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cerri_1/Downloads/M1S2E5/"/>
    </mc:Choice>
  </mc:AlternateContent>
  <xr:revisionPtr revIDLastSave="0" documentId="8_{0D766885-D5D8-5448-BB85-837EB581CE39}" xr6:coauthVersionLast="47" xr6:coauthVersionMax="47" xr10:uidLastSave="{00000000-0000-0000-0000-000000000000}"/>
  <bookViews>
    <workbookView xWindow="0" yWindow="500" windowWidth="28360" windowHeight="16580" activeTab="1" xr2:uid="{C714FD69-59B6-2D43-A827-388B6C9D23F0}"/>
  </bookViews>
  <sheets>
    <sheet name="Ripartizione-geografica" sheetId="4" r:id="rId1"/>
    <sheet name="Comuni (2)" sheetId="3" r:id="rId2"/>
    <sheet name="Comuni" sheetId="2" r:id="rId3"/>
  </sheets>
  <definedNames>
    <definedName name="DatiEsterni_1" localSheetId="2" hidden="1">'Comuni'!$A$1:$D$7910</definedName>
    <definedName name="DatiEsterni_2" localSheetId="1" hidden="1">'Comuni (2)'!$A$1:$D$7910</definedName>
    <definedName name="DatiEsterni_3" localSheetId="0" hidden="1">'Ripartizione-geografica'!$A$1:$C$21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2" i="3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388" i="3"/>
  <c r="H6389" i="3"/>
  <c r="H6390" i="3"/>
  <c r="H6391" i="3"/>
  <c r="H6392" i="3"/>
  <c r="H6393" i="3"/>
  <c r="H6394" i="3"/>
  <c r="H6395" i="3"/>
  <c r="H6396" i="3"/>
  <c r="H6397" i="3"/>
  <c r="H6398" i="3"/>
  <c r="H6399" i="3"/>
  <c r="H6400" i="3"/>
  <c r="H6401" i="3"/>
  <c r="H6402" i="3"/>
  <c r="H6403" i="3"/>
  <c r="H6404" i="3"/>
  <c r="H6405" i="3"/>
  <c r="H6406" i="3"/>
  <c r="H6407" i="3"/>
  <c r="H6408" i="3"/>
  <c r="H6409" i="3"/>
  <c r="H6410" i="3"/>
  <c r="H6411" i="3"/>
  <c r="H6412" i="3"/>
  <c r="H6413" i="3"/>
  <c r="H6414" i="3"/>
  <c r="H6415" i="3"/>
  <c r="H6416" i="3"/>
  <c r="H6417" i="3"/>
  <c r="H6418" i="3"/>
  <c r="H6419" i="3"/>
  <c r="H6420" i="3"/>
  <c r="H6421" i="3"/>
  <c r="H6422" i="3"/>
  <c r="H6423" i="3"/>
  <c r="H6424" i="3"/>
  <c r="H6425" i="3"/>
  <c r="H6426" i="3"/>
  <c r="H6427" i="3"/>
  <c r="H6428" i="3"/>
  <c r="H6429" i="3"/>
  <c r="H6430" i="3"/>
  <c r="H6431" i="3"/>
  <c r="H6432" i="3"/>
  <c r="H6433" i="3"/>
  <c r="H6434" i="3"/>
  <c r="H6435" i="3"/>
  <c r="H6436" i="3"/>
  <c r="H6437" i="3"/>
  <c r="H6438" i="3"/>
  <c r="H6439" i="3"/>
  <c r="H6440" i="3"/>
  <c r="H6441" i="3"/>
  <c r="H6442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56" i="3"/>
  <c r="H6457" i="3"/>
  <c r="H6458" i="3"/>
  <c r="H6459" i="3"/>
  <c r="H6460" i="3"/>
  <c r="H6461" i="3"/>
  <c r="H6462" i="3"/>
  <c r="H6463" i="3"/>
  <c r="H6464" i="3"/>
  <c r="H6465" i="3"/>
  <c r="H6466" i="3"/>
  <c r="H6467" i="3"/>
  <c r="H6468" i="3"/>
  <c r="H6469" i="3"/>
  <c r="H6470" i="3"/>
  <c r="H6471" i="3"/>
  <c r="H6472" i="3"/>
  <c r="H6473" i="3"/>
  <c r="H6474" i="3"/>
  <c r="H6475" i="3"/>
  <c r="H6476" i="3"/>
  <c r="H6477" i="3"/>
  <c r="H6478" i="3"/>
  <c r="H6479" i="3"/>
  <c r="H6480" i="3"/>
  <c r="H6481" i="3"/>
  <c r="H6482" i="3"/>
  <c r="H6483" i="3"/>
  <c r="H6484" i="3"/>
  <c r="H6485" i="3"/>
  <c r="H6486" i="3"/>
  <c r="H6487" i="3"/>
  <c r="H6488" i="3"/>
  <c r="H6489" i="3"/>
  <c r="H6490" i="3"/>
  <c r="H6491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512" i="3"/>
  <c r="H6513" i="3"/>
  <c r="H6514" i="3"/>
  <c r="H6515" i="3"/>
  <c r="H6516" i="3"/>
  <c r="H6517" i="3"/>
  <c r="H6518" i="3"/>
  <c r="H6519" i="3"/>
  <c r="H6520" i="3"/>
  <c r="H6521" i="3"/>
  <c r="H6522" i="3"/>
  <c r="H6523" i="3"/>
  <c r="H6524" i="3"/>
  <c r="H6525" i="3"/>
  <c r="H6526" i="3"/>
  <c r="H6527" i="3"/>
  <c r="H6528" i="3"/>
  <c r="H6529" i="3"/>
  <c r="H6530" i="3"/>
  <c r="H6531" i="3"/>
  <c r="H6532" i="3"/>
  <c r="H6533" i="3"/>
  <c r="H6534" i="3"/>
  <c r="H6535" i="3"/>
  <c r="H6536" i="3"/>
  <c r="H6537" i="3"/>
  <c r="H6538" i="3"/>
  <c r="H6539" i="3"/>
  <c r="H6540" i="3"/>
  <c r="H6541" i="3"/>
  <c r="H6542" i="3"/>
  <c r="H6543" i="3"/>
  <c r="H6544" i="3"/>
  <c r="H6545" i="3"/>
  <c r="H6546" i="3"/>
  <c r="H6547" i="3"/>
  <c r="H6548" i="3"/>
  <c r="H6549" i="3"/>
  <c r="H6550" i="3"/>
  <c r="H6551" i="3"/>
  <c r="H6552" i="3"/>
  <c r="H6553" i="3"/>
  <c r="H6554" i="3"/>
  <c r="H6555" i="3"/>
  <c r="H6556" i="3"/>
  <c r="H6557" i="3"/>
  <c r="H6558" i="3"/>
  <c r="H6559" i="3"/>
  <c r="H6560" i="3"/>
  <c r="H6561" i="3"/>
  <c r="H6562" i="3"/>
  <c r="H6563" i="3"/>
  <c r="H6564" i="3"/>
  <c r="H6565" i="3"/>
  <c r="H6566" i="3"/>
  <c r="H6567" i="3"/>
  <c r="H6568" i="3"/>
  <c r="H6569" i="3"/>
  <c r="H6570" i="3"/>
  <c r="H6571" i="3"/>
  <c r="H6572" i="3"/>
  <c r="H6573" i="3"/>
  <c r="H6574" i="3"/>
  <c r="H6575" i="3"/>
  <c r="H6576" i="3"/>
  <c r="H6577" i="3"/>
  <c r="H6578" i="3"/>
  <c r="H6579" i="3"/>
  <c r="H6580" i="3"/>
  <c r="H6581" i="3"/>
  <c r="H6582" i="3"/>
  <c r="H6583" i="3"/>
  <c r="H6584" i="3"/>
  <c r="H6585" i="3"/>
  <c r="H6586" i="3"/>
  <c r="H6587" i="3"/>
  <c r="H6588" i="3"/>
  <c r="H6589" i="3"/>
  <c r="H6590" i="3"/>
  <c r="H6591" i="3"/>
  <c r="H6592" i="3"/>
  <c r="H6593" i="3"/>
  <c r="H6594" i="3"/>
  <c r="H6595" i="3"/>
  <c r="H6596" i="3"/>
  <c r="H6597" i="3"/>
  <c r="H6598" i="3"/>
  <c r="H6599" i="3"/>
  <c r="H6600" i="3"/>
  <c r="H6601" i="3"/>
  <c r="H6602" i="3"/>
  <c r="H6603" i="3"/>
  <c r="H6604" i="3"/>
  <c r="H6605" i="3"/>
  <c r="H6606" i="3"/>
  <c r="H6607" i="3"/>
  <c r="H6608" i="3"/>
  <c r="H6609" i="3"/>
  <c r="H6610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6750" i="3"/>
  <c r="H6751" i="3"/>
  <c r="H6752" i="3"/>
  <c r="H6753" i="3"/>
  <c r="H6754" i="3"/>
  <c r="H6755" i="3"/>
  <c r="H6756" i="3"/>
  <c r="H6757" i="3"/>
  <c r="H6758" i="3"/>
  <c r="H6759" i="3"/>
  <c r="H6760" i="3"/>
  <c r="H6761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H6854" i="3"/>
  <c r="H6855" i="3"/>
  <c r="H6856" i="3"/>
  <c r="H6857" i="3"/>
  <c r="H6858" i="3"/>
  <c r="H6859" i="3"/>
  <c r="H6860" i="3"/>
  <c r="H6861" i="3"/>
  <c r="H6862" i="3"/>
  <c r="H6863" i="3"/>
  <c r="H6864" i="3"/>
  <c r="H6865" i="3"/>
  <c r="H6866" i="3"/>
  <c r="H6867" i="3"/>
  <c r="H6868" i="3"/>
  <c r="H6869" i="3"/>
  <c r="H6870" i="3"/>
  <c r="H6871" i="3"/>
  <c r="H6872" i="3"/>
  <c r="H6873" i="3"/>
  <c r="H6874" i="3"/>
  <c r="H6875" i="3"/>
  <c r="H6876" i="3"/>
  <c r="H6877" i="3"/>
  <c r="H6878" i="3"/>
  <c r="H6879" i="3"/>
  <c r="H6880" i="3"/>
  <c r="H6881" i="3"/>
  <c r="H6882" i="3"/>
  <c r="H6883" i="3"/>
  <c r="H6884" i="3"/>
  <c r="H6885" i="3"/>
  <c r="H6886" i="3"/>
  <c r="H6887" i="3"/>
  <c r="H6888" i="3"/>
  <c r="H6889" i="3"/>
  <c r="H6890" i="3"/>
  <c r="H6891" i="3"/>
  <c r="H6892" i="3"/>
  <c r="H6893" i="3"/>
  <c r="H6894" i="3"/>
  <c r="H6895" i="3"/>
  <c r="H6896" i="3"/>
  <c r="H6897" i="3"/>
  <c r="H6898" i="3"/>
  <c r="H6899" i="3"/>
  <c r="H6900" i="3"/>
  <c r="H6901" i="3"/>
  <c r="H6902" i="3"/>
  <c r="H6903" i="3"/>
  <c r="H6904" i="3"/>
  <c r="H6905" i="3"/>
  <c r="H6906" i="3"/>
  <c r="H6907" i="3"/>
  <c r="H6908" i="3"/>
  <c r="H6909" i="3"/>
  <c r="H6910" i="3"/>
  <c r="H6911" i="3"/>
  <c r="H6912" i="3"/>
  <c r="H6913" i="3"/>
  <c r="H6914" i="3"/>
  <c r="H6915" i="3"/>
  <c r="H6916" i="3"/>
  <c r="H6917" i="3"/>
  <c r="H6918" i="3"/>
  <c r="H6919" i="3"/>
  <c r="H6920" i="3"/>
  <c r="H6921" i="3"/>
  <c r="H6922" i="3"/>
  <c r="H6923" i="3"/>
  <c r="H6924" i="3"/>
  <c r="H6925" i="3"/>
  <c r="H6926" i="3"/>
  <c r="H6927" i="3"/>
  <c r="H6928" i="3"/>
  <c r="H6929" i="3"/>
  <c r="H6930" i="3"/>
  <c r="H6931" i="3"/>
  <c r="H6932" i="3"/>
  <c r="H6933" i="3"/>
  <c r="H6934" i="3"/>
  <c r="H6935" i="3"/>
  <c r="H6936" i="3"/>
  <c r="H6937" i="3"/>
  <c r="H6938" i="3"/>
  <c r="H6939" i="3"/>
  <c r="H6940" i="3"/>
  <c r="H6941" i="3"/>
  <c r="H6942" i="3"/>
  <c r="H6943" i="3"/>
  <c r="H6944" i="3"/>
  <c r="H6945" i="3"/>
  <c r="H6946" i="3"/>
  <c r="H6947" i="3"/>
  <c r="H6948" i="3"/>
  <c r="H6949" i="3"/>
  <c r="H6950" i="3"/>
  <c r="H6951" i="3"/>
  <c r="H6952" i="3"/>
  <c r="H6953" i="3"/>
  <c r="H6954" i="3"/>
  <c r="H6955" i="3"/>
  <c r="H6956" i="3"/>
  <c r="H6957" i="3"/>
  <c r="H6958" i="3"/>
  <c r="H6959" i="3"/>
  <c r="H6960" i="3"/>
  <c r="H6961" i="3"/>
  <c r="H6962" i="3"/>
  <c r="H6963" i="3"/>
  <c r="H6964" i="3"/>
  <c r="H6965" i="3"/>
  <c r="H6966" i="3"/>
  <c r="H6967" i="3"/>
  <c r="H6968" i="3"/>
  <c r="H6969" i="3"/>
  <c r="H6970" i="3"/>
  <c r="H6971" i="3"/>
  <c r="H6972" i="3"/>
  <c r="H6973" i="3"/>
  <c r="H6974" i="3"/>
  <c r="H6975" i="3"/>
  <c r="H6976" i="3"/>
  <c r="H6977" i="3"/>
  <c r="H6978" i="3"/>
  <c r="H6979" i="3"/>
  <c r="H6980" i="3"/>
  <c r="H6981" i="3"/>
  <c r="H6982" i="3"/>
  <c r="H6983" i="3"/>
  <c r="H6984" i="3"/>
  <c r="H6985" i="3"/>
  <c r="H6986" i="3"/>
  <c r="H6987" i="3"/>
  <c r="H6988" i="3"/>
  <c r="H6989" i="3"/>
  <c r="H6990" i="3"/>
  <c r="H6991" i="3"/>
  <c r="H6992" i="3"/>
  <c r="H6993" i="3"/>
  <c r="H6994" i="3"/>
  <c r="H6995" i="3"/>
  <c r="H6996" i="3"/>
  <c r="H6997" i="3"/>
  <c r="H6998" i="3"/>
  <c r="H6999" i="3"/>
  <c r="H7000" i="3"/>
  <c r="H7001" i="3"/>
  <c r="H7002" i="3"/>
  <c r="H7003" i="3"/>
  <c r="H7004" i="3"/>
  <c r="H7005" i="3"/>
  <c r="H7006" i="3"/>
  <c r="H7007" i="3"/>
  <c r="H7008" i="3"/>
  <c r="H7009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7030" i="3"/>
  <c r="H7031" i="3"/>
  <c r="H7032" i="3"/>
  <c r="H7033" i="3"/>
  <c r="H7034" i="3"/>
  <c r="H7035" i="3"/>
  <c r="H7036" i="3"/>
  <c r="H7037" i="3"/>
  <c r="H7038" i="3"/>
  <c r="H7039" i="3"/>
  <c r="H7040" i="3"/>
  <c r="H7041" i="3"/>
  <c r="H7042" i="3"/>
  <c r="H7043" i="3"/>
  <c r="H7044" i="3"/>
  <c r="H7045" i="3"/>
  <c r="H7046" i="3"/>
  <c r="H7047" i="3"/>
  <c r="H7048" i="3"/>
  <c r="H7049" i="3"/>
  <c r="H7050" i="3"/>
  <c r="H7051" i="3"/>
  <c r="H7052" i="3"/>
  <c r="H7053" i="3"/>
  <c r="H7054" i="3"/>
  <c r="H7055" i="3"/>
  <c r="H7056" i="3"/>
  <c r="H7057" i="3"/>
  <c r="H7058" i="3"/>
  <c r="H7059" i="3"/>
  <c r="H7060" i="3"/>
  <c r="H7061" i="3"/>
  <c r="H7062" i="3"/>
  <c r="H7063" i="3"/>
  <c r="H7064" i="3"/>
  <c r="H7065" i="3"/>
  <c r="H7066" i="3"/>
  <c r="H7067" i="3"/>
  <c r="H7068" i="3"/>
  <c r="H7069" i="3"/>
  <c r="H7070" i="3"/>
  <c r="H7071" i="3"/>
  <c r="H7072" i="3"/>
  <c r="H7073" i="3"/>
  <c r="H7074" i="3"/>
  <c r="H7075" i="3"/>
  <c r="H7076" i="3"/>
  <c r="H7077" i="3"/>
  <c r="H7078" i="3"/>
  <c r="H7079" i="3"/>
  <c r="H7080" i="3"/>
  <c r="H7081" i="3"/>
  <c r="H7082" i="3"/>
  <c r="H7083" i="3"/>
  <c r="H7084" i="3"/>
  <c r="H7085" i="3"/>
  <c r="H7086" i="3"/>
  <c r="H7087" i="3"/>
  <c r="H7088" i="3"/>
  <c r="H7089" i="3"/>
  <c r="H7090" i="3"/>
  <c r="H7091" i="3"/>
  <c r="H7092" i="3"/>
  <c r="H7093" i="3"/>
  <c r="H7094" i="3"/>
  <c r="H7095" i="3"/>
  <c r="H7096" i="3"/>
  <c r="H7097" i="3"/>
  <c r="H7098" i="3"/>
  <c r="H7099" i="3"/>
  <c r="H7100" i="3"/>
  <c r="H7101" i="3"/>
  <c r="H7102" i="3"/>
  <c r="H7103" i="3"/>
  <c r="H7104" i="3"/>
  <c r="H7105" i="3"/>
  <c r="H7106" i="3"/>
  <c r="H7107" i="3"/>
  <c r="H7108" i="3"/>
  <c r="H7109" i="3"/>
  <c r="H7110" i="3"/>
  <c r="H7111" i="3"/>
  <c r="H7112" i="3"/>
  <c r="H7113" i="3"/>
  <c r="H7114" i="3"/>
  <c r="H7115" i="3"/>
  <c r="H7116" i="3"/>
  <c r="H7117" i="3"/>
  <c r="H7118" i="3"/>
  <c r="H7119" i="3"/>
  <c r="H7120" i="3"/>
  <c r="H7121" i="3"/>
  <c r="H7122" i="3"/>
  <c r="H7123" i="3"/>
  <c r="H7124" i="3"/>
  <c r="H7125" i="3"/>
  <c r="H7126" i="3"/>
  <c r="H7127" i="3"/>
  <c r="H7128" i="3"/>
  <c r="H7129" i="3"/>
  <c r="H7130" i="3"/>
  <c r="H7131" i="3"/>
  <c r="H7132" i="3"/>
  <c r="H7133" i="3"/>
  <c r="H7134" i="3"/>
  <c r="H7135" i="3"/>
  <c r="H7136" i="3"/>
  <c r="H7137" i="3"/>
  <c r="H7138" i="3"/>
  <c r="H7139" i="3"/>
  <c r="H7140" i="3"/>
  <c r="H7141" i="3"/>
  <c r="H7142" i="3"/>
  <c r="H7143" i="3"/>
  <c r="H7144" i="3"/>
  <c r="H7145" i="3"/>
  <c r="H7146" i="3"/>
  <c r="H7147" i="3"/>
  <c r="H7148" i="3"/>
  <c r="H7149" i="3"/>
  <c r="H7150" i="3"/>
  <c r="H7151" i="3"/>
  <c r="H7152" i="3"/>
  <c r="H7153" i="3"/>
  <c r="H7154" i="3"/>
  <c r="H7155" i="3"/>
  <c r="H7156" i="3"/>
  <c r="H7157" i="3"/>
  <c r="H7158" i="3"/>
  <c r="H7159" i="3"/>
  <c r="H7160" i="3"/>
  <c r="H7161" i="3"/>
  <c r="H7162" i="3"/>
  <c r="H7163" i="3"/>
  <c r="H7164" i="3"/>
  <c r="H7165" i="3"/>
  <c r="H7166" i="3"/>
  <c r="H7167" i="3"/>
  <c r="H7168" i="3"/>
  <c r="H7169" i="3"/>
  <c r="H7170" i="3"/>
  <c r="H7171" i="3"/>
  <c r="H7172" i="3"/>
  <c r="H7173" i="3"/>
  <c r="H7174" i="3"/>
  <c r="H7175" i="3"/>
  <c r="H7176" i="3"/>
  <c r="H7177" i="3"/>
  <c r="H7178" i="3"/>
  <c r="H7179" i="3"/>
  <c r="H7180" i="3"/>
  <c r="H7181" i="3"/>
  <c r="H7182" i="3"/>
  <c r="H7183" i="3"/>
  <c r="H7184" i="3"/>
  <c r="H7185" i="3"/>
  <c r="H7186" i="3"/>
  <c r="H7187" i="3"/>
  <c r="H7188" i="3"/>
  <c r="H7189" i="3"/>
  <c r="H7190" i="3"/>
  <c r="H7191" i="3"/>
  <c r="H7192" i="3"/>
  <c r="H7193" i="3"/>
  <c r="H7194" i="3"/>
  <c r="H7195" i="3"/>
  <c r="H7196" i="3"/>
  <c r="H7197" i="3"/>
  <c r="H7198" i="3"/>
  <c r="H7199" i="3"/>
  <c r="H7200" i="3"/>
  <c r="H7201" i="3"/>
  <c r="H7202" i="3"/>
  <c r="H7203" i="3"/>
  <c r="H7204" i="3"/>
  <c r="H7205" i="3"/>
  <c r="H7206" i="3"/>
  <c r="H7207" i="3"/>
  <c r="H7208" i="3"/>
  <c r="H7209" i="3"/>
  <c r="H7210" i="3"/>
  <c r="H7211" i="3"/>
  <c r="H7212" i="3"/>
  <c r="H7213" i="3"/>
  <c r="H7214" i="3"/>
  <c r="H7215" i="3"/>
  <c r="H7216" i="3"/>
  <c r="H7217" i="3"/>
  <c r="H7218" i="3"/>
  <c r="H7219" i="3"/>
  <c r="H7220" i="3"/>
  <c r="H7221" i="3"/>
  <c r="H7222" i="3"/>
  <c r="H7223" i="3"/>
  <c r="H7224" i="3"/>
  <c r="H7225" i="3"/>
  <c r="H7226" i="3"/>
  <c r="H7227" i="3"/>
  <c r="H7228" i="3"/>
  <c r="H7229" i="3"/>
  <c r="H7230" i="3"/>
  <c r="H7231" i="3"/>
  <c r="H7232" i="3"/>
  <c r="H7233" i="3"/>
  <c r="H7234" i="3"/>
  <c r="H7235" i="3"/>
  <c r="H7236" i="3"/>
  <c r="H7237" i="3"/>
  <c r="H7238" i="3"/>
  <c r="H7239" i="3"/>
  <c r="H7240" i="3"/>
  <c r="H7241" i="3"/>
  <c r="H7242" i="3"/>
  <c r="H7243" i="3"/>
  <c r="H7244" i="3"/>
  <c r="H7245" i="3"/>
  <c r="H7246" i="3"/>
  <c r="H7247" i="3"/>
  <c r="H7248" i="3"/>
  <c r="H7249" i="3"/>
  <c r="H7250" i="3"/>
  <c r="H7251" i="3"/>
  <c r="H7252" i="3"/>
  <c r="H7253" i="3"/>
  <c r="H7254" i="3"/>
  <c r="H7255" i="3"/>
  <c r="H7256" i="3"/>
  <c r="H7257" i="3"/>
  <c r="H7258" i="3"/>
  <c r="H7259" i="3"/>
  <c r="H7260" i="3"/>
  <c r="H7261" i="3"/>
  <c r="H7262" i="3"/>
  <c r="H7263" i="3"/>
  <c r="H7264" i="3"/>
  <c r="H7265" i="3"/>
  <c r="H7266" i="3"/>
  <c r="H7267" i="3"/>
  <c r="H7268" i="3"/>
  <c r="H7269" i="3"/>
  <c r="H7270" i="3"/>
  <c r="H7271" i="3"/>
  <c r="H7272" i="3"/>
  <c r="H7273" i="3"/>
  <c r="H7274" i="3"/>
  <c r="H7275" i="3"/>
  <c r="H7276" i="3"/>
  <c r="H7277" i="3"/>
  <c r="H7278" i="3"/>
  <c r="H7279" i="3"/>
  <c r="H7280" i="3"/>
  <c r="H7281" i="3"/>
  <c r="H7282" i="3"/>
  <c r="H7283" i="3"/>
  <c r="H7284" i="3"/>
  <c r="H7285" i="3"/>
  <c r="H7286" i="3"/>
  <c r="H7287" i="3"/>
  <c r="H7288" i="3"/>
  <c r="H7289" i="3"/>
  <c r="H7290" i="3"/>
  <c r="H7291" i="3"/>
  <c r="H7292" i="3"/>
  <c r="H7293" i="3"/>
  <c r="H7294" i="3"/>
  <c r="H7295" i="3"/>
  <c r="H7296" i="3"/>
  <c r="H7297" i="3"/>
  <c r="H7298" i="3"/>
  <c r="H7299" i="3"/>
  <c r="H7300" i="3"/>
  <c r="H7301" i="3"/>
  <c r="H7302" i="3"/>
  <c r="H7303" i="3"/>
  <c r="H7304" i="3"/>
  <c r="H7305" i="3"/>
  <c r="H7306" i="3"/>
  <c r="H7307" i="3"/>
  <c r="H7308" i="3"/>
  <c r="H7309" i="3"/>
  <c r="H7310" i="3"/>
  <c r="H7311" i="3"/>
  <c r="H7312" i="3"/>
  <c r="H7313" i="3"/>
  <c r="H7314" i="3"/>
  <c r="H7315" i="3"/>
  <c r="H7316" i="3"/>
  <c r="H7317" i="3"/>
  <c r="H7318" i="3"/>
  <c r="H7319" i="3"/>
  <c r="H7320" i="3"/>
  <c r="H7321" i="3"/>
  <c r="H7322" i="3"/>
  <c r="H7323" i="3"/>
  <c r="H7324" i="3"/>
  <c r="H7325" i="3"/>
  <c r="H7326" i="3"/>
  <c r="H7327" i="3"/>
  <c r="H7328" i="3"/>
  <c r="H7329" i="3"/>
  <c r="H7330" i="3"/>
  <c r="H7331" i="3"/>
  <c r="H7332" i="3"/>
  <c r="H7333" i="3"/>
  <c r="H7334" i="3"/>
  <c r="H7335" i="3"/>
  <c r="H7336" i="3"/>
  <c r="H7337" i="3"/>
  <c r="H7338" i="3"/>
  <c r="H7339" i="3"/>
  <c r="H7340" i="3"/>
  <c r="H7341" i="3"/>
  <c r="H7342" i="3"/>
  <c r="H7343" i="3"/>
  <c r="H7344" i="3"/>
  <c r="H7345" i="3"/>
  <c r="H7346" i="3"/>
  <c r="H7347" i="3"/>
  <c r="H7348" i="3"/>
  <c r="H7349" i="3"/>
  <c r="H7350" i="3"/>
  <c r="H7351" i="3"/>
  <c r="H7352" i="3"/>
  <c r="H7353" i="3"/>
  <c r="H7354" i="3"/>
  <c r="H7355" i="3"/>
  <c r="H7356" i="3"/>
  <c r="H7357" i="3"/>
  <c r="H7358" i="3"/>
  <c r="H7359" i="3"/>
  <c r="H7360" i="3"/>
  <c r="H7361" i="3"/>
  <c r="H7362" i="3"/>
  <c r="H7363" i="3"/>
  <c r="H7364" i="3"/>
  <c r="H7365" i="3"/>
  <c r="H7366" i="3"/>
  <c r="H7367" i="3"/>
  <c r="H7368" i="3"/>
  <c r="H7369" i="3"/>
  <c r="H7370" i="3"/>
  <c r="H7371" i="3"/>
  <c r="H7372" i="3"/>
  <c r="H7373" i="3"/>
  <c r="H7374" i="3"/>
  <c r="H7375" i="3"/>
  <c r="H7376" i="3"/>
  <c r="H7377" i="3"/>
  <c r="H7378" i="3"/>
  <c r="H7379" i="3"/>
  <c r="H7380" i="3"/>
  <c r="H7381" i="3"/>
  <c r="H7382" i="3"/>
  <c r="H7383" i="3"/>
  <c r="H7384" i="3"/>
  <c r="H7385" i="3"/>
  <c r="H7386" i="3"/>
  <c r="H7387" i="3"/>
  <c r="H7388" i="3"/>
  <c r="H7389" i="3"/>
  <c r="H7390" i="3"/>
  <c r="H7391" i="3"/>
  <c r="H7392" i="3"/>
  <c r="H7393" i="3"/>
  <c r="H7394" i="3"/>
  <c r="H7395" i="3"/>
  <c r="H7396" i="3"/>
  <c r="H7397" i="3"/>
  <c r="H7398" i="3"/>
  <c r="H7399" i="3"/>
  <c r="H7400" i="3"/>
  <c r="H7401" i="3"/>
  <c r="H7402" i="3"/>
  <c r="H7403" i="3"/>
  <c r="H7404" i="3"/>
  <c r="H7405" i="3"/>
  <c r="H7406" i="3"/>
  <c r="H7407" i="3"/>
  <c r="H7408" i="3"/>
  <c r="H7409" i="3"/>
  <c r="H7410" i="3"/>
  <c r="H7411" i="3"/>
  <c r="H7412" i="3"/>
  <c r="H7413" i="3"/>
  <c r="H7414" i="3"/>
  <c r="H7415" i="3"/>
  <c r="H7416" i="3"/>
  <c r="H7417" i="3"/>
  <c r="H7418" i="3"/>
  <c r="H7419" i="3"/>
  <c r="H7420" i="3"/>
  <c r="H7421" i="3"/>
  <c r="H7422" i="3"/>
  <c r="H7423" i="3"/>
  <c r="H7424" i="3"/>
  <c r="H7425" i="3"/>
  <c r="H7426" i="3"/>
  <c r="H7427" i="3"/>
  <c r="H7428" i="3"/>
  <c r="H7429" i="3"/>
  <c r="H7430" i="3"/>
  <c r="H7431" i="3"/>
  <c r="H7432" i="3"/>
  <c r="H7433" i="3"/>
  <c r="H7434" i="3"/>
  <c r="H7435" i="3"/>
  <c r="H7436" i="3"/>
  <c r="H7437" i="3"/>
  <c r="H7438" i="3"/>
  <c r="H7439" i="3"/>
  <c r="H7440" i="3"/>
  <c r="H7441" i="3"/>
  <c r="H7442" i="3"/>
  <c r="H7443" i="3"/>
  <c r="H7444" i="3"/>
  <c r="H7445" i="3"/>
  <c r="H7446" i="3"/>
  <c r="H7447" i="3"/>
  <c r="H7448" i="3"/>
  <c r="H7449" i="3"/>
  <c r="H7450" i="3"/>
  <c r="H7451" i="3"/>
  <c r="H7452" i="3"/>
  <c r="H7453" i="3"/>
  <c r="H7454" i="3"/>
  <c r="H7455" i="3"/>
  <c r="H7456" i="3"/>
  <c r="H7457" i="3"/>
  <c r="H7458" i="3"/>
  <c r="H7459" i="3"/>
  <c r="H7460" i="3"/>
  <c r="H7461" i="3"/>
  <c r="H7462" i="3"/>
  <c r="H7463" i="3"/>
  <c r="H7464" i="3"/>
  <c r="H7465" i="3"/>
  <c r="H7466" i="3"/>
  <c r="H7467" i="3"/>
  <c r="H7468" i="3"/>
  <c r="H7469" i="3"/>
  <c r="H7470" i="3"/>
  <c r="H7471" i="3"/>
  <c r="H7472" i="3"/>
  <c r="H7473" i="3"/>
  <c r="H7474" i="3"/>
  <c r="H7475" i="3"/>
  <c r="H7476" i="3"/>
  <c r="H7477" i="3"/>
  <c r="H7478" i="3"/>
  <c r="H7479" i="3"/>
  <c r="H7480" i="3"/>
  <c r="H7481" i="3"/>
  <c r="H7482" i="3"/>
  <c r="H7483" i="3"/>
  <c r="H7484" i="3"/>
  <c r="H7485" i="3"/>
  <c r="H7486" i="3"/>
  <c r="H7487" i="3"/>
  <c r="H7488" i="3"/>
  <c r="H7489" i="3"/>
  <c r="H7490" i="3"/>
  <c r="H7491" i="3"/>
  <c r="H7492" i="3"/>
  <c r="H7493" i="3"/>
  <c r="H7494" i="3"/>
  <c r="H7495" i="3"/>
  <c r="H7496" i="3"/>
  <c r="H7497" i="3"/>
  <c r="H7498" i="3"/>
  <c r="H7499" i="3"/>
  <c r="H7500" i="3"/>
  <c r="H7501" i="3"/>
  <c r="H7502" i="3"/>
  <c r="H7503" i="3"/>
  <c r="H7504" i="3"/>
  <c r="H7505" i="3"/>
  <c r="H7506" i="3"/>
  <c r="H7507" i="3"/>
  <c r="H7508" i="3"/>
  <c r="H7509" i="3"/>
  <c r="H7510" i="3"/>
  <c r="H7511" i="3"/>
  <c r="H7512" i="3"/>
  <c r="H7513" i="3"/>
  <c r="H7514" i="3"/>
  <c r="H7515" i="3"/>
  <c r="H7516" i="3"/>
  <c r="H7517" i="3"/>
  <c r="H7518" i="3"/>
  <c r="H7519" i="3"/>
  <c r="H7520" i="3"/>
  <c r="H7521" i="3"/>
  <c r="H7522" i="3"/>
  <c r="H7523" i="3"/>
  <c r="H7524" i="3"/>
  <c r="H7525" i="3"/>
  <c r="H7526" i="3"/>
  <c r="H7527" i="3"/>
  <c r="H7528" i="3"/>
  <c r="H7529" i="3"/>
  <c r="H7530" i="3"/>
  <c r="H7531" i="3"/>
  <c r="H7532" i="3"/>
  <c r="H7533" i="3"/>
  <c r="H7534" i="3"/>
  <c r="H7535" i="3"/>
  <c r="H7536" i="3"/>
  <c r="H7537" i="3"/>
  <c r="H7538" i="3"/>
  <c r="H7539" i="3"/>
  <c r="H7540" i="3"/>
  <c r="H7541" i="3"/>
  <c r="H7542" i="3"/>
  <c r="H7543" i="3"/>
  <c r="H7544" i="3"/>
  <c r="H7545" i="3"/>
  <c r="H7546" i="3"/>
  <c r="H7547" i="3"/>
  <c r="H7548" i="3"/>
  <c r="H7549" i="3"/>
  <c r="H7550" i="3"/>
  <c r="H7551" i="3"/>
  <c r="H7552" i="3"/>
  <c r="H7553" i="3"/>
  <c r="H7554" i="3"/>
  <c r="H7555" i="3"/>
  <c r="H7556" i="3"/>
  <c r="H7557" i="3"/>
  <c r="H7558" i="3"/>
  <c r="H7559" i="3"/>
  <c r="H7560" i="3"/>
  <c r="H7561" i="3"/>
  <c r="H7562" i="3"/>
  <c r="H7563" i="3"/>
  <c r="H7564" i="3"/>
  <c r="H7565" i="3"/>
  <c r="H7566" i="3"/>
  <c r="H7567" i="3"/>
  <c r="H7568" i="3"/>
  <c r="H7569" i="3"/>
  <c r="H7570" i="3"/>
  <c r="H7571" i="3"/>
  <c r="H7572" i="3"/>
  <c r="H7573" i="3"/>
  <c r="H7574" i="3"/>
  <c r="H7575" i="3"/>
  <c r="H7576" i="3"/>
  <c r="H7577" i="3"/>
  <c r="H7578" i="3"/>
  <c r="H7579" i="3"/>
  <c r="H7580" i="3"/>
  <c r="H7581" i="3"/>
  <c r="H7582" i="3"/>
  <c r="H7583" i="3"/>
  <c r="H7584" i="3"/>
  <c r="H7585" i="3"/>
  <c r="H7586" i="3"/>
  <c r="H7587" i="3"/>
  <c r="H7588" i="3"/>
  <c r="H7589" i="3"/>
  <c r="H7590" i="3"/>
  <c r="H7591" i="3"/>
  <c r="H7592" i="3"/>
  <c r="H7593" i="3"/>
  <c r="H7594" i="3"/>
  <c r="H7595" i="3"/>
  <c r="H7596" i="3"/>
  <c r="H7597" i="3"/>
  <c r="H7598" i="3"/>
  <c r="H7599" i="3"/>
  <c r="H7600" i="3"/>
  <c r="H7601" i="3"/>
  <c r="H7602" i="3"/>
  <c r="H7603" i="3"/>
  <c r="H7604" i="3"/>
  <c r="H7605" i="3"/>
  <c r="H7606" i="3"/>
  <c r="H7607" i="3"/>
  <c r="H7608" i="3"/>
  <c r="H7609" i="3"/>
  <c r="H7610" i="3"/>
  <c r="H7611" i="3"/>
  <c r="H7612" i="3"/>
  <c r="H7613" i="3"/>
  <c r="H7614" i="3"/>
  <c r="H7615" i="3"/>
  <c r="H7616" i="3"/>
  <c r="H7617" i="3"/>
  <c r="H7618" i="3"/>
  <c r="H7619" i="3"/>
  <c r="H7620" i="3"/>
  <c r="H7621" i="3"/>
  <c r="H7622" i="3"/>
  <c r="H7623" i="3"/>
  <c r="H7624" i="3"/>
  <c r="H7625" i="3"/>
  <c r="H7626" i="3"/>
  <c r="H7627" i="3"/>
  <c r="H7628" i="3"/>
  <c r="H7629" i="3"/>
  <c r="H7630" i="3"/>
  <c r="H7631" i="3"/>
  <c r="H7632" i="3"/>
  <c r="H7633" i="3"/>
  <c r="H7634" i="3"/>
  <c r="H7635" i="3"/>
  <c r="H7636" i="3"/>
  <c r="H7637" i="3"/>
  <c r="H7638" i="3"/>
  <c r="H7639" i="3"/>
  <c r="H7640" i="3"/>
  <c r="H7641" i="3"/>
  <c r="H7642" i="3"/>
  <c r="H7643" i="3"/>
  <c r="H7644" i="3"/>
  <c r="H7645" i="3"/>
  <c r="H7646" i="3"/>
  <c r="H7647" i="3"/>
  <c r="H7648" i="3"/>
  <c r="H7649" i="3"/>
  <c r="H7650" i="3"/>
  <c r="H7651" i="3"/>
  <c r="H7652" i="3"/>
  <c r="H7653" i="3"/>
  <c r="H7654" i="3"/>
  <c r="H7655" i="3"/>
  <c r="H7656" i="3"/>
  <c r="H7657" i="3"/>
  <c r="H7658" i="3"/>
  <c r="H7659" i="3"/>
  <c r="H7660" i="3"/>
  <c r="H7661" i="3"/>
  <c r="H7662" i="3"/>
  <c r="H7663" i="3"/>
  <c r="H7664" i="3"/>
  <c r="H7665" i="3"/>
  <c r="H7666" i="3"/>
  <c r="H7667" i="3"/>
  <c r="H7668" i="3"/>
  <c r="H7669" i="3"/>
  <c r="H7670" i="3"/>
  <c r="H7671" i="3"/>
  <c r="H7672" i="3"/>
  <c r="H7673" i="3"/>
  <c r="H7674" i="3"/>
  <c r="H7675" i="3"/>
  <c r="H7676" i="3"/>
  <c r="H7677" i="3"/>
  <c r="H7678" i="3"/>
  <c r="H7679" i="3"/>
  <c r="H7680" i="3"/>
  <c r="H7681" i="3"/>
  <c r="H7682" i="3"/>
  <c r="H7683" i="3"/>
  <c r="H7684" i="3"/>
  <c r="H7685" i="3"/>
  <c r="H7686" i="3"/>
  <c r="H7687" i="3"/>
  <c r="H7688" i="3"/>
  <c r="H7689" i="3"/>
  <c r="H7690" i="3"/>
  <c r="H7691" i="3"/>
  <c r="H7692" i="3"/>
  <c r="H7693" i="3"/>
  <c r="H7694" i="3"/>
  <c r="H7695" i="3"/>
  <c r="H7696" i="3"/>
  <c r="H7697" i="3"/>
  <c r="H7698" i="3"/>
  <c r="H7699" i="3"/>
  <c r="H7700" i="3"/>
  <c r="H7701" i="3"/>
  <c r="H7702" i="3"/>
  <c r="H7703" i="3"/>
  <c r="H7704" i="3"/>
  <c r="H7705" i="3"/>
  <c r="H7706" i="3"/>
  <c r="H7707" i="3"/>
  <c r="H7708" i="3"/>
  <c r="H7709" i="3"/>
  <c r="H7710" i="3"/>
  <c r="H7711" i="3"/>
  <c r="H7712" i="3"/>
  <c r="H7713" i="3"/>
  <c r="H7714" i="3"/>
  <c r="H7715" i="3"/>
  <c r="H7716" i="3"/>
  <c r="H7717" i="3"/>
  <c r="H7718" i="3"/>
  <c r="H7719" i="3"/>
  <c r="H7720" i="3"/>
  <c r="H7721" i="3"/>
  <c r="H7722" i="3"/>
  <c r="H7723" i="3"/>
  <c r="H7724" i="3"/>
  <c r="H7725" i="3"/>
  <c r="H7726" i="3"/>
  <c r="H7727" i="3"/>
  <c r="H7728" i="3"/>
  <c r="H7729" i="3"/>
  <c r="H7730" i="3"/>
  <c r="H7731" i="3"/>
  <c r="H7732" i="3"/>
  <c r="H7733" i="3"/>
  <c r="H7734" i="3"/>
  <c r="H7735" i="3"/>
  <c r="H7736" i="3"/>
  <c r="H7737" i="3"/>
  <c r="H7738" i="3"/>
  <c r="H7739" i="3"/>
  <c r="H7740" i="3"/>
  <c r="H7741" i="3"/>
  <c r="H7742" i="3"/>
  <c r="H7743" i="3"/>
  <c r="H7744" i="3"/>
  <c r="H7745" i="3"/>
  <c r="H7746" i="3"/>
  <c r="H7747" i="3"/>
  <c r="H7748" i="3"/>
  <c r="H7749" i="3"/>
  <c r="H7750" i="3"/>
  <c r="H7751" i="3"/>
  <c r="H7752" i="3"/>
  <c r="H7753" i="3"/>
  <c r="H7754" i="3"/>
  <c r="H7755" i="3"/>
  <c r="H7756" i="3"/>
  <c r="H7757" i="3"/>
  <c r="H7758" i="3"/>
  <c r="H7759" i="3"/>
  <c r="H7760" i="3"/>
  <c r="H7761" i="3"/>
  <c r="H7762" i="3"/>
  <c r="H7763" i="3"/>
  <c r="H7764" i="3"/>
  <c r="H7765" i="3"/>
  <c r="H7766" i="3"/>
  <c r="H7767" i="3"/>
  <c r="H7768" i="3"/>
  <c r="H7769" i="3"/>
  <c r="H7770" i="3"/>
  <c r="H7771" i="3"/>
  <c r="H7772" i="3"/>
  <c r="H7773" i="3"/>
  <c r="H7774" i="3"/>
  <c r="H7775" i="3"/>
  <c r="H7776" i="3"/>
  <c r="H7777" i="3"/>
  <c r="H7778" i="3"/>
  <c r="H7779" i="3"/>
  <c r="H7780" i="3"/>
  <c r="H7781" i="3"/>
  <c r="H7782" i="3"/>
  <c r="H7783" i="3"/>
  <c r="H7784" i="3"/>
  <c r="H7785" i="3"/>
  <c r="H7786" i="3"/>
  <c r="H7787" i="3"/>
  <c r="H7788" i="3"/>
  <c r="H7789" i="3"/>
  <c r="H7790" i="3"/>
  <c r="H7791" i="3"/>
  <c r="H7792" i="3"/>
  <c r="H7793" i="3"/>
  <c r="H7794" i="3"/>
  <c r="H7795" i="3"/>
  <c r="H7796" i="3"/>
  <c r="H7797" i="3"/>
  <c r="H7798" i="3"/>
  <c r="H7799" i="3"/>
  <c r="H7800" i="3"/>
  <c r="H7801" i="3"/>
  <c r="H7802" i="3"/>
  <c r="H7803" i="3"/>
  <c r="H7804" i="3"/>
  <c r="H7805" i="3"/>
  <c r="H7806" i="3"/>
  <c r="H7807" i="3"/>
  <c r="H7808" i="3"/>
  <c r="H7809" i="3"/>
  <c r="H7810" i="3"/>
  <c r="H7811" i="3"/>
  <c r="H7812" i="3"/>
  <c r="H7813" i="3"/>
  <c r="H7814" i="3"/>
  <c r="H7815" i="3"/>
  <c r="H7816" i="3"/>
  <c r="H7817" i="3"/>
  <c r="H7818" i="3"/>
  <c r="H7819" i="3"/>
  <c r="H7820" i="3"/>
  <c r="H7821" i="3"/>
  <c r="H7822" i="3"/>
  <c r="H7823" i="3"/>
  <c r="H7824" i="3"/>
  <c r="H7825" i="3"/>
  <c r="H7826" i="3"/>
  <c r="H7827" i="3"/>
  <c r="H7828" i="3"/>
  <c r="H7829" i="3"/>
  <c r="H7830" i="3"/>
  <c r="H7831" i="3"/>
  <c r="H7832" i="3"/>
  <c r="H7833" i="3"/>
  <c r="H7834" i="3"/>
  <c r="H7835" i="3"/>
  <c r="H7836" i="3"/>
  <c r="H7837" i="3"/>
  <c r="H7838" i="3"/>
  <c r="H7839" i="3"/>
  <c r="H7840" i="3"/>
  <c r="H7841" i="3"/>
  <c r="H7842" i="3"/>
  <c r="H7843" i="3"/>
  <c r="H7844" i="3"/>
  <c r="H7845" i="3"/>
  <c r="H7846" i="3"/>
  <c r="H7847" i="3"/>
  <c r="H7848" i="3"/>
  <c r="H7849" i="3"/>
  <c r="H7850" i="3"/>
  <c r="H7851" i="3"/>
  <c r="H7852" i="3"/>
  <c r="H7853" i="3"/>
  <c r="H7854" i="3"/>
  <c r="H7855" i="3"/>
  <c r="H7856" i="3"/>
  <c r="H7857" i="3"/>
  <c r="H7858" i="3"/>
  <c r="H7859" i="3"/>
  <c r="H7860" i="3"/>
  <c r="H7861" i="3"/>
  <c r="H7862" i="3"/>
  <c r="H7863" i="3"/>
  <c r="H7864" i="3"/>
  <c r="H7865" i="3"/>
  <c r="H7866" i="3"/>
  <c r="H7867" i="3"/>
  <c r="H7868" i="3"/>
  <c r="H7869" i="3"/>
  <c r="H7870" i="3"/>
  <c r="H7871" i="3"/>
  <c r="H7872" i="3"/>
  <c r="H7873" i="3"/>
  <c r="H7874" i="3"/>
  <c r="H7875" i="3"/>
  <c r="H7876" i="3"/>
  <c r="H7877" i="3"/>
  <c r="H7878" i="3"/>
  <c r="H7879" i="3"/>
  <c r="H7880" i="3"/>
  <c r="H7881" i="3"/>
  <c r="H7882" i="3"/>
  <c r="H7883" i="3"/>
  <c r="H7884" i="3"/>
  <c r="H7885" i="3"/>
  <c r="H7886" i="3"/>
  <c r="H7887" i="3"/>
  <c r="H7888" i="3"/>
  <c r="H7889" i="3"/>
  <c r="H7890" i="3"/>
  <c r="H7891" i="3"/>
  <c r="H7892" i="3"/>
  <c r="H7893" i="3"/>
  <c r="H7894" i="3"/>
  <c r="H7895" i="3"/>
  <c r="H7896" i="3"/>
  <c r="H7897" i="3"/>
  <c r="H7898" i="3"/>
  <c r="H7899" i="3"/>
  <c r="H7900" i="3"/>
  <c r="H7901" i="3"/>
  <c r="H7902" i="3"/>
  <c r="H7903" i="3"/>
  <c r="H7904" i="3"/>
  <c r="H7905" i="3"/>
  <c r="H7906" i="3"/>
  <c r="H7907" i="3"/>
  <c r="H7908" i="3"/>
  <c r="H7909" i="3"/>
  <c r="H7910" i="3"/>
  <c r="H2" i="3"/>
  <c r="D260" i="3"/>
  <c r="H260" i="3" s="1"/>
  <c r="F260" i="3"/>
  <c r="F7672" i="3"/>
  <c r="G7672" i="3" s="1"/>
  <c r="F7657" i="3"/>
  <c r="F7596" i="3"/>
  <c r="F7478" i="3"/>
  <c r="F7360" i="3"/>
  <c r="F7343" i="3"/>
  <c r="F7314" i="3"/>
  <c r="F7290" i="3"/>
  <c r="F7277" i="3"/>
  <c r="F7105" i="3"/>
  <c r="F7106" i="3"/>
  <c r="F7094" i="3"/>
  <c r="F7005" i="3"/>
  <c r="F6965" i="3"/>
  <c r="F6946" i="3"/>
  <c r="F6947" i="3"/>
  <c r="F6803" i="3"/>
  <c r="F6741" i="3"/>
  <c r="F6693" i="3"/>
  <c r="F6623" i="3"/>
  <c r="F6608" i="3"/>
  <c r="F6586" i="3"/>
  <c r="F6519" i="3"/>
  <c r="F6515" i="3"/>
  <c r="F6489" i="3"/>
  <c r="F6474" i="3"/>
  <c r="F6463" i="3"/>
  <c r="F6421" i="3"/>
  <c r="F6418" i="3"/>
  <c r="F6351" i="3"/>
  <c r="F6304" i="3"/>
  <c r="F6267" i="3"/>
  <c r="F6220" i="3"/>
  <c r="F6182" i="3"/>
  <c r="F6181" i="3"/>
  <c r="F6070" i="3"/>
  <c r="F6051" i="3"/>
  <c r="F5974" i="3"/>
  <c r="F5914" i="3"/>
  <c r="F5880" i="3"/>
  <c r="F5808" i="3"/>
  <c r="F5789" i="3"/>
  <c r="F5775" i="3"/>
  <c r="F5746" i="3"/>
  <c r="F5727" i="3"/>
  <c r="F5695" i="3"/>
  <c r="F5672" i="3"/>
  <c r="F5587" i="3"/>
  <c r="F5546" i="3"/>
  <c r="F5482" i="3"/>
  <c r="F5481" i="3"/>
  <c r="F5469" i="3"/>
  <c r="F5430" i="3"/>
  <c r="F5410" i="3"/>
  <c r="F5400" i="3"/>
  <c r="F5391" i="3"/>
  <c r="F5377" i="3"/>
  <c r="F5372" i="3"/>
  <c r="F5348" i="3"/>
  <c r="F5341" i="3"/>
  <c r="F5335" i="3"/>
  <c r="F5315" i="3"/>
  <c r="F5308" i="3"/>
  <c r="F5273" i="3"/>
  <c r="F5260" i="3"/>
  <c r="F5258" i="3"/>
  <c r="F5187" i="3"/>
  <c r="F5183" i="3"/>
  <c r="F5166" i="3"/>
  <c r="F5156" i="3"/>
  <c r="F5137" i="3"/>
  <c r="F5125" i="3"/>
  <c r="F5096" i="3"/>
  <c r="F5033" i="3"/>
  <c r="F5025" i="3"/>
  <c r="F5021" i="3"/>
  <c r="F5016" i="3"/>
  <c r="F4999" i="3"/>
  <c r="F4972" i="3"/>
  <c r="F4969" i="3"/>
  <c r="F4967" i="3"/>
  <c r="F4927" i="3"/>
  <c r="F4900" i="3"/>
  <c r="F4861" i="3"/>
  <c r="F4773" i="3"/>
  <c r="F4770" i="3"/>
  <c r="F4765" i="3"/>
  <c r="F4763" i="3"/>
  <c r="F4764" i="3"/>
  <c r="F4757" i="3"/>
  <c r="F4735" i="3"/>
  <c r="F4736" i="3"/>
  <c r="F4721" i="3"/>
  <c r="F4719" i="3"/>
  <c r="F4700" i="3"/>
  <c r="F4695" i="3"/>
  <c r="F4664" i="3"/>
  <c r="F4633" i="3"/>
  <c r="F4590" i="3"/>
  <c r="F4557" i="3"/>
  <c r="F4550" i="3"/>
  <c r="F4539" i="3"/>
  <c r="F4481" i="3"/>
  <c r="F4479" i="3"/>
  <c r="F4477" i="3"/>
  <c r="F4459" i="3"/>
  <c r="F4456" i="3"/>
  <c r="F4449" i="3"/>
  <c r="F4446" i="3"/>
  <c r="F4424" i="3"/>
  <c r="F4364" i="3"/>
  <c r="F4365" i="3"/>
  <c r="F4321" i="3"/>
  <c r="F4318" i="3"/>
  <c r="F4319" i="3"/>
  <c r="F4310" i="3"/>
  <c r="F4302" i="3"/>
  <c r="F4298" i="3"/>
  <c r="F4294" i="3"/>
  <c r="F4291" i="3"/>
  <c r="F4287" i="3"/>
  <c r="F4223" i="3"/>
  <c r="F4199" i="3"/>
  <c r="F4171" i="3"/>
  <c r="F4165" i="3"/>
  <c r="F4142" i="3"/>
  <c r="F4140" i="3"/>
  <c r="F4131" i="3"/>
  <c r="F4075" i="3"/>
  <c r="F4065" i="3"/>
  <c r="F4047" i="3"/>
  <c r="F4042" i="3"/>
  <c r="F4026" i="3"/>
  <c r="F4013" i="3"/>
  <c r="F4009" i="3"/>
  <c r="F4003" i="3"/>
  <c r="F3981" i="3"/>
  <c r="F3965" i="3"/>
  <c r="F3931" i="3"/>
  <c r="F3922" i="3"/>
  <c r="F3923" i="3"/>
  <c r="F3913" i="3"/>
  <c r="F3912" i="3"/>
  <c r="F3890" i="3"/>
  <c r="F3891" i="3"/>
  <c r="F3880" i="3"/>
  <c r="F3877" i="3"/>
  <c r="F3876" i="3"/>
  <c r="F3870" i="3"/>
  <c r="F3860" i="3"/>
  <c r="F3858" i="3"/>
  <c r="F3859" i="3"/>
  <c r="F3829" i="3"/>
  <c r="F3825" i="3"/>
  <c r="F3811" i="3"/>
  <c r="F3783" i="3"/>
  <c r="F3769" i="3"/>
  <c r="F3764" i="3"/>
  <c r="F3758" i="3"/>
  <c r="F3731" i="3"/>
  <c r="F3729" i="3"/>
  <c r="F3722" i="3"/>
  <c r="F3713" i="3"/>
  <c r="F3714" i="3"/>
  <c r="F3703" i="3"/>
  <c r="F3685" i="3"/>
  <c r="F3665" i="3"/>
  <c r="F3662" i="3"/>
  <c r="F3637" i="3"/>
  <c r="F3631" i="3"/>
  <c r="F3601" i="3"/>
  <c r="F3596" i="3"/>
  <c r="F3584" i="3"/>
  <c r="F3577" i="3"/>
  <c r="F3552" i="3"/>
  <c r="F3545" i="3"/>
  <c r="F3537" i="3"/>
  <c r="F3520" i="3"/>
  <c r="F3505" i="3"/>
  <c r="F3504" i="3"/>
  <c r="F3476" i="3"/>
  <c r="F3474" i="3"/>
  <c r="F3469" i="3"/>
  <c r="F3464" i="3"/>
  <c r="F3460" i="3"/>
  <c r="F3461" i="3"/>
  <c r="F3457" i="3"/>
  <c r="F3432" i="3"/>
  <c r="F3417" i="3"/>
  <c r="F3411" i="3"/>
  <c r="F3410" i="3"/>
  <c r="F3403" i="3"/>
  <c r="F3404" i="3"/>
  <c r="F3380" i="3"/>
  <c r="F3352" i="3"/>
  <c r="F3332" i="3"/>
  <c r="F3320" i="3"/>
  <c r="F3309" i="3"/>
  <c r="F3306" i="3"/>
  <c r="F3302" i="3"/>
  <c r="F3294" i="3"/>
  <c r="F3291" i="3"/>
  <c r="F3288" i="3"/>
  <c r="F3284" i="3"/>
  <c r="F3254" i="3"/>
  <c r="F3246" i="3"/>
  <c r="F3234" i="3"/>
  <c r="F3232" i="3"/>
  <c r="F3219" i="3"/>
  <c r="F3207" i="3"/>
  <c r="F3206" i="3"/>
  <c r="F3198" i="3"/>
  <c r="F3159" i="3"/>
  <c r="F3150" i="3"/>
  <c r="F3143" i="3"/>
  <c r="F3142" i="3"/>
  <c r="F3139" i="3"/>
  <c r="F3116" i="3"/>
  <c r="F3100" i="3"/>
  <c r="F3096" i="3"/>
  <c r="F3076" i="3"/>
  <c r="F3074" i="3"/>
  <c r="F3072" i="3"/>
  <c r="F3053" i="3"/>
  <c r="F3049" i="3"/>
  <c r="F3047" i="3"/>
  <c r="F3045" i="3"/>
  <c r="F3033" i="3"/>
  <c r="F3013" i="3"/>
  <c r="F2995" i="3"/>
  <c r="F2947" i="3"/>
  <c r="F2945" i="3"/>
  <c r="F2937" i="3"/>
  <c r="F2936" i="3"/>
  <c r="F2929" i="3"/>
  <c r="F2926" i="3"/>
  <c r="F2921" i="3"/>
  <c r="F2918" i="3"/>
  <c r="F2912" i="3"/>
  <c r="F2898" i="3"/>
  <c r="F2895" i="3"/>
  <c r="F2869" i="3"/>
  <c r="F2841" i="3"/>
  <c r="F2835" i="3"/>
  <c r="F2816" i="3"/>
  <c r="F2812" i="3"/>
  <c r="F2810" i="3"/>
  <c r="F2793" i="3"/>
  <c r="F2776" i="3"/>
  <c r="F2761" i="3"/>
  <c r="F2744" i="3"/>
  <c r="F2737" i="3"/>
  <c r="F2738" i="3"/>
  <c r="F2735" i="3"/>
  <c r="F2715" i="3"/>
  <c r="F2710" i="3"/>
  <c r="F2698" i="3"/>
  <c r="F2697" i="3"/>
  <c r="F2690" i="3"/>
  <c r="F2682" i="3"/>
  <c r="F2679" i="3"/>
  <c r="F2677" i="3"/>
  <c r="F2666" i="3"/>
  <c r="F2661" i="3"/>
  <c r="F2659" i="3"/>
  <c r="F2627" i="3"/>
  <c r="F2620" i="3"/>
  <c r="F2609" i="3"/>
  <c r="F2607" i="3"/>
  <c r="F2603" i="3"/>
  <c r="F2594" i="3"/>
  <c r="F2590" i="3"/>
  <c r="F2578" i="3"/>
  <c r="F2575" i="3"/>
  <c r="F2573" i="3"/>
  <c r="F2567" i="3"/>
  <c r="F2564" i="3"/>
  <c r="F2545" i="3"/>
  <c r="F2521" i="3"/>
  <c r="F2496" i="3"/>
  <c r="F2478" i="3"/>
  <c r="F2451" i="3"/>
  <c r="F2447" i="3"/>
  <c r="F2445" i="3"/>
  <c r="F2436" i="3"/>
  <c r="F2427" i="3"/>
  <c r="F2425" i="3"/>
  <c r="F2423" i="3"/>
  <c r="F2399" i="3"/>
  <c r="F2396" i="3"/>
  <c r="F2392" i="3"/>
  <c r="F2373" i="3"/>
  <c r="F2363" i="3"/>
  <c r="F2350" i="3"/>
  <c r="F2345" i="3"/>
  <c r="F2326" i="3"/>
  <c r="F2307" i="3"/>
  <c r="F2306" i="3"/>
  <c r="F2302" i="3"/>
  <c r="F2281" i="3"/>
  <c r="F2270" i="3"/>
  <c r="F2237" i="3"/>
  <c r="F2233" i="3"/>
  <c r="F2231" i="3"/>
  <c r="F2226" i="3"/>
  <c r="F2221" i="3"/>
  <c r="F2210" i="3"/>
  <c r="F2180" i="3"/>
  <c r="F2166" i="3"/>
  <c r="F2163" i="3"/>
  <c r="F2156" i="3"/>
  <c r="F2146" i="3"/>
  <c r="F2127" i="3"/>
  <c r="F2118" i="3"/>
  <c r="F2107" i="3"/>
  <c r="F2104" i="3"/>
  <c r="F2102" i="3"/>
  <c r="F2093" i="3"/>
  <c r="F2088" i="3"/>
  <c r="F2084" i="3"/>
  <c r="F2071" i="3"/>
  <c r="F2063" i="3"/>
  <c r="F2061" i="3"/>
  <c r="F2048" i="3"/>
  <c r="F2045" i="3"/>
  <c r="F2041" i="3"/>
  <c r="F2040" i="3"/>
  <c r="F2032" i="3"/>
  <c r="F2029" i="3"/>
  <c r="F2022" i="3"/>
  <c r="F2020" i="3"/>
  <c r="F2014" i="3"/>
  <c r="F2011" i="3"/>
  <c r="F2008" i="3"/>
  <c r="F2000" i="3"/>
  <c r="F1980" i="3"/>
  <c r="F1974" i="3"/>
  <c r="F1962" i="3"/>
  <c r="F1945" i="3"/>
  <c r="F1940" i="3"/>
  <c r="F1938" i="3"/>
  <c r="F1928" i="3"/>
  <c r="F1918" i="3"/>
  <c r="F1902" i="3"/>
  <c r="F1896" i="3"/>
  <c r="F1895" i="3"/>
  <c r="F1886" i="3"/>
  <c r="F1885" i="3"/>
  <c r="F1877" i="3"/>
  <c r="F1873" i="3"/>
  <c r="F1872" i="3"/>
  <c r="F1861" i="3"/>
  <c r="F1860" i="3"/>
  <c r="F1855" i="3"/>
  <c r="F1847" i="3"/>
  <c r="F1846" i="3"/>
  <c r="F1834" i="3"/>
  <c r="F1830" i="3"/>
  <c r="F1827" i="3"/>
  <c r="F1822" i="3"/>
  <c r="F1809" i="3"/>
  <c r="F1802" i="3"/>
  <c r="F1792" i="3"/>
  <c r="F1788" i="3"/>
  <c r="F1786" i="3"/>
  <c r="F1784" i="3"/>
  <c r="F1777" i="3"/>
  <c r="F1776" i="3"/>
  <c r="F1770" i="3"/>
  <c r="F1760" i="3"/>
  <c r="F1747" i="3"/>
  <c r="F1737" i="3"/>
  <c r="F1732" i="3"/>
  <c r="F1733" i="3"/>
  <c r="F1730" i="3"/>
  <c r="F1722" i="3"/>
  <c r="F1703" i="3"/>
  <c r="F1682" i="3"/>
  <c r="F1673" i="3"/>
  <c r="F1644" i="3"/>
  <c r="F1640" i="3"/>
  <c r="F1637" i="3"/>
  <c r="F1621" i="3"/>
  <c r="F1610" i="3"/>
  <c r="F1603" i="3"/>
  <c r="F1600" i="3"/>
  <c r="F1570" i="3"/>
  <c r="F1566" i="3"/>
  <c r="F1564" i="3"/>
  <c r="F1547" i="3"/>
  <c r="F1539" i="3"/>
  <c r="F1529" i="3"/>
  <c r="F1521" i="3"/>
  <c r="F1515" i="3"/>
  <c r="F1507" i="3"/>
  <c r="F1495" i="3"/>
  <c r="F1490" i="3"/>
  <c r="F1484" i="3"/>
  <c r="F1482" i="3"/>
  <c r="F1478" i="3"/>
  <c r="F1463" i="3"/>
  <c r="F1457" i="3"/>
  <c r="F1448" i="3"/>
  <c r="F1444" i="3"/>
  <c r="F1437" i="3"/>
  <c r="F1432" i="3"/>
  <c r="F1416" i="3"/>
  <c r="F1396" i="3"/>
  <c r="F1390" i="3"/>
  <c r="F1375" i="3"/>
  <c r="F1372" i="3"/>
  <c r="F1371" i="3"/>
  <c r="F1356" i="3"/>
  <c r="F1355" i="3"/>
  <c r="F1348" i="3"/>
  <c r="F1343" i="3"/>
  <c r="F1330" i="3"/>
  <c r="F1307" i="3"/>
  <c r="F1306" i="3"/>
  <c r="F1305" i="3"/>
  <c r="F1292" i="3"/>
  <c r="F1291" i="3"/>
  <c r="F1289" i="3"/>
  <c r="F1269" i="3"/>
  <c r="F1264" i="3"/>
  <c r="F1258" i="3"/>
  <c r="F1257" i="3"/>
  <c r="F1248" i="3"/>
  <c r="F1241" i="3"/>
  <c r="F1231" i="3"/>
  <c r="F1230" i="3"/>
  <c r="F1227" i="3"/>
  <c r="F1221" i="3"/>
  <c r="F1211" i="3"/>
  <c r="F1210" i="3"/>
  <c r="F1209" i="3"/>
  <c r="F1205" i="3"/>
  <c r="F1181" i="3"/>
  <c r="F1176" i="3"/>
  <c r="F1147" i="3"/>
  <c r="F1142" i="3"/>
  <c r="F1134" i="3"/>
  <c r="F1133" i="3"/>
  <c r="F1131" i="3"/>
  <c r="F1128" i="3"/>
  <c r="F1108" i="3"/>
  <c r="F1104" i="3"/>
  <c r="F1099" i="3"/>
  <c r="F1090" i="3"/>
  <c r="F1088" i="3"/>
  <c r="F1082" i="3"/>
  <c r="F1077" i="3"/>
  <c r="F1074" i="3"/>
  <c r="F1067" i="3"/>
  <c r="F1066" i="3"/>
  <c r="F1061" i="3"/>
  <c r="F1051" i="3"/>
  <c r="F1047" i="3"/>
  <c r="F1045" i="3"/>
  <c r="F1032" i="3"/>
  <c r="F1019" i="3"/>
  <c r="F1013" i="3"/>
  <c r="F1006" i="3"/>
  <c r="F1003" i="3"/>
  <c r="F1002" i="3"/>
  <c r="F999" i="3"/>
  <c r="F987" i="3"/>
  <c r="F982" i="3"/>
  <c r="F979" i="3"/>
  <c r="F978" i="3"/>
  <c r="F975" i="3"/>
  <c r="F973" i="3"/>
  <c r="F956" i="3"/>
  <c r="F955" i="3"/>
  <c r="F925" i="3"/>
  <c r="F922" i="3"/>
  <c r="F915" i="3"/>
  <c r="F914" i="3"/>
  <c r="F908" i="3"/>
  <c r="F900" i="3"/>
  <c r="F896" i="3"/>
  <c r="F891" i="3"/>
  <c r="F889" i="3"/>
  <c r="F877" i="3"/>
  <c r="F876" i="3"/>
  <c r="F875" i="3"/>
  <c r="F868" i="3"/>
  <c r="F859" i="3"/>
  <c r="F822" i="3"/>
  <c r="F814" i="3"/>
  <c r="F802" i="3"/>
  <c r="F798" i="3"/>
  <c r="F795" i="3"/>
  <c r="F790" i="3"/>
  <c r="F785" i="3"/>
  <c r="F771" i="3"/>
  <c r="F768" i="3"/>
  <c r="F760" i="3"/>
  <c r="F757" i="3"/>
  <c r="F750" i="3"/>
  <c r="F748" i="3"/>
  <c r="F747" i="3"/>
  <c r="F738" i="3"/>
  <c r="F728" i="3"/>
  <c r="F692" i="3"/>
  <c r="F688" i="3"/>
  <c r="F686" i="3"/>
  <c r="F677" i="3"/>
  <c r="F669" i="3"/>
  <c r="F661" i="3"/>
  <c r="F659" i="3"/>
  <c r="F657" i="3"/>
  <c r="F652" i="3"/>
  <c r="F644" i="3"/>
  <c r="F635" i="3"/>
  <c r="F620" i="3"/>
  <c r="F615" i="3"/>
  <c r="F603" i="3"/>
  <c r="F596" i="3"/>
  <c r="F584" i="3"/>
  <c r="F547" i="3"/>
  <c r="F540" i="3"/>
  <c r="F529" i="3"/>
  <c r="F523" i="3"/>
  <c r="F511" i="3"/>
  <c r="F507" i="3"/>
  <c r="F504" i="3"/>
  <c r="F502" i="3"/>
  <c r="F493" i="3"/>
  <c r="F472" i="3"/>
  <c r="F467" i="3"/>
  <c r="F457" i="3"/>
  <c r="F449" i="3"/>
  <c r="F422" i="3"/>
  <c r="F420" i="3"/>
  <c r="F415" i="3"/>
  <c r="F399" i="3"/>
  <c r="F393" i="3"/>
  <c r="F384" i="3"/>
  <c r="F381" i="3"/>
  <c r="F372" i="3"/>
  <c r="F360" i="3"/>
  <c r="F357" i="3"/>
  <c r="F350" i="3"/>
  <c r="F334" i="3"/>
  <c r="F320" i="3"/>
  <c r="F301" i="3"/>
  <c r="F276" i="3"/>
  <c r="F274" i="3"/>
  <c r="F255" i="3"/>
  <c r="F238" i="3"/>
  <c r="F210" i="3"/>
  <c r="F206" i="3"/>
  <c r="F192" i="3"/>
  <c r="F184" i="3"/>
  <c r="F147" i="3"/>
  <c r="F141" i="3"/>
  <c r="F64" i="3"/>
  <c r="F40" i="3"/>
  <c r="F15" i="3"/>
  <c r="F13" i="3"/>
  <c r="F12" i="3"/>
  <c r="F7834" i="3"/>
  <c r="F7849" i="3"/>
  <c r="F7846" i="3"/>
  <c r="F7829" i="3"/>
  <c r="F7791" i="3"/>
  <c r="F7739" i="3"/>
  <c r="F7721" i="3"/>
  <c r="F7719" i="3"/>
  <c r="F7716" i="3"/>
  <c r="F7685" i="3"/>
  <c r="F7667" i="3"/>
  <c r="F7662" i="3"/>
  <c r="F7651" i="3"/>
  <c r="F7628" i="3"/>
  <c r="F7515" i="3"/>
  <c r="F7506" i="3"/>
  <c r="F7435" i="3"/>
  <c r="F7396" i="3"/>
  <c r="F7365" i="3"/>
  <c r="F7331" i="3"/>
  <c r="F7280" i="3"/>
  <c r="F7222" i="3"/>
  <c r="F7214" i="3"/>
  <c r="F7182" i="3"/>
  <c r="F7162" i="3"/>
  <c r="F7148" i="3"/>
  <c r="F7137" i="3"/>
  <c r="F7097" i="3"/>
  <c r="F6862" i="3"/>
  <c r="F6828" i="3"/>
  <c r="F6818" i="3"/>
  <c r="F6762" i="3"/>
  <c r="F6655" i="3"/>
  <c r="F6538" i="3"/>
  <c r="F6533" i="3"/>
  <c r="F6499" i="3"/>
  <c r="F6430" i="3"/>
  <c r="F6423" i="3"/>
  <c r="F6350" i="3"/>
  <c r="F6265" i="3"/>
  <c r="F6172" i="3"/>
  <c r="F6100" i="3"/>
  <c r="F6041" i="3"/>
  <c r="F5964" i="3"/>
  <c r="F5744" i="3"/>
  <c r="F5630" i="3"/>
  <c r="F5564" i="3"/>
  <c r="F5530" i="3"/>
  <c r="F5447" i="3"/>
  <c r="F5429" i="3"/>
  <c r="F5364" i="3"/>
  <c r="F5259" i="3"/>
  <c r="F5136" i="3"/>
  <c r="F4897" i="3"/>
  <c r="F4793" i="3"/>
  <c r="F4712" i="3"/>
  <c r="F4441" i="3"/>
  <c r="F4437" i="3"/>
  <c r="F4435" i="3"/>
  <c r="F4343" i="3"/>
  <c r="F3972" i="3"/>
  <c r="F3863" i="3"/>
  <c r="F3784" i="3"/>
  <c r="F3698" i="3"/>
  <c r="F3586" i="3"/>
  <c r="F3458" i="3"/>
  <c r="F3317" i="3"/>
  <c r="F3281" i="3"/>
  <c r="F2973" i="3"/>
  <c r="F2879" i="3"/>
  <c r="F2583" i="3"/>
  <c r="F2483" i="3"/>
  <c r="F2437" i="3"/>
  <c r="F259" i="3"/>
  <c r="F7869" i="3"/>
  <c r="F7631" i="3"/>
  <c r="F7326" i="3"/>
  <c r="F7156" i="3"/>
  <c r="F6994" i="3"/>
  <c r="F6912" i="3"/>
  <c r="F6834" i="3"/>
  <c r="F6827" i="3"/>
  <c r="F6536" i="3"/>
  <c r="F6102" i="3"/>
  <c r="F5948" i="3"/>
  <c r="F5834" i="3"/>
  <c r="F5801" i="3"/>
  <c r="F5667" i="3"/>
  <c r="F5635" i="3"/>
  <c r="F5549" i="3"/>
  <c r="F5538" i="3"/>
  <c r="F5274" i="3"/>
  <c r="F5203" i="3"/>
  <c r="F5159" i="3"/>
  <c r="F5127" i="3"/>
  <c r="F5092" i="3"/>
  <c r="F5005" i="3"/>
  <c r="F4940" i="3"/>
  <c r="F4891" i="3"/>
  <c r="F4855" i="3"/>
  <c r="F4701" i="3"/>
  <c r="F4680" i="3"/>
  <c r="F4674" i="3"/>
  <c r="F4649" i="3"/>
  <c r="F4630" i="3"/>
  <c r="F4616" i="3"/>
  <c r="F4615" i="3"/>
  <c r="F4559" i="3"/>
  <c r="F4526" i="3"/>
  <c r="F4308" i="3"/>
  <c r="F4304" i="3"/>
  <c r="F4148" i="3"/>
  <c r="F4005" i="3"/>
  <c r="F3979" i="3"/>
  <c r="F3917" i="3"/>
  <c r="F3712" i="3"/>
  <c r="F3696" i="3"/>
  <c r="F3676" i="3"/>
  <c r="F3619" i="3"/>
  <c r="F3517" i="3"/>
  <c r="F3362" i="3"/>
  <c r="F3310" i="3"/>
  <c r="F3204" i="3"/>
  <c r="F3181" i="3"/>
  <c r="F3145" i="3"/>
  <c r="F3016" i="3"/>
  <c r="F3005" i="3"/>
  <c r="F3002" i="3"/>
  <c r="F2989" i="3"/>
  <c r="F2730" i="3"/>
  <c r="F2724" i="3"/>
  <c r="F2460" i="3"/>
  <c r="F2456" i="3"/>
  <c r="F2452" i="3"/>
  <c r="F2449" i="3"/>
  <c r="F2389" i="3"/>
  <c r="F2344" i="3"/>
  <c r="F2216" i="3"/>
  <c r="F2167" i="3"/>
  <c r="F2151" i="3"/>
  <c r="F2080" i="3"/>
  <c r="F1994" i="3"/>
  <c r="F1924" i="3"/>
  <c r="F1587" i="3"/>
  <c r="F1488" i="3"/>
  <c r="F1429" i="3"/>
  <c r="F1287" i="3"/>
  <c r="F1052" i="3"/>
  <c r="F1001" i="3"/>
  <c r="F752" i="3"/>
  <c r="F703" i="3"/>
  <c r="F702" i="3"/>
  <c r="F651" i="3"/>
  <c r="F624" i="3"/>
  <c r="F552" i="3"/>
  <c r="F509" i="3"/>
  <c r="F503" i="3"/>
  <c r="F475" i="3"/>
  <c r="F459" i="3"/>
  <c r="F339" i="3"/>
  <c r="F280" i="3"/>
  <c r="F212" i="3"/>
  <c r="F199" i="3"/>
  <c r="F115" i="3"/>
  <c r="F41" i="3"/>
  <c r="F23" i="3"/>
  <c r="F7818" i="3"/>
  <c r="F7781" i="3"/>
  <c r="F7775" i="3"/>
  <c r="F7749" i="3"/>
  <c r="F7720" i="3"/>
  <c r="F7641" i="3"/>
  <c r="F7621" i="3"/>
  <c r="F7612" i="3"/>
  <c r="F7591" i="3"/>
  <c r="F7567" i="3"/>
  <c r="F7518" i="3"/>
  <c r="F7498" i="3"/>
  <c r="F7493" i="3"/>
  <c r="F7448" i="3"/>
  <c r="F7408" i="3"/>
  <c r="F7386" i="3"/>
  <c r="F7372" i="3"/>
  <c r="F7368" i="3"/>
  <c r="F7362" i="3"/>
  <c r="F7345" i="3"/>
  <c r="F7311" i="3"/>
  <c r="F7299" i="3"/>
  <c r="F7295" i="3"/>
  <c r="F7282" i="3"/>
  <c r="F7262" i="3"/>
  <c r="F7251" i="3"/>
  <c r="F7233" i="3"/>
  <c r="F7161" i="3"/>
  <c r="F7155" i="3"/>
  <c r="F7140" i="3"/>
  <c r="F7120" i="3"/>
  <c r="F7067" i="3"/>
  <c r="F7068" i="3"/>
  <c r="F7064" i="3"/>
  <c r="F7016" i="3"/>
  <c r="F6880" i="3"/>
  <c r="F6881" i="3"/>
  <c r="F6878" i="3"/>
  <c r="F6873" i="3"/>
  <c r="F6865" i="3"/>
  <c r="F6851" i="3"/>
  <c r="F6817" i="3"/>
  <c r="F6758" i="3"/>
  <c r="F6737" i="3"/>
  <c r="F6735" i="3"/>
  <c r="F6729" i="3"/>
  <c r="F6701" i="3"/>
  <c r="F6689" i="3"/>
  <c r="F6673" i="3"/>
  <c r="F6674" i="3"/>
  <c r="F6672" i="3"/>
  <c r="F6663" i="3"/>
  <c r="F6647" i="3"/>
  <c r="F6645" i="3"/>
  <c r="F6628" i="3"/>
  <c r="F6595" i="3"/>
  <c r="F6582" i="3"/>
  <c r="F6578" i="3"/>
  <c r="F6574" i="3"/>
  <c r="F6566" i="3"/>
  <c r="F6554" i="3"/>
  <c r="F6542" i="3"/>
  <c r="F6509" i="3"/>
  <c r="F6488" i="3"/>
  <c r="F6439" i="3"/>
  <c r="F6416" i="3"/>
  <c r="F6412" i="3"/>
  <c r="F6366" i="3"/>
  <c r="F6365" i="3"/>
  <c r="F6308" i="3"/>
  <c r="F6295" i="3"/>
  <c r="F6288" i="3"/>
  <c r="F6284" i="3"/>
  <c r="F6271" i="3"/>
  <c r="F6251" i="3"/>
  <c r="F6195" i="3"/>
  <c r="F6194" i="3"/>
  <c r="F6145" i="3"/>
  <c r="F6132" i="3"/>
  <c r="F6129" i="3"/>
  <c r="F6123" i="3"/>
  <c r="F6099" i="3"/>
  <c r="F6081" i="3"/>
  <c r="F6067" i="3"/>
  <c r="F6030" i="3"/>
  <c r="F6024" i="3"/>
  <c r="F6016" i="3"/>
  <c r="F6005" i="3"/>
  <c r="F5984" i="3"/>
  <c r="F5985" i="3"/>
  <c r="F5979" i="3"/>
  <c r="F5918" i="3"/>
  <c r="F5919" i="3"/>
  <c r="F5893" i="3"/>
  <c r="F5889" i="3"/>
  <c r="F5873" i="3"/>
  <c r="F5850" i="3"/>
  <c r="F5807" i="3"/>
  <c r="F5730" i="3"/>
  <c r="F5722" i="3"/>
  <c r="F5705" i="3"/>
  <c r="F5661" i="3"/>
  <c r="F5605" i="3"/>
  <c r="F5592" i="3"/>
  <c r="F5584" i="3"/>
  <c r="F5553" i="3"/>
  <c r="F5518" i="3"/>
  <c r="F5511" i="3"/>
  <c r="F5498" i="3"/>
  <c r="F5495" i="3"/>
  <c r="F5496" i="3"/>
  <c r="F5492" i="3"/>
  <c r="F5488" i="3"/>
  <c r="F5486" i="3"/>
  <c r="F5465" i="3"/>
  <c r="F5449" i="3"/>
  <c r="F5435" i="3"/>
  <c r="F5401" i="3"/>
  <c r="F5383" i="3"/>
  <c r="F5362" i="3"/>
  <c r="F5354" i="3"/>
  <c r="F5351" i="3"/>
  <c r="F5347" i="3"/>
  <c r="F5336" i="3"/>
  <c r="F5286" i="3"/>
  <c r="F5248" i="3"/>
  <c r="F5226" i="3"/>
  <c r="F5216" i="3"/>
  <c r="F5217" i="3"/>
  <c r="F5185" i="3"/>
  <c r="F5168" i="3"/>
  <c r="F5142" i="3"/>
  <c r="F5135" i="3"/>
  <c r="F5126" i="3"/>
  <c r="F5071" i="3"/>
  <c r="F5055" i="3"/>
  <c r="F5046" i="3"/>
  <c r="F5040" i="3"/>
  <c r="F5035" i="3"/>
  <c r="F5022" i="3"/>
  <c r="F5012" i="3"/>
  <c r="F4996" i="3"/>
  <c r="F4980" i="3"/>
  <c r="F4964" i="3"/>
  <c r="F4959" i="3"/>
  <c r="F4934" i="3"/>
  <c r="F4915" i="3"/>
  <c r="F4847" i="3"/>
  <c r="F4837" i="3"/>
  <c r="F4805" i="3"/>
  <c r="F4796" i="3"/>
  <c r="F4711" i="3"/>
  <c r="F4710" i="3"/>
  <c r="F4685" i="3"/>
  <c r="F4666" i="3"/>
  <c r="F4663" i="3"/>
  <c r="F4643" i="3"/>
  <c r="F4639" i="3"/>
  <c r="F4627" i="3"/>
  <c r="F4624" i="3"/>
  <c r="F4614" i="3"/>
  <c r="F4593" i="3"/>
  <c r="F4553" i="3"/>
  <c r="F4518" i="3"/>
  <c r="F4415" i="3"/>
  <c r="F4409" i="3"/>
  <c r="F4359" i="3"/>
  <c r="F4356" i="3"/>
  <c r="F4311" i="3"/>
  <c r="F4245" i="3"/>
  <c r="F4202" i="3"/>
  <c r="F4197" i="3"/>
  <c r="F4192" i="3"/>
  <c r="F4135" i="3"/>
  <c r="F4114" i="3"/>
  <c r="F4097" i="3"/>
  <c r="F4051" i="3"/>
  <c r="F4025" i="3"/>
  <c r="F4012" i="3"/>
  <c r="F3967" i="3"/>
  <c r="F3947" i="3"/>
  <c r="F3916" i="3"/>
  <c r="F3869" i="3"/>
  <c r="F3861" i="3"/>
  <c r="F3857" i="3"/>
  <c r="F3830" i="3"/>
  <c r="F3823" i="3"/>
  <c r="F3820" i="3"/>
  <c r="F3799" i="3"/>
  <c r="F3797" i="3"/>
  <c r="F3766" i="3"/>
  <c r="F3762" i="3"/>
  <c r="F3757" i="3"/>
  <c r="F3730" i="3"/>
  <c r="F3719" i="3"/>
  <c r="F3700" i="3"/>
  <c r="F3679" i="3"/>
  <c r="F3656" i="3"/>
  <c r="F3654" i="3"/>
  <c r="F3638" i="3"/>
  <c r="F3618" i="3"/>
  <c r="F3617" i="3"/>
  <c r="F3614" i="3"/>
  <c r="F3611" i="3"/>
  <c r="F3609" i="3"/>
  <c r="F3607" i="3"/>
  <c r="F3605" i="3"/>
  <c r="F3588" i="3"/>
  <c r="F3536" i="3"/>
  <c r="F3509" i="3"/>
  <c r="F3459" i="3"/>
  <c r="F3455" i="3"/>
  <c r="F3450" i="3"/>
  <c r="F3446" i="3"/>
  <c r="F3444" i="3"/>
  <c r="F3420" i="3"/>
  <c r="F3390" i="3"/>
  <c r="F3357" i="3"/>
  <c r="F3319" i="3"/>
  <c r="F3316" i="3"/>
  <c r="F3313" i="3"/>
  <c r="F3293" i="3"/>
  <c r="F3289" i="3"/>
  <c r="F3280" i="3"/>
  <c r="F3277" i="3"/>
  <c r="F3260" i="3"/>
  <c r="F3209" i="3"/>
  <c r="F3179" i="3"/>
  <c r="F3170" i="3"/>
  <c r="F3166" i="3"/>
  <c r="F3156" i="3"/>
  <c r="F3130" i="3"/>
  <c r="F3073" i="3"/>
  <c r="F3035" i="3"/>
  <c r="F2965" i="3"/>
  <c r="F2950" i="3"/>
  <c r="F2943" i="3"/>
  <c r="F2928" i="3"/>
  <c r="F2915" i="3"/>
  <c r="F2825" i="3"/>
  <c r="F2817" i="3"/>
  <c r="F2759" i="3"/>
  <c r="F2693" i="3"/>
  <c r="F2631" i="3"/>
  <c r="F2616" i="3"/>
  <c r="F2585" i="3"/>
  <c r="F2581" i="3"/>
  <c r="F2514" i="3"/>
  <c r="F2512" i="3"/>
  <c r="F2474" i="3"/>
  <c r="F2467" i="3"/>
  <c r="F2450" i="3"/>
  <c r="F2422" i="3"/>
  <c r="F2381" i="3"/>
  <c r="F2369" i="3"/>
  <c r="F2364" i="3"/>
  <c r="F2355" i="3"/>
  <c r="F2312" i="3"/>
  <c r="F2258" i="3"/>
  <c r="F2241" i="3"/>
  <c r="F2211" i="3"/>
  <c r="F2096" i="3"/>
  <c r="F2082" i="3"/>
  <c r="F1965" i="3"/>
  <c r="F1941" i="3"/>
  <c r="F1922" i="3"/>
  <c r="F1859" i="3"/>
  <c r="F1844" i="3"/>
  <c r="F1842" i="3"/>
  <c r="F1817" i="3"/>
  <c r="F1651" i="3"/>
  <c r="F1623" i="3"/>
  <c r="F1619" i="3"/>
  <c r="F1427" i="3"/>
  <c r="F1385" i="3"/>
  <c r="F1286" i="3"/>
  <c r="F1058" i="3"/>
  <c r="F805" i="3"/>
  <c r="F705" i="3"/>
  <c r="F679" i="3"/>
  <c r="F630" i="3"/>
  <c r="F622" i="3"/>
  <c r="F498" i="3"/>
  <c r="F489" i="3"/>
  <c r="F222" i="3"/>
  <c r="F219" i="3"/>
  <c r="F43" i="3"/>
  <c r="F39" i="3"/>
  <c r="F7832" i="3"/>
  <c r="F7058" i="3"/>
  <c r="F6953" i="3"/>
  <c r="F6924" i="3"/>
  <c r="F6841" i="3"/>
  <c r="F6808" i="3"/>
  <c r="F6541" i="3"/>
  <c r="F6494" i="3"/>
  <c r="F6415" i="3"/>
  <c r="F6301" i="3"/>
  <c r="F6188" i="3"/>
  <c r="F6185" i="3"/>
  <c r="F6085" i="3"/>
  <c r="F6059" i="3"/>
  <c r="F6058" i="3"/>
  <c r="F5902" i="3"/>
  <c r="F5884" i="3"/>
  <c r="F5869" i="3"/>
  <c r="F5823" i="3"/>
  <c r="F5816" i="3"/>
  <c r="F5798" i="3"/>
  <c r="F5795" i="3"/>
  <c r="F5790" i="3"/>
  <c r="F5787" i="3"/>
  <c r="F5724" i="3"/>
  <c r="F5696" i="3"/>
  <c r="F5647" i="3"/>
  <c r="F5601" i="3"/>
  <c r="F5455" i="3"/>
  <c r="F5421" i="3"/>
  <c r="F5398" i="3"/>
  <c r="F5330" i="3"/>
  <c r="F5323" i="3"/>
  <c r="F5318" i="3"/>
  <c r="F5252" i="3"/>
  <c r="F5250" i="3"/>
  <c r="F5173" i="3"/>
  <c r="F5154" i="3"/>
  <c r="F5030" i="3"/>
  <c r="F4991" i="3"/>
  <c r="F4983" i="3"/>
  <c r="F4913" i="3"/>
  <c r="F4895" i="3"/>
  <c r="F4883" i="3"/>
  <c r="F4828" i="3"/>
  <c r="F4729" i="3"/>
  <c r="F4725" i="3"/>
  <c r="F4716" i="3"/>
  <c r="F4677" i="3"/>
  <c r="F4654" i="3"/>
  <c r="F4606" i="3"/>
  <c r="F4581" i="3"/>
  <c r="F4564" i="3"/>
  <c r="F4531" i="3"/>
  <c r="F4452" i="3"/>
  <c r="F4412" i="3"/>
  <c r="F4350" i="3"/>
  <c r="F4348" i="3"/>
  <c r="F4270" i="3"/>
  <c r="F4259" i="3"/>
  <c r="F4257" i="3"/>
  <c r="F4215" i="3"/>
  <c r="F4183" i="3"/>
  <c r="F4173" i="3"/>
  <c r="F4108" i="3"/>
  <c r="F4089" i="3"/>
  <c r="F4060" i="3"/>
  <c r="F4020" i="3"/>
  <c r="F4015" i="3"/>
  <c r="F3980" i="3"/>
  <c r="F3920" i="3"/>
  <c r="F3826" i="3"/>
  <c r="F3814" i="3"/>
  <c r="F3791" i="3"/>
  <c r="F3759" i="3"/>
  <c r="F3746" i="3"/>
  <c r="F3670" i="3"/>
  <c r="F3659" i="3"/>
  <c r="F3466" i="3"/>
  <c r="F3443" i="3"/>
  <c r="F3439" i="3"/>
  <c r="F3401" i="3"/>
  <c r="F3395" i="3"/>
  <c r="F3391" i="3"/>
  <c r="F3387" i="3"/>
  <c r="F3364" i="3"/>
  <c r="F3350" i="3"/>
  <c r="F3311" i="3"/>
  <c r="F3241" i="3"/>
  <c r="F3228" i="3"/>
  <c r="F3140" i="3"/>
  <c r="F3138" i="3"/>
  <c r="F3125" i="3"/>
  <c r="F3110" i="3"/>
  <c r="F3101" i="3"/>
  <c r="F3070" i="3"/>
  <c r="F3037" i="3"/>
  <c r="F3028" i="3"/>
  <c r="F2999" i="3"/>
  <c r="F2974" i="3"/>
  <c r="F2964" i="3"/>
  <c r="F2959" i="3"/>
  <c r="F2850" i="3"/>
  <c r="F2798" i="3"/>
  <c r="F2721" i="3"/>
  <c r="F2670" i="3"/>
  <c r="F2653" i="3"/>
  <c r="F2640" i="3"/>
  <c r="F2630" i="3"/>
  <c r="F2622" i="3"/>
  <c r="F2613" i="3"/>
  <c r="F2572" i="3"/>
  <c r="F2550" i="3"/>
  <c r="F2543" i="3"/>
  <c r="F2499" i="3"/>
  <c r="F2468" i="3"/>
  <c r="F2440" i="3"/>
  <c r="F2433" i="3"/>
  <c r="F2426" i="3"/>
  <c r="F2394" i="3"/>
  <c r="F2368" i="3"/>
  <c r="F2327" i="3"/>
  <c r="F2297" i="3"/>
  <c r="F2248" i="3"/>
  <c r="F2171" i="3"/>
  <c r="F2170" i="3"/>
  <c r="F2168" i="3"/>
  <c r="F2140" i="3"/>
  <c r="F2115" i="3"/>
  <c r="F2101" i="3"/>
  <c r="F2065" i="3"/>
  <c r="F2064" i="3"/>
  <c r="F2055" i="3"/>
  <c r="F2052" i="3"/>
  <c r="F2015" i="3"/>
  <c r="F2013" i="3"/>
  <c r="F2012" i="3"/>
  <c r="F1991" i="3"/>
  <c r="F1958" i="3"/>
  <c r="F1952" i="3"/>
  <c r="F1909" i="3"/>
  <c r="F1863" i="3"/>
  <c r="F1780" i="3"/>
  <c r="F1773" i="3"/>
  <c r="F1767" i="3"/>
  <c r="F1718" i="3"/>
  <c r="F1715" i="3"/>
  <c r="F1712" i="3"/>
  <c r="F1701" i="3"/>
  <c r="F1686" i="3"/>
  <c r="F1679" i="3"/>
  <c r="F1653" i="3"/>
  <c r="F1635" i="3"/>
  <c r="F1625" i="3"/>
  <c r="F1618" i="3"/>
  <c r="F1614" i="3"/>
  <c r="F1595" i="3"/>
  <c r="F1591" i="3"/>
  <c r="F1536" i="3"/>
  <c r="F1501" i="3"/>
  <c r="F1467" i="3"/>
  <c r="F1466" i="3"/>
  <c r="F1462" i="3"/>
  <c r="F1439" i="3"/>
  <c r="F1438" i="3"/>
  <c r="F1435" i="3"/>
  <c r="F1423" i="3"/>
  <c r="F1411" i="3"/>
  <c r="F1409" i="3"/>
  <c r="F1408" i="3"/>
  <c r="F1403" i="3"/>
  <c r="F1399" i="3"/>
  <c r="F1392" i="3"/>
  <c r="F1339" i="3"/>
  <c r="F1315" i="3"/>
  <c r="F1300" i="3"/>
  <c r="F1295" i="3"/>
  <c r="F1285" i="3"/>
  <c r="F1284" i="3"/>
  <c r="F1279" i="3"/>
  <c r="F1266" i="3"/>
  <c r="F1239" i="3"/>
  <c r="F1226" i="3"/>
  <c r="F1213" i="3"/>
  <c r="F1197" i="3"/>
  <c r="F1191" i="3"/>
  <c r="F1171" i="3"/>
  <c r="F1154" i="3"/>
  <c r="F1130" i="3"/>
  <c r="F1129" i="3"/>
  <c r="F1062" i="3"/>
  <c r="F1055" i="3"/>
  <c r="F1033" i="3"/>
  <c r="F1022" i="3"/>
  <c r="F1018" i="3"/>
  <c r="F983" i="3"/>
  <c r="F976" i="3"/>
  <c r="F947" i="3"/>
  <c r="F946" i="3"/>
  <c r="F940" i="3"/>
  <c r="F941" i="3"/>
  <c r="F932" i="3"/>
  <c r="F927" i="3"/>
  <c r="F901" i="3"/>
  <c r="F893" i="3"/>
  <c r="F867" i="3"/>
  <c r="F866" i="3"/>
  <c r="F863" i="3"/>
  <c r="F858" i="3"/>
  <c r="F827" i="3"/>
  <c r="F815" i="3"/>
  <c r="F804" i="3"/>
  <c r="F803" i="3"/>
  <c r="F797" i="3"/>
  <c r="F793" i="3"/>
  <c r="F779" i="3"/>
  <c r="F746" i="3"/>
  <c r="F745" i="3"/>
  <c r="F721" i="3"/>
  <c r="F713" i="3"/>
  <c r="F672" i="3"/>
  <c r="F664" i="3"/>
  <c r="F663" i="3"/>
  <c r="F639" i="3"/>
  <c r="F638" i="3"/>
  <c r="F632" i="3"/>
  <c r="F628" i="3"/>
  <c r="F627" i="3"/>
  <c r="F597" i="3"/>
  <c r="F594" i="3"/>
  <c r="F585" i="3"/>
  <c r="F582" i="3"/>
  <c r="F543" i="3"/>
  <c r="F527" i="3"/>
  <c r="F518" i="3"/>
  <c r="F492" i="3"/>
  <c r="F485" i="3"/>
  <c r="F470" i="3"/>
  <c r="F464" i="3"/>
  <c r="F442" i="3"/>
  <c r="F440" i="3"/>
  <c r="F432" i="3"/>
  <c r="F425" i="3"/>
  <c r="F401" i="3"/>
  <c r="F397" i="3"/>
  <c r="F378" i="3"/>
  <c r="F377" i="3"/>
  <c r="F335" i="3"/>
  <c r="F327" i="3"/>
  <c r="F325" i="3"/>
  <c r="F314" i="3"/>
  <c r="F293" i="3"/>
  <c r="F287" i="3"/>
  <c r="F283" i="3"/>
  <c r="F256" i="3"/>
  <c r="F185" i="3"/>
  <c r="F178" i="3"/>
  <c r="F174" i="3"/>
  <c r="F167" i="3"/>
  <c r="F158" i="3"/>
  <c r="F146" i="3"/>
  <c r="F131" i="3"/>
  <c r="F97" i="3"/>
  <c r="F93" i="3"/>
  <c r="F84" i="3"/>
  <c r="F70" i="3"/>
  <c r="F61" i="3"/>
  <c r="F59" i="3"/>
  <c r="F57" i="3"/>
  <c r="F49" i="3"/>
  <c r="F25" i="3"/>
  <c r="F19" i="3"/>
  <c r="F9" i="3"/>
  <c r="F7339" i="3"/>
  <c r="F7366" i="3"/>
  <c r="F7220" i="3"/>
  <c r="F7152" i="3"/>
  <c r="F7099" i="3"/>
  <c r="F7026" i="3"/>
  <c r="F6863" i="3"/>
  <c r="F6824" i="3"/>
  <c r="F6821" i="3"/>
  <c r="F6766" i="3"/>
  <c r="F6708" i="3"/>
  <c r="F6654" i="3"/>
  <c r="F6636" i="3"/>
  <c r="F6540" i="3"/>
  <c r="F6537" i="3"/>
  <c r="F6467" i="3"/>
  <c r="F6431" i="3"/>
  <c r="F6410" i="3"/>
  <c r="F6402" i="3"/>
  <c r="F6399" i="3"/>
  <c r="F6390" i="3"/>
  <c r="F6297" i="3"/>
  <c r="F6287" i="3"/>
  <c r="F6264" i="3"/>
  <c r="F6242" i="3"/>
  <c r="F6231" i="3"/>
  <c r="F6199" i="3"/>
  <c r="F6184" i="3"/>
  <c r="F6158" i="3"/>
  <c r="F6090" i="3"/>
  <c r="F6083" i="3"/>
  <c r="F6069" i="3"/>
  <c r="F6050" i="3"/>
  <c r="F6020" i="3"/>
  <c r="F5968" i="3"/>
  <c r="F5935" i="3"/>
  <c r="F5929" i="3"/>
  <c r="F5917" i="3"/>
  <c r="F5904" i="3"/>
  <c r="F5888" i="3"/>
  <c r="F5864" i="3"/>
  <c r="F5821" i="3"/>
  <c r="F5802" i="3"/>
  <c r="F5792" i="3"/>
  <c r="F5779" i="3"/>
  <c r="F5682" i="3"/>
  <c r="F5651" i="3"/>
  <c r="F5539" i="3"/>
  <c r="F5533" i="3"/>
  <c r="F5466" i="3"/>
  <c r="F5462" i="3"/>
  <c r="F5437" i="3"/>
  <c r="F5416" i="3"/>
  <c r="F5399" i="3"/>
  <c r="F5393" i="3"/>
  <c r="F5332" i="3"/>
  <c r="F5317" i="3"/>
  <c r="F5305" i="3"/>
  <c r="F5289" i="3"/>
  <c r="F5285" i="3"/>
  <c r="F5231" i="3"/>
  <c r="F5224" i="3"/>
  <c r="F5186" i="3"/>
  <c r="F5145" i="3"/>
  <c r="F5133" i="3"/>
  <c r="F5090" i="3"/>
  <c r="F5085" i="3"/>
  <c r="F5086" i="3"/>
  <c r="F5082" i="3"/>
  <c r="F5079" i="3"/>
  <c r="F5037" i="3"/>
  <c r="F4989" i="3"/>
  <c r="F4990" i="3"/>
  <c r="F4974" i="3"/>
  <c r="F4937" i="3"/>
  <c r="F4857" i="3"/>
  <c r="F4840" i="3"/>
  <c r="F4792" i="3"/>
  <c r="F4784" i="3"/>
  <c r="F4705" i="3"/>
  <c r="F4694" i="3"/>
  <c r="F4670" i="3"/>
  <c r="F4613" i="3"/>
  <c r="F4608" i="3"/>
  <c r="F4502" i="3"/>
  <c r="F4489" i="3"/>
  <c r="F4472" i="3"/>
  <c r="F4432" i="3"/>
  <c r="F4419" i="3"/>
  <c r="F4413" i="3"/>
  <c r="F4361" i="3"/>
  <c r="F4358" i="3"/>
  <c r="F4352" i="3"/>
  <c r="F4353" i="3"/>
  <c r="F4339" i="3"/>
  <c r="F4336" i="3"/>
  <c r="F4328" i="3"/>
  <c r="F4320" i="3"/>
  <c r="F4248" i="3"/>
  <c r="F4213" i="3"/>
  <c r="F4205" i="3"/>
  <c r="F4077" i="3"/>
  <c r="F4056" i="3"/>
  <c r="F3943" i="3"/>
  <c r="F3938" i="3"/>
  <c r="F3918" i="3"/>
  <c r="F3914" i="3"/>
  <c r="F3889" i="3"/>
  <c r="F3879" i="3"/>
  <c r="F3854" i="3"/>
  <c r="F3793" i="3"/>
  <c r="F3745" i="3"/>
  <c r="F3732" i="3"/>
  <c r="F3728" i="3"/>
  <c r="F3724" i="3"/>
  <c r="F3721" i="3"/>
  <c r="F3648" i="3"/>
  <c r="F3644" i="3"/>
  <c r="F3615" i="3"/>
  <c r="F3582" i="3"/>
  <c r="F3576" i="3"/>
  <c r="F3568" i="3"/>
  <c r="F3561" i="3"/>
  <c r="F3550" i="3"/>
  <c r="F3533" i="3"/>
  <c r="F3526" i="3"/>
  <c r="F3527" i="3"/>
  <c r="F3514" i="3"/>
  <c r="F3503" i="3"/>
  <c r="F3497" i="3"/>
  <c r="F3475" i="3"/>
  <c r="F3454" i="3"/>
  <c r="F3441" i="3"/>
  <c r="F3438" i="3"/>
  <c r="F3409" i="3"/>
  <c r="F3405" i="3"/>
  <c r="F3397" i="3"/>
  <c r="F3392" i="3"/>
  <c r="F3383" i="3"/>
  <c r="F3378" i="3"/>
  <c r="F3334" i="3"/>
  <c r="F3326" i="3"/>
  <c r="F3325" i="3"/>
  <c r="F3324" i="3"/>
  <c r="F3287" i="3"/>
  <c r="F3261" i="3"/>
  <c r="F3223" i="3"/>
  <c r="F3214" i="3"/>
  <c r="F3213" i="3"/>
  <c r="F3199" i="3"/>
  <c r="F3200" i="3"/>
  <c r="F3183" i="3"/>
  <c r="F3182" i="3"/>
  <c r="F3176" i="3"/>
  <c r="F3158" i="3"/>
  <c r="F3151" i="3"/>
  <c r="F3131" i="3"/>
  <c r="F3104" i="3"/>
  <c r="F3087" i="3"/>
  <c r="F3084" i="3"/>
  <c r="F3080" i="3"/>
  <c r="F3056" i="3"/>
  <c r="F3055" i="3"/>
  <c r="F3044" i="3"/>
  <c r="F3043" i="3"/>
  <c r="F3010" i="3"/>
  <c r="F2993" i="3"/>
  <c r="F2985" i="3"/>
  <c r="F2963" i="3"/>
  <c r="F2946" i="3"/>
  <c r="F2942" i="3"/>
  <c r="F2927" i="3"/>
  <c r="F2919" i="3"/>
  <c r="F2906" i="3"/>
  <c r="F2899" i="3"/>
  <c r="F2887" i="3"/>
  <c r="F2874" i="3"/>
  <c r="F2875" i="3"/>
  <c r="F2842" i="3"/>
  <c r="F2840" i="3"/>
  <c r="F2830" i="3"/>
  <c r="F2828" i="3"/>
  <c r="F2815" i="3"/>
  <c r="F2799" i="3"/>
  <c r="F2792" i="3"/>
  <c r="F2764" i="3"/>
  <c r="F2754" i="3"/>
  <c r="F2713" i="3"/>
  <c r="F2683" i="3"/>
  <c r="F2654" i="3"/>
  <c r="F2649" i="3"/>
  <c r="F2638" i="3"/>
  <c r="F2593" i="3"/>
  <c r="F2592" i="3"/>
  <c r="F2570" i="3"/>
  <c r="F2542" i="3"/>
  <c r="F2539" i="3"/>
  <c r="F2498" i="3"/>
  <c r="F2470" i="3"/>
  <c r="F2446" i="3"/>
  <c r="F2442" i="3"/>
  <c r="F2417" i="3"/>
  <c r="F2414" i="3"/>
  <c r="F2397" i="3"/>
  <c r="F2378" i="3"/>
  <c r="F2377" i="3"/>
  <c r="F2367" i="3"/>
  <c r="F2343" i="3"/>
  <c r="F2335" i="3"/>
  <c r="F2275" i="3"/>
  <c r="F2271" i="3"/>
  <c r="F2268" i="3"/>
  <c r="F2266" i="3"/>
  <c r="F2251" i="3"/>
  <c r="F2230" i="3"/>
  <c r="F2196" i="3"/>
  <c r="F2153" i="3"/>
  <c r="F2147" i="3"/>
  <c r="F2122" i="3"/>
  <c r="F2120" i="3"/>
  <c r="F2066" i="3"/>
  <c r="F2042" i="3"/>
  <c r="F2039" i="3"/>
  <c r="F1997" i="3"/>
  <c r="F1995" i="3"/>
  <c r="F1966" i="3"/>
  <c r="F1956" i="3"/>
  <c r="F1955" i="3"/>
  <c r="F1951" i="3"/>
  <c r="F1916" i="3"/>
  <c r="F1915" i="3"/>
  <c r="F1869" i="3"/>
  <c r="F1857" i="3"/>
  <c r="F1804" i="3"/>
  <c r="F1803" i="3"/>
  <c r="F1801" i="3"/>
  <c r="F1781" i="3"/>
  <c r="F1771" i="3"/>
  <c r="F1769" i="3"/>
  <c r="F1759" i="3"/>
  <c r="F1758" i="3"/>
  <c r="F1754" i="3"/>
  <c r="F1741" i="3"/>
  <c r="F1727" i="3"/>
  <c r="F1719" i="3"/>
  <c r="F1717" i="3"/>
  <c r="F1710" i="3"/>
  <c r="F1695" i="3"/>
  <c r="F1676" i="3"/>
  <c r="F1669" i="3"/>
  <c r="F1666" i="3"/>
  <c r="F1654" i="3"/>
  <c r="F1608" i="3"/>
  <c r="F1596" i="3"/>
  <c r="F1585" i="3"/>
  <c r="F1577" i="3"/>
  <c r="F1538" i="3"/>
  <c r="F1532" i="3"/>
  <c r="F1522" i="3"/>
  <c r="F1518" i="3"/>
  <c r="F1508" i="3"/>
  <c r="F1494" i="3"/>
  <c r="F1487" i="3"/>
  <c r="F1486" i="3"/>
  <c r="F1476" i="3"/>
  <c r="F1458" i="3"/>
  <c r="F1453" i="3"/>
  <c r="F1407" i="3"/>
  <c r="F1382" i="3"/>
  <c r="F1346" i="3"/>
  <c r="F1329" i="3"/>
  <c r="F1320" i="3"/>
  <c r="F1319" i="3"/>
  <c r="F1312" i="3"/>
  <c r="F1288" i="3"/>
  <c r="F1281" i="3"/>
  <c r="F1270" i="3"/>
  <c r="F1265" i="3"/>
  <c r="F1254" i="3"/>
  <c r="F1238" i="3"/>
  <c r="F1186" i="3"/>
  <c r="F1173" i="3"/>
  <c r="F1162" i="3"/>
  <c r="F1151" i="3"/>
  <c r="F1121" i="3"/>
  <c r="F1115" i="3"/>
  <c r="F1105" i="3"/>
  <c r="F1103" i="3"/>
  <c r="F1098" i="3"/>
  <c r="F1086" i="3"/>
  <c r="F1078" i="3"/>
  <c r="F1073" i="3"/>
  <c r="F1070" i="3"/>
  <c r="F1064" i="3"/>
  <c r="F1054" i="3"/>
  <c r="F1049" i="3"/>
  <c r="F1042" i="3"/>
  <c r="F1040" i="3"/>
  <c r="F1035" i="3"/>
  <c r="F1026" i="3"/>
  <c r="F1020" i="3"/>
  <c r="F996" i="3"/>
  <c r="F986" i="3"/>
  <c r="F981" i="3"/>
  <c r="F974" i="3"/>
  <c r="F966" i="3"/>
  <c r="F960" i="3"/>
  <c r="F944" i="3"/>
  <c r="F910" i="3"/>
  <c r="F904" i="3"/>
  <c r="F902" i="3"/>
  <c r="F894" i="3"/>
  <c r="F890" i="3"/>
  <c r="F873" i="3"/>
  <c r="F872" i="3"/>
  <c r="F857" i="3"/>
  <c r="F853" i="3"/>
  <c r="F821" i="3"/>
  <c r="F817" i="3"/>
  <c r="F806" i="3"/>
  <c r="F783" i="3"/>
  <c r="F775" i="3"/>
  <c r="F765" i="3"/>
  <c r="F751" i="3"/>
  <c r="F718" i="3"/>
  <c r="F647" i="3"/>
  <c r="F631" i="3"/>
  <c r="F609" i="3"/>
  <c r="F606" i="3"/>
  <c r="F580" i="3"/>
  <c r="F575" i="3"/>
  <c r="F544" i="3"/>
  <c r="F535" i="3"/>
  <c r="F531" i="3"/>
  <c r="F517" i="3"/>
  <c r="F477" i="3"/>
  <c r="F463" i="3"/>
  <c r="F453" i="3"/>
  <c r="F451" i="3"/>
  <c r="F448" i="3"/>
  <c r="F434" i="3"/>
  <c r="F417" i="3"/>
  <c r="F410" i="3"/>
  <c r="F409" i="3"/>
  <c r="F408" i="3"/>
  <c r="F392" i="3"/>
  <c r="F366" i="3"/>
  <c r="F364" i="3"/>
  <c r="F361" i="3"/>
  <c r="F358" i="3"/>
  <c r="F336" i="3"/>
  <c r="F329" i="3"/>
  <c r="F328" i="3"/>
  <c r="F326" i="3"/>
  <c r="F324" i="3"/>
  <c r="F318" i="3"/>
  <c r="F313" i="3"/>
  <c r="F309" i="3"/>
  <c r="F291" i="3"/>
  <c r="F290" i="3"/>
  <c r="F286" i="3"/>
  <c r="F282" i="3"/>
  <c r="F273" i="3"/>
  <c r="F247" i="3"/>
  <c r="F241" i="3"/>
  <c r="F237" i="3"/>
  <c r="F233" i="3"/>
  <c r="F218" i="3"/>
  <c r="F217" i="3"/>
  <c r="F216" i="3"/>
  <c r="F190" i="3"/>
  <c r="F189" i="3"/>
  <c r="F173" i="3"/>
  <c r="F159" i="3"/>
  <c r="F156" i="3"/>
  <c r="F144" i="3"/>
  <c r="F135" i="3"/>
  <c r="F126" i="3"/>
  <c r="F123" i="3"/>
  <c r="F106" i="3"/>
  <c r="F100" i="3"/>
  <c r="F98" i="3"/>
  <c r="F83" i="3"/>
  <c r="F78" i="3"/>
  <c r="F72" i="3"/>
  <c r="F66" i="3"/>
  <c r="F34" i="3"/>
  <c r="F14" i="3"/>
  <c r="F11" i="3"/>
  <c r="F6" i="3"/>
  <c r="F7658" i="3"/>
  <c r="F7844" i="3"/>
  <c r="F7843" i="3"/>
  <c r="F7803" i="3"/>
  <c r="F7800" i="3"/>
  <c r="F7778" i="3"/>
  <c r="F7779" i="3"/>
  <c r="F7772" i="3"/>
  <c r="F7748" i="3"/>
  <c r="F7747" i="3"/>
  <c r="F7725" i="3"/>
  <c r="F7669" i="3"/>
  <c r="F7656" i="3"/>
  <c r="F7614" i="3"/>
  <c r="F7588" i="3"/>
  <c r="F7573" i="3"/>
  <c r="F7569" i="3"/>
  <c r="F7555" i="3"/>
  <c r="F7535" i="3"/>
  <c r="F7507" i="3"/>
  <c r="F7491" i="3"/>
  <c r="F7461" i="3"/>
  <c r="F7456" i="3"/>
  <c r="F7444" i="3"/>
  <c r="F7433" i="3"/>
  <c r="F7416" i="3"/>
  <c r="F7417" i="3"/>
  <c r="F7413" i="3"/>
  <c r="F7391" i="3"/>
  <c r="F7392" i="3"/>
  <c r="F7364" i="3"/>
  <c r="F7301" i="3"/>
  <c r="F7293" i="3"/>
  <c r="F7265" i="3"/>
  <c r="F7261" i="3"/>
  <c r="F7252" i="3"/>
  <c r="F7237" i="3"/>
  <c r="F7210" i="3"/>
  <c r="F7207" i="3"/>
  <c r="F7185" i="3"/>
  <c r="F7167" i="3"/>
  <c r="F7159" i="3"/>
  <c r="F7145" i="3"/>
  <c r="F7122" i="3"/>
  <c r="F7118" i="3"/>
  <c r="F7115" i="3"/>
  <c r="F7102" i="3"/>
  <c r="F7103" i="3"/>
  <c r="F7085" i="3"/>
  <c r="F7053" i="3"/>
  <c r="F7020" i="3"/>
  <c r="F7012" i="3"/>
  <c r="F7008" i="3"/>
  <c r="F6999" i="3"/>
  <c r="F6985" i="3"/>
  <c r="F6972" i="3"/>
  <c r="F6944" i="3"/>
  <c r="F6934" i="3"/>
  <c r="F6935" i="3"/>
  <c r="F6922" i="3"/>
  <c r="F6891" i="3"/>
  <c r="F6864" i="3"/>
  <c r="F6858" i="3"/>
  <c r="F6833" i="3"/>
  <c r="F6789" i="3"/>
  <c r="F6786" i="3"/>
  <c r="F6774" i="3"/>
  <c r="F6744" i="3"/>
  <c r="F6736" i="3"/>
  <c r="F6725" i="3"/>
  <c r="F6720" i="3"/>
  <c r="F6700" i="3"/>
  <c r="F6697" i="3"/>
  <c r="F6677" i="3"/>
  <c r="F6668" i="3"/>
  <c r="F6665" i="3"/>
  <c r="F6651" i="3"/>
  <c r="F6630" i="3"/>
  <c r="F6615" i="3"/>
  <c r="F6610" i="3"/>
  <c r="F6598" i="3"/>
  <c r="F6580" i="3"/>
  <c r="F6567" i="3"/>
  <c r="F6535" i="3"/>
  <c r="F6521" i="3"/>
  <c r="F6497" i="3"/>
  <c r="F6456" i="3"/>
  <c r="F6457" i="3"/>
  <c r="F6458" i="3"/>
  <c r="F6438" i="3"/>
  <c r="F6409" i="3"/>
  <c r="F6383" i="3"/>
  <c r="F6363" i="3"/>
  <c r="F6343" i="3"/>
  <c r="F6318" i="3"/>
  <c r="F6311" i="3"/>
  <c r="F6307" i="3"/>
  <c r="F6305" i="3"/>
  <c r="F6280" i="3"/>
  <c r="F6281" i="3"/>
  <c r="F6278" i="3"/>
  <c r="F6279" i="3"/>
  <c r="F6254" i="3"/>
  <c r="F6245" i="3"/>
  <c r="F6237" i="3"/>
  <c r="F6226" i="3"/>
  <c r="F6209" i="3"/>
  <c r="F6200" i="3"/>
  <c r="F6186" i="3"/>
  <c r="F6171" i="3"/>
  <c r="F6167" i="3"/>
  <c r="F6163" i="3"/>
  <c r="F6160" i="3"/>
  <c r="F6157" i="3"/>
  <c r="F6155" i="3"/>
  <c r="F6148" i="3"/>
  <c r="F6121" i="3"/>
  <c r="F6075" i="3"/>
  <c r="F6072" i="3"/>
  <c r="F6015" i="3"/>
  <c r="F5962" i="3"/>
  <c r="F5956" i="3"/>
  <c r="F5940" i="3"/>
  <c r="F5925" i="3"/>
  <c r="F5878" i="3"/>
  <c r="F5859" i="3"/>
  <c r="F5855" i="3"/>
  <c r="F5829" i="3"/>
  <c r="F5824" i="3"/>
  <c r="F5819" i="3"/>
  <c r="F5817" i="3"/>
  <c r="F5810" i="3"/>
  <c r="F5803" i="3"/>
  <c r="F5769" i="3"/>
  <c r="F5770" i="3"/>
  <c r="F5750" i="3"/>
  <c r="F5748" i="3"/>
  <c r="F5737" i="3"/>
  <c r="F5717" i="3"/>
  <c r="F5712" i="3"/>
  <c r="F5684" i="3"/>
  <c r="F5669" i="3"/>
  <c r="F5600" i="3"/>
  <c r="F5588" i="3"/>
  <c r="F5572" i="3"/>
  <c r="F5562" i="3"/>
  <c r="F5557" i="3"/>
  <c r="F5555" i="3"/>
  <c r="F5552" i="3"/>
  <c r="F5528" i="3"/>
  <c r="F5523" i="3"/>
  <c r="F5505" i="3"/>
  <c r="F5475" i="3"/>
  <c r="F5473" i="3"/>
  <c r="F5445" i="3"/>
  <c r="F5441" i="3"/>
  <c r="F5432" i="3"/>
  <c r="F5426" i="3"/>
  <c r="F5402" i="3"/>
  <c r="F5395" i="3"/>
  <c r="F5392" i="3"/>
  <c r="F5326" i="3"/>
  <c r="F5304" i="3"/>
  <c r="F5301" i="3"/>
  <c r="F5290" i="3"/>
  <c r="F5291" i="3"/>
  <c r="F5220" i="3"/>
  <c r="F5210" i="3"/>
  <c r="F5193" i="3"/>
  <c r="F5181" i="3"/>
  <c r="F5169" i="3"/>
  <c r="F5158" i="3"/>
  <c r="F5155" i="3"/>
  <c r="F5152" i="3"/>
  <c r="F5146" i="3"/>
  <c r="F5117" i="3"/>
  <c r="F5063" i="3"/>
  <c r="F5047" i="3"/>
  <c r="F5039" i="3"/>
  <c r="F5028" i="3"/>
  <c r="F5007" i="3"/>
  <c r="F4994" i="3"/>
  <c r="F4995" i="3"/>
  <c r="F4992" i="3"/>
  <c r="F4917" i="3"/>
  <c r="F4916" i="3"/>
  <c r="F4892" i="3"/>
  <c r="F4860" i="3"/>
  <c r="F4841" i="3"/>
  <c r="F4832" i="3"/>
  <c r="F4811" i="3"/>
  <c r="F4786" i="3"/>
  <c r="F4771" i="3"/>
  <c r="F4762" i="3"/>
  <c r="F4746" i="3"/>
  <c r="F4740" i="3"/>
  <c r="F4738" i="3"/>
  <c r="F4707" i="3"/>
  <c r="F4696" i="3"/>
  <c r="F4681" i="3"/>
  <c r="F4636" i="3"/>
  <c r="F4631" i="3"/>
  <c r="F4625" i="3"/>
  <c r="F4618" i="3"/>
  <c r="F4586" i="3"/>
  <c r="F4584" i="3"/>
  <c r="F4580" i="3"/>
  <c r="F4548" i="3"/>
  <c r="F4497" i="3"/>
  <c r="F4496" i="3"/>
  <c r="F4463" i="3"/>
  <c r="F4420" i="3"/>
  <c r="F4379" i="3"/>
  <c r="F4376" i="3"/>
  <c r="F4372" i="3"/>
  <c r="F4362" i="3"/>
  <c r="F4344" i="3"/>
  <c r="F4338" i="3"/>
  <c r="F4337" i="3"/>
  <c r="F4331" i="3"/>
  <c r="F4292" i="3"/>
  <c r="F4282" i="3"/>
  <c r="F4273" i="3"/>
  <c r="F4262" i="3"/>
  <c r="F4255" i="3"/>
  <c r="F4237" i="3"/>
  <c r="F4232" i="3"/>
  <c r="F4196" i="3"/>
  <c r="F4181" i="3"/>
  <c r="F4176" i="3"/>
  <c r="F4154" i="3"/>
  <c r="F4128" i="3"/>
  <c r="F4125" i="3"/>
  <c r="F4100" i="3"/>
  <c r="F4092" i="3"/>
  <c r="F4076" i="3"/>
  <c r="F4070" i="3"/>
  <c r="F4064" i="3"/>
  <c r="F4035" i="3"/>
  <c r="F4011" i="3"/>
  <c r="F4007" i="3"/>
  <c r="F3999" i="3"/>
  <c r="F3985" i="3"/>
  <c r="F3976" i="3"/>
  <c r="F3956" i="3"/>
  <c r="F3928" i="3"/>
  <c r="F3926" i="3"/>
  <c r="F3883" i="3"/>
  <c r="F3867" i="3"/>
  <c r="F3839" i="3"/>
  <c r="F3781" i="3"/>
  <c r="F3776" i="3"/>
  <c r="F3760" i="3"/>
  <c r="F3737" i="3"/>
  <c r="F3725" i="3"/>
  <c r="F3704" i="3"/>
  <c r="F3705" i="3"/>
  <c r="F3691" i="3"/>
  <c r="F3688" i="3"/>
  <c r="F3674" i="3"/>
  <c r="F3669" i="3"/>
  <c r="F3668" i="3"/>
  <c r="F3653" i="3"/>
  <c r="F3632" i="3"/>
  <c r="F3628" i="3"/>
  <c r="F3626" i="3"/>
  <c r="F3583" i="3"/>
  <c r="F3574" i="3"/>
  <c r="F3573" i="3"/>
  <c r="F3543" i="3"/>
  <c r="F3539" i="3"/>
  <c r="F3532" i="3"/>
  <c r="F3528" i="3"/>
  <c r="F3399" i="3"/>
  <c r="F3388" i="3"/>
  <c r="F3374" i="3"/>
  <c r="F3371" i="3"/>
  <c r="F3354" i="3"/>
  <c r="F3267" i="3"/>
  <c r="F3264" i="3"/>
  <c r="F3230" i="3"/>
  <c r="F3221" i="3"/>
  <c r="F3149" i="3"/>
  <c r="F3109" i="3"/>
  <c r="F3094" i="3"/>
  <c r="F3086" i="3"/>
  <c r="F3059" i="3"/>
  <c r="F3032" i="3"/>
  <c r="F3030" i="3"/>
  <c r="F3006" i="3"/>
  <c r="F3001" i="3"/>
  <c r="F2922" i="3"/>
  <c r="F2894" i="3"/>
  <c r="F2883" i="3"/>
  <c r="F2881" i="3"/>
  <c r="F2859" i="3"/>
  <c r="F2852" i="3"/>
  <c r="F2833" i="3"/>
  <c r="F2801" i="3"/>
  <c r="F2751" i="3"/>
  <c r="F2739" i="3"/>
  <c r="F2718" i="3"/>
  <c r="F2714" i="3"/>
  <c r="F2704" i="3"/>
  <c r="F2702" i="3"/>
  <c r="F2643" i="3"/>
  <c r="F2600" i="3"/>
  <c r="F2584" i="3"/>
  <c r="F2520" i="3"/>
  <c r="F2507" i="3"/>
  <c r="F2493" i="3"/>
  <c r="F2485" i="3"/>
  <c r="F2455" i="3"/>
  <c r="F2413" i="3"/>
  <c r="F2408" i="3"/>
  <c r="F2366" i="3"/>
  <c r="F2354" i="3"/>
  <c r="F2341" i="3"/>
  <c r="F2323" i="3"/>
  <c r="F2298" i="3"/>
  <c r="F2224" i="3"/>
  <c r="F2150" i="3"/>
  <c r="F2105" i="3"/>
  <c r="F2062" i="3"/>
  <c r="F1990" i="3"/>
  <c r="F1953" i="3"/>
  <c r="F1917" i="3"/>
  <c r="F1908" i="3"/>
  <c r="F1882" i="3"/>
  <c r="F1852" i="3"/>
  <c r="F1829" i="3"/>
  <c r="F1743" i="3"/>
  <c r="F1688" i="3"/>
  <c r="F1681" i="3"/>
  <c r="F1650" i="3"/>
  <c r="F1582" i="3"/>
  <c r="F1575" i="3"/>
  <c r="F1560" i="3"/>
  <c r="F1553" i="3"/>
  <c r="F1469" i="3"/>
  <c r="F1451" i="3"/>
  <c r="F1389" i="3"/>
  <c r="F1384" i="3"/>
  <c r="F1374" i="3"/>
  <c r="F1357" i="3"/>
  <c r="F1316" i="3"/>
  <c r="F1293" i="3"/>
  <c r="F1160" i="3"/>
  <c r="F1148" i="3"/>
  <c r="F1122" i="3"/>
  <c r="F1100" i="3"/>
  <c r="F1094" i="3"/>
  <c r="F1046" i="3"/>
  <c r="F1044" i="3"/>
  <c r="F1036" i="3"/>
  <c r="F948" i="3"/>
  <c r="F903" i="3"/>
  <c r="F808" i="3"/>
  <c r="F772" i="3"/>
  <c r="F769" i="3"/>
  <c r="F636" i="3"/>
  <c r="F515" i="3"/>
  <c r="F497" i="3"/>
  <c r="F441" i="3"/>
  <c r="F421" i="3"/>
  <c r="F355" i="3"/>
  <c r="F333" i="3"/>
  <c r="F319" i="3"/>
  <c r="F317" i="3"/>
  <c r="F292" i="3"/>
  <c r="F231" i="3"/>
  <c r="F193" i="3"/>
  <c r="F129" i="3"/>
  <c r="F82" i="3"/>
  <c r="F32" i="3"/>
  <c r="F27" i="3"/>
  <c r="F7875" i="3"/>
  <c r="F7206" i="3"/>
  <c r="F7154" i="3"/>
  <c r="F6785" i="3"/>
  <c r="F6516" i="3"/>
  <c r="F6337" i="3"/>
  <c r="F6063" i="3"/>
  <c r="F5971" i="3"/>
  <c r="F5931" i="3"/>
  <c r="F5907" i="3"/>
  <c r="F5793" i="3"/>
  <c r="F5614" i="3"/>
  <c r="F5471" i="3"/>
  <c r="F5322" i="3"/>
  <c r="F5176" i="3"/>
  <c r="F5102" i="3"/>
  <c r="F5094" i="3"/>
  <c r="F5009" i="3"/>
  <c r="F4938" i="3"/>
  <c r="F4886" i="3"/>
  <c r="F4858" i="3"/>
  <c r="F4853" i="3"/>
  <c r="F4843" i="3"/>
  <c r="F4810" i="3"/>
  <c r="F4782" i="3"/>
  <c r="F4775" i="3"/>
  <c r="F4722" i="3"/>
  <c r="F4652" i="3"/>
  <c r="F4610" i="3"/>
  <c r="F4602" i="3"/>
  <c r="F4591" i="3"/>
  <c r="F4570" i="3"/>
  <c r="F4451" i="3"/>
  <c r="F4398" i="3"/>
  <c r="F4393" i="3"/>
  <c r="F4375" i="3"/>
  <c r="F4323" i="3"/>
  <c r="F4280" i="3"/>
  <c r="F4268" i="3"/>
  <c r="F4110" i="3"/>
  <c r="F4079" i="3"/>
  <c r="F4059" i="3"/>
  <c r="F4048" i="3"/>
  <c r="F4019" i="3"/>
  <c r="F3904" i="3"/>
  <c r="F3835" i="3"/>
  <c r="F3817" i="3"/>
  <c r="F3798" i="3"/>
  <c r="F3756" i="3"/>
  <c r="F3695" i="3"/>
  <c r="F3667" i="3"/>
  <c r="F3652" i="3"/>
  <c r="F3610" i="3"/>
  <c r="F3598" i="3"/>
  <c r="F3562" i="3"/>
  <c r="F3512" i="3"/>
  <c r="F3484" i="3"/>
  <c r="F3303" i="3"/>
  <c r="F3233" i="3"/>
  <c r="F3162" i="3"/>
  <c r="F3153" i="3"/>
  <c r="F3136" i="3"/>
  <c r="F3089" i="3"/>
  <c r="F3078" i="3"/>
  <c r="F3077" i="3"/>
  <c r="F3052" i="3"/>
  <c r="F3046" i="3"/>
  <c r="F2935" i="3"/>
  <c r="F2914" i="3"/>
  <c r="F2851" i="3"/>
  <c r="F2847" i="3"/>
  <c r="F2846" i="3"/>
  <c r="F2834" i="3"/>
  <c r="F2784" i="3"/>
  <c r="F2769" i="3"/>
  <c r="F2760" i="3"/>
  <c r="F2726" i="3"/>
  <c r="F2716" i="3"/>
  <c r="F2652" i="3"/>
  <c r="F2642" i="3"/>
  <c r="F2546" i="3"/>
  <c r="F2509" i="3"/>
  <c r="F2429" i="3"/>
  <c r="F2411" i="3"/>
  <c r="F2379" i="3"/>
  <c r="F2314" i="3"/>
  <c r="F2305" i="3"/>
  <c r="F2293" i="3"/>
  <c r="F2282" i="3"/>
  <c r="F2260" i="3"/>
  <c r="F2254" i="3"/>
  <c r="F2240" i="3"/>
  <c r="F2236" i="3"/>
  <c r="F2225" i="3"/>
  <c r="F2218" i="3"/>
  <c r="F2215" i="3"/>
  <c r="F2213" i="3"/>
  <c r="F2193" i="3"/>
  <c r="F2190" i="3"/>
  <c r="F2187" i="3"/>
  <c r="F2141" i="3"/>
  <c r="F2131" i="3"/>
  <c r="F2099" i="3"/>
  <c r="F2098" i="3"/>
  <c r="F2086" i="3"/>
  <c r="F2036" i="3"/>
  <c r="F2016" i="3"/>
  <c r="F1984" i="3"/>
  <c r="F1975" i="3"/>
  <c r="F1973" i="3"/>
  <c r="F1969" i="3"/>
  <c r="F1939" i="3"/>
  <c r="F1921" i="3"/>
  <c r="F1890" i="3"/>
  <c r="F1876" i="3"/>
  <c r="F1865" i="3"/>
  <c r="F1850" i="3"/>
  <c r="F1838" i="3"/>
  <c r="F1825" i="3"/>
  <c r="F1793" i="3"/>
  <c r="F1779" i="3"/>
  <c r="F1711" i="3"/>
  <c r="F1704" i="3"/>
  <c r="F1696" i="3"/>
  <c r="F1692" i="3"/>
  <c r="F1662" i="3"/>
  <c r="F1588" i="3"/>
  <c r="F1576" i="3"/>
  <c r="F1574" i="3"/>
  <c r="F1509" i="3"/>
  <c r="F1493" i="3"/>
  <c r="F1445" i="3"/>
  <c r="F1430" i="3"/>
  <c r="F1426" i="3"/>
  <c r="F1401" i="3"/>
  <c r="F1370" i="3"/>
  <c r="F1326" i="3"/>
  <c r="F1311" i="3"/>
  <c r="F1303" i="3"/>
  <c r="F1302" i="3"/>
  <c r="F1301" i="3"/>
  <c r="F1262" i="3"/>
  <c r="F1251" i="3"/>
  <c r="F1247" i="3"/>
  <c r="F1234" i="3"/>
  <c r="F1189" i="3"/>
  <c r="F1184" i="3"/>
  <c r="F1150" i="3"/>
  <c r="F1127" i="3"/>
  <c r="F1125" i="3"/>
  <c r="F1119" i="3"/>
  <c r="F1102" i="3"/>
  <c r="F1096" i="3"/>
  <c r="F1076" i="3"/>
  <c r="F1029" i="3"/>
  <c r="F1012" i="3"/>
  <c r="F1005" i="3"/>
  <c r="F997" i="3"/>
  <c r="F988" i="3"/>
  <c r="F980" i="3"/>
  <c r="F967" i="3"/>
  <c r="F957" i="3"/>
  <c r="F931" i="3"/>
  <c r="F920" i="3"/>
  <c r="F906" i="3"/>
  <c r="F887" i="3"/>
  <c r="F871" i="3"/>
  <c r="F855" i="3"/>
  <c r="F846" i="3"/>
  <c r="F836" i="3"/>
  <c r="F816" i="3"/>
  <c r="F810" i="3"/>
  <c r="F807" i="3"/>
  <c r="F796" i="3"/>
  <c r="F787" i="3"/>
  <c r="F782" i="3"/>
  <c r="F780" i="3"/>
  <c r="F776" i="3"/>
  <c r="F773" i="3"/>
  <c r="F770" i="3"/>
  <c r="F767" i="3"/>
  <c r="F758" i="3"/>
  <c r="F737" i="3"/>
  <c r="F735" i="3"/>
  <c r="F724" i="3"/>
  <c r="F714" i="3"/>
  <c r="F711" i="3"/>
  <c r="F706" i="3"/>
  <c r="F687" i="3"/>
  <c r="F682" i="3"/>
  <c r="F675" i="3"/>
  <c r="F673" i="3"/>
  <c r="F665" i="3"/>
  <c r="F660" i="3"/>
  <c r="F650" i="3"/>
  <c r="F617" i="3"/>
  <c r="F612" i="3"/>
  <c r="F610" i="3"/>
  <c r="F601" i="3"/>
  <c r="F590" i="3"/>
  <c r="F589" i="3"/>
  <c r="F583" i="3"/>
  <c r="F562" i="3"/>
  <c r="F533" i="3"/>
  <c r="F532" i="3"/>
  <c r="F530" i="3"/>
  <c r="F520" i="3"/>
  <c r="F505" i="3"/>
  <c r="F500" i="3"/>
  <c r="F499" i="3"/>
  <c r="F495" i="3"/>
  <c r="F476" i="3"/>
  <c r="F462" i="3"/>
  <c r="F436" i="3"/>
  <c r="F404" i="3"/>
  <c r="F373" i="3"/>
  <c r="F371" i="3"/>
  <c r="F370" i="3"/>
  <c r="F369" i="3"/>
  <c r="F352" i="3"/>
  <c r="F349" i="3"/>
  <c r="F347" i="3"/>
  <c r="F344" i="3"/>
  <c r="F343" i="3"/>
  <c r="F341" i="3"/>
  <c r="F331" i="3"/>
  <c r="F330" i="3"/>
  <c r="F304" i="3"/>
  <c r="F299" i="3"/>
  <c r="F288" i="3"/>
  <c r="F285" i="3"/>
  <c r="F281" i="3"/>
  <c r="F279" i="3"/>
  <c r="F257" i="3"/>
  <c r="F229" i="3"/>
  <c r="F221" i="3"/>
  <c r="F203" i="3"/>
  <c r="F180" i="3"/>
  <c r="F155" i="3"/>
  <c r="F154" i="3"/>
  <c r="F150" i="3"/>
  <c r="F121" i="3"/>
  <c r="F120" i="3"/>
  <c r="F117" i="3"/>
  <c r="F114" i="3"/>
  <c r="F113" i="3"/>
  <c r="F110" i="3"/>
  <c r="F102" i="3"/>
  <c r="F80" i="3"/>
  <c r="F58" i="3"/>
  <c r="F54" i="3"/>
  <c r="F51" i="3"/>
  <c r="F47" i="3"/>
  <c r="F28" i="3"/>
  <c r="F17" i="3"/>
  <c r="F10" i="3"/>
  <c r="F7769" i="3"/>
  <c r="F7833" i="3"/>
  <c r="F7790" i="3"/>
  <c r="F7782" i="3"/>
  <c r="F7702" i="3"/>
  <c r="F7688" i="3"/>
  <c r="F7661" i="3"/>
  <c r="F7610" i="3"/>
  <c r="F7589" i="3"/>
  <c r="F7536" i="3"/>
  <c r="F7463" i="3"/>
  <c r="F7434" i="3"/>
  <c r="F7431" i="3"/>
  <c r="F7419" i="3"/>
  <c r="F7395" i="3"/>
  <c r="F7357" i="3"/>
  <c r="F7259" i="3"/>
  <c r="F7219" i="3"/>
  <c r="F7211" i="3"/>
  <c r="F7208" i="3"/>
  <c r="F7199" i="3"/>
  <c r="F7198" i="3"/>
  <c r="F7180" i="3"/>
  <c r="F7049" i="3"/>
  <c r="F7047" i="3"/>
  <c r="F7037" i="3"/>
  <c r="F7036" i="3"/>
  <c r="F7009" i="3"/>
  <c r="F6995" i="3"/>
  <c r="F6990" i="3"/>
  <c r="F6957" i="3"/>
  <c r="F6916" i="3"/>
  <c r="F6842" i="3"/>
  <c r="F6835" i="3"/>
  <c r="F6811" i="3"/>
  <c r="F6805" i="3"/>
  <c r="F6779" i="3"/>
  <c r="F6723" i="3"/>
  <c r="F6690" i="3"/>
  <c r="F6682" i="3"/>
  <c r="F6670" i="3"/>
  <c r="F6669" i="3"/>
  <c r="F6664" i="3"/>
  <c r="F6599" i="3"/>
  <c r="F6596" i="3"/>
  <c r="F6585" i="3"/>
  <c r="F6583" i="3"/>
  <c r="F6565" i="3"/>
  <c r="F6532" i="3"/>
  <c r="F6528" i="3"/>
  <c r="F6507" i="3"/>
  <c r="F6478" i="3"/>
  <c r="F6468" i="3"/>
  <c r="F6454" i="3"/>
  <c r="F6441" i="3"/>
  <c r="F6429" i="3"/>
  <c r="F6405" i="3"/>
  <c r="F6406" i="3"/>
  <c r="F6386" i="3"/>
  <c r="F6375" i="3"/>
  <c r="F6354" i="3"/>
  <c r="F6303" i="3"/>
  <c r="F6173" i="3"/>
  <c r="F6151" i="3"/>
  <c r="F6146" i="3"/>
  <c r="F6108" i="3"/>
  <c r="F6107" i="3"/>
  <c r="F6091" i="3"/>
  <c r="F5998" i="3"/>
  <c r="F5957" i="3"/>
  <c r="F5943" i="3"/>
  <c r="F5937" i="3"/>
  <c r="F5938" i="3"/>
  <c r="F5851" i="3"/>
  <c r="F5837" i="3"/>
  <c r="F5820" i="3"/>
  <c r="F5791" i="3"/>
  <c r="F5691" i="3"/>
  <c r="F5662" i="3"/>
  <c r="F5656" i="3"/>
  <c r="F5649" i="3"/>
  <c r="F5451" i="3"/>
  <c r="F5413" i="3"/>
  <c r="F5404" i="3"/>
  <c r="F5387" i="3"/>
  <c r="F5374" i="3"/>
  <c r="F5338" i="3"/>
  <c r="F5314" i="3"/>
  <c r="F5303" i="3"/>
  <c r="F5293" i="3"/>
  <c r="F5264" i="3"/>
  <c r="F5214" i="3"/>
  <c r="F5201" i="3"/>
  <c r="F5140" i="3"/>
  <c r="F5088" i="3"/>
  <c r="F5067" i="3"/>
  <c r="F4982" i="3"/>
  <c r="F4961" i="3"/>
  <c r="F4943" i="3"/>
  <c r="F4787" i="3"/>
  <c r="F4751" i="3"/>
  <c r="F4698" i="3"/>
  <c r="F4621" i="3"/>
  <c r="F4609" i="3"/>
  <c r="F4533" i="3"/>
  <c r="F4410" i="3"/>
  <c r="F4330" i="3"/>
  <c r="F4274" i="3"/>
  <c r="F4198" i="3"/>
  <c r="F4189" i="3"/>
  <c r="F4137" i="3"/>
  <c r="F4024" i="3"/>
  <c r="F3937" i="3"/>
  <c r="F3919" i="3"/>
  <c r="F3763" i="3"/>
  <c r="F3723" i="3"/>
  <c r="F3564" i="3"/>
  <c r="F3367" i="3"/>
  <c r="F3353" i="3"/>
  <c r="F3330" i="3"/>
  <c r="F3108" i="3"/>
  <c r="F2932" i="3"/>
  <c r="F2560" i="3"/>
  <c r="F2515" i="3"/>
  <c r="F2506" i="3"/>
  <c r="F2321" i="3"/>
  <c r="F2259" i="3"/>
  <c r="F2239" i="3"/>
  <c r="F1892" i="3"/>
  <c r="F1768" i="3"/>
  <c r="F1742" i="3"/>
  <c r="F1563" i="3"/>
  <c r="F1059" i="3"/>
  <c r="F455" i="3"/>
  <c r="F275" i="3"/>
  <c r="F151" i="3"/>
  <c r="F7837" i="3"/>
  <c r="F7784" i="3"/>
  <c r="F7687" i="3"/>
  <c r="F7541" i="3"/>
  <c r="F7517" i="3"/>
  <c r="F7510" i="3"/>
  <c r="F7351" i="3"/>
  <c r="F7332" i="3"/>
  <c r="F7285" i="3"/>
  <c r="F7258" i="3"/>
  <c r="F7249" i="3"/>
  <c r="F7232" i="3"/>
  <c r="F7197" i="3"/>
  <c r="F7119" i="3"/>
  <c r="F7033" i="3"/>
  <c r="F6954" i="3"/>
  <c r="F6914" i="3"/>
  <c r="F6877" i="3"/>
  <c r="F6809" i="3"/>
  <c r="F6810" i="3"/>
  <c r="F6790" i="3"/>
  <c r="F6761" i="3"/>
  <c r="F6745" i="3"/>
  <c r="F6716" i="3"/>
  <c r="F6698" i="3"/>
  <c r="F6681" i="3"/>
  <c r="F6658" i="3"/>
  <c r="F6591" i="3"/>
  <c r="F6498" i="3"/>
  <c r="F6477" i="3"/>
  <c r="F6472" i="3"/>
  <c r="F6471" i="3"/>
  <c r="F6428" i="3"/>
  <c r="F6335" i="3"/>
  <c r="F6333" i="3"/>
  <c r="F6326" i="3"/>
  <c r="F6261" i="3"/>
  <c r="F6239" i="3"/>
  <c r="F6193" i="3"/>
  <c r="F6177" i="3"/>
  <c r="F6064" i="3"/>
  <c r="F6047" i="3"/>
  <c r="F6044" i="3"/>
  <c r="F6042" i="3"/>
  <c r="F6035" i="3"/>
  <c r="F6028" i="3"/>
  <c r="F5955" i="3"/>
  <c r="F5905" i="3"/>
  <c r="F5899" i="3"/>
  <c r="F5870" i="3"/>
  <c r="F5856" i="3"/>
  <c r="F5842" i="3"/>
  <c r="F5778" i="3"/>
  <c r="F5756" i="3"/>
  <c r="F5742" i="3"/>
  <c r="F5743" i="3"/>
  <c r="F5734" i="3"/>
  <c r="F5674" i="3"/>
  <c r="F5610" i="3"/>
  <c r="F5559" i="3"/>
  <c r="F5540" i="3"/>
  <c r="F5442" i="3"/>
  <c r="F5339" i="3"/>
  <c r="F5316" i="3"/>
  <c r="F5307" i="3"/>
  <c r="F5302" i="3"/>
  <c r="F5284" i="3"/>
  <c r="F5271" i="3"/>
  <c r="F5208" i="3"/>
  <c r="F5209" i="3"/>
  <c r="F5188" i="3"/>
  <c r="F5139" i="3"/>
  <c r="F5070" i="3"/>
  <c r="F4954" i="3"/>
  <c r="F4924" i="3"/>
  <c r="F4906" i="3"/>
  <c r="F4878" i="3"/>
  <c r="F4871" i="3"/>
  <c r="F4817" i="3"/>
  <c r="F4702" i="3"/>
  <c r="F4690" i="3"/>
  <c r="F4678" i="3"/>
  <c r="F4657" i="3"/>
  <c r="F4651" i="3"/>
  <c r="F4575" i="3"/>
  <c r="F4540" i="3"/>
  <c r="F4541" i="3"/>
  <c r="F4528" i="3"/>
  <c r="F4490" i="3"/>
  <c r="F4460" i="3"/>
  <c r="F4448" i="3"/>
  <c r="F4439" i="3"/>
  <c r="F4434" i="3"/>
  <c r="F4425" i="3"/>
  <c r="F4421" i="3"/>
  <c r="F4389" i="3"/>
  <c r="F4357" i="3"/>
  <c r="F4345" i="3"/>
  <c r="F4346" i="3"/>
  <c r="F4342" i="3"/>
  <c r="F4306" i="3"/>
  <c r="F4203" i="3"/>
  <c r="F4182" i="3"/>
  <c r="F4174" i="3"/>
  <c r="F4143" i="3"/>
  <c r="F4126" i="3"/>
  <c r="F4119" i="3"/>
  <c r="F4113" i="3"/>
  <c r="F4057" i="3"/>
  <c r="F4055" i="3"/>
  <c r="F4036" i="3"/>
  <c r="F3989" i="3"/>
  <c r="F3988" i="3"/>
  <c r="F3940" i="3"/>
  <c r="F3792" i="3"/>
  <c r="F3782" i="3"/>
  <c r="F3768" i="3"/>
  <c r="F3739" i="3"/>
  <c r="F3715" i="3"/>
  <c r="F3699" i="3"/>
  <c r="F3585" i="3"/>
  <c r="F3572" i="3"/>
  <c r="F3518" i="3"/>
  <c r="F3500" i="3"/>
  <c r="F3389" i="3"/>
  <c r="F3372" i="3"/>
  <c r="F3329" i="3"/>
  <c r="F3283" i="3"/>
  <c r="F3271" i="3"/>
  <c r="F3252" i="3"/>
  <c r="F3193" i="3"/>
  <c r="F3188" i="3"/>
  <c r="F3185" i="3"/>
  <c r="F3155" i="3"/>
  <c r="F3152" i="3"/>
  <c r="F3102" i="3"/>
  <c r="F3092" i="3"/>
  <c r="F3064" i="3"/>
  <c r="F3060" i="3"/>
  <c r="F3057" i="3"/>
  <c r="F2991" i="3"/>
  <c r="F2984" i="3"/>
  <c r="F2930" i="3"/>
  <c r="F2903" i="3"/>
  <c r="F2826" i="3"/>
  <c r="F2783" i="3"/>
  <c r="F2778" i="3"/>
  <c r="F2712" i="3"/>
  <c r="F2707" i="3"/>
  <c r="F2645" i="3"/>
  <c r="F2617" i="3"/>
  <c r="F2544" i="3"/>
  <c r="F2531" i="3"/>
  <c r="F2528" i="3"/>
  <c r="F2524" i="3"/>
  <c r="F2491" i="3"/>
  <c r="F2489" i="3"/>
  <c r="F2476" i="3"/>
  <c r="F2462" i="3"/>
  <c r="F2384" i="3"/>
  <c r="F2375" i="3"/>
  <c r="F2336" i="3"/>
  <c r="F2273" i="3"/>
  <c r="F2188" i="3"/>
  <c r="F2116" i="3"/>
  <c r="F2021" i="3"/>
  <c r="F1911" i="3"/>
  <c r="F1906" i="3"/>
  <c r="F1880" i="3"/>
  <c r="F1874" i="3"/>
  <c r="F1867" i="3"/>
  <c r="F1810" i="3"/>
  <c r="F1805" i="3"/>
  <c r="F1795" i="3"/>
  <c r="F1766" i="3"/>
  <c r="F1756" i="3"/>
  <c r="F1728" i="3"/>
  <c r="F1720" i="3"/>
  <c r="F1648" i="3"/>
  <c r="F1636" i="3"/>
  <c r="F1578" i="3"/>
  <c r="F1572" i="3"/>
  <c r="F1545" i="3"/>
  <c r="F1498" i="3"/>
  <c r="F1464" i="3"/>
  <c r="F1434" i="3"/>
  <c r="F1361" i="3"/>
  <c r="F1304" i="3"/>
  <c r="F1267" i="3"/>
  <c r="F1249" i="3"/>
  <c r="F1233" i="3"/>
  <c r="F1199" i="3"/>
  <c r="F1195" i="3"/>
  <c r="F1185" i="3"/>
  <c r="F1149" i="3"/>
  <c r="F1038" i="3"/>
  <c r="F1008" i="3"/>
  <c r="F962" i="3"/>
  <c r="F954" i="3"/>
  <c r="F930" i="3"/>
  <c r="F880" i="3"/>
  <c r="F869" i="3"/>
  <c r="F739" i="3"/>
  <c r="F733" i="3"/>
  <c r="F708" i="3"/>
  <c r="F698" i="3"/>
  <c r="F690" i="3"/>
  <c r="F678" i="3"/>
  <c r="F670" i="3"/>
  <c r="F618" i="3"/>
  <c r="F555" i="3"/>
  <c r="F501" i="3"/>
  <c r="F468" i="3"/>
  <c r="F379" i="3"/>
  <c r="F353" i="3"/>
  <c r="F296" i="3"/>
  <c r="F261" i="3"/>
  <c r="F227" i="3"/>
  <c r="F197" i="3"/>
  <c r="F195" i="3"/>
  <c r="F188" i="3"/>
  <c r="F175" i="3"/>
  <c r="F160" i="3"/>
  <c r="F145" i="3"/>
  <c r="F96" i="3"/>
  <c r="F52" i="3"/>
  <c r="F45" i="3"/>
  <c r="F7797" i="3"/>
  <c r="F7862" i="3"/>
  <c r="F7853" i="3"/>
  <c r="F7840" i="3"/>
  <c r="F7841" i="3"/>
  <c r="F7831" i="3"/>
  <c r="F7783" i="3"/>
  <c r="F7770" i="3"/>
  <c r="F7760" i="3"/>
  <c r="F7710" i="3"/>
  <c r="F7693" i="3"/>
  <c r="F7684" i="3"/>
  <c r="F7670" i="3"/>
  <c r="F7666" i="3"/>
  <c r="F7653" i="3"/>
  <c r="F7650" i="3"/>
  <c r="F7627" i="3"/>
  <c r="F7615" i="3"/>
  <c r="F7584" i="3"/>
  <c r="F7578" i="3"/>
  <c r="F7579" i="3"/>
  <c r="F7564" i="3"/>
  <c r="F7554" i="3"/>
  <c r="F7553" i="3"/>
  <c r="F7528" i="3"/>
  <c r="F7512" i="3"/>
  <c r="F7497" i="3"/>
  <c r="F7495" i="3"/>
  <c r="F7492" i="3"/>
  <c r="F7475" i="3"/>
  <c r="F7441" i="3"/>
  <c r="F7389" i="3"/>
  <c r="F7381" i="3"/>
  <c r="F7325" i="3"/>
  <c r="F7318" i="3"/>
  <c r="F7275" i="3"/>
  <c r="F7247" i="3"/>
  <c r="F7213" i="3"/>
  <c r="F7196" i="3"/>
  <c r="F7192" i="3"/>
  <c r="F7186" i="3"/>
  <c r="F7187" i="3"/>
  <c r="F7174" i="3"/>
  <c r="F7134" i="3"/>
  <c r="F7123" i="3"/>
  <c r="F7095" i="3"/>
  <c r="F7087" i="3"/>
  <c r="F7086" i="3"/>
  <c r="F7080" i="3"/>
  <c r="F7046" i="3"/>
  <c r="F7043" i="3"/>
  <c r="F7000" i="3"/>
  <c r="F6986" i="3"/>
  <c r="F6979" i="3"/>
  <c r="F6976" i="3"/>
  <c r="F6963" i="3"/>
  <c r="F6936" i="3"/>
  <c r="F6937" i="3"/>
  <c r="F6925" i="3"/>
  <c r="F6898" i="3"/>
  <c r="F6892" i="3"/>
  <c r="F6884" i="3"/>
  <c r="F6879" i="3"/>
  <c r="F6844" i="3"/>
  <c r="F6829" i="3"/>
  <c r="F6826" i="3"/>
  <c r="F6820" i="3"/>
  <c r="F6799" i="3"/>
  <c r="F6778" i="3"/>
  <c r="F6753" i="3"/>
  <c r="F6714" i="3"/>
  <c r="F6715" i="3"/>
  <c r="F6694" i="3"/>
  <c r="F6662" i="3"/>
  <c r="F6564" i="3"/>
  <c r="F6558" i="3"/>
  <c r="F6513" i="3"/>
  <c r="F6482" i="3"/>
  <c r="F6450" i="3"/>
  <c r="F6442" i="3"/>
  <c r="F6440" i="3"/>
  <c r="F6435" i="3"/>
  <c r="F6379" i="3"/>
  <c r="F6364" i="3"/>
  <c r="F6340" i="3"/>
  <c r="F6339" i="3"/>
  <c r="F6314" i="3"/>
  <c r="F6260" i="3"/>
  <c r="F6258" i="3"/>
  <c r="F6227" i="3"/>
  <c r="F6213" i="3"/>
  <c r="F6168" i="3"/>
  <c r="F6156" i="3"/>
  <c r="F6139" i="3"/>
  <c r="F6098" i="3"/>
  <c r="F6097" i="3"/>
  <c r="F6078" i="3"/>
  <c r="F6046" i="3"/>
  <c r="F5911" i="3"/>
  <c r="F5912" i="3"/>
  <c r="F5867" i="3"/>
  <c r="F5830" i="3"/>
  <c r="F5822" i="3"/>
  <c r="F5797" i="3"/>
  <c r="F5720" i="3"/>
  <c r="F5700" i="3"/>
  <c r="F5673" i="3"/>
  <c r="F5665" i="3"/>
  <c r="F5643" i="3"/>
  <c r="F5603" i="3"/>
  <c r="F5581" i="3"/>
  <c r="F5573" i="3"/>
  <c r="F5558" i="3"/>
  <c r="F5468" i="3"/>
  <c r="F5403" i="3"/>
  <c r="F5353" i="3"/>
  <c r="F5280" i="3"/>
  <c r="F5262" i="3"/>
  <c r="F5261" i="3"/>
  <c r="F5211" i="3"/>
  <c r="F5132" i="3"/>
  <c r="F5113" i="3"/>
  <c r="F5058" i="3"/>
  <c r="F5044" i="3"/>
  <c r="F5002" i="3"/>
  <c r="F4976" i="3"/>
  <c r="F4929" i="3"/>
  <c r="F4909" i="3"/>
  <c r="F4747" i="3"/>
  <c r="F4650" i="3"/>
  <c r="F4604" i="3"/>
  <c r="F4556" i="3"/>
  <c r="F4524" i="3"/>
  <c r="F4505" i="3"/>
  <c r="F4447" i="3"/>
  <c r="F4395" i="3"/>
  <c r="F4368" i="3"/>
  <c r="F4366" i="3"/>
  <c r="F4230" i="3"/>
  <c r="F4206" i="3"/>
  <c r="F4188" i="3"/>
  <c r="F4139" i="3"/>
  <c r="F4120" i="3"/>
  <c r="F4112" i="3"/>
  <c r="F4109" i="3"/>
  <c r="F4083" i="3"/>
  <c r="F4074" i="3"/>
  <c r="F4039" i="3"/>
  <c r="F3984" i="3"/>
  <c r="F3964" i="3"/>
  <c r="F3958" i="3"/>
  <c r="F3945" i="3"/>
  <c r="F3921" i="3"/>
  <c r="F3905" i="3"/>
  <c r="F3822" i="3"/>
  <c r="F3805" i="3"/>
  <c r="F3806" i="3"/>
  <c r="F3796" i="3"/>
  <c r="F3716" i="3"/>
  <c r="F3706" i="3"/>
  <c r="F3661" i="3"/>
  <c r="F3634" i="3"/>
  <c r="F3593" i="3"/>
  <c r="F3507" i="3"/>
  <c r="F3492" i="3"/>
  <c r="F3448" i="3"/>
  <c r="F3376" i="3"/>
  <c r="F3373" i="3"/>
  <c r="F3257" i="3"/>
  <c r="F3225" i="3"/>
  <c r="F3164" i="3"/>
  <c r="F3098" i="3"/>
  <c r="F3079" i="3"/>
  <c r="F3067" i="3"/>
  <c r="F3041" i="3"/>
  <c r="F3039" i="3"/>
  <c r="F2960" i="3"/>
  <c r="F2878" i="3"/>
  <c r="F2687" i="3"/>
  <c r="F2651" i="3"/>
  <c r="F2650" i="3"/>
  <c r="F2618" i="3"/>
  <c r="F2358" i="3"/>
  <c r="F2283" i="3"/>
  <c r="F2249" i="3"/>
  <c r="F2228" i="3"/>
  <c r="F2220" i="3"/>
  <c r="F2209" i="3"/>
  <c r="F2194" i="3"/>
  <c r="F2183" i="3"/>
  <c r="F2148" i="3"/>
  <c r="F2124" i="3"/>
  <c r="F2095" i="3"/>
  <c r="F2067" i="3"/>
  <c r="F1977" i="3"/>
  <c r="F1879" i="3"/>
  <c r="F1778" i="3"/>
  <c r="F1697" i="3"/>
  <c r="F1691" i="3"/>
  <c r="F1674" i="3"/>
  <c r="F1658" i="3"/>
  <c r="F1598" i="3"/>
  <c r="F1565" i="3"/>
  <c r="F1506" i="3"/>
  <c r="F1500" i="3"/>
  <c r="F1479" i="3"/>
  <c r="F1398" i="3"/>
  <c r="F1388" i="3"/>
  <c r="F1332" i="3"/>
  <c r="F1252" i="3"/>
  <c r="F1202" i="3"/>
  <c r="F1200" i="3"/>
  <c r="F1179" i="3"/>
  <c r="F1168" i="3"/>
  <c r="F1165" i="3"/>
  <c r="F1080" i="3"/>
  <c r="F1028" i="3"/>
  <c r="F1025" i="3"/>
  <c r="F1010" i="3"/>
  <c r="F926" i="3"/>
  <c r="F860" i="3"/>
  <c r="F842" i="3"/>
  <c r="F799" i="3"/>
  <c r="F572" i="3"/>
  <c r="F458" i="3"/>
  <c r="F412" i="3"/>
  <c r="F403" i="3"/>
  <c r="F340" i="3"/>
  <c r="F312" i="3"/>
  <c r="F186" i="3"/>
  <c r="F125" i="3"/>
  <c r="F101" i="3"/>
  <c r="F53" i="3"/>
  <c r="F7" i="3"/>
  <c r="F7897" i="3"/>
  <c r="F7821" i="3"/>
  <c r="F7773" i="3"/>
  <c r="F7767" i="3"/>
  <c r="F7758" i="3"/>
  <c r="F7744" i="3"/>
  <c r="F7704" i="3"/>
  <c r="F7697" i="3"/>
  <c r="F7632" i="3"/>
  <c r="F7600" i="3"/>
  <c r="F7593" i="3"/>
  <c r="F7576" i="3"/>
  <c r="F7571" i="3"/>
  <c r="F7563" i="3"/>
  <c r="F7559" i="3"/>
  <c r="F7543" i="3"/>
  <c r="F7537" i="3"/>
  <c r="F7521" i="3"/>
  <c r="F7513" i="3"/>
  <c r="F7501" i="3"/>
  <c r="F7470" i="3"/>
  <c r="F7445" i="3"/>
  <c r="F7426" i="3"/>
  <c r="F7418" i="3"/>
  <c r="F7410" i="3"/>
  <c r="F7404" i="3"/>
  <c r="F7405" i="3"/>
  <c r="F7385" i="3"/>
  <c r="F7356" i="3"/>
  <c r="F7333" i="3"/>
  <c r="F7329" i="3"/>
  <c r="F7317" i="3"/>
  <c r="F7241" i="3"/>
  <c r="F7224" i="3"/>
  <c r="F7193" i="3"/>
  <c r="F7194" i="3"/>
  <c r="F7171" i="3"/>
  <c r="F7166" i="3"/>
  <c r="F7144" i="3"/>
  <c r="F7076" i="3"/>
  <c r="F7054" i="3"/>
  <c r="F7014" i="3"/>
  <c r="F6991" i="3"/>
  <c r="F6982" i="3"/>
  <c r="F6964" i="3"/>
  <c r="F6932" i="3"/>
  <c r="F6926" i="3"/>
  <c r="F6875" i="3"/>
  <c r="F6876" i="3"/>
  <c r="F6802" i="3"/>
  <c r="F6796" i="3"/>
  <c r="F6797" i="3"/>
  <c r="F6776" i="3"/>
  <c r="F6775" i="3"/>
  <c r="F6765" i="3"/>
  <c r="F6726" i="3"/>
  <c r="F6686" i="3"/>
  <c r="F6683" i="3"/>
  <c r="F6675" i="3"/>
  <c r="F6607" i="3"/>
  <c r="F6575" i="3"/>
  <c r="F6563" i="3"/>
  <c r="F6552" i="3"/>
  <c r="F6547" i="3"/>
  <c r="F6529" i="3"/>
  <c r="F6518" i="3"/>
  <c r="F6493" i="3"/>
  <c r="F6479" i="3"/>
  <c r="F6469" i="3"/>
  <c r="F6448" i="3"/>
  <c r="F6446" i="3"/>
  <c r="F6346" i="3"/>
  <c r="F6341" i="3"/>
  <c r="F6277" i="3"/>
  <c r="F6252" i="3"/>
  <c r="F6238" i="3"/>
  <c r="F6235" i="3"/>
  <c r="F6212" i="3"/>
  <c r="F6208" i="3"/>
  <c r="F6183" i="3"/>
  <c r="F6176" i="3"/>
  <c r="F6166" i="3"/>
  <c r="F6120" i="3"/>
  <c r="F6115" i="3"/>
  <c r="F6087" i="3"/>
  <c r="F6079" i="3"/>
  <c r="F6061" i="3"/>
  <c r="F6062" i="3"/>
  <c r="F6039" i="3"/>
  <c r="F6026" i="3"/>
  <c r="F5999" i="3"/>
  <c r="F5960" i="3"/>
  <c r="F5922" i="3"/>
  <c r="F5897" i="3"/>
  <c r="F5879" i="3"/>
  <c r="F5860" i="3"/>
  <c r="F5826" i="3"/>
  <c r="F5768" i="3"/>
  <c r="F5715" i="3"/>
  <c r="F5675" i="3"/>
  <c r="F5663" i="3"/>
  <c r="F5650" i="3"/>
  <c r="F5646" i="3"/>
  <c r="F5644" i="3"/>
  <c r="F5640" i="3"/>
  <c r="F5619" i="3"/>
  <c r="F5615" i="3"/>
  <c r="F5612" i="3"/>
  <c r="F5598" i="3"/>
  <c r="F5561" i="3"/>
  <c r="F5542" i="3"/>
  <c r="F5535" i="3"/>
  <c r="F5525" i="3"/>
  <c r="F5500" i="3"/>
  <c r="F5493" i="3"/>
  <c r="F5461" i="3"/>
  <c r="F5448" i="3"/>
  <c r="F5436" i="3"/>
  <c r="F5424" i="3"/>
  <c r="F5373" i="3"/>
  <c r="F5367" i="3"/>
  <c r="F5365" i="3"/>
  <c r="F5356" i="3"/>
  <c r="F5343" i="3"/>
  <c r="F5337" i="3"/>
  <c r="F5298" i="3"/>
  <c r="F5255" i="3"/>
  <c r="F5233" i="3"/>
  <c r="F5223" i="3"/>
  <c r="F5148" i="3"/>
  <c r="F5138" i="3"/>
  <c r="F5104" i="3"/>
  <c r="F5105" i="3"/>
  <c r="F5103" i="3"/>
  <c r="F5081" i="3"/>
  <c r="F5062" i="3"/>
  <c r="F5041" i="3"/>
  <c r="F4988" i="3"/>
  <c r="F4966" i="3"/>
  <c r="F4949" i="3"/>
  <c r="F4950" i="3"/>
  <c r="F4922" i="3"/>
  <c r="F4923" i="3"/>
  <c r="F4894" i="3"/>
  <c r="F4872" i="3"/>
  <c r="F4830" i="3"/>
  <c r="F4824" i="3"/>
  <c r="F4816" i="3"/>
  <c r="F4808" i="3"/>
  <c r="F4801" i="3"/>
  <c r="F4732" i="3"/>
  <c r="F4727" i="3"/>
  <c r="F4687" i="3"/>
  <c r="F4688" i="3"/>
  <c r="F4619" i="3"/>
  <c r="F4607" i="3"/>
  <c r="F4598" i="3"/>
  <c r="F4565" i="3"/>
  <c r="F4500" i="3"/>
  <c r="F4468" i="3"/>
  <c r="F4461" i="3"/>
  <c r="F4380" i="3"/>
  <c r="F4370" i="3"/>
  <c r="F4360" i="3"/>
  <c r="F4341" i="3"/>
  <c r="F4335" i="3"/>
  <c r="F4314" i="3"/>
  <c r="F4305" i="3"/>
  <c r="F4267" i="3"/>
  <c r="F4222" i="3"/>
  <c r="F4207" i="3"/>
  <c r="F4163" i="3"/>
  <c r="F4147" i="3"/>
  <c r="F4129" i="3"/>
  <c r="F4098" i="3"/>
  <c r="F4096" i="3"/>
  <c r="F4091" i="3"/>
  <c r="F4043" i="3"/>
  <c r="F4018" i="3"/>
  <c r="F3991" i="3"/>
  <c r="F3975" i="3"/>
  <c r="F3929" i="3"/>
  <c r="F3930" i="3"/>
  <c r="F3874" i="3"/>
  <c r="F3864" i="3"/>
  <c r="F3850" i="3"/>
  <c r="F3843" i="3"/>
  <c r="F3840" i="3"/>
  <c r="F3816" i="3"/>
  <c r="F3810" i="3"/>
  <c r="F3789" i="3"/>
  <c r="F3767" i="3"/>
  <c r="F3720" i="3"/>
  <c r="F3718" i="3"/>
  <c r="F3717" i="3"/>
  <c r="F3710" i="3"/>
  <c r="F3666" i="3"/>
  <c r="F3657" i="3"/>
  <c r="F3629" i="3"/>
  <c r="F3622" i="3"/>
  <c r="F3592" i="3"/>
  <c r="F3590" i="3"/>
  <c r="F3581" i="3"/>
  <c r="F3556" i="3"/>
  <c r="F3555" i="3"/>
  <c r="F3554" i="3"/>
  <c r="F3544" i="3"/>
  <c r="F3493" i="3"/>
  <c r="F3489" i="3"/>
  <c r="F3478" i="3"/>
  <c r="F3472" i="3"/>
  <c r="F3434" i="3"/>
  <c r="F3422" i="3"/>
  <c r="F3351" i="3"/>
  <c r="F3343" i="3"/>
  <c r="F3298" i="3"/>
  <c r="F3279" i="3"/>
  <c r="F3273" i="3"/>
  <c r="F3236" i="3"/>
  <c r="F3173" i="3"/>
  <c r="F3169" i="3"/>
  <c r="F3135" i="3"/>
  <c r="F3099" i="3"/>
  <c r="F3082" i="3"/>
  <c r="F3066" i="3"/>
  <c r="F3048" i="3"/>
  <c r="F3015" i="3"/>
  <c r="F2976" i="3"/>
  <c r="F2944" i="3"/>
  <c r="F2923" i="3"/>
  <c r="F2902" i="3"/>
  <c r="F2880" i="3"/>
  <c r="F2868" i="3"/>
  <c r="F2844" i="3"/>
  <c r="F2820" i="3"/>
  <c r="F2818" i="3"/>
  <c r="F2806" i="3"/>
  <c r="F2804" i="3"/>
  <c r="F2771" i="3"/>
  <c r="F2729" i="3"/>
  <c r="F2719" i="3"/>
  <c r="F2689" i="3"/>
  <c r="F2663" i="3"/>
  <c r="F2648" i="3"/>
  <c r="F2623" i="3"/>
  <c r="F2601" i="3"/>
  <c r="F2598" i="3"/>
  <c r="F2586" i="3"/>
  <c r="F2580" i="3"/>
  <c r="F2500" i="3"/>
  <c r="F2495" i="3"/>
  <c r="F2472" i="3"/>
  <c r="F2465" i="3"/>
  <c r="F2432" i="3"/>
  <c r="F2362" i="3"/>
  <c r="F2337" i="3"/>
  <c r="F2313" i="3"/>
  <c r="F2311" i="3"/>
  <c r="F2303" i="3"/>
  <c r="F2287" i="3"/>
  <c r="F2286" i="3"/>
  <c r="F2179" i="3"/>
  <c r="F2145" i="3"/>
  <c r="F2133" i="3"/>
  <c r="F2079" i="3"/>
  <c r="F2074" i="3"/>
  <c r="F2070" i="3"/>
  <c r="F2057" i="3"/>
  <c r="F2028" i="3"/>
  <c r="F2006" i="3"/>
  <c r="F1913" i="3"/>
  <c r="F1893" i="3"/>
  <c r="F1888" i="3"/>
  <c r="F1868" i="3"/>
  <c r="F1821" i="3"/>
  <c r="F1812" i="3"/>
  <c r="F1811" i="3"/>
  <c r="F1764" i="3"/>
  <c r="F1707" i="3"/>
  <c r="F1694" i="3"/>
  <c r="F1677" i="3"/>
  <c r="F1646" i="3"/>
  <c r="F1602" i="3"/>
  <c r="F1549" i="3"/>
  <c r="F1535" i="3"/>
  <c r="F1530" i="3"/>
  <c r="F1526" i="3"/>
  <c r="F1525" i="3"/>
  <c r="F1491" i="3"/>
  <c r="F1447" i="3"/>
  <c r="F1433" i="3"/>
  <c r="F1421" i="3"/>
  <c r="F1415" i="3"/>
  <c r="F1410" i="3"/>
  <c r="F1404" i="3"/>
  <c r="F1400" i="3"/>
  <c r="F1395" i="3"/>
  <c r="F1351" i="3"/>
  <c r="F1340" i="3"/>
  <c r="F1334" i="3"/>
  <c r="F1299" i="3"/>
  <c r="F1282" i="3"/>
  <c r="F1275" i="3"/>
  <c r="F1271" i="3"/>
  <c r="F1263" i="3"/>
  <c r="F1163" i="3"/>
  <c r="F1155" i="3"/>
  <c r="F1111" i="3"/>
  <c r="F1081" i="3"/>
  <c r="F1071" i="3"/>
  <c r="F1060" i="3"/>
  <c r="F989" i="3"/>
  <c r="F984" i="3"/>
  <c r="F959" i="3"/>
  <c r="F945" i="3"/>
  <c r="F897" i="3"/>
  <c r="F895" i="3"/>
  <c r="F881" i="3"/>
  <c r="F874" i="3"/>
  <c r="F862" i="3"/>
  <c r="F852" i="3"/>
  <c r="F839" i="3"/>
  <c r="F826" i="3"/>
  <c r="F820" i="3"/>
  <c r="F819" i="3"/>
  <c r="F812" i="3"/>
  <c r="F729" i="3"/>
  <c r="F693" i="3"/>
  <c r="F691" i="3"/>
  <c r="F666" i="3"/>
  <c r="F621" i="3"/>
  <c r="F599" i="3"/>
  <c r="F566" i="3"/>
  <c r="F561" i="3"/>
  <c r="F558" i="3"/>
  <c r="F549" i="3"/>
  <c r="F537" i="3"/>
  <c r="F525" i="3"/>
  <c r="F494" i="3"/>
  <c r="F488" i="3"/>
  <c r="F487" i="3"/>
  <c r="F486" i="3"/>
  <c r="F484" i="3"/>
  <c r="F478" i="3"/>
  <c r="F466" i="3"/>
  <c r="F461" i="3"/>
  <c r="F426" i="3"/>
  <c r="F406" i="3"/>
  <c r="F400" i="3"/>
  <c r="F363" i="3"/>
  <c r="F321" i="3"/>
  <c r="F303" i="3"/>
  <c r="F267" i="3"/>
  <c r="F243" i="3"/>
  <c r="F240" i="3"/>
  <c r="F232" i="3"/>
  <c r="F226" i="3"/>
  <c r="F224" i="3"/>
  <c r="F223" i="3"/>
  <c r="F213" i="3"/>
  <c r="F211" i="3"/>
  <c r="F202" i="3"/>
  <c r="F177" i="3"/>
  <c r="F176" i="3"/>
  <c r="F172" i="3"/>
  <c r="F169" i="3"/>
  <c r="F164" i="3"/>
  <c r="F148" i="3"/>
  <c r="F136" i="3"/>
  <c r="F133" i="3"/>
  <c r="F130" i="3"/>
  <c r="F112" i="3"/>
  <c r="F95" i="3"/>
  <c r="F89" i="3"/>
  <c r="F87" i="3"/>
  <c r="F63" i="3"/>
  <c r="F35" i="3"/>
  <c r="F2" i="3"/>
  <c r="F7864" i="3"/>
  <c r="F7728" i="3"/>
  <c r="F7609" i="3"/>
  <c r="F7595" i="3"/>
  <c r="F7561" i="3"/>
  <c r="F7505" i="3"/>
  <c r="F7414" i="3"/>
  <c r="F7382" i="3"/>
  <c r="F7354" i="3"/>
  <c r="F7347" i="3"/>
  <c r="F7348" i="3"/>
  <c r="F7330" i="3"/>
  <c r="F7306" i="3"/>
  <c r="F7288" i="3"/>
  <c r="F7281" i="3"/>
  <c r="F7151" i="3"/>
  <c r="F7128" i="3"/>
  <c r="F7116" i="3"/>
  <c r="F7061" i="3"/>
  <c r="F6993" i="3"/>
  <c r="F6988" i="3"/>
  <c r="F6872" i="3"/>
  <c r="F6845" i="3"/>
  <c r="F6846" i="3"/>
  <c r="F6792" i="3"/>
  <c r="F6783" i="3"/>
  <c r="F6711" i="3"/>
  <c r="F6666" i="3"/>
  <c r="F6659" i="3"/>
  <c r="F6652" i="3"/>
  <c r="F6520" i="3"/>
  <c r="F6500" i="3"/>
  <c r="F6485" i="3"/>
  <c r="F6486" i="3"/>
  <c r="F6475" i="3"/>
  <c r="F6462" i="3"/>
  <c r="F6443" i="3"/>
  <c r="F6422" i="3"/>
  <c r="F6371" i="3"/>
  <c r="F6290" i="3"/>
  <c r="F6234" i="3"/>
  <c r="F6224" i="3"/>
  <c r="F6196" i="3"/>
  <c r="F6169" i="3"/>
  <c r="F6125" i="3"/>
  <c r="F6122" i="3"/>
  <c r="F6056" i="3"/>
  <c r="F6002" i="3"/>
  <c r="F5995" i="3"/>
  <c r="F5988" i="3"/>
  <c r="F5892" i="3"/>
  <c r="F5886" i="3"/>
  <c r="F5765" i="3"/>
  <c r="F5703" i="3"/>
  <c r="F5685" i="3"/>
  <c r="F5510" i="3"/>
  <c r="F5508" i="3"/>
  <c r="F5464" i="3"/>
  <c r="F5439" i="3"/>
  <c r="F5408" i="3"/>
  <c r="F5357" i="3"/>
  <c r="F5277" i="3"/>
  <c r="F5206" i="3"/>
  <c r="F5190" i="3"/>
  <c r="F5177" i="3"/>
  <c r="F5115" i="3"/>
  <c r="F5095" i="3"/>
  <c r="F5080" i="3"/>
  <c r="F5034" i="3"/>
  <c r="F5024" i="3"/>
  <c r="F4963" i="3"/>
  <c r="F4948" i="3"/>
  <c r="F4947" i="3"/>
  <c r="F4918" i="3"/>
  <c r="F4910" i="3"/>
  <c r="F4903" i="3"/>
  <c r="F4865" i="3"/>
  <c r="F4862" i="3"/>
  <c r="F4849" i="3"/>
  <c r="F4842" i="3"/>
  <c r="F4825" i="3"/>
  <c r="F4812" i="3"/>
  <c r="F4733" i="3"/>
  <c r="F4734" i="3"/>
  <c r="F4718" i="3"/>
  <c r="F4675" i="3"/>
  <c r="F4612" i="3"/>
  <c r="F4558" i="3"/>
  <c r="F4494" i="3"/>
  <c r="F4483" i="3"/>
  <c r="F4457" i="3"/>
  <c r="F4428" i="3"/>
  <c r="F4266" i="3"/>
  <c r="F4258" i="3"/>
  <c r="F4256" i="3"/>
  <c r="F4253" i="3"/>
  <c r="F4244" i="3"/>
  <c r="F4242" i="3"/>
  <c r="F4235" i="3"/>
  <c r="F4220" i="3"/>
  <c r="F4217" i="3"/>
  <c r="F4191" i="3"/>
  <c r="F4164" i="3"/>
  <c r="F4106" i="3"/>
  <c r="F4102" i="3"/>
  <c r="F4086" i="3"/>
  <c r="F4085" i="3"/>
  <c r="F4063" i="3"/>
  <c r="F3992" i="3"/>
  <c r="F3936" i="3"/>
  <c r="F3911" i="3"/>
  <c r="F3894" i="3"/>
  <c r="F3849" i="3"/>
  <c r="F3841" i="3"/>
  <c r="F3785" i="3"/>
  <c r="F3761" i="3"/>
  <c r="F3754" i="3"/>
  <c r="F3735" i="3"/>
  <c r="F3733" i="3"/>
  <c r="F3726" i="3"/>
  <c r="F3686" i="3"/>
  <c r="F3658" i="3"/>
  <c r="F3646" i="3"/>
  <c r="F3643" i="3"/>
  <c r="F3616" i="3"/>
  <c r="F3569" i="3"/>
  <c r="F3553" i="3"/>
  <c r="F3540" i="3"/>
  <c r="F3538" i="3"/>
  <c r="F3534" i="3"/>
  <c r="F3523" i="3"/>
  <c r="F3496" i="3"/>
  <c r="F3407" i="3"/>
  <c r="F3342" i="3"/>
  <c r="F3216" i="3"/>
  <c r="F3194" i="3"/>
  <c r="F3165" i="3"/>
  <c r="F3146" i="3"/>
  <c r="F3068" i="3"/>
  <c r="F2978" i="3"/>
  <c r="F2961" i="3"/>
  <c r="F2924" i="3"/>
  <c r="F2904" i="3"/>
  <c r="F2863" i="3"/>
  <c r="F2813" i="3"/>
  <c r="F2789" i="3"/>
  <c r="F2747" i="3"/>
  <c r="F2637" i="3"/>
  <c r="F2632" i="3"/>
  <c r="F2608" i="3"/>
  <c r="F2516" i="3"/>
  <c r="F2406" i="3"/>
  <c r="F2404" i="3"/>
  <c r="F2402" i="3"/>
  <c r="F2346" i="3"/>
  <c r="F2284" i="3"/>
  <c r="F2255" i="3"/>
  <c r="F2205" i="3"/>
  <c r="F2164" i="3"/>
  <c r="F2135" i="3"/>
  <c r="F2094" i="3"/>
  <c r="F2054" i="3"/>
  <c r="F2051" i="3"/>
  <c r="F2038" i="3"/>
  <c r="F1993" i="3"/>
  <c r="F1986" i="3"/>
  <c r="F1985" i="3"/>
  <c r="F1960" i="3"/>
  <c r="F1959" i="3"/>
  <c r="F1947" i="3"/>
  <c r="F1931" i="3"/>
  <c r="F1919" i="3"/>
  <c r="F1907" i="3"/>
  <c r="F1899" i="3"/>
  <c r="F1851" i="3"/>
  <c r="F1823" i="3"/>
  <c r="F1725" i="3"/>
  <c r="F1642" i="3"/>
  <c r="F1631" i="3"/>
  <c r="F1613" i="3"/>
  <c r="F1612" i="3"/>
  <c r="F1579" i="3"/>
  <c r="F1544" i="3"/>
  <c r="F1477" i="3"/>
  <c r="F1473" i="3"/>
  <c r="F1470" i="3"/>
  <c r="F1468" i="3"/>
  <c r="F1442" i="3"/>
  <c r="F1359" i="3"/>
  <c r="F1344" i="3"/>
  <c r="F1317" i="3"/>
  <c r="F1297" i="3"/>
  <c r="F1140" i="3"/>
  <c r="F1065" i="3"/>
  <c r="F1050" i="3"/>
  <c r="F1041" i="3"/>
  <c r="F1031" i="3"/>
  <c r="F994" i="3"/>
  <c r="F991" i="3"/>
  <c r="F985" i="3"/>
  <c r="F879" i="3"/>
  <c r="F849" i="3"/>
  <c r="F829" i="3"/>
  <c r="F777" i="3"/>
  <c r="F725" i="3"/>
  <c r="F712" i="3"/>
  <c r="F695" i="3"/>
  <c r="F681" i="3"/>
  <c r="F568" i="3"/>
  <c r="F514" i="3"/>
  <c r="F346" i="3"/>
  <c r="F242" i="3"/>
  <c r="F137" i="3"/>
  <c r="F48" i="3"/>
  <c r="F16" i="3"/>
  <c r="F7819" i="3"/>
  <c r="F7792" i="3"/>
  <c r="F7231" i="3"/>
  <c r="F6966" i="3"/>
  <c r="F6958" i="3"/>
  <c r="F6791" i="3"/>
  <c r="F6732" i="3"/>
  <c r="F6531" i="3"/>
  <c r="F6512" i="3"/>
  <c r="F6459" i="3"/>
  <c r="F6449" i="3"/>
  <c r="F6358" i="3"/>
  <c r="F6198" i="3"/>
  <c r="F6144" i="3"/>
  <c r="F6112" i="3"/>
  <c r="F6096" i="3"/>
  <c r="F6071" i="3"/>
  <c r="F5996" i="3"/>
  <c r="F5941" i="3"/>
  <c r="F5934" i="3"/>
  <c r="F5866" i="3"/>
  <c r="F5865" i="3"/>
  <c r="F5833" i="3"/>
  <c r="F5784" i="3"/>
  <c r="F5757" i="3"/>
  <c r="F5704" i="3"/>
  <c r="F5652" i="3"/>
  <c r="F5591" i="3"/>
  <c r="F5551" i="3"/>
  <c r="F5513" i="3"/>
  <c r="F5309" i="3"/>
  <c r="F5275" i="3"/>
  <c r="F5257" i="3"/>
  <c r="F4944" i="3"/>
  <c r="F4880" i="3"/>
  <c r="F4823" i="3"/>
  <c r="F4739" i="3"/>
  <c r="F4603" i="3"/>
  <c r="F4595" i="3"/>
  <c r="F4574" i="3"/>
  <c r="F4566" i="3"/>
  <c r="F4544" i="3"/>
  <c r="F4520" i="3"/>
  <c r="F4514" i="3"/>
  <c r="F4515" i="3"/>
  <c r="F4512" i="3"/>
  <c r="F4510" i="3"/>
  <c r="F4511" i="3"/>
  <c r="F4471" i="3"/>
  <c r="F4438" i="3"/>
  <c r="F4385" i="3"/>
  <c r="F4347" i="3"/>
  <c r="F4317" i="3"/>
  <c r="F4288" i="3"/>
  <c r="F4224" i="3"/>
  <c r="F4225" i="3"/>
  <c r="F4209" i="3"/>
  <c r="F4185" i="3"/>
  <c r="F4172" i="3"/>
  <c r="F4153" i="3"/>
  <c r="F4141" i="3"/>
  <c r="F4133" i="3"/>
  <c r="F4123" i="3"/>
  <c r="F4116" i="3"/>
  <c r="F4104" i="3"/>
  <c r="F4027" i="3"/>
  <c r="F3963" i="3"/>
  <c r="F3888" i="3"/>
  <c r="F3853" i="3"/>
  <c r="F3800" i="3"/>
  <c r="F3775" i="3"/>
  <c r="F3770" i="3"/>
  <c r="F3690" i="3"/>
  <c r="F3671" i="3"/>
  <c r="F3606" i="3"/>
  <c r="F3566" i="3"/>
  <c r="F3549" i="3"/>
  <c r="F3546" i="3"/>
  <c r="F3531" i="3"/>
  <c r="F3515" i="3"/>
  <c r="F3516" i="3"/>
  <c r="F3490" i="3"/>
  <c r="F3416" i="3"/>
  <c r="F3356" i="3"/>
  <c r="F3322" i="3"/>
  <c r="F3286" i="3"/>
  <c r="F3285" i="3"/>
  <c r="F3278" i="3"/>
  <c r="F3262" i="3"/>
  <c r="F3251" i="3"/>
  <c r="F3244" i="3"/>
  <c r="F3203" i="3"/>
  <c r="F3189" i="3"/>
  <c r="F3134" i="3"/>
  <c r="F3124" i="3"/>
  <c r="F3122" i="3"/>
  <c r="F3075" i="3"/>
  <c r="F3062" i="3"/>
  <c r="F3029" i="3"/>
  <c r="F3025" i="3"/>
  <c r="F3021" i="3"/>
  <c r="F3011" i="3"/>
  <c r="F2992" i="3"/>
  <c r="F2952" i="3"/>
  <c r="F2948" i="3"/>
  <c r="F2892" i="3"/>
  <c r="F2889" i="3"/>
  <c r="F2882" i="3"/>
  <c r="F2866" i="3"/>
  <c r="F2807" i="3"/>
  <c r="F2796" i="3"/>
  <c r="F2786" i="3"/>
  <c r="F2777" i="3"/>
  <c r="F2749" i="3"/>
  <c r="F2742" i="3"/>
  <c r="F2694" i="3"/>
  <c r="F2692" i="3"/>
  <c r="F2685" i="3"/>
  <c r="F2676" i="3"/>
  <c r="F2669" i="3"/>
  <c r="F2667" i="3"/>
  <c r="F2647" i="3"/>
  <c r="F2629" i="3"/>
  <c r="F2589" i="3"/>
  <c r="F2555" i="3"/>
  <c r="F2552" i="3"/>
  <c r="F2530" i="3"/>
  <c r="F2519" i="3"/>
  <c r="F2503" i="3"/>
  <c r="F2497" i="3"/>
  <c r="F2475" i="3"/>
  <c r="F2473" i="3"/>
  <c r="F2443" i="3"/>
  <c r="F2434" i="3"/>
  <c r="F2430" i="3"/>
  <c r="F2393" i="3"/>
  <c r="F2371" i="3"/>
  <c r="F2325" i="3"/>
  <c r="F2315" i="3"/>
  <c r="F2279" i="3"/>
  <c r="F2267" i="3"/>
  <c r="F2246" i="3"/>
  <c r="F2247" i="3"/>
  <c r="F2244" i="3"/>
  <c r="F2235" i="3"/>
  <c r="F2223" i="3"/>
  <c r="F2217" i="3"/>
  <c r="F2212" i="3"/>
  <c r="F2199" i="3"/>
  <c r="F2136" i="3"/>
  <c r="F2123" i="3"/>
  <c r="F2119" i="3"/>
  <c r="F2112" i="3"/>
  <c r="F2108" i="3"/>
  <c r="F2100" i="3"/>
  <c r="F2081" i="3"/>
  <c r="F2053" i="3"/>
  <c r="F2046" i="3"/>
  <c r="F2037" i="3"/>
  <c r="F2033" i="3"/>
  <c r="F2031" i="3"/>
  <c r="F2023" i="3"/>
  <c r="F2017" i="3"/>
  <c r="F1983" i="3"/>
  <c r="F1968" i="3"/>
  <c r="F1949" i="3"/>
  <c r="F1946" i="3"/>
  <c r="F1942" i="3"/>
  <c r="F1927" i="3"/>
  <c r="F1925" i="3"/>
  <c r="F1901" i="3"/>
  <c r="F1897" i="3"/>
  <c r="F1887" i="3"/>
  <c r="F1884" i="3"/>
  <c r="F1862" i="3"/>
  <c r="F1836" i="3"/>
  <c r="F1831" i="3"/>
  <c r="F1816" i="3"/>
  <c r="F1813" i="3"/>
  <c r="F1797" i="3"/>
  <c r="F1794" i="3"/>
  <c r="F1790" i="3"/>
  <c r="F1775" i="3"/>
  <c r="F1774" i="3"/>
  <c r="F1744" i="3"/>
  <c r="F1745" i="3"/>
  <c r="F1726" i="3"/>
  <c r="F1709" i="3"/>
  <c r="F1705" i="3"/>
  <c r="F1684" i="3"/>
  <c r="F1678" i="3"/>
  <c r="F1665" i="3"/>
  <c r="F1660" i="3"/>
  <c r="F1645" i="3"/>
  <c r="F1627" i="3"/>
  <c r="F1622" i="3"/>
  <c r="F1616" i="3"/>
  <c r="F1593" i="3"/>
  <c r="F1557" i="3"/>
  <c r="F1554" i="3"/>
  <c r="F1513" i="3"/>
  <c r="F1504" i="3"/>
  <c r="F1502" i="3"/>
  <c r="F1454" i="3"/>
  <c r="F1452" i="3"/>
  <c r="F1440" i="3"/>
  <c r="F1431" i="3"/>
  <c r="F1420" i="3"/>
  <c r="F1405" i="3"/>
  <c r="F1402" i="3"/>
  <c r="F1381" i="3"/>
  <c r="F1379" i="3"/>
  <c r="F1368" i="3"/>
  <c r="F1366" i="3"/>
  <c r="F1364" i="3"/>
  <c r="F1327" i="3"/>
  <c r="F1322" i="3"/>
  <c r="F1310" i="3"/>
  <c r="F1308" i="3"/>
  <c r="F1294" i="3"/>
  <c r="F1277" i="3"/>
  <c r="F1278" i="3"/>
  <c r="F1259" i="3"/>
  <c r="F1255" i="3"/>
  <c r="F1253" i="3"/>
  <c r="F1246" i="3"/>
  <c r="F1243" i="3"/>
  <c r="F1236" i="3"/>
  <c r="F1225" i="3"/>
  <c r="F1224" i="3"/>
  <c r="F1219" i="3"/>
  <c r="F1215" i="3"/>
  <c r="F1194" i="3"/>
  <c r="F1188" i="3"/>
  <c r="F1167" i="3"/>
  <c r="F1156" i="3"/>
  <c r="F1153" i="3"/>
  <c r="F1152" i="3"/>
  <c r="F1139" i="3"/>
  <c r="F1132" i="3"/>
  <c r="F1117" i="3"/>
  <c r="F1112" i="3"/>
  <c r="F1109" i="3"/>
  <c r="F1093" i="3"/>
  <c r="F1089" i="3"/>
  <c r="F1085" i="3"/>
  <c r="F1079" i="3"/>
  <c r="F1072" i="3"/>
  <c r="F1021" i="3"/>
  <c r="F1007" i="3"/>
  <c r="F993" i="3"/>
  <c r="F968" i="3"/>
  <c r="F964" i="3"/>
  <c r="F958" i="3"/>
  <c r="F952" i="3"/>
  <c r="F951" i="3"/>
  <c r="F938" i="3"/>
  <c r="F911" i="3"/>
  <c r="F898" i="3"/>
  <c r="F892" i="3"/>
  <c r="F884" i="3"/>
  <c r="F883" i="3"/>
  <c r="F870" i="3"/>
  <c r="F843" i="3"/>
  <c r="F837" i="3"/>
  <c r="F830" i="3"/>
  <c r="F811" i="3"/>
  <c r="F791" i="3"/>
  <c r="F766" i="3"/>
  <c r="F759" i="3"/>
  <c r="F755" i="3"/>
  <c r="F742" i="3"/>
  <c r="F736" i="3"/>
  <c r="F731" i="3"/>
  <c r="F722" i="3"/>
  <c r="F719" i="3"/>
  <c r="F716" i="3"/>
  <c r="F689" i="3"/>
  <c r="F684" i="3"/>
  <c r="F648" i="3"/>
  <c r="F646" i="3"/>
  <c r="F640" i="3"/>
  <c r="F637" i="3"/>
  <c r="F626" i="3"/>
  <c r="F619" i="3"/>
  <c r="F616" i="3"/>
  <c r="F608" i="3"/>
  <c r="F593" i="3"/>
  <c r="F592" i="3"/>
  <c r="F579" i="3"/>
  <c r="F569" i="3"/>
  <c r="F557" i="3"/>
  <c r="F556" i="3"/>
  <c r="F522" i="3"/>
  <c r="F496" i="3"/>
  <c r="F482" i="3"/>
  <c r="F450" i="3"/>
  <c r="F435" i="3"/>
  <c r="F402" i="3"/>
  <c r="F394" i="3"/>
  <c r="F388" i="3"/>
  <c r="F386" i="3"/>
  <c r="F376" i="3"/>
  <c r="F374" i="3"/>
  <c r="F348" i="3"/>
  <c r="F316" i="3"/>
  <c r="F311" i="3"/>
  <c r="F294" i="3"/>
  <c r="F289" i="3"/>
  <c r="F284" i="3"/>
  <c r="F266" i="3"/>
  <c r="F253" i="3"/>
  <c r="F250" i="3"/>
  <c r="F244" i="3"/>
  <c r="F201" i="3"/>
  <c r="F107" i="3"/>
  <c r="F88" i="3"/>
  <c r="F86" i="3"/>
  <c r="F50" i="3"/>
  <c r="F46" i="3"/>
  <c r="F37" i="3"/>
  <c r="F31" i="3"/>
  <c r="F29" i="3"/>
  <c r="F26" i="3"/>
  <c r="F24" i="3"/>
  <c r="F22" i="3"/>
  <c r="F21" i="3"/>
  <c r="F8" i="3"/>
  <c r="F7871" i="3"/>
  <c r="F7450" i="3"/>
  <c r="F7437" i="3"/>
  <c r="F7432" i="3"/>
  <c r="F7342" i="3"/>
  <c r="F7240" i="3"/>
  <c r="F7216" i="3"/>
  <c r="F7190" i="3"/>
  <c r="F7183" i="3"/>
  <c r="F7164" i="3"/>
  <c r="F7059" i="3"/>
  <c r="F7013" i="3"/>
  <c r="F6989" i="3"/>
  <c r="F6980" i="3"/>
  <c r="F6975" i="3"/>
  <c r="F6943" i="3"/>
  <c r="F6931" i="3"/>
  <c r="F6928" i="3"/>
  <c r="F6920" i="3"/>
  <c r="F6903" i="3"/>
  <c r="F6794" i="3"/>
  <c r="F6795" i="3"/>
  <c r="F6788" i="3"/>
  <c r="F6777" i="3"/>
  <c r="F6764" i="3"/>
  <c r="F6752" i="3"/>
  <c r="F6747" i="3"/>
  <c r="F6703" i="3"/>
  <c r="F6685" i="3"/>
  <c r="F6660" i="3"/>
  <c r="F6648" i="3"/>
  <c r="F6624" i="3"/>
  <c r="F6620" i="3"/>
  <c r="F6592" i="3"/>
  <c r="F6579" i="3"/>
  <c r="F6571" i="3"/>
  <c r="F6539" i="3"/>
  <c r="F6517" i="3"/>
  <c r="F6501" i="3"/>
  <c r="F6484" i="3"/>
  <c r="F6403" i="3"/>
  <c r="F6394" i="3"/>
  <c r="F6392" i="3"/>
  <c r="F6385" i="3"/>
  <c r="F6367" i="3"/>
  <c r="F6362" i="3"/>
  <c r="F6357" i="3"/>
  <c r="F6345" i="3"/>
  <c r="F6330" i="3"/>
  <c r="F6325" i="3"/>
  <c r="F6316" i="3"/>
  <c r="F6296" i="3"/>
  <c r="F6274" i="3"/>
  <c r="F6270" i="3"/>
  <c r="F6219" i="3"/>
  <c r="F6203" i="3"/>
  <c r="F6180" i="3"/>
  <c r="F6165" i="3"/>
  <c r="F6154" i="3"/>
  <c r="F6152" i="3"/>
  <c r="F6128" i="3"/>
  <c r="F6114" i="3"/>
  <c r="F6094" i="3"/>
  <c r="F6095" i="3"/>
  <c r="F6073" i="3"/>
  <c r="F6049" i="3"/>
  <c r="F6037" i="3"/>
  <c r="F6023" i="3"/>
  <c r="F6017" i="3"/>
  <c r="F6013" i="3"/>
  <c r="F5920" i="3"/>
  <c r="F5910" i="3"/>
  <c r="F5901" i="3"/>
  <c r="F5874" i="3"/>
  <c r="F5868" i="3"/>
  <c r="F5841" i="3"/>
  <c r="F5788" i="3"/>
  <c r="F5786" i="3"/>
  <c r="F5783" i="3"/>
  <c r="F5771" i="3"/>
  <c r="F5762" i="3"/>
  <c r="F5759" i="3"/>
  <c r="F5714" i="3"/>
  <c r="F5709" i="3"/>
  <c r="F5701" i="3"/>
  <c r="F5689" i="3"/>
  <c r="F5678" i="3"/>
  <c r="F5671" i="3"/>
  <c r="F5639" i="3"/>
  <c r="F5637" i="3"/>
  <c r="F5626" i="3"/>
  <c r="F5627" i="3"/>
  <c r="F5611" i="3"/>
  <c r="F5595" i="3"/>
  <c r="F5586" i="3"/>
  <c r="F5579" i="3"/>
  <c r="F5560" i="3"/>
  <c r="F5526" i="3"/>
  <c r="F5507" i="3"/>
  <c r="F5478" i="3"/>
  <c r="F5454" i="3"/>
  <c r="F5446" i="3"/>
  <c r="F5433" i="3"/>
  <c r="F5427" i="3"/>
  <c r="F5414" i="3"/>
  <c r="F5415" i="3"/>
  <c r="F5397" i="3"/>
  <c r="F5388" i="3"/>
  <c r="F5389" i="3"/>
  <c r="F5371" i="3"/>
  <c r="F5366" i="3"/>
  <c r="F5321" i="3"/>
  <c r="F5295" i="3"/>
  <c r="F5268" i="3"/>
  <c r="F5267" i="3"/>
  <c r="F5245" i="3"/>
  <c r="F5222" i="3"/>
  <c r="F5218" i="3"/>
  <c r="F5207" i="3"/>
  <c r="F5205" i="3"/>
  <c r="F5184" i="3"/>
  <c r="F5175" i="3"/>
  <c r="F5164" i="3"/>
  <c r="F5150" i="3"/>
  <c r="F5122" i="3"/>
  <c r="F5123" i="3"/>
  <c r="F5119" i="3"/>
  <c r="F5116" i="3"/>
  <c r="F5111" i="3"/>
  <c r="F5087" i="3"/>
  <c r="F5078" i="3"/>
  <c r="F5076" i="3"/>
  <c r="F5072" i="3"/>
  <c r="F5065" i="3"/>
  <c r="F5043" i="3"/>
  <c r="F5036" i="3"/>
  <c r="F5032" i="3"/>
  <c r="F5020" i="3"/>
  <c r="F5015" i="3"/>
  <c r="F5011" i="3"/>
  <c r="F4993" i="3"/>
  <c r="F4962" i="3"/>
  <c r="F4960" i="3"/>
  <c r="F4953" i="3"/>
  <c r="F4941" i="3"/>
  <c r="F4942" i="3"/>
  <c r="F4931" i="3"/>
  <c r="F4920" i="3"/>
  <c r="F4914" i="3"/>
  <c r="F4912" i="3"/>
  <c r="F4908" i="3"/>
  <c r="F4887" i="3"/>
  <c r="F4870" i="3"/>
  <c r="F4866" i="3"/>
  <c r="F4863" i="3"/>
  <c r="F4845" i="3"/>
  <c r="F4827" i="3"/>
  <c r="F4819" i="3"/>
  <c r="F4803" i="3"/>
  <c r="F4789" i="3"/>
  <c r="F4780" i="3"/>
  <c r="F4772" i="3"/>
  <c r="F4768" i="3"/>
  <c r="F4744" i="3"/>
  <c r="F4745" i="3"/>
  <c r="F4730" i="3"/>
  <c r="F4724" i="3"/>
  <c r="F4720" i="3"/>
  <c r="F4704" i="3"/>
  <c r="F4699" i="3"/>
  <c r="F4691" i="3"/>
  <c r="F4683" i="3"/>
  <c r="F4661" i="3"/>
  <c r="F4644" i="3"/>
  <c r="F4642" i="3"/>
  <c r="F4638" i="3"/>
  <c r="F4629" i="3"/>
  <c r="F4611" i="3"/>
  <c r="F4594" i="3"/>
  <c r="F4567" i="3"/>
  <c r="F4551" i="3"/>
  <c r="F4549" i="3"/>
  <c r="F4545" i="3"/>
  <c r="F4535" i="3"/>
  <c r="F4509" i="3"/>
  <c r="F4503" i="3"/>
  <c r="F4485" i="3"/>
  <c r="F4454" i="3"/>
  <c r="F4427" i="3"/>
  <c r="F4418" i="3"/>
  <c r="F4417" i="3"/>
  <c r="F4407" i="3"/>
  <c r="F4404" i="3"/>
  <c r="F4394" i="3"/>
  <c r="F4316" i="3"/>
  <c r="F4313" i="3"/>
  <c r="F4299" i="3"/>
  <c r="F4293" i="3"/>
  <c r="F4283" i="3"/>
  <c r="F4250" i="3"/>
  <c r="F4236" i="3"/>
  <c r="F4228" i="3"/>
  <c r="F4221" i="3"/>
  <c r="F4216" i="3"/>
  <c r="F4211" i="3"/>
  <c r="F4186" i="3"/>
  <c r="F4179" i="3"/>
  <c r="F4180" i="3"/>
  <c r="F4162" i="3"/>
  <c r="F4161" i="3"/>
  <c r="F4160" i="3"/>
  <c r="F4155" i="3"/>
  <c r="F4145" i="3"/>
  <c r="F4127" i="3"/>
  <c r="F4118" i="3"/>
  <c r="F4105" i="3"/>
  <c r="F4099" i="3"/>
  <c r="F4093" i="3"/>
  <c r="F4081" i="3"/>
  <c r="F4073" i="3"/>
  <c r="F4071" i="3"/>
  <c r="F4067" i="3"/>
  <c r="F4061" i="3"/>
  <c r="F4030" i="3"/>
  <c r="F4014" i="3"/>
  <c r="F4008" i="3"/>
  <c r="F3997" i="3"/>
  <c r="F3994" i="3"/>
  <c r="F3983" i="3"/>
  <c r="F3978" i="3"/>
  <c r="F3970" i="3"/>
  <c r="F3966" i="3"/>
  <c r="F3959" i="3"/>
  <c r="F3954" i="3"/>
  <c r="F3948" i="3"/>
  <c r="F3941" i="3"/>
  <c r="F3942" i="3"/>
  <c r="F3933" i="3"/>
  <c r="F3915" i="3"/>
  <c r="F3901" i="3"/>
  <c r="F3896" i="3"/>
  <c r="F3892" i="3"/>
  <c r="F3873" i="3"/>
  <c r="F3866" i="3"/>
  <c r="F3855" i="3"/>
  <c r="F3828" i="3"/>
  <c r="F3812" i="3"/>
  <c r="F3794" i="3"/>
  <c r="F3795" i="3"/>
  <c r="F3755" i="3"/>
  <c r="F3751" i="3"/>
  <c r="F3749" i="3"/>
  <c r="F3711" i="3"/>
  <c r="F3709" i="3"/>
  <c r="F3689" i="3"/>
  <c r="F3680" i="3"/>
  <c r="F3663" i="3"/>
  <c r="F3651" i="3"/>
  <c r="F3645" i="3"/>
  <c r="F3604" i="3"/>
  <c r="F3599" i="3"/>
  <c r="F3558" i="3"/>
  <c r="F3541" i="3"/>
  <c r="F3542" i="3"/>
  <c r="F3530" i="3"/>
  <c r="F3506" i="3"/>
  <c r="F3498" i="3"/>
  <c r="F3477" i="3"/>
  <c r="F3440" i="3"/>
  <c r="F3423" i="3"/>
  <c r="F3421" i="3"/>
  <c r="F3370" i="3"/>
  <c r="F3368" i="3"/>
  <c r="F3366" i="3"/>
  <c r="F3349" i="3"/>
  <c r="F3338" i="3"/>
  <c r="F3336" i="3"/>
  <c r="F3323" i="3"/>
  <c r="F3295" i="3"/>
  <c r="F3272" i="3"/>
  <c r="F3265" i="3"/>
  <c r="F3245" i="3"/>
  <c r="F3231" i="3"/>
  <c r="F3227" i="3"/>
  <c r="F3217" i="3"/>
  <c r="F3215" i="3"/>
  <c r="F3178" i="3"/>
  <c r="F3163" i="3"/>
  <c r="F3160" i="3"/>
  <c r="F3144" i="3"/>
  <c r="F3133" i="3"/>
  <c r="F3127" i="3"/>
  <c r="F3120" i="3"/>
  <c r="F3115" i="3"/>
  <c r="F3105" i="3"/>
  <c r="F3093" i="3"/>
  <c r="F3083" i="3"/>
  <c r="F3071" i="3"/>
  <c r="F3065" i="3"/>
  <c r="F3036" i="3"/>
  <c r="F3023" i="3"/>
  <c r="F3004" i="3"/>
  <c r="F2996" i="3"/>
  <c r="F2986" i="3"/>
  <c r="F2983" i="3"/>
  <c r="F2941" i="3"/>
  <c r="F2934" i="3"/>
  <c r="F2925" i="3"/>
  <c r="F2910" i="3"/>
  <c r="F2911" i="3"/>
  <c r="F2905" i="3"/>
  <c r="F2901" i="3"/>
  <c r="F2865" i="3"/>
  <c r="F2857" i="3"/>
  <c r="F2843" i="3"/>
  <c r="F2839" i="3"/>
  <c r="F2837" i="3"/>
  <c r="F2836" i="3"/>
  <c r="F2824" i="3"/>
  <c r="F2791" i="3"/>
  <c r="F2757" i="3"/>
  <c r="F2753" i="3"/>
  <c r="F2741" i="3"/>
  <c r="F2727" i="3"/>
  <c r="F2681" i="3"/>
  <c r="F2624" i="3"/>
  <c r="F2579" i="3"/>
  <c r="F2569" i="3"/>
  <c r="F2549" i="3"/>
  <c r="F2541" i="3"/>
  <c r="F2461" i="3"/>
  <c r="F2453" i="3"/>
  <c r="F2454" i="3"/>
  <c r="F2441" i="3"/>
  <c r="F2419" i="3"/>
  <c r="F2410" i="3"/>
  <c r="F2405" i="3"/>
  <c r="F2395" i="3"/>
  <c r="F2390" i="3"/>
  <c r="F2380" i="3"/>
  <c r="F2353" i="3"/>
  <c r="F2319" i="3"/>
  <c r="F2318" i="3"/>
  <c r="F2316" i="3"/>
  <c r="F2310" i="3"/>
  <c r="F2301" i="3"/>
  <c r="F2296" i="3"/>
  <c r="F2294" i="3"/>
  <c r="F2277" i="3"/>
  <c r="F2276" i="3"/>
  <c r="F2262" i="3"/>
  <c r="F2245" i="3"/>
  <c r="F2242" i="3"/>
  <c r="F2204" i="3"/>
  <c r="F2200" i="3"/>
  <c r="F2198" i="3"/>
  <c r="F2177" i="3"/>
  <c r="F2161" i="3"/>
  <c r="F2137" i="3"/>
  <c r="F2132" i="3"/>
  <c r="F2128" i="3"/>
  <c r="F2068" i="3"/>
  <c r="F2050" i="3"/>
  <c r="F2025" i="3"/>
  <c r="F2007" i="3"/>
  <c r="F2004" i="3"/>
  <c r="F1987" i="3"/>
  <c r="F1979" i="3"/>
  <c r="F1932" i="3"/>
  <c r="F1914" i="3"/>
  <c r="F1894" i="3"/>
  <c r="F1891" i="3"/>
  <c r="F1889" i="3"/>
  <c r="F1866" i="3"/>
  <c r="F1856" i="3"/>
  <c r="F1849" i="3"/>
  <c r="F1839" i="3"/>
  <c r="F1820" i="3"/>
  <c r="F1818" i="3"/>
  <c r="F1796" i="3"/>
  <c r="F1789" i="3"/>
  <c r="F1782" i="3"/>
  <c r="F1762" i="3"/>
  <c r="F1761" i="3"/>
  <c r="F1755" i="3"/>
  <c r="F1749" i="3"/>
  <c r="F1736" i="3"/>
  <c r="F1689" i="3"/>
  <c r="F1683" i="3"/>
  <c r="F1661" i="3"/>
  <c r="F1652" i="3"/>
  <c r="F1638" i="3"/>
  <c r="F1630" i="3"/>
  <c r="F1617" i="3"/>
  <c r="F1611" i="3"/>
  <c r="F1606" i="3"/>
  <c r="F1590" i="3"/>
  <c r="F1571" i="3"/>
  <c r="F1569" i="3"/>
  <c r="F1561" i="3"/>
  <c r="F1550" i="3"/>
  <c r="F1548" i="3"/>
  <c r="F1542" i="3"/>
  <c r="F1541" i="3"/>
  <c r="F1524" i="3"/>
  <c r="F1519" i="3"/>
  <c r="F1517" i="3"/>
  <c r="F1512" i="3"/>
  <c r="F1510" i="3"/>
  <c r="F1492" i="3"/>
  <c r="F1456" i="3"/>
  <c r="F1418" i="3"/>
  <c r="F1414" i="3"/>
  <c r="F1413" i="3"/>
  <c r="F1358" i="3"/>
  <c r="F1337" i="3"/>
  <c r="F1335" i="3"/>
  <c r="F1328" i="3"/>
  <c r="F1245" i="3"/>
  <c r="F1240" i="3"/>
  <c r="F1232" i="3"/>
  <c r="F1222" i="3"/>
  <c r="F1218" i="3"/>
  <c r="F1216" i="3"/>
  <c r="F1207" i="3"/>
  <c r="F1192" i="3"/>
  <c r="F1190" i="3"/>
  <c r="F1164" i="3"/>
  <c r="F1161" i="3"/>
  <c r="F1144" i="3"/>
  <c r="F1143" i="3"/>
  <c r="F1137" i="3"/>
  <c r="F1126" i="3"/>
  <c r="F1101" i="3"/>
  <c r="F1095" i="3"/>
  <c r="F1084" i="3"/>
  <c r="F1075" i="3"/>
  <c r="F1053" i="3"/>
  <c r="F1034" i="3"/>
  <c r="F1009" i="3"/>
  <c r="F990" i="3"/>
  <c r="F977" i="3"/>
  <c r="F950" i="3"/>
  <c r="F937" i="3"/>
  <c r="F936" i="3"/>
  <c r="F935" i="3"/>
  <c r="F929" i="3"/>
  <c r="F928" i="3"/>
  <c r="F924" i="3"/>
  <c r="F919" i="3"/>
  <c r="F912" i="3"/>
  <c r="F886" i="3"/>
  <c r="F885" i="3"/>
  <c r="F882" i="3"/>
  <c r="F865" i="3"/>
  <c r="F854" i="3"/>
  <c r="F848" i="3"/>
  <c r="F847" i="3"/>
  <c r="F838" i="3"/>
  <c r="F832" i="3"/>
  <c r="F825" i="3"/>
  <c r="F824" i="3"/>
  <c r="F800" i="3"/>
  <c r="F794" i="3"/>
  <c r="F789" i="3"/>
  <c r="F756" i="3"/>
  <c r="F730" i="3"/>
  <c r="F699" i="3"/>
  <c r="F685" i="3"/>
  <c r="F671" i="3"/>
  <c r="F667" i="3"/>
  <c r="F645" i="3"/>
  <c r="F642" i="3"/>
  <c r="F633" i="3"/>
  <c r="F611" i="3"/>
  <c r="F600" i="3"/>
  <c r="F586" i="3"/>
  <c r="F578" i="3"/>
  <c r="F574" i="3"/>
  <c r="F554" i="3"/>
  <c r="F553" i="3"/>
  <c r="F542" i="3"/>
  <c r="F526" i="3"/>
  <c r="F521" i="3"/>
  <c r="F490" i="3"/>
  <c r="F483" i="3"/>
  <c r="F481" i="3"/>
  <c r="F474" i="3"/>
  <c r="F471" i="3"/>
  <c r="F456" i="3"/>
  <c r="F454" i="3"/>
  <c r="F447" i="3"/>
  <c r="F443" i="3"/>
  <c r="F438" i="3"/>
  <c r="F429" i="3"/>
  <c r="F428" i="3"/>
  <c r="F413" i="3"/>
  <c r="F398" i="3"/>
  <c r="F389" i="3"/>
  <c r="F387" i="3"/>
  <c r="F382" i="3"/>
  <c r="F375" i="3"/>
  <c r="F354" i="3"/>
  <c r="F345" i="3"/>
  <c r="F342" i="3"/>
  <c r="F338" i="3"/>
  <c r="F337" i="3"/>
  <c r="F310" i="3"/>
  <c r="F308" i="3"/>
  <c r="F307" i="3"/>
  <c r="F306" i="3"/>
  <c r="F295" i="3"/>
  <c r="F278" i="3"/>
  <c r="F277" i="3"/>
  <c r="F262" i="3"/>
  <c r="F258" i="3"/>
  <c r="F254" i="3"/>
  <c r="F252" i="3"/>
  <c r="F251" i="3"/>
  <c r="F246" i="3"/>
  <c r="F230" i="3"/>
  <c r="F220" i="3"/>
  <c r="F214" i="3"/>
  <c r="F205" i="3"/>
  <c r="F204" i="3"/>
  <c r="F198" i="3"/>
  <c r="F196" i="3"/>
  <c r="F181" i="3"/>
  <c r="F171" i="3"/>
  <c r="F165" i="3"/>
  <c r="F153" i="3"/>
  <c r="F143" i="3"/>
  <c r="F138" i="3"/>
  <c r="F132" i="3"/>
  <c r="F128" i="3"/>
  <c r="F127" i="3"/>
  <c r="F124" i="3"/>
  <c r="F118" i="3"/>
  <c r="F111" i="3"/>
  <c r="F109" i="3"/>
  <c r="F99" i="3"/>
  <c r="F94" i="3"/>
  <c r="F92" i="3"/>
  <c r="F73" i="3"/>
  <c r="F69" i="3"/>
  <c r="F65" i="3"/>
  <c r="F60" i="3"/>
  <c r="F42" i="3"/>
  <c r="F30" i="3"/>
  <c r="F4" i="3"/>
  <c r="F7562" i="3"/>
  <c r="F7534" i="3"/>
  <c r="F7490" i="3"/>
  <c r="F7442" i="3"/>
  <c r="F7443" i="3"/>
  <c r="F7350" i="3"/>
  <c r="F7300" i="3"/>
  <c r="F7296" i="3"/>
  <c r="F7279" i="3"/>
  <c r="F7272" i="3"/>
  <c r="F7191" i="3"/>
  <c r="F7110" i="3"/>
  <c r="F7111" i="3"/>
  <c r="F7079" i="3"/>
  <c r="F7070" i="3"/>
  <c r="F7066" i="3"/>
  <c r="F7060" i="3"/>
  <c r="F7056" i="3"/>
  <c r="F7048" i="3"/>
  <c r="F7045" i="3"/>
  <c r="F7023" i="3"/>
  <c r="F7024" i="3"/>
  <c r="F7019" i="3"/>
  <c r="F7003" i="3"/>
  <c r="F6960" i="3"/>
  <c r="F6921" i="3"/>
  <c r="F6902" i="3"/>
  <c r="F6895" i="3"/>
  <c r="F6857" i="3"/>
  <c r="F6838" i="3"/>
  <c r="F6822" i="3"/>
  <c r="F6798" i="3"/>
  <c r="F6734" i="3"/>
  <c r="F6709" i="3"/>
  <c r="F6696" i="3"/>
  <c r="F6657" i="3"/>
  <c r="F6626" i="3"/>
  <c r="F6577" i="3"/>
  <c r="F6559" i="3"/>
  <c r="F6560" i="3"/>
  <c r="F6557" i="3"/>
  <c r="F6505" i="3"/>
  <c r="F6481" i="3"/>
  <c r="F6466" i="3"/>
  <c r="F6464" i="3"/>
  <c r="F6460" i="3"/>
  <c r="F6455" i="3"/>
  <c r="F6453" i="3"/>
  <c r="F6444" i="3"/>
  <c r="F6434" i="3"/>
  <c r="F6404" i="3"/>
  <c r="F6397" i="3"/>
  <c r="F6382" i="3"/>
  <c r="F6377" i="3"/>
  <c r="F6338" i="3"/>
  <c r="F6321" i="3"/>
  <c r="F6322" i="3"/>
  <c r="F6302" i="3"/>
  <c r="F6294" i="3"/>
  <c r="F6273" i="3"/>
  <c r="F6249" i="3"/>
  <c r="F6221" i="3"/>
  <c r="F6217" i="3"/>
  <c r="F6192" i="3"/>
  <c r="F6175" i="3"/>
  <c r="F6162" i="3"/>
  <c r="F6140" i="3"/>
  <c r="F6141" i="3"/>
  <c r="F6138" i="3"/>
  <c r="F6113" i="3"/>
  <c r="F6106" i="3"/>
  <c r="F6093" i="3"/>
  <c r="F6076" i="3"/>
  <c r="F6066" i="3"/>
  <c r="F6045" i="3"/>
  <c r="F6043" i="3"/>
  <c r="F6027" i="3"/>
  <c r="F6021" i="3"/>
  <c r="F6014" i="3"/>
  <c r="F5987" i="3"/>
  <c r="F5959" i="3"/>
  <c r="F5936" i="3"/>
  <c r="F5908" i="3"/>
  <c r="F5875" i="3"/>
  <c r="F5876" i="3"/>
  <c r="F5877" i="3"/>
  <c r="F5862" i="3"/>
  <c r="F5815" i="3"/>
  <c r="F5812" i="3"/>
  <c r="F5800" i="3"/>
  <c r="F5763" i="3"/>
  <c r="F5754" i="3"/>
  <c r="F5755" i="3"/>
  <c r="F5747" i="3"/>
  <c r="F5745" i="3"/>
  <c r="F5736" i="3"/>
  <c r="F5728" i="3"/>
  <c r="F5692" i="3"/>
  <c r="F5690" i="3"/>
  <c r="F5683" i="3"/>
  <c r="F5679" i="3"/>
  <c r="F5668" i="3"/>
  <c r="F5648" i="3"/>
  <c r="F5642" i="3"/>
  <c r="F5620" i="3"/>
  <c r="F5617" i="3"/>
  <c r="F5609" i="3"/>
  <c r="F5583" i="3"/>
  <c r="F5576" i="3"/>
  <c r="F5567" i="3"/>
  <c r="F5568" i="3"/>
  <c r="F5569" i="3"/>
  <c r="F5565" i="3"/>
  <c r="F5563" i="3"/>
  <c r="F5548" i="3"/>
  <c r="F5531" i="3"/>
  <c r="F5515" i="3"/>
  <c r="F5509" i="3"/>
  <c r="F5504" i="3"/>
  <c r="F5501" i="3"/>
  <c r="F5487" i="3"/>
  <c r="F5485" i="3"/>
  <c r="F5474" i="3"/>
  <c r="F5467" i="3"/>
  <c r="F5458" i="3"/>
  <c r="F5459" i="3"/>
  <c r="F5456" i="3"/>
  <c r="F5452" i="3"/>
  <c r="F5425" i="3"/>
  <c r="F5417" i="3"/>
  <c r="F5412" i="3"/>
  <c r="F5396" i="3"/>
  <c r="F5379" i="3"/>
  <c r="F5358" i="3"/>
  <c r="F5352" i="3"/>
  <c r="F5346" i="3"/>
  <c r="F5331" i="3"/>
  <c r="F5327" i="3"/>
  <c r="F5283" i="3"/>
  <c r="F5278" i="3"/>
  <c r="F5246" i="3"/>
  <c r="F5235" i="3"/>
  <c r="F5215" i="3"/>
  <c r="F5199" i="3"/>
  <c r="F5134" i="3"/>
  <c r="F5098" i="3"/>
  <c r="F5056" i="3"/>
  <c r="F5057" i="3"/>
  <c r="F5038" i="3"/>
  <c r="F5014" i="3"/>
  <c r="F5004" i="3"/>
  <c r="F4981" i="3"/>
  <c r="F4979" i="3"/>
  <c r="F4975" i="3"/>
  <c r="F4945" i="3"/>
  <c r="F4939" i="3"/>
  <c r="F4890" i="3"/>
  <c r="F4836" i="3"/>
  <c r="F4826" i="3"/>
  <c r="F4814" i="3"/>
  <c r="F4783" i="3"/>
  <c r="F4778" i="3"/>
  <c r="F4779" i="3"/>
  <c r="F4755" i="3"/>
  <c r="F4752" i="3"/>
  <c r="F4741" i="3"/>
  <c r="F4726" i="3"/>
  <c r="F4723" i="3"/>
  <c r="F4713" i="3"/>
  <c r="F4709" i="3"/>
  <c r="F4697" i="3"/>
  <c r="F4693" i="3"/>
  <c r="F4668" i="3"/>
  <c r="F4662" i="3"/>
  <c r="F4647" i="3"/>
  <c r="F4634" i="3"/>
  <c r="F4623" i="3"/>
  <c r="F4620" i="3"/>
  <c r="F4582" i="3"/>
  <c r="F4563" i="3"/>
  <c r="F4560" i="3"/>
  <c r="F4543" i="3"/>
  <c r="F4538" i="3"/>
  <c r="F4532" i="3"/>
  <c r="F4527" i="3"/>
  <c r="F4523" i="3"/>
  <c r="F4501" i="3"/>
  <c r="F4475" i="3"/>
  <c r="F4433" i="3"/>
  <c r="F4408" i="3"/>
  <c r="F4405" i="3"/>
  <c r="F4396" i="3"/>
  <c r="F4354" i="3"/>
  <c r="F4349" i="3"/>
  <c r="F4332" i="3"/>
  <c r="F4327" i="3"/>
  <c r="F4325" i="3"/>
  <c r="F4300" i="3"/>
  <c r="F4290" i="3"/>
  <c r="F4284" i="3"/>
  <c r="F4281" i="3"/>
  <c r="F4264" i="3"/>
  <c r="F4260" i="3"/>
  <c r="F4252" i="3"/>
  <c r="F4239" i="3"/>
  <c r="F4231" i="3"/>
  <c r="F4229" i="3"/>
  <c r="F4218" i="3"/>
  <c r="F4214" i="3"/>
  <c r="F4210" i="3"/>
  <c r="F4208" i="3"/>
  <c r="F4201" i="3"/>
  <c r="F4166" i="3"/>
  <c r="F4150" i="3"/>
  <c r="F4138" i="3"/>
  <c r="F4134" i="3"/>
  <c r="F4117" i="3"/>
  <c r="F4101" i="3"/>
  <c r="F4095" i="3"/>
  <c r="F4090" i="3"/>
  <c r="F4068" i="3"/>
  <c r="F4052" i="3"/>
  <c r="F4044" i="3"/>
  <c r="F4033" i="3"/>
  <c r="F4031" i="3"/>
  <c r="F4028" i="3"/>
  <c r="F4006" i="3"/>
  <c r="F4004" i="3"/>
  <c r="F3998" i="3"/>
  <c r="F3961" i="3"/>
  <c r="F3955" i="3"/>
  <c r="F3927" i="3"/>
  <c r="F3848" i="3"/>
  <c r="F3808" i="3"/>
  <c r="F3809" i="3"/>
  <c r="F3804" i="3"/>
  <c r="F3801" i="3"/>
  <c r="F3788" i="3"/>
  <c r="F3777" i="3"/>
  <c r="F3753" i="3"/>
  <c r="F3738" i="3"/>
  <c r="F3694" i="3"/>
  <c r="F3664" i="3"/>
  <c r="F3641" i="3"/>
  <c r="F3624" i="3"/>
  <c r="F3613" i="3"/>
  <c r="F3578" i="3"/>
  <c r="F3571" i="3"/>
  <c r="F3565" i="3"/>
  <c r="F3559" i="3"/>
  <c r="F3548" i="3"/>
  <c r="F3519" i="3"/>
  <c r="F3479" i="3"/>
  <c r="F3480" i="3"/>
  <c r="F3453" i="3"/>
  <c r="F3449" i="3"/>
  <c r="F3442" i="3"/>
  <c r="F3435" i="3"/>
  <c r="F3427" i="3"/>
  <c r="F3398" i="3"/>
  <c r="F3385" i="3"/>
  <c r="F3382" i="3"/>
  <c r="F3363" i="3"/>
  <c r="F3361" i="3"/>
  <c r="F3355" i="3"/>
  <c r="F3345" i="3"/>
  <c r="F3340" i="3"/>
  <c r="F3337" i="3"/>
  <c r="F3328" i="3"/>
  <c r="F3312" i="3"/>
  <c r="F3304" i="3"/>
  <c r="F3270" i="3"/>
  <c r="F3247" i="3"/>
  <c r="F3242" i="3"/>
  <c r="F3229" i="3"/>
  <c r="F3220" i="3"/>
  <c r="F3201" i="3"/>
  <c r="F3196" i="3"/>
  <c r="F3195" i="3"/>
  <c r="F3192" i="3"/>
  <c r="F3190" i="3"/>
  <c r="F3184" i="3"/>
  <c r="F3172" i="3"/>
  <c r="F3121" i="3"/>
  <c r="F3097" i="3"/>
  <c r="F3088" i="3"/>
  <c r="F3063" i="3"/>
  <c r="F3014" i="3"/>
  <c r="F3000" i="3"/>
  <c r="F2951" i="3"/>
  <c r="F2916" i="3"/>
  <c r="F2907" i="3"/>
  <c r="F2890" i="3"/>
  <c r="F2862" i="3"/>
  <c r="F2855" i="3"/>
  <c r="F2854" i="3"/>
  <c r="F2822" i="3"/>
  <c r="F2814" i="3"/>
  <c r="F2732" i="3"/>
  <c r="F2731" i="3"/>
  <c r="F2725" i="3"/>
  <c r="F2717" i="3"/>
  <c r="F2706" i="3"/>
  <c r="F2684" i="3"/>
  <c r="F2674" i="3"/>
  <c r="F2668" i="3"/>
  <c r="F2665" i="3"/>
  <c r="F2655" i="3"/>
  <c r="F2646" i="3"/>
  <c r="F2635" i="3"/>
  <c r="F2612" i="3"/>
  <c r="F2599" i="3"/>
  <c r="F2587" i="3"/>
  <c r="F2565" i="3"/>
  <c r="F2553" i="3"/>
  <c r="F2537" i="3"/>
  <c r="F2534" i="3"/>
  <c r="F2529" i="3"/>
  <c r="F2527" i="3"/>
  <c r="F2471" i="3"/>
  <c r="F2464" i="3"/>
  <c r="F2418" i="3"/>
  <c r="F2401" i="3"/>
  <c r="F2398" i="3"/>
  <c r="F2388" i="3"/>
  <c r="F2370" i="3"/>
  <c r="F2348" i="3"/>
  <c r="F2309" i="3"/>
  <c r="F2257" i="3"/>
  <c r="F2256" i="3"/>
  <c r="F2243" i="3"/>
  <c r="F2197" i="3"/>
  <c r="F2185" i="3"/>
  <c r="F2165" i="3"/>
  <c r="F2103" i="3"/>
  <c r="F2083" i="3"/>
  <c r="F2069" i="3"/>
  <c r="F2035" i="3"/>
  <c r="F2034" i="3"/>
  <c r="F2002" i="3"/>
  <c r="F1950" i="3"/>
  <c r="F1937" i="3"/>
  <c r="F1936" i="3"/>
  <c r="F1935" i="3"/>
  <c r="F1934" i="3"/>
  <c r="F1926" i="3"/>
  <c r="F1910" i="3"/>
  <c r="F1878" i="3"/>
  <c r="F1875" i="3"/>
  <c r="F1833" i="3"/>
  <c r="F1815" i="3"/>
  <c r="F1791" i="3"/>
  <c r="F1783" i="3"/>
  <c r="F1772" i="3"/>
  <c r="F1740" i="3"/>
  <c r="F1716" i="3"/>
  <c r="F1706" i="3"/>
  <c r="F1670" i="3"/>
  <c r="F1586" i="3"/>
  <c r="F1543" i="3"/>
  <c r="F1425" i="3"/>
  <c r="F1412" i="3"/>
  <c r="F1394" i="3"/>
  <c r="F1391" i="3"/>
  <c r="F1387" i="3"/>
  <c r="F1336" i="3"/>
  <c r="F1321" i="3"/>
  <c r="F1313" i="3"/>
  <c r="F1283" i="3"/>
  <c r="F1273" i="3"/>
  <c r="F1223" i="3"/>
  <c r="F1208" i="3"/>
  <c r="F1196" i="3"/>
  <c r="F1187" i="3"/>
  <c r="F1178" i="3"/>
  <c r="F1175" i="3"/>
  <c r="F1169" i="3"/>
  <c r="F1135" i="3"/>
  <c r="F1123" i="3"/>
  <c r="F1068" i="3"/>
  <c r="F933" i="3"/>
  <c r="F850" i="3"/>
  <c r="F823" i="3"/>
  <c r="F762" i="3"/>
  <c r="F723" i="3"/>
  <c r="F710" i="3"/>
  <c r="F680" i="3"/>
  <c r="F654" i="3"/>
  <c r="F629" i="3"/>
  <c r="F605" i="3"/>
  <c r="F581" i="3"/>
  <c r="F573" i="3"/>
  <c r="F551" i="3"/>
  <c r="F541" i="3"/>
  <c r="F465" i="3"/>
  <c r="F439" i="3"/>
  <c r="F270" i="3"/>
  <c r="F268" i="3"/>
  <c r="F105" i="3"/>
  <c r="F81" i="3"/>
  <c r="F77" i="3"/>
  <c r="F74" i="3"/>
  <c r="F56" i="3"/>
  <c r="F20" i="3"/>
  <c r="F7566" i="3"/>
  <c r="F7407" i="3"/>
  <c r="F7263" i="3"/>
  <c r="F7141" i="3"/>
  <c r="F7028" i="3"/>
  <c r="F6938" i="3"/>
  <c r="F6830" i="3"/>
  <c r="F6784" i="3"/>
  <c r="F6712" i="3"/>
  <c r="F6650" i="3"/>
  <c r="F6629" i="3"/>
  <c r="F6621" i="3"/>
  <c r="F6569" i="3"/>
  <c r="F6522" i="3"/>
  <c r="F6495" i="3"/>
  <c r="F6465" i="3"/>
  <c r="F6407" i="3"/>
  <c r="F6393" i="3"/>
  <c r="F6353" i="3"/>
  <c r="F6349" i="3"/>
  <c r="F6336" i="3"/>
  <c r="F6262" i="3"/>
  <c r="F6201" i="3"/>
  <c r="F6117" i="3"/>
  <c r="F6038" i="3"/>
  <c r="F6025" i="3"/>
  <c r="F5954" i="3"/>
  <c r="F5909" i="3"/>
  <c r="F5872" i="3"/>
  <c r="F5858" i="3"/>
  <c r="F5813" i="3"/>
  <c r="F5804" i="3"/>
  <c r="F5794" i="3"/>
  <c r="F5766" i="3"/>
  <c r="F5534" i="3"/>
  <c r="F5503" i="3"/>
  <c r="F5480" i="3"/>
  <c r="F5450" i="3"/>
  <c r="F5423" i="3"/>
  <c r="F5363" i="3"/>
  <c r="F5342" i="3"/>
  <c r="F5253" i="3"/>
  <c r="F5239" i="3"/>
  <c r="F5225" i="3"/>
  <c r="F5221" i="3"/>
  <c r="F5213" i="3"/>
  <c r="F5162" i="3"/>
  <c r="F5099" i="3"/>
  <c r="F5074" i="3"/>
  <c r="F4987" i="3"/>
  <c r="F4973" i="3"/>
  <c r="F4933" i="3"/>
  <c r="F4875" i="3"/>
  <c r="F4869" i="3"/>
  <c r="F4852" i="3"/>
  <c r="F4844" i="3"/>
  <c r="F4838" i="3"/>
  <c r="F4794" i="3"/>
  <c r="F4676" i="3"/>
  <c r="F4587" i="3"/>
  <c r="F4572" i="3"/>
  <c r="F4571" i="3"/>
  <c r="F4537" i="3"/>
  <c r="F4482" i="3"/>
  <c r="F4431" i="3"/>
  <c r="F4307" i="3"/>
  <c r="F4269" i="3"/>
  <c r="F4144" i="3"/>
  <c r="F4103" i="3"/>
  <c r="F4072" i="3"/>
  <c r="F3944" i="3"/>
  <c r="F3934" i="3"/>
  <c r="F3881" i="3"/>
  <c r="F3818" i="3"/>
  <c r="F3786" i="3"/>
  <c r="F3672" i="3"/>
  <c r="F3621" i="3"/>
  <c r="F3608" i="3"/>
  <c r="F3591" i="3"/>
  <c r="F3471" i="3"/>
  <c r="F3452" i="3"/>
  <c r="F3451" i="3"/>
  <c r="F3428" i="3"/>
  <c r="F3418" i="3"/>
  <c r="F3276" i="3"/>
  <c r="F3226" i="3"/>
  <c r="F3175" i="3"/>
  <c r="F3161" i="3"/>
  <c r="F2982" i="3"/>
  <c r="F2981" i="3"/>
  <c r="F2838" i="3"/>
  <c r="F2794" i="3"/>
  <c r="F2765" i="3"/>
  <c r="F2752" i="3"/>
  <c r="F2740" i="3"/>
  <c r="F2701" i="3"/>
  <c r="F2678" i="3"/>
  <c r="F2563" i="3"/>
  <c r="F2540" i="3"/>
  <c r="F2409" i="3"/>
  <c r="F2376" i="3"/>
  <c r="F2361" i="3"/>
  <c r="F2359" i="3"/>
  <c r="F2320" i="3"/>
  <c r="F2290" i="3"/>
  <c r="F2264" i="3"/>
  <c r="F2207" i="3"/>
  <c r="F2172" i="3"/>
  <c r="F2155" i="3"/>
  <c r="F2092" i="3"/>
  <c r="F2047" i="3"/>
  <c r="F1930" i="3"/>
  <c r="F1903" i="3"/>
  <c r="F1883" i="3"/>
  <c r="F1750" i="3"/>
  <c r="F1735" i="3"/>
  <c r="F1734" i="3"/>
  <c r="F1667" i="3"/>
  <c r="F1367" i="3"/>
  <c r="F1201" i="3"/>
  <c r="F998" i="3"/>
  <c r="F961" i="3"/>
  <c r="F949" i="3"/>
  <c r="F856" i="3"/>
  <c r="F845" i="3"/>
  <c r="F834" i="3"/>
  <c r="F668" i="3"/>
  <c r="F602" i="3"/>
  <c r="F598" i="3"/>
  <c r="F104" i="3"/>
  <c r="F91" i="3"/>
  <c r="F7524" i="3"/>
  <c r="F7399" i="3"/>
  <c r="F7393" i="3"/>
  <c r="F7394" i="3"/>
  <c r="F7361" i="3"/>
  <c r="F7352" i="3"/>
  <c r="F7336" i="3"/>
  <c r="F7337" i="3"/>
  <c r="F7328" i="3"/>
  <c r="F7305" i="3"/>
  <c r="F7294" i="3"/>
  <c r="F7291" i="3"/>
  <c r="F7287" i="3"/>
  <c r="F7273" i="3"/>
  <c r="F7266" i="3"/>
  <c r="F7256" i="3"/>
  <c r="F7242" i="3"/>
  <c r="F7239" i="3"/>
  <c r="F7228" i="3"/>
  <c r="F7177" i="3"/>
  <c r="F7143" i="3"/>
  <c r="F7129" i="3"/>
  <c r="F7124" i="3"/>
  <c r="F7113" i="3"/>
  <c r="F7104" i="3"/>
  <c r="F7096" i="3"/>
  <c r="F7074" i="3"/>
  <c r="F7063" i="3"/>
  <c r="F7021" i="3"/>
  <c r="F7015" i="3"/>
  <c r="F6961" i="3"/>
  <c r="F6929" i="3"/>
  <c r="F6923" i="3"/>
  <c r="F6915" i="3"/>
  <c r="F6911" i="3"/>
  <c r="F6906" i="3"/>
  <c r="F6899" i="3"/>
  <c r="F6819" i="3"/>
  <c r="F6800" i="3"/>
  <c r="F6771" i="3"/>
  <c r="F6748" i="3"/>
  <c r="F6742" i="3"/>
  <c r="F6710" i="3"/>
  <c r="F6706" i="3"/>
  <c r="F6707" i="3"/>
  <c r="F6695" i="3"/>
  <c r="F6678" i="3"/>
  <c r="F6634" i="3"/>
  <c r="F6604" i="3"/>
  <c r="F6602" i="3"/>
  <c r="F6601" i="3"/>
  <c r="F6581" i="3"/>
  <c r="F6573" i="3"/>
  <c r="F6555" i="3"/>
  <c r="F6483" i="3"/>
  <c r="F6398" i="3"/>
  <c r="F6360" i="3"/>
  <c r="F6334" i="3"/>
  <c r="F6331" i="3"/>
  <c r="F6323" i="3"/>
  <c r="F6315" i="3"/>
  <c r="F6283" i="3"/>
  <c r="F6282" i="3"/>
  <c r="F6259" i="3"/>
  <c r="F6250" i="3"/>
  <c r="F6205" i="3"/>
  <c r="F6189" i="3"/>
  <c r="F6178" i="3"/>
  <c r="F6164" i="3"/>
  <c r="F6150" i="3"/>
  <c r="F6136" i="3"/>
  <c r="F6116" i="3"/>
  <c r="F6111" i="3"/>
  <c r="F6104" i="3"/>
  <c r="F6088" i="3"/>
  <c r="F6089" i="3"/>
  <c r="F6080" i="3"/>
  <c r="F6055" i="3"/>
  <c r="F6036" i="3"/>
  <c r="F6022" i="3"/>
  <c r="F6018" i="3"/>
  <c r="F6011" i="3"/>
  <c r="F6012" i="3"/>
  <c r="F6004" i="3"/>
  <c r="F5997" i="3"/>
  <c r="F5990" i="3"/>
  <c r="F5947" i="3"/>
  <c r="F5932" i="3"/>
  <c r="F5928" i="3"/>
  <c r="F5913" i="3"/>
  <c r="F5890" i="3"/>
  <c r="F5885" i="3"/>
  <c r="F5871" i="3"/>
  <c r="F5863" i="3"/>
  <c r="F5857" i="3"/>
  <c r="F5849" i="3"/>
  <c r="F5825" i="3"/>
  <c r="F5799" i="3"/>
  <c r="F5781" i="3"/>
  <c r="F5777" i="3"/>
  <c r="F5773" i="3"/>
  <c r="F5764" i="3"/>
  <c r="F5758" i="3"/>
  <c r="F5721" i="3"/>
  <c r="F5688" i="3"/>
  <c r="F5680" i="3"/>
  <c r="F5658" i="3"/>
  <c r="F5575" i="3"/>
  <c r="F5545" i="3"/>
  <c r="F5502" i="3"/>
  <c r="F5483" i="3"/>
  <c r="F5457" i="3"/>
  <c r="F5453" i="3"/>
  <c r="F5434" i="3"/>
  <c r="F5422" i="3"/>
  <c r="F5419" i="3"/>
  <c r="F5382" i="3"/>
  <c r="F5369" i="3"/>
  <c r="F5334" i="3"/>
  <c r="F5328" i="3"/>
  <c r="F5324" i="3"/>
  <c r="F5292" i="3"/>
  <c r="F5287" i="3"/>
  <c r="F5276" i="3"/>
  <c r="F5265" i="3"/>
  <c r="F5251" i="3"/>
  <c r="F5237" i="3"/>
  <c r="F5174" i="3"/>
  <c r="F5165" i="3"/>
  <c r="F5144" i="3"/>
  <c r="F5114" i="3"/>
  <c r="F5108" i="3"/>
  <c r="F5069" i="3"/>
  <c r="F5048" i="3"/>
  <c r="F5031" i="3"/>
  <c r="F4986" i="3"/>
  <c r="F4957" i="3"/>
  <c r="F4951" i="3"/>
  <c r="F4936" i="3"/>
  <c r="F4879" i="3"/>
  <c r="F4848" i="3"/>
  <c r="F4846" i="3"/>
  <c r="F4833" i="3"/>
  <c r="F4766" i="3"/>
  <c r="F4756" i="3"/>
  <c r="F4748" i="3"/>
  <c r="F4714" i="3"/>
  <c r="F4703" i="3"/>
  <c r="F4689" i="3"/>
  <c r="F4673" i="3"/>
  <c r="F4658" i="3"/>
  <c r="F4655" i="3"/>
  <c r="F4645" i="3"/>
  <c r="F4632" i="3"/>
  <c r="F4600" i="3"/>
  <c r="F4597" i="3"/>
  <c r="F4579" i="3"/>
  <c r="F4568" i="3"/>
  <c r="F4569" i="3"/>
  <c r="F4498" i="3"/>
  <c r="F4440" i="3"/>
  <c r="F4387" i="3"/>
  <c r="F4363" i="3"/>
  <c r="F4249" i="3"/>
  <c r="F4233" i="3"/>
  <c r="F4184" i="3"/>
  <c r="F4170" i="3"/>
  <c r="F4158" i="3"/>
  <c r="F4124" i="3"/>
  <c r="F4107" i="3"/>
  <c r="F4053" i="3"/>
  <c r="F4045" i="3"/>
  <c r="F4040" i="3"/>
  <c r="F4038" i="3"/>
  <c r="F4021" i="3"/>
  <c r="F3924" i="3"/>
  <c r="F3898" i="3"/>
  <c r="F3852" i="3"/>
  <c r="F3821" i="3"/>
  <c r="F3772" i="3"/>
  <c r="F3743" i="3"/>
  <c r="F3701" i="3"/>
  <c r="F3702" i="3"/>
  <c r="F3684" i="3"/>
  <c r="F3594" i="3"/>
  <c r="F3589" i="3"/>
  <c r="F3529" i="3"/>
  <c r="F3508" i="3"/>
  <c r="F3468" i="3"/>
  <c r="F3431" i="3"/>
  <c r="F3412" i="3"/>
  <c r="F3346" i="3"/>
  <c r="F3333" i="3"/>
  <c r="F3266" i="3"/>
  <c r="F3248" i="3"/>
  <c r="F3129" i="3"/>
  <c r="F3114" i="3"/>
  <c r="F3095" i="3"/>
  <c r="F3090" i="3"/>
  <c r="F3042" i="3"/>
  <c r="F3034" i="3"/>
  <c r="F3031" i="3"/>
  <c r="F2994" i="3"/>
  <c r="F2939" i="3"/>
  <c r="F2908" i="3"/>
  <c r="F2877" i="3"/>
  <c r="F2845" i="3"/>
  <c r="F2831" i="3"/>
  <c r="F2788" i="3"/>
  <c r="F2755" i="3"/>
  <c r="F2722" i="3"/>
  <c r="F2656" i="3"/>
  <c r="F2538" i="3"/>
  <c r="F2490" i="3"/>
  <c r="F2488" i="3"/>
  <c r="F2484" i="3"/>
  <c r="F2387" i="3"/>
  <c r="F2332" i="3"/>
  <c r="F2331" i="3"/>
  <c r="F2300" i="3"/>
  <c r="F2295" i="3"/>
  <c r="F2289" i="3"/>
  <c r="F2250" i="3"/>
  <c r="F2238" i="3"/>
  <c r="F2114" i="3"/>
  <c r="F2110" i="3"/>
  <c r="F2097" i="3"/>
  <c r="F2073" i="3"/>
  <c r="F2030" i="3"/>
  <c r="F2009" i="3"/>
  <c r="F1989" i="3"/>
  <c r="F1828" i="3"/>
  <c r="F1800" i="3"/>
  <c r="F1787" i="3"/>
  <c r="F1738" i="3"/>
  <c r="F1708" i="3"/>
  <c r="F1685" i="3"/>
  <c r="F1629" i="3"/>
  <c r="F1580" i="3"/>
  <c r="F1514" i="3"/>
  <c r="F1474" i="3"/>
  <c r="F1318" i="3"/>
  <c r="F1298" i="3"/>
  <c r="F1256" i="3"/>
  <c r="F1159" i="3"/>
  <c r="F1157" i="3"/>
  <c r="F1118" i="3"/>
  <c r="F1107" i="3"/>
  <c r="F1069" i="3"/>
  <c r="F1027" i="3"/>
  <c r="F909" i="3"/>
  <c r="F907" i="3"/>
  <c r="F763" i="3"/>
  <c r="F749" i="3"/>
  <c r="F704" i="3"/>
  <c r="F701" i="3"/>
  <c r="F559" i="3"/>
  <c r="F548" i="3"/>
  <c r="F424" i="3"/>
  <c r="F416" i="3"/>
  <c r="F405" i="3"/>
  <c r="F396" i="3"/>
  <c r="F385" i="3"/>
  <c r="F236" i="3"/>
  <c r="F207" i="3"/>
  <c r="F191" i="3"/>
  <c r="F140" i="3"/>
  <c r="F134" i="3"/>
  <c r="F122" i="3"/>
  <c r="F90" i="3"/>
  <c r="F36" i="3"/>
  <c r="F7848" i="3"/>
  <c r="F7827" i="3"/>
  <c r="F7826" i="3"/>
  <c r="F7813" i="3"/>
  <c r="F7806" i="3"/>
  <c r="F7807" i="3"/>
  <c r="F7801" i="3"/>
  <c r="F7789" i="3"/>
  <c r="F7777" i="3"/>
  <c r="F7700" i="3"/>
  <c r="F7646" i="3"/>
  <c r="F7647" i="3"/>
  <c r="F7644" i="3"/>
  <c r="F7622" i="3"/>
  <c r="F7617" i="3"/>
  <c r="F7608" i="3"/>
  <c r="F7599" i="3"/>
  <c r="F7570" i="3"/>
  <c r="F7560" i="3"/>
  <c r="F7538" i="3"/>
  <c r="F7529" i="3"/>
  <c r="F7526" i="3"/>
  <c r="F7514" i="3"/>
  <c r="F7502" i="3"/>
  <c r="F7482" i="3"/>
  <c r="F7477" i="3"/>
  <c r="F7476" i="3"/>
  <c r="F7462" i="3"/>
  <c r="F7430" i="3"/>
  <c r="F7425" i="3"/>
  <c r="F7421" i="3"/>
  <c r="F7877" i="3"/>
  <c r="F7863" i="3"/>
  <c r="F7857" i="3"/>
  <c r="F7888" i="3"/>
  <c r="F7910" i="3"/>
  <c r="F5" i="3"/>
  <c r="F44" i="3"/>
  <c r="F55" i="3"/>
  <c r="F75" i="3"/>
  <c r="F116" i="3"/>
  <c r="F119" i="3"/>
  <c r="F149" i="3"/>
  <c r="F152" i="3"/>
  <c r="F157" i="3"/>
  <c r="F161" i="3"/>
  <c r="F168" i="3"/>
  <c r="F179" i="3"/>
  <c r="F225" i="3"/>
  <c r="F235" i="3"/>
  <c r="F248" i="3"/>
  <c r="F249" i="3"/>
  <c r="F264" i="3"/>
  <c r="F300" i="3"/>
  <c r="F305" i="3"/>
  <c r="F315" i="3"/>
  <c r="F322" i="3"/>
  <c r="F332" i="3"/>
  <c r="F365" i="3"/>
  <c r="F367" i="3"/>
  <c r="F390" i="3"/>
  <c r="F411" i="3"/>
  <c r="F437" i="3"/>
  <c r="F446" i="3"/>
  <c r="F473" i="3"/>
  <c r="F479" i="3"/>
  <c r="F508" i="3"/>
  <c r="F516" i="3"/>
  <c r="F519" i="3"/>
  <c r="F534" i="3"/>
  <c r="F545" i="3"/>
  <c r="F563" i="3"/>
  <c r="F570" i="3"/>
  <c r="F571" i="3"/>
  <c r="F576" i="3"/>
  <c r="F607" i="3"/>
  <c r="F625" i="3"/>
  <c r="F658" i="3"/>
  <c r="F683" i="3"/>
  <c r="F709" i="3"/>
  <c r="F726" i="3"/>
  <c r="F727" i="3"/>
  <c r="F741" i="3"/>
  <c r="F781" i="3"/>
  <c r="F786" i="3"/>
  <c r="F792" i="3"/>
  <c r="F828" i="3"/>
  <c r="F851" i="3"/>
  <c r="F878" i="3"/>
  <c r="F939" i="3"/>
  <c r="F942" i="3"/>
  <c r="F965" i="3"/>
  <c r="F971" i="3"/>
  <c r="F1011" i="3"/>
  <c r="F1017" i="3"/>
  <c r="F1097" i="3"/>
  <c r="F1116" i="3"/>
  <c r="F1124" i="3"/>
  <c r="F1141" i="3"/>
  <c r="F1170" i="3"/>
  <c r="F1193" i="3"/>
  <c r="F1198" i="3"/>
  <c r="F1204" i="3"/>
  <c r="F1214" i="3"/>
  <c r="F1217" i="3"/>
  <c r="F1229" i="3"/>
  <c r="F1250" i="3"/>
  <c r="F1261" i="3"/>
  <c r="F1276" i="3"/>
  <c r="F1296" i="3"/>
  <c r="F1331" i="3"/>
  <c r="F1393" i="3"/>
  <c r="F1417" i="3"/>
  <c r="F1424" i="3"/>
  <c r="F1428" i="3"/>
  <c r="F1459" i="3"/>
  <c r="F1461" i="3"/>
  <c r="F1475" i="3"/>
  <c r="F1480" i="3"/>
  <c r="F1485" i="3"/>
  <c r="F1499" i="3"/>
  <c r="F1520" i="3"/>
  <c r="F1555" i="3"/>
  <c r="F1558" i="3"/>
  <c r="F1562" i="3"/>
  <c r="F1573" i="3"/>
  <c r="F1584" i="3"/>
  <c r="F1599" i="3"/>
  <c r="F1643" i="3"/>
  <c r="F1649" i="3"/>
  <c r="F1656" i="3"/>
  <c r="F1664" i="3"/>
  <c r="F1723" i="3"/>
  <c r="F1785" i="3"/>
  <c r="F1808" i="3"/>
  <c r="F1843" i="3"/>
  <c r="F1858" i="3"/>
  <c r="F1864" i="3"/>
  <c r="F1871" i="3"/>
  <c r="F1898" i="3"/>
  <c r="F1957" i="3"/>
  <c r="F1961" i="3"/>
  <c r="F1967" i="3"/>
  <c r="F1972" i="3"/>
  <c r="F1971" i="3"/>
  <c r="F1978" i="3"/>
  <c r="F1982" i="3"/>
  <c r="F1988" i="3"/>
  <c r="F2010" i="3"/>
  <c r="F2049" i="3"/>
  <c r="F2056" i="3"/>
  <c r="F2076" i="3"/>
  <c r="F2138" i="3"/>
  <c r="F2142" i="3"/>
  <c r="F2144" i="3"/>
  <c r="F2186" i="3"/>
  <c r="F2192" i="3"/>
  <c r="F2195" i="3"/>
  <c r="F2206" i="3"/>
  <c r="F2208" i="3"/>
  <c r="F2227" i="3"/>
  <c r="F2232" i="3"/>
  <c r="F2253" i="3"/>
  <c r="F2272" i="3"/>
  <c r="F2274" i="3"/>
  <c r="F2328" i="3"/>
  <c r="F2334" i="3"/>
  <c r="F2340" i="3"/>
  <c r="F2360" i="3"/>
  <c r="F2365" i="3"/>
  <c r="F2416" i="3"/>
  <c r="F2421" i="3"/>
  <c r="F2428" i="3"/>
  <c r="F2448" i="3"/>
  <c r="F2458" i="3"/>
  <c r="F2463" i="3"/>
  <c r="F2479" i="3"/>
  <c r="F2502" i="3"/>
  <c r="F2501" i="3"/>
  <c r="F2505" i="3"/>
  <c r="F2510" i="3"/>
  <c r="F2511" i="3"/>
  <c r="F2533" i="3"/>
  <c r="F2551" i="3"/>
  <c r="F2554" i="3"/>
  <c r="F2556" i="3"/>
  <c r="F2561" i="3"/>
  <c r="F2574" i="3"/>
  <c r="F2596" i="3"/>
  <c r="F2611" i="3"/>
  <c r="F2615" i="3"/>
  <c r="F2626" i="3"/>
  <c r="F2636" i="3"/>
  <c r="F2660" i="3"/>
  <c r="F2672" i="3"/>
  <c r="F2673" i="3"/>
  <c r="F2680" i="3"/>
  <c r="F2709" i="3"/>
  <c r="F2758" i="3"/>
  <c r="F2762" i="3"/>
  <c r="F2768" i="3"/>
  <c r="F2772" i="3"/>
  <c r="F2781" i="3"/>
  <c r="F2782" i="3"/>
  <c r="F2800" i="3"/>
  <c r="F2809" i="3"/>
  <c r="F2811" i="3"/>
  <c r="F2858" i="3"/>
  <c r="F2888" i="3"/>
  <c r="F2893" i="3"/>
  <c r="F2896" i="3"/>
  <c r="F2931" i="3"/>
  <c r="F2949" i="3"/>
  <c r="F2956" i="3"/>
  <c r="F2967" i="3"/>
  <c r="F2969" i="3"/>
  <c r="F2971" i="3"/>
  <c r="F2988" i="3"/>
  <c r="F3003" i="3"/>
  <c r="F3007" i="3"/>
  <c r="F3009" i="3"/>
  <c r="F3024" i="3"/>
  <c r="F3026" i="3"/>
  <c r="F3027" i="3"/>
  <c r="F3050" i="3"/>
  <c r="F3051" i="3"/>
  <c r="F3061" i="3"/>
  <c r="F3081" i="3"/>
  <c r="F3085" i="3"/>
  <c r="F3103" i="3"/>
  <c r="F3106" i="3"/>
  <c r="F3118" i="3"/>
  <c r="F3123" i="3"/>
  <c r="F3126" i="3"/>
  <c r="F3128" i="3"/>
  <c r="F3154" i="3"/>
  <c r="F3171" i="3"/>
  <c r="F3177" i="3"/>
  <c r="F3191" i="3"/>
  <c r="F3208" i="3"/>
  <c r="F3212" i="3"/>
  <c r="F3211" i="3"/>
  <c r="F3222" i="3"/>
  <c r="F3238" i="3"/>
  <c r="F3237" i="3"/>
  <c r="F3240" i="3"/>
  <c r="F3250" i="3"/>
  <c r="F3263" i="3"/>
  <c r="F3275" i="3"/>
  <c r="F3290" i="3"/>
  <c r="F3292" i="3"/>
  <c r="F3300" i="3"/>
  <c r="F3299" i="3"/>
  <c r="F3305" i="3"/>
  <c r="F3321" i="3"/>
  <c r="F3335" i="3"/>
  <c r="F3348" i="3"/>
  <c r="F3358" i="3"/>
  <c r="F3381" i="3"/>
  <c r="F3386" i="3"/>
  <c r="F3393" i="3"/>
  <c r="F3396" i="3"/>
  <c r="F3419" i="3"/>
  <c r="F3424" i="3"/>
  <c r="F3425" i="3"/>
  <c r="F3426" i="3"/>
  <c r="F3463" i="3"/>
  <c r="F3465" i="3"/>
  <c r="F3473" i="3"/>
  <c r="F3494" i="3"/>
  <c r="F3495" i="3"/>
  <c r="F3499" i="3"/>
  <c r="F3501" i="3"/>
  <c r="F3502" i="3"/>
  <c r="F3511" i="3"/>
  <c r="F3522" i="3"/>
  <c r="F3560" i="3"/>
  <c r="F3579" i="3"/>
  <c r="F3587" i="3"/>
  <c r="F3597" i="3"/>
  <c r="F3623" i="3"/>
  <c r="F3625" i="3"/>
  <c r="F3630" i="3"/>
  <c r="F3647" i="3"/>
  <c r="F3655" i="3"/>
  <c r="F3675" i="3"/>
  <c r="F3682" i="3"/>
  <c r="F3687" i="3"/>
  <c r="F3693" i="3"/>
  <c r="F3692" i="3"/>
  <c r="F3697" i="3"/>
  <c r="F3707" i="3"/>
  <c r="F3742" i="3"/>
  <c r="F3750" i="3"/>
  <c r="F3752" i="3"/>
  <c r="F3765" i="3"/>
  <c r="F3771" i="3"/>
  <c r="F3774" i="3"/>
  <c r="F3779" i="3"/>
  <c r="F3787" i="3"/>
  <c r="F3819" i="3"/>
  <c r="F3824" i="3"/>
  <c r="F3844" i="3"/>
  <c r="F3846" i="3"/>
  <c r="F3845" i="3"/>
  <c r="F3847" i="3"/>
  <c r="F3851" i="3"/>
  <c r="F3885" i="3"/>
  <c r="F3893" i="3"/>
  <c r="F3900" i="3"/>
  <c r="F3902" i="3"/>
  <c r="F3908" i="3"/>
  <c r="F3932" i="3"/>
  <c r="F3935" i="3"/>
  <c r="F3949" i="3"/>
  <c r="F3951" i="3"/>
  <c r="F3952" i="3"/>
  <c r="F3953" i="3"/>
  <c r="F3960" i="3"/>
  <c r="F3986" i="3"/>
  <c r="F4010" i="3"/>
  <c r="F4049" i="3"/>
  <c r="F4050" i="3"/>
  <c r="F4054" i="3"/>
  <c r="F4062" i="3"/>
  <c r="F4080" i="3"/>
  <c r="F4088" i="3"/>
  <c r="F4094" i="3"/>
  <c r="F4130" i="3"/>
  <c r="F4136" i="3"/>
  <c r="F4146" i="3"/>
  <c r="F4152" i="3"/>
  <c r="F4157" i="3"/>
  <c r="F4168" i="3"/>
  <c r="F4187" i="3"/>
  <c r="F4195" i="3"/>
  <c r="F4194" i="3"/>
  <c r="F4200" i="3"/>
  <c r="F4219" i="3"/>
  <c r="F4234" i="3"/>
  <c r="F4241" i="3"/>
  <c r="F4254" i="3"/>
  <c r="F4261" i="3"/>
  <c r="F4275" i="3"/>
  <c r="F4278" i="3"/>
  <c r="F4279" i="3"/>
  <c r="F4286" i="3"/>
  <c r="F4289" i="3"/>
  <c r="F4296" i="3"/>
  <c r="F4303" i="3"/>
  <c r="F4312" i="3"/>
  <c r="F4322" i="3"/>
  <c r="F4329" i="3"/>
  <c r="F4334" i="3"/>
  <c r="F4340" i="3"/>
  <c r="F4371" i="3"/>
  <c r="F4377" i="3"/>
  <c r="F4378" i="3"/>
  <c r="F4382" i="3"/>
  <c r="F4381" i="3"/>
  <c r="F4384" i="3"/>
  <c r="F4383" i="3"/>
  <c r="F4386" i="3"/>
  <c r="F4392" i="3"/>
  <c r="F4391" i="3"/>
  <c r="F4397" i="3"/>
  <c r="F4400" i="3"/>
  <c r="F4401" i="3"/>
  <c r="F4406" i="3"/>
  <c r="F4414" i="3"/>
  <c r="F4436" i="3"/>
  <c r="F4443" i="3"/>
  <c r="F4445" i="3"/>
  <c r="F4450" i="3"/>
  <c r="F4453" i="3"/>
  <c r="F4455" i="3"/>
  <c r="F4462" i="3"/>
  <c r="F4464" i="3"/>
  <c r="F4465" i="3"/>
  <c r="F4466" i="3"/>
  <c r="F4470" i="3"/>
  <c r="F4469" i="3"/>
  <c r="F4474" i="3"/>
  <c r="F4476" i="3"/>
  <c r="F4484" i="3"/>
  <c r="F4488" i="3"/>
  <c r="F4492" i="3"/>
  <c r="F4495" i="3"/>
  <c r="F4507" i="3"/>
  <c r="F4517" i="3"/>
  <c r="F4516" i="3"/>
  <c r="F4519" i="3"/>
  <c r="F4522" i="3"/>
  <c r="F4525" i="3"/>
  <c r="F4530" i="3"/>
  <c r="F4536" i="3"/>
  <c r="F4542" i="3"/>
  <c r="F4552" i="3"/>
  <c r="F4554" i="3"/>
  <c r="F4555" i="3"/>
  <c r="F4583" i="3"/>
  <c r="F4592" i="3"/>
  <c r="F4599" i="3"/>
  <c r="F4601" i="3"/>
  <c r="F4605" i="3"/>
  <c r="F4622" i="3"/>
  <c r="F4659" i="3"/>
  <c r="F4665" i="3"/>
  <c r="F4682" i="3"/>
  <c r="F4684" i="3"/>
  <c r="F4692" i="3"/>
  <c r="F4706" i="3"/>
  <c r="F4728" i="3"/>
  <c r="F4753" i="3"/>
  <c r="F4760" i="3"/>
  <c r="F4759" i="3"/>
  <c r="F4758" i="3"/>
  <c r="F4769" i="3"/>
  <c r="F4774" i="3"/>
  <c r="F4790" i="3"/>
  <c r="F4809" i="3"/>
  <c r="F4813" i="3"/>
  <c r="F4820" i="3"/>
  <c r="F4822" i="3"/>
  <c r="F4821" i="3"/>
  <c r="F4834" i="3"/>
  <c r="F4851" i="3"/>
  <c r="F4850" i="3"/>
  <c r="F4854" i="3"/>
  <c r="F4873" i="3"/>
  <c r="F4877" i="3"/>
  <c r="F4882" i="3"/>
  <c r="F4885" i="3"/>
  <c r="F4898" i="3"/>
  <c r="F4902" i="3"/>
  <c r="F4904" i="3"/>
  <c r="F4919" i="3"/>
  <c r="F4928" i="3"/>
  <c r="F4930" i="3"/>
  <c r="F4932" i="3"/>
  <c r="F4946" i="3"/>
  <c r="F4952" i="3"/>
  <c r="F4955" i="3"/>
  <c r="F4970" i="3"/>
  <c r="F4977" i="3"/>
  <c r="F4997" i="3"/>
  <c r="F5001" i="3"/>
  <c r="F5003" i="3"/>
  <c r="F5008" i="3"/>
  <c r="F5013" i="3"/>
  <c r="F5018" i="3"/>
  <c r="F5023" i="3"/>
  <c r="F5027" i="3"/>
  <c r="F5029" i="3"/>
  <c r="F5049" i="3"/>
  <c r="F5052" i="3"/>
  <c r="F5051" i="3"/>
  <c r="F5073" i="3"/>
  <c r="F5083" i="3"/>
  <c r="F5091" i="3"/>
  <c r="F5093" i="3"/>
  <c r="F5097" i="3"/>
  <c r="F5101" i="3"/>
  <c r="F5100" i="3"/>
  <c r="F5112" i="3"/>
  <c r="F5120" i="3"/>
  <c r="F5121" i="3"/>
  <c r="F5124" i="3"/>
  <c r="F5129" i="3"/>
  <c r="F5141" i="3"/>
  <c r="F5149" i="3"/>
  <c r="F5157" i="3"/>
  <c r="F5160" i="3"/>
  <c r="F5163" i="3"/>
  <c r="F5167" i="3"/>
  <c r="F5172" i="3"/>
  <c r="F5179" i="3"/>
  <c r="F5192" i="3"/>
  <c r="F5191" i="3"/>
  <c r="F5195" i="3"/>
  <c r="F5196" i="3"/>
  <c r="F5198" i="3"/>
  <c r="F5200" i="3"/>
  <c r="F5228" i="3"/>
  <c r="F5227" i="3"/>
  <c r="F5232" i="3"/>
  <c r="F5234" i="3"/>
  <c r="F5244" i="3"/>
  <c r="F5243" i="3"/>
  <c r="F5242" i="3"/>
  <c r="F5241" i="3"/>
  <c r="F5249" i="3"/>
  <c r="F5256" i="3"/>
  <c r="F5263" i="3"/>
  <c r="F5266" i="3"/>
  <c r="F5269" i="3"/>
  <c r="F5270" i="3"/>
  <c r="F5282" i="3"/>
  <c r="F5281" i="3"/>
  <c r="F5297" i="3"/>
  <c r="F5296" i="3"/>
  <c r="F5299" i="3"/>
  <c r="F5300" i="3"/>
  <c r="F5306" i="3"/>
  <c r="F5310" i="3"/>
  <c r="F5313" i="3"/>
  <c r="F5319" i="3"/>
  <c r="F5325" i="3"/>
  <c r="F5340" i="3"/>
  <c r="F5345" i="3"/>
  <c r="F5344" i="3"/>
  <c r="F5350" i="3"/>
  <c r="F5349" i="3"/>
  <c r="F5361" i="3"/>
  <c r="F5368" i="3"/>
  <c r="F5378" i="3"/>
  <c r="F5381" i="3"/>
  <c r="F5386" i="3"/>
  <c r="F5385" i="3"/>
  <c r="F5390" i="3"/>
  <c r="F5394" i="3"/>
  <c r="F5409" i="3"/>
  <c r="F5411" i="3"/>
  <c r="F5418" i="3"/>
  <c r="F5431" i="3"/>
  <c r="F5438" i="3"/>
  <c r="F5440" i="3"/>
  <c r="F5443" i="3"/>
  <c r="F5444" i="3"/>
  <c r="F5463" i="3"/>
  <c r="F5470" i="3"/>
  <c r="F5472" i="3"/>
  <c r="F5479" i="3"/>
  <c r="F5491" i="3"/>
  <c r="F5490" i="3"/>
  <c r="F5494" i="3"/>
  <c r="F5497" i="3"/>
  <c r="F5529" i="3"/>
  <c r="F5532" i="3"/>
  <c r="F5537" i="3"/>
  <c r="F5536" i="3"/>
  <c r="F5544" i="3"/>
  <c r="F5543" i="3"/>
  <c r="F5554" i="3"/>
  <c r="F5556" i="3"/>
  <c r="F5571" i="3"/>
  <c r="F5578" i="3"/>
  <c r="F5580" i="3"/>
  <c r="F5585" i="3"/>
  <c r="F5593" i="3"/>
  <c r="F5594" i="3"/>
  <c r="F5597" i="3"/>
  <c r="F5596" i="3"/>
  <c r="F5599" i="3"/>
  <c r="F5602" i="3"/>
  <c r="F5606" i="3"/>
  <c r="F5613" i="3"/>
  <c r="F5616" i="3"/>
  <c r="F5624" i="3"/>
  <c r="F5628" i="3"/>
  <c r="F5634" i="3"/>
  <c r="F5633" i="3"/>
  <c r="F5638" i="3"/>
  <c r="F5641" i="3"/>
  <c r="F5653" i="3"/>
  <c r="F5655" i="3"/>
  <c r="F5654" i="3"/>
  <c r="F5659" i="3"/>
  <c r="F5660" i="3"/>
  <c r="F5664" i="3"/>
  <c r="F5677" i="3"/>
  <c r="F5676" i="3"/>
  <c r="F5694" i="3"/>
  <c r="F5699" i="3"/>
  <c r="F5702" i="3"/>
  <c r="F5711" i="3"/>
  <c r="F5710" i="3"/>
  <c r="F5716" i="3"/>
  <c r="F5719" i="3"/>
  <c r="F5741" i="3"/>
  <c r="F5740" i="3"/>
  <c r="F5739" i="3"/>
  <c r="F5760" i="3"/>
  <c r="F5761" i="3"/>
  <c r="F5767" i="3"/>
  <c r="F5772" i="3"/>
  <c r="F5780" i="3"/>
  <c r="F5806" i="3"/>
  <c r="F5809" i="3"/>
  <c r="F5811" i="3"/>
  <c r="F5818" i="3"/>
  <c r="F5828" i="3"/>
  <c r="F5827" i="3"/>
  <c r="F5831" i="3"/>
  <c r="F5836" i="3"/>
  <c r="F5838" i="3"/>
  <c r="F5839" i="3"/>
  <c r="F5845" i="3"/>
  <c r="F5846" i="3"/>
  <c r="F5848" i="3"/>
  <c r="F5847" i="3"/>
  <c r="F5853" i="3"/>
  <c r="F5861" i="3"/>
  <c r="F5891" i="3"/>
  <c r="F5895" i="3"/>
  <c r="F5894" i="3"/>
  <c r="F5898" i="3"/>
  <c r="F5915" i="3"/>
  <c r="F5921" i="3"/>
  <c r="F5923" i="3"/>
  <c r="F5924" i="3"/>
  <c r="F5927" i="3"/>
  <c r="F5926" i="3"/>
  <c r="F5930" i="3"/>
  <c r="F5939" i="3"/>
  <c r="F5946" i="3"/>
  <c r="F5945" i="3"/>
  <c r="F5953" i="3"/>
  <c r="F5952" i="3"/>
  <c r="F5951" i="3"/>
  <c r="F5950" i="3"/>
  <c r="F5958" i="3"/>
  <c r="F5963" i="3"/>
  <c r="F5970" i="3"/>
  <c r="F5969" i="3"/>
  <c r="F5972" i="3"/>
  <c r="F5976" i="3"/>
  <c r="F5975" i="3"/>
  <c r="F5983" i="3"/>
  <c r="F5994" i="3"/>
  <c r="F5993" i="3"/>
  <c r="F6000" i="3"/>
  <c r="F6001" i="3"/>
  <c r="F6003" i="3"/>
  <c r="F6007" i="3"/>
  <c r="F6010" i="3"/>
  <c r="F6009" i="3"/>
  <c r="F6034" i="3"/>
  <c r="F6033" i="3"/>
  <c r="F6032" i="3"/>
  <c r="F6031" i="3"/>
  <c r="F6040" i="3"/>
  <c r="F6053" i="3"/>
  <c r="F6052" i="3"/>
  <c r="F6054" i="3"/>
  <c r="F6057" i="3"/>
  <c r="F6074" i="3"/>
  <c r="F6077" i="3"/>
  <c r="F6084" i="3"/>
  <c r="F6092" i="3"/>
  <c r="F6105" i="3"/>
  <c r="F6110" i="3"/>
  <c r="F6119" i="3"/>
  <c r="F6131" i="3"/>
  <c r="F6134" i="3"/>
  <c r="F6135" i="3"/>
  <c r="F6137" i="3"/>
  <c r="F6143" i="3"/>
  <c r="F6149" i="3"/>
  <c r="F6153" i="3"/>
  <c r="F6159" i="3"/>
  <c r="F6161" i="3"/>
  <c r="F6174" i="3"/>
  <c r="F6187" i="3"/>
  <c r="F6191" i="3"/>
  <c r="F6204" i="3"/>
  <c r="F6206" i="3"/>
  <c r="F6207" i="3"/>
  <c r="F6216" i="3"/>
  <c r="F6215" i="3"/>
  <c r="F6223" i="3"/>
  <c r="F6225" i="3"/>
  <c r="F6230" i="3"/>
  <c r="F6229" i="3"/>
  <c r="F6232" i="3"/>
  <c r="F6236" i="3"/>
  <c r="F6241" i="3"/>
  <c r="F6240" i="3"/>
  <c r="F6244" i="3"/>
  <c r="F6243" i="3"/>
  <c r="F6248" i="3"/>
  <c r="F6247" i="3"/>
  <c r="F6253" i="3"/>
  <c r="F6257" i="3"/>
  <c r="F6272" i="3"/>
  <c r="F6276" i="3"/>
  <c r="F6275" i="3"/>
  <c r="F6285" i="3"/>
  <c r="F6289" i="3"/>
  <c r="F6293" i="3"/>
  <c r="F6292" i="3"/>
  <c r="F6291" i="3"/>
  <c r="F6300" i="3"/>
  <c r="F6299" i="3"/>
  <c r="F6298" i="3"/>
  <c r="F6306" i="3"/>
  <c r="F6310" i="3"/>
  <c r="F6313" i="3"/>
  <c r="F6317" i="3"/>
  <c r="F6320" i="3"/>
  <c r="F6324" i="3"/>
  <c r="F6327" i="3"/>
  <c r="F6329" i="3"/>
  <c r="F6342" i="3"/>
  <c r="F6348" i="3"/>
  <c r="F6352" i="3"/>
  <c r="F6359" i="3"/>
  <c r="F6368" i="3"/>
  <c r="F6374" i="3"/>
  <c r="F6378" i="3"/>
  <c r="F6381" i="3"/>
  <c r="F6388" i="3"/>
  <c r="F6389" i="3"/>
  <c r="F6391" i="3"/>
  <c r="F6396" i="3"/>
  <c r="F6395" i="3"/>
  <c r="F6400" i="3"/>
  <c r="F6414" i="3"/>
  <c r="F6413" i="3"/>
  <c r="F6420" i="3"/>
  <c r="F6419" i="3"/>
  <c r="F6424" i="3"/>
  <c r="F6426" i="3"/>
  <c r="F6425" i="3"/>
  <c r="F6427" i="3"/>
  <c r="F6432" i="3"/>
  <c r="F6433" i="3"/>
  <c r="F6437" i="3"/>
  <c r="F6445" i="3"/>
  <c r="F6447" i="3"/>
  <c r="F6452" i="3"/>
  <c r="F6470" i="3"/>
  <c r="F6476" i="3"/>
  <c r="F6480" i="3"/>
  <c r="F6492" i="3"/>
  <c r="F6491" i="3"/>
  <c r="F6490" i="3"/>
  <c r="F6496" i="3"/>
  <c r="F6502" i="3"/>
  <c r="F6504" i="3"/>
  <c r="F6503" i="3"/>
  <c r="F6506" i="3"/>
  <c r="F6508" i="3"/>
  <c r="F6511" i="3"/>
  <c r="F6525" i="3"/>
  <c r="F6524" i="3"/>
  <c r="F6530" i="3"/>
  <c r="F6534" i="3"/>
  <c r="F6546" i="3"/>
  <c r="F6545" i="3"/>
  <c r="F6549" i="3"/>
  <c r="F6553" i="3"/>
  <c r="F6556" i="3"/>
  <c r="F6568" i="3"/>
  <c r="F6572" i="3"/>
  <c r="F6576" i="3"/>
  <c r="F6584" i="3"/>
  <c r="F6587" i="3"/>
  <c r="F6590" i="3"/>
  <c r="F6594" i="3"/>
  <c r="F6597" i="3"/>
  <c r="F6600" i="3"/>
  <c r="F6603" i="3"/>
  <c r="F6609" i="3"/>
  <c r="F6614" i="3"/>
  <c r="F6616" i="3"/>
  <c r="F6619" i="3"/>
  <c r="F6618" i="3"/>
  <c r="F6625" i="3"/>
  <c r="F6627" i="3"/>
  <c r="F6633" i="3"/>
  <c r="F6632" i="3"/>
  <c r="F6631" i="3"/>
  <c r="F6637" i="3"/>
  <c r="F6640" i="3"/>
  <c r="F6639" i="3"/>
  <c r="F6642" i="3"/>
  <c r="F6641" i="3"/>
  <c r="F6644" i="3"/>
  <c r="F6643" i="3"/>
  <c r="F6646" i="3"/>
  <c r="F6649" i="3"/>
  <c r="F6656" i="3"/>
  <c r="F6667" i="3"/>
  <c r="F6676" i="3"/>
  <c r="F6691" i="3"/>
  <c r="F6699" i="3"/>
  <c r="F6705" i="3"/>
  <c r="F6704" i="3"/>
  <c r="F6717" i="3"/>
  <c r="F6719" i="3"/>
  <c r="F6722" i="3"/>
  <c r="F6728" i="3"/>
  <c r="F6727" i="3"/>
  <c r="F6731" i="3"/>
  <c r="F6730" i="3"/>
  <c r="F6733" i="3"/>
  <c r="F6749" i="3"/>
  <c r="F6757" i="3"/>
  <c r="F6756" i="3"/>
  <c r="F6755" i="3"/>
  <c r="F6760" i="3"/>
  <c r="F6768" i="3"/>
  <c r="F6767" i="3"/>
  <c r="F6770" i="3"/>
  <c r="F6773" i="3"/>
  <c r="F6781" i="3"/>
  <c r="F6804" i="3"/>
  <c r="F6807" i="3"/>
  <c r="F6816" i="3"/>
  <c r="F6825" i="3"/>
  <c r="F6839" i="3"/>
  <c r="F6849" i="3"/>
  <c r="F6848" i="3"/>
  <c r="F6850" i="3"/>
  <c r="F6852" i="3"/>
  <c r="F6856" i="3"/>
  <c r="F6855" i="3"/>
  <c r="F6859" i="3"/>
  <c r="F6871" i="3"/>
  <c r="F6870" i="3"/>
  <c r="F6883" i="3"/>
  <c r="F6886" i="3"/>
  <c r="F6887" i="3"/>
  <c r="F6888" i="3"/>
  <c r="F6890" i="3"/>
  <c r="F6894" i="3"/>
  <c r="F6900" i="3"/>
  <c r="F6901" i="3"/>
  <c r="F6904" i="3"/>
  <c r="F6905" i="3"/>
  <c r="F6908" i="3"/>
  <c r="F6910" i="3"/>
  <c r="F6909" i="3"/>
  <c r="F6913" i="3"/>
  <c r="F6919" i="3"/>
  <c r="F6918" i="3"/>
  <c r="F6930" i="3"/>
  <c r="F6933" i="3"/>
  <c r="F6941" i="3"/>
  <c r="F6940" i="3"/>
  <c r="F6939" i="3"/>
  <c r="F6949" i="3"/>
  <c r="F6948" i="3"/>
  <c r="F6952" i="3"/>
  <c r="F6955" i="3"/>
  <c r="F6956" i="3"/>
  <c r="F6962" i="3"/>
  <c r="F6971" i="3"/>
  <c r="F6970" i="3"/>
  <c r="F6969" i="3"/>
  <c r="F6968" i="3"/>
  <c r="F6984" i="3"/>
  <c r="F6987" i="3"/>
  <c r="F6992" i="3"/>
  <c r="F6996" i="3"/>
  <c r="F6998" i="3"/>
  <c r="F6997" i="3"/>
  <c r="F7002" i="3"/>
  <c r="F7001" i="3"/>
  <c r="F7007" i="3"/>
  <c r="F7006" i="3"/>
  <c r="F7011" i="3"/>
  <c r="F7018" i="3"/>
  <c r="F7017" i="3"/>
  <c r="F7022" i="3"/>
  <c r="F7027" i="3"/>
  <c r="F7030" i="3"/>
  <c r="F7029" i="3"/>
  <c r="F7032" i="3"/>
  <c r="F7031" i="3"/>
  <c r="F7035" i="3"/>
  <c r="F7039" i="3"/>
  <c r="F7042" i="3"/>
  <c r="F7041" i="3"/>
  <c r="F7051" i="3"/>
  <c r="F7055" i="3"/>
  <c r="F7057" i="3"/>
  <c r="F7062" i="3"/>
  <c r="F7073" i="3"/>
  <c r="F7072" i="3"/>
  <c r="F7071" i="3"/>
  <c r="F7075" i="3"/>
  <c r="F7078" i="3"/>
  <c r="F7077" i="3"/>
  <c r="F7081" i="3"/>
  <c r="F7083" i="3"/>
  <c r="F7082" i="3"/>
  <c r="F7084" i="3"/>
  <c r="F7091" i="3"/>
  <c r="F7090" i="3"/>
  <c r="F7089" i="3"/>
  <c r="F7101" i="3"/>
  <c r="F7100" i="3"/>
  <c r="F7108" i="3"/>
  <c r="F7109" i="3"/>
  <c r="F7112" i="3"/>
  <c r="F7114" i="3"/>
  <c r="F7117" i="3"/>
  <c r="F7121" i="3"/>
  <c r="F7126" i="3"/>
  <c r="F7133" i="3"/>
  <c r="F7132" i="3"/>
  <c r="F7131" i="3"/>
  <c r="F7135" i="3"/>
  <c r="F7136" i="3"/>
  <c r="F7139" i="3"/>
  <c r="F7138" i="3"/>
  <c r="F7147" i="3"/>
  <c r="F7146" i="3"/>
  <c r="F7149" i="3"/>
  <c r="F7153" i="3"/>
  <c r="F7158" i="3"/>
  <c r="F7157" i="3"/>
  <c r="F7169" i="3"/>
  <c r="F7168" i="3"/>
  <c r="F7172" i="3"/>
  <c r="F7173" i="3"/>
  <c r="F7176" i="3"/>
  <c r="F7175" i="3"/>
  <c r="F7178" i="3"/>
  <c r="F7181" i="3"/>
  <c r="F7184" i="3"/>
  <c r="F7189" i="3"/>
  <c r="F7195" i="3"/>
  <c r="F7201" i="3"/>
  <c r="F7200" i="3"/>
  <c r="F7205" i="3"/>
  <c r="F7204" i="3"/>
  <c r="F7209" i="3"/>
  <c r="F7212" i="3"/>
  <c r="F7215" i="3"/>
  <c r="F7218" i="3"/>
  <c r="F7217" i="3"/>
  <c r="F7225" i="3"/>
  <c r="F7227" i="3"/>
  <c r="F7229" i="3"/>
  <c r="F7234" i="3"/>
  <c r="F7235" i="3"/>
  <c r="F7236" i="3"/>
  <c r="F7238" i="3"/>
  <c r="F7245" i="3"/>
  <c r="F7244" i="3"/>
  <c r="F7250" i="3"/>
  <c r="F7255" i="3"/>
  <c r="F7257" i="3"/>
  <c r="F7267" i="3"/>
  <c r="F7271" i="3"/>
  <c r="F7270" i="3"/>
  <c r="F7269" i="3"/>
  <c r="F7268" i="3"/>
  <c r="F7278" i="3"/>
  <c r="F7284" i="3"/>
  <c r="F7283" i="3"/>
  <c r="F7286" i="3"/>
  <c r="F7292" i="3"/>
  <c r="F7298" i="3"/>
  <c r="F7297" i="3"/>
  <c r="F7302" i="3"/>
  <c r="F7304" i="3"/>
  <c r="F7303" i="3"/>
  <c r="F7309" i="3"/>
  <c r="F7308" i="3"/>
  <c r="F7307" i="3"/>
  <c r="F7310" i="3"/>
  <c r="F7312" i="3"/>
  <c r="F7315" i="3"/>
  <c r="F7322" i="3"/>
  <c r="F7324" i="3"/>
  <c r="F7323" i="3"/>
  <c r="F7327" i="3"/>
  <c r="F7335" i="3"/>
  <c r="F7334" i="3"/>
  <c r="F7340" i="3"/>
  <c r="F7341" i="3"/>
  <c r="F7344" i="3"/>
  <c r="F7346" i="3"/>
  <c r="F7349" i="3"/>
  <c r="F7363" i="3"/>
  <c r="F7367" i="3"/>
  <c r="F7370" i="3"/>
  <c r="F7369" i="3"/>
  <c r="F7374" i="3"/>
  <c r="F7376" i="3"/>
  <c r="F7375" i="3"/>
  <c r="F7377" i="3"/>
  <c r="F7379" i="3"/>
  <c r="F7380" i="3"/>
  <c r="F7388" i="3"/>
  <c r="F7390" i="3"/>
  <c r="F7398" i="3"/>
  <c r="F7397" i="3"/>
  <c r="F7401" i="3"/>
  <c r="F7403" i="3"/>
  <c r="F7402" i="3"/>
  <c r="F7406" i="3"/>
  <c r="F7412" i="3"/>
  <c r="F7411" i="3"/>
  <c r="F7415" i="3"/>
  <c r="F7420" i="3"/>
  <c r="F7422" i="3"/>
  <c r="F7424" i="3"/>
  <c r="F7428" i="3"/>
  <c r="F7427" i="3"/>
  <c r="F7440" i="3"/>
  <c r="F7439" i="3"/>
  <c r="F7438" i="3"/>
  <c r="F7447" i="3"/>
  <c r="F7446" i="3"/>
  <c r="F7453" i="3"/>
  <c r="F7452" i="3"/>
  <c r="F7451" i="3"/>
  <c r="F7454" i="3"/>
  <c r="F7459" i="3"/>
  <c r="F7458" i="3"/>
  <c r="F7460" i="3"/>
  <c r="F7464" i="3"/>
  <c r="F7466" i="3"/>
  <c r="F7465" i="3"/>
  <c r="F7468" i="3"/>
  <c r="F7467" i="3"/>
  <c r="F7471" i="3"/>
  <c r="F7474" i="3"/>
  <c r="F7473" i="3"/>
  <c r="F7472" i="3"/>
  <c r="F7481" i="3"/>
  <c r="F7480" i="3"/>
  <c r="F7479" i="3"/>
  <c r="F7484" i="3"/>
  <c r="F7483" i="3"/>
  <c r="F7486" i="3"/>
  <c r="F7485" i="3"/>
  <c r="F7489" i="3"/>
  <c r="F7488" i="3"/>
  <c r="F7487" i="3"/>
  <c r="F7494" i="3"/>
  <c r="F7496" i="3"/>
  <c r="F7504" i="3"/>
  <c r="F7509" i="3"/>
  <c r="F7508" i="3"/>
  <c r="F7511" i="3"/>
  <c r="F7520" i="3"/>
  <c r="F7523" i="3"/>
  <c r="F7522" i="3"/>
  <c r="F7525" i="3"/>
  <c r="F7530" i="3"/>
  <c r="F7532" i="3"/>
  <c r="F7533" i="3"/>
  <c r="F7539" i="3"/>
  <c r="F7542" i="3"/>
  <c r="F7544" i="3"/>
  <c r="F7547" i="3"/>
  <c r="F7549" i="3"/>
  <c r="F7550" i="3"/>
  <c r="F7551" i="3"/>
  <c r="F7552" i="3"/>
  <c r="F7558" i="3"/>
  <c r="F7557" i="3"/>
  <c r="F7565" i="3"/>
  <c r="F7568" i="3"/>
  <c r="F7572" i="3"/>
  <c r="F7577" i="3"/>
  <c r="F7583" i="3"/>
  <c r="F7582" i="3"/>
  <c r="F7581" i="3"/>
  <c r="F7585" i="3"/>
  <c r="F7587" i="3"/>
  <c r="F7586" i="3"/>
  <c r="F7594" i="3"/>
  <c r="F7598" i="3"/>
  <c r="F7597" i="3"/>
  <c r="F7602" i="3"/>
  <c r="F7601" i="3"/>
  <c r="F7603" i="3"/>
  <c r="F7607" i="3"/>
  <c r="F7606" i="3"/>
  <c r="F7605" i="3"/>
  <c r="F7611" i="3"/>
  <c r="F7616" i="3"/>
  <c r="F7620" i="3"/>
  <c r="F7619" i="3"/>
  <c r="F7625" i="3"/>
  <c r="F7624" i="3"/>
  <c r="F7626" i="3"/>
  <c r="F7629" i="3"/>
  <c r="F7630" i="3"/>
  <c r="F7633" i="3"/>
  <c r="F7634" i="3"/>
  <c r="F7637" i="3"/>
  <c r="F7639" i="3"/>
  <c r="F7638" i="3"/>
  <c r="F7643" i="3"/>
  <c r="F7649" i="3"/>
  <c r="F7654" i="3"/>
  <c r="F7655" i="3"/>
  <c r="F7660" i="3"/>
  <c r="F7659" i="3"/>
  <c r="F7664" i="3"/>
  <c r="F7668" i="3"/>
  <c r="F7675" i="3"/>
  <c r="F7674" i="3"/>
  <c r="F7673" i="3"/>
  <c r="F7677" i="3"/>
  <c r="F7682" i="3"/>
  <c r="F7681" i="3"/>
  <c r="F7680" i="3"/>
  <c r="F7679" i="3"/>
  <c r="F7678" i="3"/>
  <c r="F7683" i="3"/>
  <c r="F7686" i="3"/>
  <c r="F7692" i="3"/>
  <c r="F7695" i="3"/>
  <c r="F7694" i="3"/>
  <c r="F7699" i="3"/>
  <c r="F7698" i="3"/>
  <c r="F7705" i="3"/>
  <c r="F7707" i="3"/>
  <c r="F7709" i="3"/>
  <c r="F7712" i="3"/>
  <c r="F7711" i="3"/>
  <c r="F7714" i="3"/>
  <c r="F7717" i="3"/>
  <c r="F7718" i="3"/>
  <c r="F7722" i="3"/>
  <c r="F7724" i="3"/>
  <c r="F7727" i="3"/>
  <c r="F7730" i="3"/>
  <c r="F7729" i="3"/>
  <c r="F7736" i="3"/>
  <c r="F7735" i="3"/>
  <c r="F7734" i="3"/>
  <c r="F7738" i="3"/>
  <c r="F7740" i="3"/>
  <c r="F7743" i="3"/>
  <c r="F7742" i="3"/>
  <c r="F7746" i="3"/>
  <c r="F7745" i="3"/>
  <c r="F7751" i="3"/>
  <c r="F7753" i="3"/>
  <c r="F7752" i="3"/>
  <c r="F7755" i="3"/>
  <c r="F7757" i="3"/>
  <c r="F7756" i="3"/>
  <c r="F7759" i="3"/>
  <c r="F7761" i="3"/>
  <c r="F7764" i="3"/>
  <c r="F7763" i="3"/>
  <c r="F7768" i="3"/>
  <c r="F7771" i="3"/>
  <c r="F7774" i="3"/>
  <c r="F7776" i="3"/>
  <c r="F7780" i="3"/>
  <c r="F7786" i="3"/>
  <c r="F7785" i="3"/>
  <c r="F7788" i="3"/>
  <c r="F7794" i="3"/>
  <c r="F7793" i="3"/>
  <c r="F7795" i="3"/>
  <c r="F7796" i="3"/>
  <c r="F7804" i="3"/>
  <c r="F7808" i="3"/>
  <c r="F7809" i="3"/>
  <c r="F7812" i="3"/>
  <c r="F7811" i="3"/>
  <c r="F7810" i="3"/>
  <c r="F7817" i="3"/>
  <c r="F7816" i="3"/>
  <c r="F7822" i="3"/>
  <c r="F7824" i="3"/>
  <c r="F7828" i="3"/>
  <c r="F7830" i="3"/>
  <c r="F7835" i="3"/>
  <c r="F7839" i="3"/>
  <c r="F7838" i="3"/>
  <c r="F7842" i="3"/>
  <c r="F7845" i="3"/>
  <c r="F7847" i="3"/>
  <c r="F7852" i="3"/>
  <c r="F7851" i="3"/>
  <c r="F7850" i="3"/>
  <c r="F7854" i="3"/>
  <c r="F7855" i="3"/>
  <c r="F7856" i="3"/>
  <c r="F7860" i="3"/>
  <c r="F7861" i="3"/>
  <c r="F7866" i="3"/>
  <c r="F7868" i="3"/>
  <c r="F7867" i="3"/>
  <c r="F7870" i="3"/>
  <c r="F7873" i="3"/>
  <c r="F7872" i="3"/>
  <c r="F7874" i="3"/>
  <c r="F7876" i="3"/>
  <c r="F7880" i="3"/>
  <c r="F7879" i="3"/>
  <c r="F7882" i="3"/>
  <c r="F7881" i="3"/>
  <c r="F7886" i="3"/>
  <c r="F7885" i="3"/>
  <c r="F7884" i="3"/>
  <c r="F7883" i="3"/>
  <c r="F7887" i="3"/>
  <c r="F7890" i="3"/>
  <c r="F7892" i="3"/>
  <c r="F7891" i="3"/>
  <c r="F7895" i="3"/>
  <c r="F7896" i="3"/>
  <c r="F7899" i="3"/>
  <c r="F7898" i="3"/>
  <c r="F7900" i="3"/>
  <c r="F7901" i="3"/>
  <c r="F7903" i="3"/>
  <c r="F7904" i="3"/>
  <c r="F7905" i="3"/>
  <c r="F7907" i="3"/>
  <c r="F7906" i="3"/>
  <c r="F7902" i="3"/>
  <c r="F7894" i="3"/>
  <c r="F7893" i="3"/>
  <c r="F7889" i="3"/>
  <c r="F7878" i="3"/>
  <c r="F7865" i="3"/>
  <c r="F7858" i="3"/>
  <c r="F7859" i="3"/>
  <c r="F7836" i="3"/>
  <c r="F7825" i="3"/>
  <c r="F7823" i="3"/>
  <c r="F7820" i="3"/>
  <c r="F7814" i="3"/>
  <c r="F7815" i="3"/>
  <c r="F7805" i="3"/>
  <c r="F7802" i="3"/>
  <c r="F7798" i="3"/>
  <c r="F7799" i="3"/>
  <c r="F7787" i="3"/>
  <c r="F7766" i="3"/>
  <c r="F7765" i="3"/>
  <c r="F7762" i="3"/>
  <c r="F7754" i="3"/>
  <c r="F7750" i="3"/>
  <c r="F7741" i="3"/>
  <c r="F7737" i="3"/>
  <c r="F7731" i="3"/>
  <c r="F7732" i="3"/>
  <c r="F7733" i="3"/>
  <c r="F7726" i="3"/>
  <c r="F7723" i="3"/>
  <c r="F7715" i="3"/>
  <c r="F7713" i="3"/>
  <c r="F7708" i="3"/>
  <c r="F7706" i="3"/>
  <c r="F7703" i="3"/>
  <c r="F7701" i="3"/>
  <c r="F7696" i="3"/>
  <c r="F7691" i="3"/>
  <c r="F7689" i="3"/>
  <c r="F7690" i="3"/>
  <c r="F7676" i="3"/>
  <c r="F7671" i="3"/>
  <c r="F7665" i="3"/>
  <c r="F7663" i="3"/>
  <c r="F7652" i="3"/>
  <c r="F7648" i="3"/>
  <c r="F7645" i="3"/>
  <c r="F7642" i="3"/>
  <c r="F7640" i="3"/>
  <c r="F7635" i="3"/>
  <c r="F7636" i="3"/>
  <c r="F7623" i="3"/>
  <c r="F7618" i="3"/>
  <c r="F7613" i="3"/>
  <c r="F7604" i="3"/>
  <c r="F7592" i="3"/>
  <c r="F7590" i="3"/>
  <c r="F7580" i="3"/>
  <c r="F7575" i="3"/>
  <c r="F7574" i="3"/>
  <c r="F7556" i="3"/>
  <c r="F7548" i="3"/>
  <c r="F7545" i="3"/>
  <c r="F7546" i="3"/>
  <c r="F7540" i="3"/>
  <c r="F7531" i="3"/>
  <c r="F7527" i="3"/>
  <c r="F7519" i="3"/>
  <c r="F7516" i="3"/>
  <c r="F7503" i="3"/>
  <c r="F7500" i="3"/>
  <c r="F7499" i="3"/>
  <c r="F7469" i="3"/>
  <c r="F7457" i="3"/>
  <c r="F7455" i="3"/>
  <c r="F7449" i="3"/>
  <c r="F7436" i="3"/>
  <c r="F7429" i="3"/>
  <c r="F7423" i="3"/>
  <c r="F7409" i="3"/>
  <c r="F7400" i="3"/>
  <c r="F7387" i="3"/>
  <c r="F7383" i="3"/>
  <c r="F7384" i="3"/>
  <c r="F7378" i="3"/>
  <c r="F7373" i="3"/>
  <c r="F7371" i="3"/>
  <c r="F7358" i="3"/>
  <c r="F7359" i="3"/>
  <c r="F7355" i="3"/>
  <c r="F7353" i="3"/>
  <c r="F7338" i="3"/>
  <c r="F7319" i="3"/>
  <c r="F7320" i="3"/>
  <c r="F7321" i="3"/>
  <c r="F7316" i="3"/>
  <c r="F7313" i="3"/>
  <c r="F7289" i="3"/>
  <c r="F7276" i="3"/>
  <c r="F7274" i="3"/>
  <c r="F7264" i="3"/>
  <c r="F7260" i="3"/>
  <c r="F7254" i="3"/>
  <c r="F7253" i="3"/>
  <c r="F7248" i="3"/>
  <c r="F7246" i="3"/>
  <c r="F7243" i="3"/>
  <c r="F7230" i="3"/>
  <c r="F7226" i="3"/>
  <c r="F7223" i="3"/>
  <c r="F7221" i="3"/>
  <c r="F7202" i="3"/>
  <c r="F7203" i="3"/>
  <c r="F7188" i="3"/>
  <c r="F7179" i="3"/>
  <c r="F7170" i="3"/>
  <c r="F7165" i="3"/>
  <c r="F7163" i="3"/>
  <c r="F7160" i="3"/>
  <c r="F7150" i="3"/>
  <c r="F7142" i="3"/>
  <c r="F7130" i="3"/>
  <c r="F7127" i="3"/>
  <c r="F7125" i="3"/>
  <c r="F7107" i="3"/>
  <c r="F7098" i="3"/>
  <c r="F7092" i="3"/>
  <c r="F7093" i="3"/>
  <c r="F7088" i="3"/>
  <c r="F7069" i="3"/>
  <c r="F7065" i="3"/>
  <c r="F7052" i="3"/>
  <c r="F7050" i="3"/>
  <c r="F7044" i="3"/>
  <c r="F7040" i="3"/>
  <c r="F7038" i="3"/>
  <c r="F7034" i="3"/>
  <c r="F7025" i="3"/>
  <c r="F7010" i="3"/>
  <c r="F7004" i="3"/>
  <c r="F6983" i="3"/>
  <c r="F6981" i="3"/>
  <c r="F6977" i="3"/>
  <c r="F6978" i="3"/>
  <c r="F6973" i="3"/>
  <c r="F6974" i="3"/>
  <c r="F6967" i="3"/>
  <c r="F6959" i="3"/>
  <c r="F6950" i="3"/>
  <c r="F6951" i="3"/>
  <c r="F6945" i="3"/>
  <c r="F6942" i="3"/>
  <c r="F6927" i="3"/>
  <c r="F6917" i="3"/>
  <c r="F6907" i="3"/>
  <c r="F6896" i="3"/>
  <c r="F6897" i="3"/>
  <c r="F6893" i="3"/>
  <c r="F6889" i="3"/>
  <c r="F6885" i="3"/>
  <c r="F6882" i="3"/>
  <c r="F6874" i="3"/>
  <c r="F6866" i="3"/>
  <c r="F6867" i="3"/>
  <c r="F6868" i="3"/>
  <c r="F6869" i="3"/>
  <c r="F6860" i="3"/>
  <c r="F6861" i="3"/>
  <c r="F6854" i="3"/>
  <c r="F6853" i="3"/>
  <c r="F6847" i="3"/>
  <c r="F6843" i="3"/>
  <c r="F6840" i="3"/>
  <c r="F6836" i="3"/>
  <c r="F6837" i="3"/>
  <c r="F6831" i="3"/>
  <c r="F6832" i="3"/>
  <c r="F6823" i="3"/>
  <c r="F6813" i="3"/>
  <c r="F6814" i="3"/>
  <c r="F6815" i="3"/>
  <c r="F6812" i="3"/>
  <c r="F6806" i="3"/>
  <c r="F6801" i="3"/>
  <c r="F6793" i="3"/>
  <c r="F6787" i="3"/>
  <c r="F6782" i="3"/>
  <c r="F6780" i="3"/>
  <c r="F6772" i="3"/>
  <c r="F6769" i="3"/>
  <c r="F6763" i="3"/>
  <c r="F6759" i="3"/>
  <c r="F6754" i="3"/>
  <c r="F6751" i="3"/>
  <c r="F6750" i="3"/>
  <c r="F6746" i="3"/>
  <c r="F6743" i="3"/>
  <c r="F6738" i="3"/>
  <c r="F6739" i="3"/>
  <c r="F6740" i="3"/>
  <c r="F6724" i="3"/>
  <c r="F6721" i="3"/>
  <c r="F6718" i="3"/>
  <c r="F6713" i="3"/>
  <c r="F6702" i="3"/>
  <c r="F6692" i="3"/>
  <c r="F6687" i="3"/>
  <c r="F6688" i="3"/>
  <c r="F6684" i="3"/>
  <c r="F6679" i="3"/>
  <c r="F6680" i="3"/>
  <c r="F6671" i="3"/>
  <c r="F6661" i="3"/>
  <c r="F6653" i="3"/>
  <c r="F6638" i="3"/>
  <c r="F6635" i="3"/>
  <c r="F6622" i="3"/>
  <c r="F6617" i="3"/>
  <c r="F6612" i="3"/>
  <c r="F6613" i="3"/>
  <c r="F6611" i="3"/>
  <c r="F6605" i="3"/>
  <c r="F6606" i="3"/>
  <c r="F6593" i="3"/>
  <c r="F6588" i="3"/>
  <c r="F6589" i="3"/>
  <c r="F6570" i="3"/>
  <c r="F6561" i="3"/>
  <c r="F6562" i="3"/>
  <c r="F6551" i="3"/>
  <c r="F6550" i="3"/>
  <c r="F6548" i="3"/>
  <c r="F6543" i="3"/>
  <c r="F6544" i="3"/>
  <c r="F6526" i="3"/>
  <c r="F6527" i="3"/>
  <c r="F6523" i="3"/>
  <c r="F6514" i="3"/>
  <c r="F6510" i="3"/>
  <c r="F6487" i="3"/>
  <c r="F6473" i="3"/>
  <c r="F6461" i="3"/>
  <c r="F6451" i="3"/>
  <c r="F6436" i="3"/>
  <c r="F6417" i="3"/>
  <c r="F6411" i="3"/>
  <c r="F6408" i="3"/>
  <c r="F6401" i="3"/>
  <c r="F6387" i="3"/>
  <c r="F6384" i="3"/>
  <c r="F6380" i="3"/>
  <c r="F6376" i="3"/>
  <c r="F6372" i="3"/>
  <c r="F6373" i="3"/>
  <c r="F6370" i="3"/>
  <c r="F6369" i="3"/>
  <c r="F6361" i="3"/>
  <c r="F6355" i="3"/>
  <c r="F6356" i="3"/>
  <c r="F6347" i="3"/>
  <c r="F6344" i="3"/>
  <c r="F6332" i="3"/>
  <c r="F6328" i="3"/>
  <c r="F6319" i="3"/>
  <c r="F6312" i="3"/>
  <c r="F6309" i="3"/>
  <c r="F6286" i="3"/>
  <c r="F6269" i="3"/>
  <c r="F6268" i="3"/>
  <c r="F6266" i="3"/>
  <c r="F6263" i="3"/>
  <c r="F6255" i="3"/>
  <c r="F6256" i="3"/>
  <c r="F6246" i="3"/>
  <c r="F6233" i="3"/>
  <c r="F6228" i="3"/>
  <c r="F6222" i="3"/>
  <c r="F6218" i="3"/>
  <c r="F6214" i="3"/>
  <c r="F6210" i="3"/>
  <c r="F6211" i="3"/>
  <c r="F6202" i="3"/>
  <c r="F6197" i="3"/>
  <c r="F6190" i="3"/>
  <c r="F6179" i="3"/>
  <c r="F6170" i="3"/>
  <c r="F6147" i="3"/>
  <c r="F6142" i="3"/>
  <c r="F6133" i="3"/>
  <c r="F6130" i="3"/>
  <c r="F6126" i="3"/>
  <c r="F6127" i="3"/>
  <c r="F6124" i="3"/>
  <c r="F6118" i="3"/>
  <c r="F6109" i="3"/>
  <c r="F6103" i="3"/>
  <c r="F6101" i="3"/>
  <c r="F6086" i="3"/>
  <c r="F6082" i="3"/>
  <c r="F6068" i="3"/>
  <c r="F6065" i="3"/>
  <c r="F6060" i="3"/>
  <c r="F6048" i="3"/>
  <c r="F6029" i="3"/>
  <c r="F6019" i="3"/>
  <c r="F6008" i="3"/>
  <c r="F6006" i="3"/>
  <c r="F5991" i="3"/>
  <c r="F5992" i="3"/>
  <c r="F5989" i="3"/>
  <c r="F5986" i="3"/>
  <c r="F5981" i="3"/>
  <c r="F5982" i="3"/>
  <c r="F5980" i="3"/>
  <c r="F5977" i="3"/>
  <c r="F5978" i="3"/>
  <c r="F5973" i="3"/>
  <c r="F5965" i="3"/>
  <c r="F5966" i="3"/>
  <c r="F5967" i="3"/>
  <c r="F5961" i="3"/>
  <c r="F5949" i="3"/>
  <c r="F5944" i="3"/>
  <c r="F5942" i="3"/>
  <c r="F5933" i="3"/>
  <c r="F5916" i="3"/>
  <c r="F5906" i="3"/>
  <c r="F5903" i="3"/>
  <c r="F5900" i="3"/>
  <c r="F5896" i="3"/>
  <c r="F5887" i="3"/>
  <c r="F5882" i="3"/>
  <c r="F5883" i="3"/>
  <c r="F5881" i="3"/>
  <c r="F5854" i="3"/>
  <c r="F5852" i="3"/>
  <c r="F5843" i="3"/>
  <c r="F5844" i="3"/>
  <c r="F5840" i="3"/>
  <c r="F5835" i="3"/>
  <c r="F5832" i="3"/>
  <c r="F5814" i="3"/>
  <c r="F5805" i="3"/>
  <c r="F5796" i="3"/>
  <c r="F5785" i="3"/>
  <c r="F5782" i="3"/>
  <c r="F5776" i="3"/>
  <c r="F5774" i="3"/>
  <c r="F5753" i="3"/>
  <c r="F5751" i="3"/>
  <c r="F5752" i="3"/>
  <c r="F5749" i="3"/>
  <c r="F5738" i="3"/>
  <c r="F5735" i="3"/>
  <c r="F5733" i="3"/>
  <c r="F5732" i="3"/>
  <c r="F5731" i="3"/>
  <c r="F5729" i="3"/>
  <c r="F5725" i="3"/>
  <c r="F5726" i="3"/>
  <c r="F5723" i="3"/>
  <c r="F5718" i="3"/>
  <c r="F5713" i="3"/>
  <c r="F5708" i="3"/>
  <c r="F5706" i="3"/>
  <c r="F5707" i="3"/>
  <c r="F5697" i="3"/>
  <c r="F5698" i="3"/>
  <c r="F5693" i="3"/>
  <c r="F5686" i="3"/>
  <c r="F5687" i="3"/>
  <c r="F5681" i="3"/>
  <c r="F5670" i="3"/>
  <c r="F5666" i="3"/>
  <c r="F5657" i="3"/>
  <c r="F5645" i="3"/>
  <c r="F5636" i="3"/>
  <c r="F5631" i="3"/>
  <c r="F5632" i="3"/>
  <c r="F5629" i="3"/>
  <c r="F5625" i="3"/>
  <c r="F5623" i="3"/>
  <c r="F5622" i="3"/>
  <c r="F5621" i="3"/>
  <c r="F5618" i="3"/>
  <c r="F5607" i="3"/>
  <c r="F5608" i="3"/>
  <c r="F5604" i="3"/>
  <c r="F5590" i="3"/>
  <c r="F5589" i="3"/>
  <c r="F5582" i="3"/>
  <c r="F5577" i="3"/>
  <c r="F5574" i="3"/>
  <c r="F5570" i="3"/>
  <c r="F5566" i="3"/>
  <c r="F5550" i="3"/>
  <c r="F5547" i="3"/>
  <c r="F5541" i="3"/>
  <c r="F5527" i="3"/>
  <c r="F5524" i="3"/>
  <c r="F5519" i="3"/>
  <c r="F5520" i="3"/>
  <c r="F5521" i="3"/>
  <c r="F5522" i="3"/>
  <c r="F5517" i="3"/>
  <c r="F5516" i="3"/>
  <c r="F5514" i="3"/>
  <c r="F5512" i="3"/>
  <c r="F5506" i="3"/>
  <c r="F5499" i="3"/>
  <c r="F5489" i="3"/>
  <c r="F5484" i="3"/>
  <c r="F5477" i="3"/>
  <c r="F5476" i="3"/>
  <c r="F5460" i="3"/>
  <c r="F5428" i="3"/>
  <c r="F5420" i="3"/>
  <c r="F5407" i="3"/>
  <c r="F5405" i="3"/>
  <c r="F5406" i="3"/>
  <c r="F5384" i="3"/>
  <c r="F5380" i="3"/>
  <c r="F5376" i="3"/>
  <c r="F5375" i="3"/>
  <c r="F5370" i="3"/>
  <c r="F5359" i="3"/>
  <c r="F5360" i="3"/>
  <c r="F5355" i="3"/>
  <c r="F5333" i="3"/>
  <c r="F5329" i="3"/>
  <c r="F5320" i="3"/>
  <c r="F5311" i="3"/>
  <c r="F5312" i="3"/>
  <c r="F5294" i="3"/>
  <c r="F5288" i="3"/>
  <c r="F5279" i="3"/>
  <c r="F5272" i="3"/>
  <c r="F5254" i="3"/>
  <c r="F5247" i="3"/>
  <c r="F5240" i="3"/>
  <c r="F5238" i="3"/>
  <c r="F5236" i="3"/>
  <c r="F5229" i="3"/>
  <c r="F5230" i="3"/>
  <c r="F5219" i="3"/>
  <c r="F5212" i="3"/>
  <c r="F5204" i="3"/>
  <c r="F5202" i="3"/>
  <c r="F5197" i="3"/>
  <c r="F5194" i="3"/>
  <c r="F5189" i="3"/>
  <c r="F5182" i="3"/>
  <c r="F5180" i="3"/>
  <c r="F5178" i="3"/>
  <c r="F5170" i="3"/>
  <c r="F5171" i="3"/>
  <c r="F5161" i="3"/>
  <c r="F5153" i="3"/>
  <c r="F5151" i="3"/>
  <c r="F5147" i="3"/>
  <c r="F5143" i="3"/>
  <c r="F5131" i="3"/>
  <c r="F5130" i="3"/>
  <c r="F5128" i="3"/>
  <c r="F5118" i="3"/>
  <c r="F5109" i="3"/>
  <c r="F5110" i="3"/>
  <c r="F5106" i="3"/>
  <c r="F5107" i="3"/>
  <c r="F5089" i="3"/>
  <c r="F5084" i="3"/>
  <c r="F5077" i="3"/>
  <c r="F5075" i="3"/>
  <c r="F5068" i="3"/>
  <c r="F5066" i="3"/>
  <c r="F5064" i="3"/>
  <c r="F5061" i="3"/>
  <c r="F5059" i="3"/>
  <c r="F5060" i="3"/>
  <c r="F5054" i="3"/>
  <c r="F5053" i="3"/>
  <c r="F5050" i="3"/>
  <c r="F5045" i="3"/>
  <c r="F5042" i="3"/>
  <c r="F5026" i="3"/>
  <c r="F5019" i="3"/>
  <c r="F5017" i="3"/>
  <c r="F5010" i="3"/>
  <c r="F5006" i="3"/>
  <c r="F5000" i="3"/>
  <c r="F4998" i="3"/>
  <c r="F4984" i="3"/>
  <c r="F4985" i="3"/>
  <c r="F4978" i="3"/>
  <c r="F4971" i="3"/>
  <c r="F4968" i="3"/>
  <c r="F4965" i="3"/>
  <c r="F4958" i="3"/>
  <c r="F4956" i="3"/>
  <c r="F4935" i="3"/>
  <c r="F4925" i="3"/>
  <c r="F4926" i="3"/>
  <c r="F4921" i="3"/>
  <c r="F4911" i="3"/>
  <c r="F4907" i="3"/>
  <c r="F4905" i="3"/>
  <c r="F4901" i="3"/>
  <c r="F4899" i="3"/>
  <c r="F4896" i="3"/>
  <c r="F4893" i="3"/>
  <c r="F4889" i="3"/>
  <c r="F4888" i="3"/>
  <c r="F4884" i="3"/>
  <c r="F4881" i="3"/>
  <c r="F4876" i="3"/>
  <c r="F4874" i="3"/>
  <c r="F4868" i="3"/>
  <c r="F4867" i="3"/>
  <c r="F4864" i="3"/>
  <c r="F4859" i="3"/>
  <c r="F4856" i="3"/>
  <c r="F4839" i="3"/>
  <c r="F4835" i="3"/>
  <c r="F4831" i="3"/>
  <c r="F4829" i="3"/>
  <c r="F4818" i="3"/>
  <c r="F4815" i="3"/>
  <c r="F4806" i="3"/>
  <c r="F4807" i="3"/>
  <c r="F4804" i="3"/>
  <c r="F4802" i="3"/>
  <c r="F4799" i="3"/>
  <c r="F4800" i="3"/>
  <c r="F4798" i="3"/>
  <c r="F4797" i="3"/>
  <c r="F4795" i="3"/>
  <c r="F4791" i="3"/>
  <c r="F4788" i="3"/>
  <c r="F4785" i="3"/>
  <c r="F4781" i="3"/>
  <c r="F4777" i="3"/>
  <c r="F4776" i="3"/>
  <c r="F4767" i="3"/>
  <c r="F4761" i="3"/>
  <c r="F4754" i="3"/>
  <c r="F4750" i="3"/>
  <c r="F4749" i="3"/>
  <c r="F4742" i="3"/>
  <c r="F4743" i="3"/>
  <c r="F4737" i="3"/>
  <c r="F4731" i="3"/>
  <c r="F4717" i="3"/>
  <c r="F4715" i="3"/>
  <c r="F4708" i="3"/>
  <c r="F4686" i="3"/>
  <c r="F4679" i="3"/>
  <c r="F4671" i="3"/>
  <c r="F4672" i="3"/>
  <c r="F4669" i="3"/>
  <c r="F4667" i="3"/>
  <c r="F4660" i="3"/>
  <c r="F4656" i="3"/>
  <c r="F4653" i="3"/>
  <c r="F4648" i="3"/>
  <c r="F4646" i="3"/>
  <c r="F4640" i="3"/>
  <c r="F4641" i="3"/>
  <c r="F4637" i="3"/>
  <c r="F4635" i="3"/>
  <c r="F4628" i="3"/>
  <c r="F4626" i="3"/>
  <c r="F4617" i="3"/>
  <c r="F4596" i="3"/>
  <c r="F4588" i="3"/>
  <c r="F4589" i="3"/>
  <c r="F4585" i="3"/>
  <c r="F4576" i="3"/>
  <c r="F4577" i="3"/>
  <c r="F4578" i="3"/>
  <c r="F4573" i="3"/>
  <c r="F4561" i="3"/>
  <c r="F4562" i="3"/>
  <c r="F4546" i="3"/>
  <c r="F4547" i="3"/>
  <c r="F4534" i="3"/>
  <c r="F4529" i="3"/>
  <c r="F4521" i="3"/>
  <c r="F4513" i="3"/>
  <c r="F4508" i="3"/>
  <c r="F4506" i="3"/>
  <c r="F4504" i="3"/>
  <c r="F4499" i="3"/>
  <c r="F4493" i="3"/>
  <c r="F4491" i="3"/>
  <c r="F4486" i="3"/>
  <c r="F4487" i="3"/>
  <c r="F4480" i="3"/>
  <c r="F4478" i="3"/>
  <c r="F4473" i="3"/>
  <c r="F4467" i="3"/>
  <c r="F4458" i="3"/>
  <c r="F4444" i="3"/>
  <c r="F4442" i="3"/>
  <c r="F4430" i="3"/>
  <c r="F4429" i="3"/>
  <c r="F4426" i="3"/>
  <c r="F4423" i="3"/>
  <c r="F4422" i="3"/>
  <c r="F4416" i="3"/>
  <c r="F4411" i="3"/>
  <c r="F4402" i="3"/>
  <c r="F4403" i="3"/>
  <c r="F4399" i="3"/>
  <c r="F4390" i="3"/>
  <c r="F4388" i="3"/>
  <c r="F4373" i="3"/>
  <c r="F4374" i="3"/>
  <c r="F4369" i="3"/>
  <c r="F4367" i="3"/>
  <c r="F4355" i="3"/>
  <c r="F4351" i="3"/>
  <c r="F4333" i="3"/>
  <c r="F4326" i="3"/>
  <c r="F4324" i="3"/>
  <c r="F4315" i="3"/>
  <c r="F4309" i="3"/>
  <c r="F4301" i="3"/>
  <c r="F4297" i="3"/>
  <c r="F4295" i="3"/>
  <c r="F4285" i="3"/>
  <c r="F4277" i="3"/>
  <c r="F4276" i="3"/>
  <c r="F4271" i="3"/>
  <c r="F4272" i="3"/>
  <c r="F4265" i="3"/>
  <c r="F4263" i="3"/>
  <c r="F4251" i="3"/>
  <c r="F4246" i="3"/>
  <c r="F4247" i="3"/>
  <c r="F4243" i="3"/>
  <c r="F4240" i="3"/>
  <c r="F4238" i="3"/>
  <c r="F4226" i="3"/>
  <c r="F4227" i="3"/>
  <c r="F4212" i="3"/>
  <c r="F4204" i="3"/>
  <c r="F4193" i="3"/>
  <c r="F4190" i="3"/>
  <c r="F4177" i="3"/>
  <c r="F4178" i="3"/>
  <c r="F4175" i="3"/>
  <c r="F4169" i="3"/>
  <c r="F4167" i="3"/>
  <c r="F4159" i="3"/>
  <c r="F4156" i="3"/>
  <c r="F4151" i="3"/>
  <c r="F4149" i="3"/>
  <c r="F4132" i="3"/>
  <c r="F4121" i="3"/>
  <c r="F4122" i="3"/>
  <c r="F4115" i="3"/>
  <c r="F4111" i="3"/>
  <c r="F4087" i="3"/>
  <c r="F4084" i="3"/>
  <c r="F4082" i="3"/>
  <c r="F4078" i="3"/>
  <c r="F4069" i="3"/>
  <c r="F4066" i="3"/>
  <c r="F4058" i="3"/>
  <c r="F4046" i="3"/>
  <c r="F4041" i="3"/>
  <c r="F4037" i="3"/>
  <c r="F4034" i="3"/>
  <c r="F4032" i="3"/>
  <c r="F4029" i="3"/>
  <c r="F4023" i="3"/>
  <c r="F4022" i="3"/>
  <c r="F4016" i="3"/>
  <c r="F4017" i="3"/>
  <c r="F4002" i="3"/>
  <c r="F4000" i="3"/>
  <c r="F4001" i="3"/>
  <c r="F3996" i="3"/>
  <c r="F3995" i="3"/>
  <c r="F3993" i="3"/>
  <c r="F3990" i="3"/>
  <c r="F3987" i="3"/>
  <c r="F3982" i="3"/>
  <c r="F3977" i="3"/>
  <c r="F3974" i="3"/>
  <c r="F3973" i="3"/>
  <c r="F3971" i="3"/>
  <c r="F3969" i="3"/>
  <c r="F3968" i="3"/>
  <c r="F3962" i="3"/>
  <c r="F3957" i="3"/>
  <c r="F3950" i="3"/>
  <c r="F3946" i="3"/>
  <c r="F3939" i="3"/>
  <c r="F3925" i="3"/>
  <c r="F3909" i="3"/>
  <c r="F3910" i="3"/>
  <c r="F3907" i="3"/>
  <c r="F3906" i="3"/>
  <c r="F3903" i="3"/>
  <c r="F3899" i="3"/>
  <c r="F3897" i="3"/>
  <c r="F3895" i="3"/>
  <c r="F3887" i="3"/>
  <c r="F3886" i="3"/>
  <c r="F3884" i="3"/>
  <c r="F3882" i="3"/>
  <c r="F3878" i="3"/>
  <c r="F3875" i="3"/>
  <c r="F3872" i="3"/>
  <c r="F3871" i="3"/>
  <c r="F3868" i="3"/>
  <c r="F3865" i="3"/>
  <c r="F3862" i="3"/>
  <c r="F3856" i="3"/>
  <c r="F3842" i="3"/>
  <c r="F3838" i="3"/>
  <c r="F3836" i="3"/>
  <c r="F3837" i="3"/>
  <c r="F3833" i="3"/>
  <c r="F3834" i="3"/>
  <c r="F3832" i="3"/>
  <c r="F3831" i="3"/>
  <c r="F3827" i="3"/>
  <c r="F3815" i="3"/>
  <c r="F3813" i="3"/>
  <c r="F3807" i="3"/>
  <c r="F3803" i="3"/>
  <c r="F3802" i="3"/>
  <c r="F3790" i="3"/>
  <c r="F3780" i="3"/>
  <c r="F3778" i="3"/>
  <c r="F3773" i="3"/>
  <c r="F3748" i="3"/>
  <c r="F3747" i="3"/>
  <c r="F3744" i="3"/>
  <c r="F3741" i="3"/>
  <c r="F3740" i="3"/>
  <c r="F3736" i="3"/>
  <c r="F3734" i="3"/>
  <c r="F3727" i="3"/>
  <c r="F3708" i="3"/>
  <c r="F3683" i="3"/>
  <c r="F3681" i="3"/>
  <c r="F3677" i="3"/>
  <c r="F3678" i="3"/>
  <c r="F3673" i="3"/>
  <c r="F3660" i="3"/>
  <c r="F3649" i="3"/>
  <c r="F3650" i="3"/>
  <c r="F3642" i="3"/>
  <c r="F3640" i="3"/>
  <c r="F3639" i="3"/>
  <c r="F3635" i="3"/>
  <c r="F3636" i="3"/>
  <c r="F3633" i="3"/>
  <c r="F3627" i="3"/>
  <c r="F3620" i="3"/>
  <c r="F3612" i="3"/>
  <c r="F3603" i="3"/>
  <c r="F3602" i="3"/>
  <c r="F3600" i="3"/>
  <c r="F3595" i="3"/>
  <c r="F3580" i="3"/>
  <c r="F3575" i="3"/>
  <c r="F3570" i="3"/>
  <c r="F3567" i="3"/>
  <c r="F3563" i="3"/>
  <c r="F3557" i="3"/>
  <c r="F3551" i="3"/>
  <c r="F3547" i="3"/>
  <c r="F3535" i="3"/>
  <c r="F3525" i="3"/>
  <c r="F3524" i="3"/>
  <c r="F3521" i="3"/>
  <c r="F3513" i="3"/>
  <c r="F3510" i="3"/>
  <c r="F3491" i="3"/>
  <c r="F3487" i="3"/>
  <c r="F3488" i="3"/>
  <c r="F3485" i="3"/>
  <c r="F3486" i="3"/>
  <c r="F3483" i="3"/>
  <c r="F3481" i="3"/>
  <c r="F3482" i="3"/>
  <c r="F3470" i="3"/>
  <c r="F3467" i="3"/>
  <c r="F3462" i="3"/>
  <c r="F3456" i="3"/>
  <c r="F3447" i="3"/>
  <c r="F3445" i="3"/>
  <c r="F3437" i="3"/>
  <c r="F3436" i="3"/>
  <c r="F3433" i="3"/>
  <c r="F3429" i="3"/>
  <c r="F3430" i="3"/>
  <c r="F3415" i="3"/>
  <c r="F3413" i="3"/>
  <c r="F3414" i="3"/>
  <c r="F3408" i="3"/>
  <c r="F3406" i="3"/>
  <c r="F3402" i="3"/>
  <c r="F3400" i="3"/>
  <c r="F3394" i="3"/>
  <c r="F3384" i="3"/>
  <c r="F3379" i="3"/>
  <c r="F3377" i="3"/>
  <c r="F3375" i="3"/>
  <c r="F3369" i="3"/>
  <c r="F3365" i="3"/>
  <c r="F3359" i="3"/>
  <c r="F3360" i="3"/>
  <c r="F3347" i="3"/>
  <c r="F3344" i="3"/>
  <c r="F3341" i="3"/>
  <c r="F3339" i="3"/>
  <c r="F3331" i="3"/>
  <c r="F3327" i="3"/>
  <c r="F3318" i="3"/>
  <c r="F3314" i="3"/>
  <c r="F3315" i="3"/>
  <c r="F3308" i="3"/>
  <c r="F3307" i="3"/>
  <c r="F3301" i="3"/>
  <c r="F3297" i="3"/>
  <c r="F3296" i="3"/>
  <c r="F3282" i="3"/>
  <c r="F3274" i="3"/>
  <c r="F3269" i="3"/>
  <c r="F3268" i="3"/>
  <c r="F3259" i="3"/>
  <c r="F3258" i="3"/>
  <c r="F3256" i="3"/>
  <c r="F3255" i="3"/>
  <c r="F3253" i="3"/>
  <c r="F3249" i="3"/>
  <c r="F3243" i="3"/>
  <c r="F3239" i="3"/>
  <c r="F3235" i="3"/>
  <c r="F3224" i="3"/>
  <c r="F3218" i="3"/>
  <c r="F3210" i="3"/>
  <c r="F3205" i="3"/>
  <c r="F3202" i="3"/>
  <c r="F3197" i="3"/>
  <c r="F3187" i="3"/>
  <c r="F3186" i="3"/>
  <c r="F3180" i="3"/>
  <c r="F3174" i="3"/>
  <c r="F3168" i="3"/>
  <c r="F3167" i="3"/>
  <c r="F3157" i="3"/>
  <c r="F3147" i="3"/>
  <c r="F3148" i="3"/>
  <c r="F3141" i="3"/>
  <c r="F3137" i="3"/>
  <c r="F3132" i="3"/>
  <c r="F3119" i="3"/>
  <c r="F3117" i="3"/>
  <c r="F3113" i="3"/>
  <c r="F3112" i="3"/>
  <c r="F3111" i="3"/>
  <c r="F3107" i="3"/>
  <c r="F3091" i="3"/>
  <c r="F3069" i="3"/>
  <c r="F3058" i="3"/>
  <c r="F3054" i="3"/>
  <c r="F3040" i="3"/>
  <c r="F3038" i="3"/>
  <c r="F3022" i="3"/>
  <c r="F3020" i="3"/>
  <c r="F3018" i="3"/>
  <c r="F3019" i="3"/>
  <c r="F3017" i="3"/>
  <c r="F3012" i="3"/>
  <c r="F3008" i="3"/>
  <c r="F2998" i="3"/>
  <c r="F2997" i="3"/>
  <c r="F2990" i="3"/>
  <c r="F2987" i="3"/>
  <c r="F2979" i="3"/>
  <c r="F2980" i="3"/>
  <c r="F2977" i="3"/>
  <c r="F2975" i="3"/>
  <c r="F2972" i="3"/>
  <c r="F2970" i="3"/>
  <c r="F2968" i="3"/>
  <c r="F2966" i="3"/>
  <c r="F2962" i="3"/>
  <c r="F2958" i="3"/>
  <c r="F2957" i="3"/>
  <c r="F2954" i="3"/>
  <c r="F2955" i="3"/>
  <c r="F2953" i="3"/>
  <c r="F2940" i="3"/>
  <c r="F2938" i="3"/>
  <c r="F2933" i="3"/>
  <c r="F2920" i="3"/>
  <c r="F2917" i="3"/>
  <c r="F2913" i="3"/>
  <c r="F2909" i="3"/>
  <c r="F2900" i="3"/>
  <c r="F2897" i="3"/>
  <c r="F2891" i="3"/>
  <c r="F2886" i="3"/>
  <c r="F2885" i="3"/>
  <c r="F2884" i="3"/>
  <c r="F2876" i="3"/>
  <c r="F2873" i="3"/>
  <c r="F2872" i="3"/>
  <c r="F2871" i="3"/>
  <c r="F2870" i="3"/>
  <c r="F2867" i="3"/>
  <c r="F2864" i="3"/>
  <c r="F2860" i="3"/>
  <c r="F2861" i="3"/>
  <c r="F2856" i="3"/>
  <c r="F2853" i="3"/>
  <c r="F2849" i="3"/>
  <c r="F2848" i="3"/>
  <c r="F2832" i="3"/>
  <c r="F2829" i="3"/>
  <c r="F2827" i="3"/>
  <c r="F2823" i="3"/>
  <c r="F2821" i="3"/>
  <c r="F2819" i="3"/>
  <c r="F2808" i="3"/>
  <c r="F2805" i="3"/>
  <c r="F2803" i="3"/>
  <c r="F2802" i="3"/>
  <c r="F2797" i="3"/>
  <c r="F2795" i="3"/>
  <c r="F2790" i="3"/>
  <c r="F2787" i="3"/>
  <c r="F2785" i="3"/>
  <c r="F2780" i="3"/>
  <c r="F2779" i="3"/>
  <c r="F2774" i="3"/>
  <c r="F2775" i="3"/>
  <c r="F2773" i="3"/>
  <c r="F2770" i="3"/>
  <c r="F2766" i="3"/>
  <c r="F2767" i="3"/>
  <c r="F2763" i="3"/>
  <c r="F2756" i="3"/>
  <c r="F2750" i="3"/>
  <c r="F2748" i="3"/>
  <c r="F2745" i="3"/>
  <c r="F2746" i="3"/>
  <c r="F2743" i="3"/>
  <c r="F2736" i="3"/>
  <c r="F2734" i="3"/>
  <c r="F2733" i="3"/>
  <c r="F2728" i="3"/>
  <c r="F2723" i="3"/>
  <c r="F2720" i="3"/>
  <c r="F2711" i="3"/>
  <c r="F2708" i="3"/>
  <c r="F2705" i="3"/>
  <c r="F2703" i="3"/>
  <c r="F2700" i="3"/>
  <c r="F2699" i="3"/>
  <c r="F2696" i="3"/>
  <c r="F2695" i="3"/>
  <c r="F2691" i="3"/>
  <c r="F2688" i="3"/>
  <c r="F2686" i="3"/>
  <c r="F2675" i="3"/>
  <c r="F2671" i="3"/>
  <c r="F2664" i="3"/>
  <c r="F2662" i="3"/>
  <c r="F2658" i="3"/>
  <c r="F2657" i="3"/>
  <c r="F2644" i="3"/>
  <c r="F2641" i="3"/>
  <c r="F2639" i="3"/>
  <c r="F2634" i="3"/>
  <c r="F2633" i="3"/>
  <c r="F2628" i="3"/>
  <c r="F2625" i="3"/>
  <c r="F2621" i="3"/>
  <c r="F2619" i="3"/>
  <c r="F2614" i="3"/>
  <c r="F2610" i="3"/>
  <c r="F2606" i="3"/>
  <c r="F2605" i="3"/>
  <c r="F2604" i="3"/>
  <c r="F2602" i="3"/>
  <c r="F2597" i="3"/>
  <c r="F2595" i="3"/>
  <c r="F2591" i="3"/>
  <c r="F2588" i="3"/>
  <c r="F2582" i="3"/>
  <c r="F2577" i="3"/>
  <c r="F2576" i="3"/>
  <c r="F2571" i="3"/>
  <c r="F2568" i="3"/>
  <c r="F2566" i="3"/>
  <c r="F2562" i="3"/>
  <c r="F2559" i="3"/>
  <c r="F2558" i="3"/>
  <c r="F2557" i="3"/>
  <c r="F2548" i="3"/>
  <c r="F2547" i="3"/>
  <c r="F2535" i="3"/>
  <c r="F2536" i="3"/>
  <c r="F2532" i="3"/>
  <c r="F2526" i="3"/>
  <c r="F2525" i="3"/>
  <c r="F2523" i="3"/>
  <c r="F2522" i="3"/>
  <c r="F2518" i="3"/>
  <c r="F2517" i="3"/>
  <c r="F2513" i="3"/>
  <c r="F2508" i="3"/>
  <c r="F2504" i="3"/>
  <c r="F2494" i="3"/>
  <c r="F2492" i="3"/>
  <c r="F2487" i="3"/>
  <c r="F2486" i="3"/>
  <c r="F2482" i="3"/>
  <c r="F2481" i="3"/>
  <c r="F2480" i="3"/>
  <c r="F2477" i="3"/>
  <c r="F2469" i="3"/>
  <c r="F2466" i="3"/>
  <c r="F2459" i="3"/>
  <c r="F2457" i="3"/>
  <c r="F2444" i="3"/>
  <c r="F2439" i="3"/>
  <c r="F2438" i="3"/>
  <c r="F2435" i="3"/>
  <c r="F2431" i="3"/>
  <c r="F2424" i="3"/>
  <c r="F2420" i="3"/>
  <c r="F2415" i="3"/>
  <c r="F2412" i="3"/>
  <c r="F2407" i="3"/>
  <c r="F2403" i="3"/>
  <c r="F2400" i="3"/>
  <c r="F2391" i="3"/>
  <c r="F2386" i="3"/>
  <c r="F2385" i="3"/>
  <c r="F2383" i="3"/>
  <c r="F2382" i="3"/>
  <c r="F2374" i="3"/>
  <c r="F2372" i="3"/>
  <c r="F2357" i="3"/>
  <c r="F2356" i="3"/>
  <c r="F2352" i="3"/>
  <c r="F2351" i="3"/>
  <c r="F2349" i="3"/>
  <c r="F2347" i="3"/>
  <c r="F2342" i="3"/>
  <c r="F2339" i="3"/>
  <c r="F2338" i="3"/>
  <c r="F2333" i="3"/>
  <c r="F2329" i="3"/>
  <c r="F2330" i="3"/>
  <c r="F2324" i="3"/>
  <c r="F2322" i="3"/>
  <c r="F2317" i="3"/>
  <c r="F2308" i="3"/>
  <c r="F2304" i="3"/>
  <c r="F2299" i="3"/>
  <c r="F2292" i="3"/>
  <c r="F2291" i="3"/>
  <c r="F2288" i="3"/>
  <c r="F2285" i="3"/>
  <c r="F2280" i="3"/>
  <c r="F2278" i="3"/>
  <c r="F2269" i="3"/>
  <c r="F2265" i="3"/>
  <c r="F2263" i="3"/>
  <c r="F2261" i="3"/>
  <c r="F2252" i="3"/>
  <c r="F2234" i="3"/>
  <c r="F2229" i="3"/>
  <c r="F2222" i="3"/>
  <c r="F2219" i="3"/>
  <c r="F2214" i="3"/>
  <c r="F2202" i="3"/>
  <c r="F2203" i="3"/>
  <c r="F2201" i="3"/>
  <c r="F2191" i="3"/>
  <c r="F2189" i="3"/>
  <c r="F2184" i="3"/>
  <c r="F2182" i="3"/>
  <c r="F2181" i="3"/>
  <c r="F2178" i="3"/>
  <c r="F2176" i="3"/>
  <c r="F2175" i="3"/>
  <c r="F2174" i="3"/>
  <c r="F2173" i="3"/>
  <c r="F2169" i="3"/>
  <c r="F2162" i="3"/>
  <c r="F2159" i="3"/>
  <c r="F2160" i="3"/>
  <c r="F2158" i="3"/>
  <c r="F2157" i="3"/>
  <c r="F2154" i="3"/>
  <c r="F2152" i="3"/>
  <c r="F2149" i="3"/>
  <c r="F2143" i="3"/>
  <c r="F2139" i="3"/>
  <c r="F2134" i="3"/>
  <c r="F2130" i="3"/>
  <c r="F2129" i="3"/>
  <c r="F2126" i="3"/>
  <c r="F2125" i="3"/>
  <c r="F2121" i="3"/>
  <c r="F2117" i="3"/>
  <c r="F2113" i="3"/>
  <c r="F2111" i="3"/>
  <c r="F2109" i="3"/>
  <c r="F2106" i="3"/>
  <c r="F2091" i="3"/>
  <c r="F2089" i="3"/>
  <c r="F2090" i="3"/>
  <c r="F2087" i="3"/>
  <c r="F2085" i="3"/>
  <c r="F2078" i="3"/>
  <c r="F2077" i="3"/>
  <c r="F2075" i="3"/>
  <c r="F2072" i="3"/>
  <c r="F2060" i="3"/>
  <c r="F2059" i="3"/>
  <c r="F2058" i="3"/>
  <c r="F2044" i="3"/>
  <c r="F2043" i="3"/>
  <c r="F2027" i="3"/>
  <c r="F2026" i="3"/>
  <c r="F2024" i="3"/>
  <c r="F2018" i="3"/>
  <c r="F2019" i="3"/>
  <c r="F2005" i="3"/>
  <c r="F2003" i="3"/>
  <c r="F2001" i="3"/>
  <c r="F1999" i="3"/>
  <c r="F1998" i="3"/>
  <c r="F1996" i="3"/>
  <c r="F1992" i="3"/>
  <c r="F1981" i="3"/>
  <c r="F1976" i="3"/>
  <c r="F1970" i="3"/>
  <c r="F1963" i="3"/>
  <c r="F1964" i="3"/>
  <c r="F1954" i="3"/>
  <c r="F1948" i="3"/>
  <c r="F1944" i="3"/>
  <c r="F1943" i="3"/>
  <c r="F1933" i="3"/>
  <c r="F1929" i="3"/>
  <c r="F1923" i="3"/>
  <c r="F1920" i="3"/>
  <c r="F1912" i="3"/>
  <c r="F1905" i="3"/>
  <c r="F1904" i="3"/>
  <c r="F1900" i="3"/>
  <c r="F1881" i="3"/>
  <c r="F1870" i="3"/>
  <c r="F1854" i="3"/>
  <c r="F1853" i="3"/>
  <c r="F1848" i="3"/>
  <c r="F1845" i="3"/>
  <c r="F1841" i="3"/>
  <c r="F1840" i="3"/>
  <c r="F1837" i="3"/>
  <c r="F1835" i="3"/>
  <c r="F1832" i="3"/>
  <c r="F1826" i="3"/>
  <c r="F1824" i="3"/>
  <c r="F1819" i="3"/>
  <c r="F1814" i="3"/>
  <c r="F1807" i="3"/>
  <c r="F1806" i="3"/>
  <c r="F1798" i="3"/>
  <c r="F1799" i="3"/>
  <c r="F1765" i="3"/>
  <c r="F1763" i="3"/>
  <c r="F1757" i="3"/>
  <c r="F1752" i="3"/>
  <c r="F1753" i="3"/>
  <c r="F1751" i="3"/>
  <c r="F1748" i="3"/>
  <c r="F1746" i="3"/>
  <c r="F1739" i="3"/>
  <c r="F1731" i="3"/>
  <c r="F1729" i="3"/>
  <c r="F1724" i="3"/>
  <c r="F1721" i="3"/>
  <c r="F1714" i="3"/>
  <c r="F1713" i="3"/>
  <c r="F1702" i="3"/>
  <c r="F1700" i="3"/>
  <c r="F1699" i="3"/>
  <c r="F1698" i="3"/>
  <c r="F1693" i="3"/>
  <c r="F1690" i="3"/>
  <c r="F1687" i="3"/>
  <c r="F1680" i="3"/>
  <c r="F1675" i="3"/>
  <c r="F1672" i="3"/>
  <c r="F1671" i="3"/>
  <c r="F1668" i="3"/>
  <c r="F1663" i="3"/>
  <c r="F1659" i="3"/>
  <c r="F1657" i="3"/>
  <c r="F1655" i="3"/>
  <c r="F1647" i="3"/>
  <c r="F1641" i="3"/>
  <c r="F1639" i="3"/>
  <c r="F1634" i="3"/>
  <c r="F1633" i="3"/>
  <c r="F1632" i="3"/>
  <c r="F1628" i="3"/>
  <c r="F1626" i="3"/>
  <c r="F1624" i="3"/>
  <c r="F1620" i="3"/>
  <c r="F1615" i="3"/>
  <c r="F1609" i="3"/>
  <c r="F1607" i="3"/>
  <c r="F1605" i="3"/>
  <c r="F1604" i="3"/>
  <c r="F1601" i="3"/>
  <c r="F1597" i="3"/>
  <c r="F1594" i="3"/>
  <c r="F1592" i="3"/>
  <c r="F1589" i="3"/>
  <c r="F1583" i="3"/>
  <c r="F1581" i="3"/>
  <c r="F1568" i="3"/>
  <c r="F1567" i="3"/>
  <c r="F1559" i="3"/>
  <c r="F1556" i="3"/>
  <c r="F1552" i="3"/>
  <c r="F1551" i="3"/>
  <c r="F1546" i="3"/>
  <c r="F1540" i="3"/>
  <c r="F1537" i="3"/>
  <c r="F1534" i="3"/>
  <c r="F1533" i="3"/>
  <c r="F1531" i="3"/>
  <c r="F1528" i="3"/>
  <c r="F1527" i="3"/>
  <c r="F1523" i="3"/>
  <c r="F1516" i="3"/>
  <c r="F1511" i="3"/>
  <c r="F1505" i="3"/>
  <c r="F1503" i="3"/>
  <c r="F1497" i="3"/>
  <c r="F1496" i="3"/>
  <c r="F1489" i="3"/>
  <c r="F1483" i="3"/>
  <c r="F1481" i="3"/>
  <c r="F1472" i="3"/>
  <c r="F1471" i="3"/>
  <c r="F1465" i="3"/>
  <c r="F1460" i="3"/>
  <c r="F1455" i="3"/>
  <c r="F1450" i="3"/>
  <c r="F1449" i="3"/>
  <c r="F1446" i="3"/>
  <c r="F1443" i="3"/>
  <c r="F1441" i="3"/>
  <c r="F1436" i="3"/>
  <c r="F1422" i="3"/>
  <c r="F1419" i="3"/>
  <c r="F1406" i="3"/>
  <c r="F1397" i="3"/>
  <c r="F1386" i="3"/>
  <c r="F1383" i="3"/>
  <c r="F1380" i="3"/>
  <c r="F1378" i="3"/>
  <c r="F1377" i="3"/>
  <c r="F1376" i="3"/>
  <c r="F1373" i="3"/>
  <c r="F1369" i="3"/>
  <c r="F1365" i="3"/>
  <c r="F1363" i="3"/>
  <c r="F1362" i="3"/>
  <c r="F1360" i="3"/>
  <c r="F1354" i="3"/>
  <c r="F1353" i="3"/>
  <c r="F1352" i="3"/>
  <c r="F1349" i="3"/>
  <c r="F1350" i="3"/>
  <c r="F1347" i="3"/>
  <c r="F1345" i="3"/>
  <c r="F1342" i="3"/>
  <c r="F1341" i="3"/>
  <c r="F1338" i="3"/>
  <c r="F1333" i="3"/>
  <c r="F1324" i="3"/>
  <c r="F1325" i="3"/>
  <c r="F1323" i="3"/>
  <c r="F1314" i="3"/>
  <c r="F1309" i="3"/>
  <c r="F1290" i="3"/>
  <c r="F1280" i="3"/>
  <c r="F1274" i="3"/>
  <c r="F1272" i="3"/>
  <c r="F1268" i="3"/>
  <c r="F1260" i="3"/>
  <c r="F1244" i="3"/>
  <c r="F1242" i="3"/>
  <c r="F1237" i="3"/>
  <c r="F1235" i="3"/>
  <c r="F1228" i="3"/>
  <c r="F1220" i="3"/>
  <c r="F1212" i="3"/>
  <c r="F1206" i="3"/>
  <c r="F1203" i="3"/>
  <c r="F1183" i="3"/>
  <c r="F1182" i="3"/>
  <c r="F1180" i="3"/>
  <c r="F1177" i="3"/>
  <c r="F1174" i="3"/>
  <c r="F1172" i="3"/>
  <c r="F1166" i="3"/>
  <c r="F1158" i="3"/>
  <c r="F1146" i="3"/>
  <c r="F1145" i="3"/>
  <c r="F1138" i="3"/>
  <c r="F1136" i="3"/>
  <c r="F1120" i="3"/>
  <c r="F1114" i="3"/>
  <c r="F1113" i="3"/>
  <c r="F1110" i="3"/>
  <c r="F1106" i="3"/>
  <c r="F1092" i="3"/>
  <c r="F1091" i="3"/>
  <c r="F1087" i="3"/>
  <c r="F1083" i="3"/>
  <c r="F1063" i="3"/>
  <c r="F1057" i="3"/>
  <c r="F1056" i="3"/>
  <c r="F1048" i="3"/>
  <c r="F1043" i="3"/>
  <c r="F1039" i="3"/>
  <c r="F1037" i="3"/>
  <c r="F1030" i="3"/>
  <c r="F1024" i="3"/>
  <c r="F1023" i="3"/>
  <c r="F1016" i="3"/>
  <c r="F1015" i="3"/>
  <c r="F1014" i="3"/>
  <c r="F1004" i="3"/>
  <c r="F1000" i="3"/>
  <c r="F995" i="3"/>
  <c r="F992" i="3"/>
  <c r="F972" i="3"/>
  <c r="F969" i="3"/>
  <c r="F970" i="3"/>
  <c r="F963" i="3"/>
  <c r="F953" i="3"/>
  <c r="F943" i="3"/>
  <c r="F934" i="3"/>
  <c r="F923" i="3"/>
  <c r="F921" i="3"/>
  <c r="F918" i="3"/>
  <c r="F917" i="3"/>
  <c r="F916" i="3"/>
  <c r="F913" i="3"/>
  <c r="F905" i="3"/>
  <c r="F899" i="3"/>
  <c r="F888" i="3"/>
  <c r="F864" i="3"/>
  <c r="F861" i="3"/>
  <c r="F844" i="3"/>
  <c r="F841" i="3"/>
  <c r="F840" i="3"/>
  <c r="F835" i="3"/>
  <c r="F833" i="3"/>
  <c r="F831" i="3"/>
  <c r="F818" i="3"/>
  <c r="F813" i="3"/>
  <c r="F809" i="3"/>
  <c r="F801" i="3"/>
  <c r="F788" i="3"/>
  <c r="F784" i="3"/>
  <c r="F778" i="3"/>
  <c r="F774" i="3"/>
  <c r="F764" i="3"/>
  <c r="F761" i="3"/>
  <c r="F754" i="3"/>
  <c r="F753" i="3"/>
  <c r="F744" i="3"/>
  <c r="F743" i="3"/>
  <c r="F740" i="3"/>
  <c r="F734" i="3"/>
  <c r="F732" i="3"/>
  <c r="F720" i="3"/>
  <c r="F717" i="3"/>
  <c r="F715" i="3"/>
  <c r="F707" i="3"/>
  <c r="F700" i="3"/>
  <c r="F697" i="3"/>
  <c r="F696" i="3"/>
  <c r="F694" i="3"/>
  <c r="F676" i="3"/>
  <c r="F674" i="3"/>
  <c r="F662" i="3"/>
  <c r="F656" i="3"/>
  <c r="F655" i="3"/>
  <c r="F653" i="3"/>
  <c r="F649" i="3"/>
  <c r="F643" i="3"/>
  <c r="F641" i="3"/>
  <c r="F634" i="3"/>
  <c r="F623" i="3"/>
  <c r="F614" i="3"/>
  <c r="F613" i="3"/>
  <c r="F604" i="3"/>
  <c r="F595" i="3"/>
  <c r="F591" i="3"/>
  <c r="F588" i="3"/>
  <c r="F587" i="3"/>
  <c r="F577" i="3"/>
  <c r="F567" i="3"/>
  <c r="F565" i="3"/>
  <c r="F564" i="3"/>
  <c r="F560" i="3"/>
  <c r="F550" i="3"/>
  <c r="F546" i="3"/>
  <c r="F539" i="3"/>
  <c r="F538" i="3"/>
  <c r="F536" i="3"/>
  <c r="F528" i="3"/>
  <c r="F524" i="3"/>
  <c r="F513" i="3"/>
  <c r="F512" i="3"/>
  <c r="F510" i="3"/>
  <c r="F506" i="3"/>
  <c r="F491" i="3"/>
  <c r="F480" i="3"/>
  <c r="F469" i="3"/>
  <c r="F460" i="3"/>
  <c r="F452" i="3"/>
  <c r="F445" i="3"/>
  <c r="F444" i="3"/>
  <c r="F433" i="3"/>
  <c r="F431" i="3"/>
  <c r="F430" i="3"/>
  <c r="F427" i="3"/>
  <c r="F423" i="3"/>
  <c r="F419" i="3"/>
  <c r="F418" i="3"/>
  <c r="F414" i="3"/>
  <c r="F407" i="3"/>
  <c r="F395" i="3"/>
  <c r="F391" i="3"/>
  <c r="F383" i="3"/>
  <c r="F380" i="3"/>
  <c r="F368" i="3"/>
  <c r="F362" i="3"/>
  <c r="F359" i="3"/>
  <c r="F356" i="3"/>
  <c r="F351" i="3"/>
  <c r="F323" i="3"/>
  <c r="F302" i="3"/>
  <c r="F298" i="3"/>
  <c r="F297" i="3"/>
  <c r="F272" i="3"/>
  <c r="F271" i="3"/>
  <c r="F269" i="3"/>
  <c r="F265" i="3"/>
  <c r="F263" i="3"/>
  <c r="F245" i="3"/>
  <c r="F239" i="3"/>
  <c r="F234" i="3"/>
  <c r="F228" i="3"/>
  <c r="F215" i="3"/>
  <c r="F209" i="3"/>
  <c r="F208" i="3"/>
  <c r="F200" i="3"/>
  <c r="F194" i="3"/>
  <c r="F187" i="3"/>
  <c r="F183" i="3"/>
  <c r="F182" i="3"/>
  <c r="F170" i="3"/>
  <c r="F166" i="3"/>
  <c r="F163" i="3"/>
  <c r="F162" i="3"/>
  <c r="F142" i="3"/>
  <c r="F139" i="3"/>
  <c r="F108" i="3"/>
  <c r="F103" i="3"/>
  <c r="F85" i="3"/>
  <c r="F79" i="3"/>
  <c r="F76" i="3"/>
  <c r="F71" i="3"/>
  <c r="F68" i="3"/>
  <c r="F67" i="3"/>
  <c r="F62" i="3"/>
  <c r="F38" i="3"/>
  <c r="F33" i="3"/>
  <c r="F18" i="3"/>
  <c r="F3" i="3"/>
  <c r="G3" i="3" s="1"/>
  <c r="F7908" i="3"/>
  <c r="F7909" i="3"/>
  <c r="D7911" i="3" l="1"/>
  <c r="G3466" i="3"/>
  <c r="G4183" i="3"/>
  <c r="G4452" i="3"/>
  <c r="G5790" i="3"/>
  <c r="G6058" i="3"/>
  <c r="G43" i="3"/>
  <c r="G705" i="3"/>
  <c r="G1651" i="3"/>
  <c r="G2082" i="3"/>
  <c r="G2369" i="3"/>
  <c r="G2581" i="3"/>
  <c r="G2915" i="3"/>
  <c r="G3156" i="3"/>
  <c r="G3289" i="3"/>
  <c r="G3444" i="3"/>
  <c r="G3605" i="3"/>
  <c r="G3654" i="3"/>
  <c r="G3766" i="3"/>
  <c r="G3869" i="3"/>
  <c r="G4114" i="3"/>
  <c r="G4359" i="3"/>
  <c r="G4627" i="3"/>
  <c r="G4796" i="3"/>
  <c r="G4980" i="3"/>
  <c r="G5071" i="3"/>
  <c r="G5226" i="3"/>
  <c r="G5383" i="3"/>
  <c r="G5496" i="3"/>
  <c r="G5605" i="3"/>
  <c r="G5889" i="3"/>
  <c r="G6016" i="3"/>
  <c r="G6132" i="3"/>
  <c r="G6295" i="3"/>
  <c r="G6628" i="3"/>
  <c r="G6701" i="3"/>
  <c r="G7408" i="3"/>
  <c r="G7621" i="3"/>
  <c r="G41" i="3"/>
  <c r="G503" i="3"/>
  <c r="G1001" i="3"/>
  <c r="G2080" i="3"/>
  <c r="G2456" i="3"/>
  <c r="G3145" i="3"/>
  <c r="G3696" i="3"/>
  <c r="G4526" i="3"/>
  <c r="G4701" i="3"/>
  <c r="G5203" i="3"/>
  <c r="G5948" i="3"/>
  <c r="G7326" i="3"/>
  <c r="G2973" i="3"/>
  <c r="G3972" i="3"/>
  <c r="G5136" i="3"/>
  <c r="G5744" i="3"/>
  <c r="G6430" i="3"/>
  <c r="G6862" i="3"/>
  <c r="G7280" i="3"/>
  <c r="G7651" i="3"/>
  <c r="G7791" i="3"/>
  <c r="G40" i="3"/>
  <c r="G238" i="3"/>
  <c r="G357" i="3"/>
  <c r="G420" i="3"/>
  <c r="G504" i="3"/>
  <c r="G596" i="3"/>
  <c r="G659" i="3"/>
  <c r="G738" i="3"/>
  <c r="G785" i="3"/>
  <c r="G868" i="3"/>
  <c r="G908" i="3"/>
  <c r="G975" i="3"/>
  <c r="G1006" i="3"/>
  <c r="G1066" i="3"/>
  <c r="G1104" i="3"/>
  <c r="G1176" i="3"/>
  <c r="G1230" i="3"/>
  <c r="G1289" i="3"/>
  <c r="G1348" i="3"/>
  <c r="G1416" i="3"/>
  <c r="G1482" i="3"/>
  <c r="G1539" i="3"/>
  <c r="G1621" i="3"/>
  <c r="G1730" i="3"/>
  <c r="G1777" i="3"/>
  <c r="G1827" i="3"/>
  <c r="G1872" i="3"/>
  <c r="G1918" i="3"/>
  <c r="G2000" i="3"/>
  <c r="G2040" i="3"/>
  <c r="G2088" i="3"/>
  <c r="G2156" i="3"/>
  <c r="G6308" i="3"/>
  <c r="G6542" i="3"/>
  <c r="G6729" i="3"/>
  <c r="G6878" i="3"/>
  <c r="G7641" i="3"/>
  <c r="G115" i="3"/>
  <c r="G509" i="3"/>
  <c r="G1052" i="3"/>
  <c r="G2151" i="3"/>
  <c r="G2460" i="3"/>
  <c r="G3181" i="3"/>
  <c r="G3712" i="3"/>
  <c r="G4559" i="3"/>
  <c r="G4855" i="3"/>
  <c r="G5274" i="3"/>
  <c r="G6102" i="3"/>
  <c r="G7631" i="3"/>
  <c r="G3281" i="3"/>
  <c r="G4343" i="3"/>
  <c r="G5259" i="3"/>
  <c r="G5964" i="3"/>
  <c r="G6499" i="3"/>
  <c r="G7097" i="3"/>
  <c r="G7331" i="3"/>
  <c r="G7662" i="3"/>
  <c r="G7829" i="3"/>
  <c r="G64" i="3"/>
  <c r="G255" i="3"/>
  <c r="G360" i="3"/>
  <c r="G422" i="3"/>
  <c r="G507" i="3"/>
  <c r="G603" i="3"/>
  <c r="G661" i="3"/>
  <c r="G747" i="3"/>
  <c r="G790" i="3"/>
  <c r="G875" i="3"/>
  <c r="G914" i="3"/>
  <c r="G978" i="3"/>
  <c r="G1013" i="3"/>
  <c r="G1067" i="3"/>
  <c r="G1108" i="3"/>
  <c r="G1181" i="3"/>
  <c r="G1231" i="3"/>
  <c r="G1291" i="3"/>
  <c r="G1355" i="3"/>
  <c r="G1432" i="3"/>
  <c r="G1484" i="3"/>
  <c r="G1547" i="3"/>
  <c r="G1637" i="3"/>
  <c r="G1733" i="3"/>
  <c r="G1784" i="3"/>
  <c r="G1830" i="3"/>
  <c r="G1873" i="3"/>
  <c r="G1928" i="3"/>
  <c r="G2008" i="3"/>
  <c r="G2041" i="3"/>
  <c r="G2093" i="3"/>
  <c r="G16" i="3"/>
  <c r="G146" i="3"/>
  <c r="G287" i="3"/>
  <c r="G485" i="3"/>
  <c r="G597" i="3"/>
  <c r="G976" i="3"/>
  <c r="G1130" i="3"/>
  <c r="G1392" i="3"/>
  <c r="G1438" i="3"/>
  <c r="G2055" i="3"/>
  <c r="G2171" i="3"/>
  <c r="G2630" i="3"/>
  <c r="G2964" i="3"/>
  <c r="G4015" i="3"/>
  <c r="G4257" i="3"/>
  <c r="G4828" i="3"/>
  <c r="G5173" i="3"/>
  <c r="G6841" i="3"/>
  <c r="G6554" i="3"/>
  <c r="G6647" i="3"/>
  <c r="G6881" i="3"/>
  <c r="G7155" i="3"/>
  <c r="G199" i="3"/>
  <c r="G552" i="3"/>
  <c r="G1287" i="3"/>
  <c r="G2167" i="3"/>
  <c r="G2724" i="3"/>
  <c r="G3204" i="3"/>
  <c r="G3917" i="3"/>
  <c r="G4615" i="3"/>
  <c r="G4891" i="3"/>
  <c r="G5538" i="3"/>
  <c r="G6536" i="3"/>
  <c r="G3317" i="3"/>
  <c r="G4435" i="3"/>
  <c r="G5364" i="3"/>
  <c r="G6041" i="3"/>
  <c r="G6533" i="3"/>
  <c r="G7137" i="3"/>
  <c r="G7365" i="3"/>
  <c r="G7667" i="3"/>
  <c r="G7846" i="3"/>
  <c r="G141" i="3"/>
  <c r="G274" i="3"/>
  <c r="G372" i="3"/>
  <c r="G449" i="3"/>
  <c r="G511" i="3"/>
  <c r="G615" i="3"/>
  <c r="G669" i="3"/>
  <c r="G748" i="3"/>
  <c r="G795" i="3"/>
  <c r="G876" i="3"/>
  <c r="G915" i="3"/>
  <c r="G979" i="3"/>
  <c r="G1019" i="3"/>
  <c r="G293" i="3"/>
  <c r="G401" i="3"/>
  <c r="G627" i="3"/>
  <c r="G713" i="3"/>
  <c r="G1154" i="3"/>
  <c r="G1279" i="3"/>
  <c r="G1439" i="3"/>
  <c r="G1614" i="3"/>
  <c r="G2248" i="3"/>
  <c r="G2468" i="3"/>
  <c r="G2974" i="3"/>
  <c r="G3138" i="3"/>
  <c r="G4259" i="3"/>
  <c r="G4581" i="3"/>
  <c r="G5250" i="3"/>
  <c r="G5601" i="3"/>
  <c r="G6663" i="3"/>
  <c r="G6737" i="3"/>
  <c r="G7161" i="3"/>
  <c r="G7345" i="3"/>
  <c r="G212" i="3"/>
  <c r="G624" i="3"/>
  <c r="G1429" i="3"/>
  <c r="G2216" i="3"/>
  <c r="G2730" i="3"/>
  <c r="G3310" i="3"/>
  <c r="G3979" i="3"/>
  <c r="G4616" i="3"/>
  <c r="G4940" i="3"/>
  <c r="G5549" i="3"/>
  <c r="G6827" i="3"/>
  <c r="G147" i="3"/>
  <c r="G276" i="3"/>
  <c r="G381" i="3"/>
  <c r="G457" i="3"/>
  <c r="G523" i="3"/>
  <c r="G620" i="3"/>
  <c r="G677" i="3"/>
  <c r="G750" i="3"/>
  <c r="G798" i="3"/>
  <c r="G877" i="3"/>
  <c r="G922" i="3"/>
  <c r="G982" i="3"/>
  <c r="G1032" i="3"/>
  <c r="G1077" i="3"/>
  <c r="G1131" i="3"/>
  <c r="G1209" i="3"/>
  <c r="G1248" i="3"/>
  <c r="G1305" i="3"/>
  <c r="G1371" i="3"/>
  <c r="G1444" i="3"/>
  <c r="G1495" i="3"/>
  <c r="G1566" i="3"/>
  <c r="G1644" i="3"/>
  <c r="G1737" i="3"/>
  <c r="G1788" i="3"/>
  <c r="G1846" i="3"/>
  <c r="G1885" i="3"/>
  <c r="G1940" i="3"/>
  <c r="G2014" i="3"/>
  <c r="G2048" i="3"/>
  <c r="G2104" i="3"/>
  <c r="G2180" i="3"/>
  <c r="G2281" i="3"/>
  <c r="G2373" i="3"/>
  <c r="G2445" i="3"/>
  <c r="G2567" i="3"/>
  <c r="G2609" i="3"/>
  <c r="G2682" i="3"/>
  <c r="G2737" i="3"/>
  <c r="G2835" i="3"/>
  <c r="G2926" i="3"/>
  <c r="G3033" i="3"/>
  <c r="G3096" i="3"/>
  <c r="G3198" i="3"/>
  <c r="G3284" i="3"/>
  <c r="G3332" i="3"/>
  <c r="G3432" i="3"/>
  <c r="G3504" i="3"/>
  <c r="G3596" i="3"/>
  <c r="G3714" i="3"/>
  <c r="G3783" i="3"/>
  <c r="G3876" i="3"/>
  <c r="G3922" i="3"/>
  <c r="G4042" i="3"/>
  <c r="G4171" i="3"/>
  <c r="G4310" i="3"/>
  <c r="G4449" i="3"/>
  <c r="G4557" i="3"/>
  <c r="G4736" i="3"/>
  <c r="G4861" i="3"/>
  <c r="G5021" i="3"/>
  <c r="G5183" i="3"/>
  <c r="G5341" i="3"/>
  <c r="G5469" i="3"/>
  <c r="G5746" i="3"/>
  <c r="G6070" i="3"/>
  <c r="G6421" i="3"/>
  <c r="G6623" i="3"/>
  <c r="G7094" i="3"/>
  <c r="G7478" i="3"/>
  <c r="G498" i="3"/>
  <c r="G1385" i="3"/>
  <c r="G1859" i="3"/>
  <c r="G2258" i="3"/>
  <c r="G2467" i="3"/>
  <c r="G2693" i="3"/>
  <c r="G2965" i="3"/>
  <c r="G3209" i="3"/>
  <c r="G3319" i="3"/>
  <c r="G3459" i="3"/>
  <c r="G3614" i="3"/>
  <c r="G3719" i="3"/>
  <c r="G3823" i="3"/>
  <c r="G4012" i="3"/>
  <c r="G4202" i="3"/>
  <c r="G4553" i="3"/>
  <c r="G4666" i="3"/>
  <c r="G4915" i="3"/>
  <c r="G5035" i="3"/>
  <c r="G5168" i="3"/>
  <c r="G5347" i="3"/>
  <c r="G5465" i="3"/>
  <c r="G5518" i="3"/>
  <c r="G5730" i="3"/>
  <c r="G5979" i="3"/>
  <c r="G6081" i="3"/>
  <c r="G6251" i="3"/>
  <c r="G6758" i="3"/>
  <c r="G7016" i="3"/>
  <c r="G7362" i="3"/>
  <c r="G7518" i="3"/>
  <c r="G280" i="3"/>
  <c r="G651" i="3"/>
  <c r="G1488" i="3"/>
  <c r="G2344" i="3"/>
  <c r="G2989" i="3"/>
  <c r="G3362" i="3"/>
  <c r="G4005" i="3"/>
  <c r="G4630" i="3"/>
  <c r="G5005" i="3"/>
  <c r="G5635" i="3"/>
  <c r="G6834" i="3"/>
  <c r="G7834" i="3"/>
  <c r="G184" i="3"/>
  <c r="G301" i="3"/>
  <c r="G384" i="3"/>
  <c r="G467" i="3"/>
  <c r="G529" i="3"/>
  <c r="G635" i="3"/>
  <c r="G686" i="3"/>
  <c r="G757" i="3"/>
  <c r="G802" i="3"/>
  <c r="G889" i="3"/>
  <c r="G925" i="3"/>
  <c r="G987" i="3"/>
  <c r="G1045" i="3"/>
  <c r="G1082" i="3"/>
  <c r="G1133" i="3"/>
  <c r="G1210" i="3"/>
  <c r="G1257" i="3"/>
  <c r="G1306" i="3"/>
  <c r="G1372" i="3"/>
  <c r="G1448" i="3"/>
  <c r="G1507" i="3"/>
  <c r="G1570" i="3"/>
  <c r="G1673" i="3"/>
  <c r="G1747" i="3"/>
  <c r="G1792" i="3"/>
  <c r="G1847" i="3"/>
  <c r="G1886" i="3"/>
  <c r="G1945" i="3"/>
  <c r="G2020" i="3"/>
  <c r="G2061" i="3"/>
  <c r="G2107" i="3"/>
  <c r="G2210" i="3"/>
  <c r="G2302" i="3"/>
  <c r="G2392" i="3"/>
  <c r="G2447" i="3"/>
  <c r="G2573" i="3"/>
  <c r="G2620" i="3"/>
  <c r="G2690" i="3"/>
  <c r="G2744" i="3"/>
  <c r="G2841" i="3"/>
  <c r="G2929" i="3"/>
  <c r="G3045" i="3"/>
  <c r="G3100" i="3"/>
  <c r="G3206" i="3"/>
  <c r="G3288" i="3"/>
  <c r="G3352" i="3"/>
  <c r="G3457" i="3"/>
  <c r="G3505" i="3"/>
  <c r="G3601" i="3"/>
  <c r="G3713" i="3"/>
  <c r="G3811" i="3"/>
  <c r="G3877" i="3"/>
  <c r="G3931" i="3"/>
  <c r="G4047" i="3"/>
  <c r="G4199" i="3"/>
  <c r="G4319" i="3"/>
  <c r="G4456" i="3"/>
  <c r="G4590" i="3"/>
  <c r="G4735" i="3"/>
  <c r="G4900" i="3"/>
  <c r="G5025" i="3"/>
  <c r="G5187" i="3"/>
  <c r="G5348" i="3"/>
  <c r="G5481" i="3"/>
  <c r="G5775" i="3"/>
  <c r="G6181" i="3"/>
  <c r="G6463" i="3"/>
  <c r="G6693" i="3"/>
  <c r="G7106" i="3"/>
  <c r="G7596" i="3"/>
  <c r="G432" i="3"/>
  <c r="G527" i="3"/>
  <c r="G745" i="3"/>
  <c r="G827" i="3"/>
  <c r="G1285" i="3"/>
  <c r="G1408" i="3"/>
  <c r="G1625" i="3"/>
  <c r="G1718" i="3"/>
  <c r="G2543" i="3"/>
  <c r="G2670" i="3"/>
  <c r="G3228" i="3"/>
  <c r="G3401" i="3"/>
  <c r="G4654" i="3"/>
  <c r="G4913" i="3"/>
  <c r="G5696" i="3"/>
  <c r="G5869" i="3"/>
  <c r="G622" i="3"/>
  <c r="G1427" i="3"/>
  <c r="G1922" i="3"/>
  <c r="G2312" i="3"/>
  <c r="G2474" i="3"/>
  <c r="G2759" i="3"/>
  <c r="G3035" i="3"/>
  <c r="G3260" i="3"/>
  <c r="G3357" i="3"/>
  <c r="G3509" i="3"/>
  <c r="G3617" i="3"/>
  <c r="G3730" i="3"/>
  <c r="G3830" i="3"/>
  <c r="G4025" i="3"/>
  <c r="G4245" i="3"/>
  <c r="G4593" i="3"/>
  <c r="G4685" i="3"/>
  <c r="G4934" i="3"/>
  <c r="G5040" i="3"/>
  <c r="G5185" i="3"/>
  <c r="G5351" i="3"/>
  <c r="G5486" i="3"/>
  <c r="G5553" i="3"/>
  <c r="G5807" i="3"/>
  <c r="G5985" i="3"/>
  <c r="G6099" i="3"/>
  <c r="G192" i="3"/>
  <c r="G320" i="3"/>
  <c r="G393" i="3"/>
  <c r="G472" i="3"/>
  <c r="G540" i="3"/>
  <c r="G644" i="3"/>
  <c r="G688" i="3"/>
  <c r="G760" i="3"/>
  <c r="G814" i="3"/>
  <c r="G891" i="3"/>
  <c r="G955" i="3"/>
  <c r="G999" i="3"/>
  <c r="G1047" i="3"/>
  <c r="G1088" i="3"/>
  <c r="G1134" i="3"/>
  <c r="G1211" i="3"/>
  <c r="G1258" i="3"/>
  <c r="G1307" i="3"/>
  <c r="G1375" i="3"/>
  <c r="G1457" i="3"/>
  <c r="G1515" i="3"/>
  <c r="G1600" i="3"/>
  <c r="G1682" i="3"/>
  <c r="G1760" i="3"/>
  <c r="G1802" i="3"/>
  <c r="G1855" i="3"/>
  <c r="G1895" i="3"/>
  <c r="G1962" i="3"/>
  <c r="G2022" i="3"/>
  <c r="G2063" i="3"/>
  <c r="G2118" i="3"/>
  <c r="G2221" i="3"/>
  <c r="G2306" i="3"/>
  <c r="G2396" i="3"/>
  <c r="G2451" i="3"/>
  <c r="G2575" i="3"/>
  <c r="G2627" i="3"/>
  <c r="G2697" i="3"/>
  <c r="G2761" i="3"/>
  <c r="G2869" i="3"/>
  <c r="G2936" i="3"/>
  <c r="G3047" i="3"/>
  <c r="G3116" i="3"/>
  <c r="G3207" i="3"/>
  <c r="G3291" i="3"/>
  <c r="G3380" i="3"/>
  <c r="G3461" i="3"/>
  <c r="G3520" i="3"/>
  <c r="G3631" i="3"/>
  <c r="G3722" i="3"/>
  <c r="G3825" i="3"/>
  <c r="G3880" i="3"/>
  <c r="G3965" i="3"/>
  <c r="G4065" i="3"/>
  <c r="G4223" i="3"/>
  <c r="G4318" i="3"/>
  <c r="G4459" i="3"/>
  <c r="G4633" i="3"/>
  <c r="G4757" i="3"/>
  <c r="G4927" i="3"/>
  <c r="G5033" i="3"/>
  <c r="G5258" i="3"/>
  <c r="G5372" i="3"/>
  <c r="G5482" i="3"/>
  <c r="G5789" i="3"/>
  <c r="G6182" i="3"/>
  <c r="G6474" i="3"/>
  <c r="G6741" i="3"/>
  <c r="G7105" i="3"/>
  <c r="G7657" i="3"/>
  <c r="G6284" i="3"/>
  <c r="G6439" i="3"/>
  <c r="G7068" i="3"/>
  <c r="G7262" i="3"/>
  <c r="G7591" i="3"/>
  <c r="G2583" i="3"/>
  <c r="G3784" i="3"/>
  <c r="G4793" i="3"/>
  <c r="G5564" i="3"/>
  <c r="G6350" i="3"/>
  <c r="G6818" i="3"/>
  <c r="G7214" i="3"/>
  <c r="G7515" i="3"/>
  <c r="G7721" i="3"/>
  <c r="G13" i="3"/>
  <c r="G206" i="3"/>
  <c r="G334" i="3"/>
  <c r="G399" i="3"/>
  <c r="G493" i="3"/>
  <c r="G547" i="3"/>
  <c r="G652" i="3"/>
  <c r="G692" i="3"/>
  <c r="G768" i="3"/>
  <c r="G822" i="3"/>
  <c r="G896" i="3"/>
  <c r="G956" i="3"/>
  <c r="G1002" i="3"/>
  <c r="G1051" i="3"/>
  <c r="G1090" i="3"/>
  <c r="G1142" i="3"/>
  <c r="G1221" i="3"/>
  <c r="G1264" i="3"/>
  <c r="G1330" i="3"/>
  <c r="G1390" i="3"/>
  <c r="G1463" i="3"/>
  <c r="G1521" i="3"/>
  <c r="G1603" i="3"/>
  <c r="G1703" i="3"/>
  <c r="G1770" i="3"/>
  <c r="G1809" i="3"/>
  <c r="G1860" i="3"/>
  <c r="G1896" i="3"/>
  <c r="G1974" i="3"/>
  <c r="G2029" i="3"/>
  <c r="G2071" i="3"/>
  <c r="G2127" i="3"/>
  <c r="G2226" i="3"/>
  <c r="G2307" i="3"/>
  <c r="G2399" i="3"/>
  <c r="G2478" i="3"/>
  <c r="G2578" i="3"/>
  <c r="G2659" i="3"/>
  <c r="G2698" i="3"/>
  <c r="G2776" i="3"/>
  <c r="G2895" i="3"/>
  <c r="G2937" i="3"/>
  <c r="G3049" i="3"/>
  <c r="G3139" i="3"/>
  <c r="G3219" i="3"/>
  <c r="G3294" i="3"/>
  <c r="G3404" i="3"/>
  <c r="G3460" i="3"/>
  <c r="G3537" i="3"/>
  <c r="G3637" i="3"/>
  <c r="G3729" i="3"/>
  <c r="G3829" i="3"/>
  <c r="G3891" i="3"/>
  <c r="G3981" i="3"/>
  <c r="G4075" i="3"/>
  <c r="G4287" i="3"/>
  <c r="G4321" i="3"/>
  <c r="G4477" i="3"/>
  <c r="G4664" i="3"/>
  <c r="G4764" i="3"/>
  <c r="G4967" i="3"/>
  <c r="G5096" i="3"/>
  <c r="G5260" i="3"/>
  <c r="G5377" i="3"/>
  <c r="G5546" i="3"/>
  <c r="G5808" i="3"/>
  <c r="G6220" i="3"/>
  <c r="G6489" i="3"/>
  <c r="G6803" i="3"/>
  <c r="G7277" i="3"/>
  <c r="G5393" i="3"/>
  <c r="G5651" i="3"/>
  <c r="G5904" i="3"/>
  <c r="G6083" i="3"/>
  <c r="G6287" i="3"/>
  <c r="G6537" i="3"/>
  <c r="G6863" i="3"/>
  <c r="G93" i="3"/>
  <c r="G185" i="3"/>
  <c r="G639" i="3"/>
  <c r="G779" i="3"/>
  <c r="G940" i="3"/>
  <c r="G1055" i="3"/>
  <c r="G1501" i="3"/>
  <c r="G1653" i="3"/>
  <c r="G2013" i="3"/>
  <c r="G2140" i="3"/>
  <c r="G3070" i="3"/>
  <c r="G3311" i="3"/>
  <c r="G3826" i="3"/>
  <c r="G4173" i="3"/>
  <c r="G5330" i="3"/>
  <c r="G5787" i="3"/>
  <c r="G6494" i="3"/>
  <c r="G679" i="3"/>
  <c r="G1623" i="3"/>
  <c r="G1965" i="3"/>
  <c r="G2364" i="3"/>
  <c r="G2514" i="3"/>
  <c r="G2825" i="3"/>
  <c r="G3130" i="3"/>
  <c r="G3280" i="3"/>
  <c r="G3420" i="3"/>
  <c r="G3588" i="3"/>
  <c r="G3638" i="3"/>
  <c r="G3762" i="3"/>
  <c r="G3861" i="3"/>
  <c r="G4097" i="3"/>
  <c r="G4356" i="3"/>
  <c r="G4624" i="3"/>
  <c r="G4711" i="3"/>
  <c r="G4964" i="3"/>
  <c r="G5055" i="3"/>
  <c r="G5216" i="3"/>
  <c r="G5362" i="3"/>
  <c r="G5492" i="3"/>
  <c r="G5592" i="3"/>
  <c r="G5873" i="3"/>
  <c r="G6005" i="3"/>
  <c r="G6129" i="3"/>
  <c r="G6488" i="3"/>
  <c r="G6595" i="3"/>
  <c r="G7282" i="3"/>
  <c r="G7386" i="3"/>
  <c r="G23" i="3"/>
  <c r="G2879" i="3"/>
  <c r="G3863" i="3"/>
  <c r="G4897" i="3"/>
  <c r="G5630" i="3"/>
  <c r="G6423" i="3"/>
  <c r="G6828" i="3"/>
  <c r="G7222" i="3"/>
  <c r="G7628" i="3"/>
  <c r="G7739" i="3"/>
  <c r="G15" i="3"/>
  <c r="G210" i="3"/>
  <c r="G350" i="3"/>
  <c r="G415" i="3"/>
  <c r="G502" i="3"/>
  <c r="G584" i="3"/>
  <c r="G657" i="3"/>
  <c r="G728" i="3"/>
  <c r="G771" i="3"/>
  <c r="G859" i="3"/>
  <c r="G900" i="3"/>
  <c r="G973" i="3"/>
  <c r="G1003" i="3"/>
  <c r="G1061" i="3"/>
  <c r="G1099" i="3"/>
  <c r="G1147" i="3"/>
  <c r="G1227" i="3"/>
  <c r="G1269" i="3"/>
  <c r="G1343" i="3"/>
  <c r="G1396" i="3"/>
  <c r="G1478" i="3"/>
  <c r="G1529" i="3"/>
  <c r="G1610" i="3"/>
  <c r="G1722" i="3"/>
  <c r="G1776" i="3"/>
  <c r="G1822" i="3"/>
  <c r="G1861" i="3"/>
  <c r="G1902" i="3"/>
  <c r="G1980" i="3"/>
  <c r="G2032" i="3"/>
  <c r="G2084" i="3"/>
  <c r="G2146" i="3"/>
  <c r="G2231" i="3"/>
  <c r="G2326" i="3"/>
  <c r="G2423" i="3"/>
  <c r="G2496" i="3"/>
  <c r="G2590" i="3"/>
  <c r="G2661" i="3"/>
  <c r="G2710" i="3"/>
  <c r="G2793" i="3"/>
  <c r="G2898" i="3"/>
  <c r="G2945" i="3"/>
  <c r="G3053" i="3"/>
  <c r="G3142" i="3"/>
  <c r="G3232" i="3"/>
  <c r="G3302" i="3"/>
  <c r="G3403" i="3"/>
  <c r="G3464" i="3"/>
  <c r="G3545" i="3"/>
  <c r="G3662" i="3"/>
  <c r="G3731" i="3"/>
  <c r="G3859" i="3"/>
  <c r="G3890" i="3"/>
  <c r="G4003" i="3"/>
  <c r="G4131" i="3"/>
  <c r="G4291" i="3"/>
  <c r="G4365" i="3"/>
  <c r="G4479" i="3"/>
  <c r="G4695" i="3"/>
  <c r="G4763" i="3"/>
  <c r="G4969" i="3"/>
  <c r="G5125" i="3"/>
  <c r="G5273" i="3"/>
  <c r="G5391" i="3"/>
  <c r="G5587" i="3"/>
  <c r="G5880" i="3"/>
  <c r="G6267" i="3"/>
  <c r="G6515" i="3"/>
  <c r="G6947" i="3"/>
  <c r="G7290" i="3"/>
  <c r="G7909" i="3"/>
  <c r="G194" i="3"/>
  <c r="G383" i="3"/>
  <c r="G528" i="3"/>
  <c r="G700" i="3"/>
  <c r="G784" i="3"/>
  <c r="G905" i="3"/>
  <c r="G1000" i="3"/>
  <c r="G1136" i="3"/>
  <c r="G1274" i="3"/>
  <c r="G1406" i="3"/>
  <c r="G1489" i="3"/>
  <c r="G1609" i="3"/>
  <c r="G1729" i="3"/>
  <c r="G1757" i="3"/>
  <c r="G1948" i="3"/>
  <c r="G2072" i="3"/>
  <c r="G2174" i="3"/>
  <c r="G2322" i="3"/>
  <c r="G2412" i="3"/>
  <c r="G2517" i="3"/>
  <c r="G2621" i="3"/>
  <c r="G2711" i="3"/>
  <c r="G2790" i="3"/>
  <c r="G2909" i="3"/>
  <c r="G2972" i="3"/>
  <c r="G3147" i="3"/>
  <c r="G3197" i="3"/>
  <c r="G3347" i="3"/>
  <c r="G3384" i="3"/>
  <c r="G3415" i="3"/>
  <c r="G3456" i="3"/>
  <c r="G3485" i="3"/>
  <c r="G3525" i="3"/>
  <c r="G3575" i="3"/>
  <c r="G3627" i="3"/>
  <c r="G3649" i="3"/>
  <c r="G3727" i="3"/>
  <c r="G3773" i="3"/>
  <c r="G3815" i="3"/>
  <c r="G3838" i="3"/>
  <c r="G3875" i="3"/>
  <c r="G3899" i="3"/>
  <c r="G3946" i="3"/>
  <c r="G3974" i="3"/>
  <c r="G4001" i="3"/>
  <c r="G4032" i="3"/>
  <c r="G4078" i="3"/>
  <c r="G4132" i="3"/>
  <c r="G4178" i="3"/>
  <c r="G4238" i="3"/>
  <c r="G4272" i="3"/>
  <c r="G4309" i="3"/>
  <c r="G4369" i="3"/>
  <c r="G4411" i="3"/>
  <c r="G4444" i="3"/>
  <c r="G4491" i="3"/>
  <c r="G4529" i="3"/>
  <c r="G4577" i="3"/>
  <c r="G4628" i="3"/>
  <c r="G4656" i="3"/>
  <c r="G4708" i="3"/>
  <c r="G4750" i="3"/>
  <c r="G4788" i="3"/>
  <c r="G4804" i="3"/>
  <c r="G4839" i="3"/>
  <c r="G4881" i="3"/>
  <c r="G4905" i="3"/>
  <c r="G4958" i="3"/>
  <c r="G5000" i="3"/>
  <c r="G5050" i="3"/>
  <c r="G5068" i="3"/>
  <c r="G5109" i="3"/>
  <c r="G5153" i="3"/>
  <c r="G5194" i="3"/>
  <c r="G5236" i="3"/>
  <c r="G5294" i="3"/>
  <c r="G5359" i="3"/>
  <c r="G5407" i="3"/>
  <c r="G5499" i="3"/>
  <c r="G5520" i="3"/>
  <c r="G5570" i="3"/>
  <c r="G5607" i="3"/>
  <c r="G5631" i="3"/>
  <c r="G5686" i="3"/>
  <c r="G5718" i="3"/>
  <c r="G5735" i="3"/>
  <c r="G5782" i="3"/>
  <c r="G5844" i="3"/>
  <c r="G5896" i="3"/>
  <c r="G5949" i="3"/>
  <c r="G5980" i="3"/>
  <c r="G6008" i="3"/>
  <c r="G6086" i="3"/>
  <c r="G6130" i="3"/>
  <c r="G6202" i="3"/>
  <c r="G6246" i="3"/>
  <c r="G6309" i="3"/>
  <c r="G6355" i="3"/>
  <c r="G6384" i="3"/>
  <c r="G6461" i="3"/>
  <c r="G6544" i="3"/>
  <c r="G6589" i="3"/>
  <c r="G6617" i="3"/>
  <c r="G6679" i="3"/>
  <c r="G6721" i="3"/>
  <c r="G6751" i="3"/>
  <c r="G6787" i="3"/>
  <c r="G6823" i="3"/>
  <c r="G6853" i="3"/>
  <c r="G6874" i="3"/>
  <c r="G6917" i="3"/>
  <c r="G6974" i="3"/>
  <c r="G7025" i="3"/>
  <c r="G7069" i="3"/>
  <c r="G7130" i="3"/>
  <c r="G7188" i="3"/>
  <c r="G7246" i="3"/>
  <c r="G7289" i="3"/>
  <c r="G7355" i="3"/>
  <c r="G7387" i="3"/>
  <c r="G7457" i="3"/>
  <c r="G7531" i="3"/>
  <c r="G7580" i="3"/>
  <c r="G7635" i="3"/>
  <c r="G7671" i="3"/>
  <c r="G7706" i="3"/>
  <c r="G7731" i="3"/>
  <c r="G7787" i="3"/>
  <c r="G7823" i="3"/>
  <c r="G7893" i="3"/>
  <c r="G7901" i="3"/>
  <c r="G7890" i="3"/>
  <c r="G7879" i="3"/>
  <c r="G7868" i="3"/>
  <c r="G7851" i="3"/>
  <c r="G7830" i="3"/>
  <c r="G7812" i="3"/>
  <c r="G7788" i="3"/>
  <c r="G7763" i="3"/>
  <c r="G7753" i="3"/>
  <c r="G7734" i="3"/>
  <c r="G7718" i="3"/>
  <c r="G7698" i="3"/>
  <c r="G7679" i="3"/>
  <c r="G7668" i="3"/>
  <c r="G7638" i="3"/>
  <c r="G7624" i="3"/>
  <c r="G7607" i="3"/>
  <c r="G7587" i="3"/>
  <c r="G7565" i="3"/>
  <c r="G7544" i="3"/>
  <c r="G7523" i="3"/>
  <c r="G7487" i="3"/>
  <c r="G7480" i="3"/>
  <c r="G7465" i="3"/>
  <c r="G7452" i="3"/>
  <c r="G7428" i="3"/>
  <c r="G7402" i="3"/>
  <c r="G7379" i="3"/>
  <c r="G7363" i="3"/>
  <c r="G7327" i="3"/>
  <c r="G7308" i="3"/>
  <c r="G7286" i="3"/>
  <c r="G7267" i="3"/>
  <c r="G7235" i="3"/>
  <c r="G7212" i="3"/>
  <c r="G7184" i="3"/>
  <c r="G7169" i="3"/>
  <c r="G7139" i="3"/>
  <c r="G7117" i="3"/>
  <c r="G7090" i="3"/>
  <c r="G7075" i="3"/>
  <c r="G7041" i="3"/>
  <c r="G7027" i="3"/>
  <c r="G7002" i="3"/>
  <c r="G6969" i="3"/>
  <c r="G6949" i="3"/>
  <c r="G6913" i="3"/>
  <c r="G6894" i="3"/>
  <c r="G6859" i="3"/>
  <c r="G6825" i="3"/>
  <c r="G6768" i="3"/>
  <c r="G6731" i="3"/>
  <c r="G6699" i="3"/>
  <c r="G6644" i="3"/>
  <c r="G6633" i="3"/>
  <c r="G6603" i="3"/>
  <c r="G6572" i="3"/>
  <c r="G6530" i="3"/>
  <c r="G6502" i="3"/>
  <c r="G6452" i="3"/>
  <c r="G6426" i="3"/>
  <c r="G6396" i="3"/>
  <c r="G6359" i="3"/>
  <c r="G6317" i="3"/>
  <c r="G6292" i="3"/>
  <c r="G6253" i="3"/>
  <c r="G6232" i="3"/>
  <c r="G6206" i="3"/>
  <c r="G6149" i="3"/>
  <c r="G6105" i="3"/>
  <c r="G6053" i="3"/>
  <c r="G6007" i="3"/>
  <c r="G5976" i="3"/>
  <c r="G5952" i="3"/>
  <c r="G5924" i="3"/>
  <c r="G5861" i="3"/>
  <c r="G5836" i="3"/>
  <c r="G5780" i="3"/>
  <c r="G5719" i="3"/>
  <c r="G5677" i="3"/>
  <c r="G5638" i="3"/>
  <c r="G5602" i="3"/>
  <c r="G5578" i="3"/>
  <c r="G5532" i="3"/>
  <c r="G5470" i="3"/>
  <c r="G5411" i="3"/>
  <c r="G5368" i="3"/>
  <c r="G5319" i="3"/>
  <c r="G5281" i="3"/>
  <c r="G5241" i="3"/>
  <c r="G5200" i="3"/>
  <c r="G5167" i="3"/>
  <c r="G5121" i="3"/>
  <c r="G5083" i="3"/>
  <c r="G5018" i="3"/>
  <c r="G4955" i="3"/>
  <c r="G4902" i="3"/>
  <c r="G4851" i="3"/>
  <c r="G4774" i="3"/>
  <c r="G4692" i="3"/>
  <c r="G4599" i="3"/>
  <c r="G4530" i="3"/>
  <c r="G4492" i="3"/>
  <c r="G4465" i="3"/>
  <c r="G4436" i="3"/>
  <c r="G4386" i="3"/>
  <c r="G4340" i="3"/>
  <c r="G4286" i="3"/>
  <c r="G4219" i="3"/>
  <c r="G4146" i="3"/>
  <c r="G4050" i="3"/>
  <c r="G3949" i="3"/>
  <c r="G3851" i="3"/>
  <c r="G3779" i="3"/>
  <c r="G3697" i="3"/>
  <c r="G3630" i="3"/>
  <c r="G3511" i="3"/>
  <c r="G3463" i="3"/>
  <c r="G3381" i="3"/>
  <c r="G3292" i="3"/>
  <c r="G3222" i="3"/>
  <c r="G3128" i="3"/>
  <c r="G3061" i="3"/>
  <c r="G3003" i="3"/>
  <c r="G2896" i="3"/>
  <c r="G2781" i="3"/>
  <c r="G2672" i="3"/>
  <c r="G2561" i="3"/>
  <c r="G245" i="3"/>
  <c r="G565" i="3"/>
  <c r="G1177" i="3"/>
  <c r="G1352" i="3"/>
  <c r="G1551" i="3"/>
  <c r="G1668" i="3"/>
  <c r="G1905" i="3"/>
  <c r="G2126" i="3"/>
  <c r="G2234" i="3"/>
  <c r="G2444" i="3"/>
  <c r="G2568" i="3"/>
  <c r="G2746" i="3"/>
  <c r="G2873" i="3"/>
  <c r="G3038" i="3"/>
  <c r="G3243" i="3"/>
  <c r="G7908" i="3"/>
  <c r="G200" i="3"/>
  <c r="G391" i="3"/>
  <c r="G614" i="3"/>
  <c r="G744" i="3"/>
  <c r="G953" i="3"/>
  <c r="G1091" i="3"/>
  <c r="G1280" i="3"/>
  <c r="G1338" i="3"/>
  <c r="G1353" i="3"/>
  <c r="G1376" i="3"/>
  <c r="G1419" i="3"/>
  <c r="G1455" i="3"/>
  <c r="G1496" i="3"/>
  <c r="G1528" i="3"/>
  <c r="G1552" i="3"/>
  <c r="G1592" i="3"/>
  <c r="G1615" i="3"/>
  <c r="G1639" i="3"/>
  <c r="G1671" i="3"/>
  <c r="G1699" i="3"/>
  <c r="G1731" i="3"/>
  <c r="G1763" i="3"/>
  <c r="G1824" i="3"/>
  <c r="G1848" i="3"/>
  <c r="G1912" i="3"/>
  <c r="G1954" i="3"/>
  <c r="G1998" i="3"/>
  <c r="G2026" i="3"/>
  <c r="G2075" i="3"/>
  <c r="G2106" i="3"/>
  <c r="G2129" i="3"/>
  <c r="G2157" i="3"/>
  <c r="G2175" i="3"/>
  <c r="G2201" i="3"/>
  <c r="G2252" i="3"/>
  <c r="G2288" i="3"/>
  <c r="G2324" i="3"/>
  <c r="G2349" i="3"/>
  <c r="G2383" i="3"/>
  <c r="G2415" i="3"/>
  <c r="G2457" i="3"/>
  <c r="G2486" i="3"/>
  <c r="G2518" i="3"/>
  <c r="G2547" i="3"/>
  <c r="G2571" i="3"/>
  <c r="G2602" i="3"/>
  <c r="G2625" i="3"/>
  <c r="G2658" i="3"/>
  <c r="G2695" i="3"/>
  <c r="G2720" i="3"/>
  <c r="G2745" i="3"/>
  <c r="G2773" i="3"/>
  <c r="G2795" i="3"/>
  <c r="G2823" i="3"/>
  <c r="G2861" i="3"/>
  <c r="G2876" i="3"/>
  <c r="G2913" i="3"/>
  <c r="G2954" i="3"/>
  <c r="G2975" i="3"/>
  <c r="G3008" i="3"/>
  <c r="G3040" i="3"/>
  <c r="G3113" i="3"/>
  <c r="G3157" i="3"/>
  <c r="G3202" i="3"/>
  <c r="G3249" i="3"/>
  <c r="G3274" i="3"/>
  <c r="G3314" i="3"/>
  <c r="G3360" i="3"/>
  <c r="G3394" i="3"/>
  <c r="G3430" i="3"/>
  <c r="G3462" i="3"/>
  <c r="G3488" i="3"/>
  <c r="G3535" i="3"/>
  <c r="G3580" i="3"/>
  <c r="G3633" i="3"/>
  <c r="G3660" i="3"/>
  <c r="G3734" i="3"/>
  <c r="G3778" i="3"/>
  <c r="G3827" i="3"/>
  <c r="G3842" i="3"/>
  <c r="G3878" i="3"/>
  <c r="G3903" i="3"/>
  <c r="G3950" i="3"/>
  <c r="G3977" i="3"/>
  <c r="G4000" i="3"/>
  <c r="G4034" i="3"/>
  <c r="G4082" i="3"/>
  <c r="G4149" i="3"/>
  <c r="G4177" i="3"/>
  <c r="G4240" i="3"/>
  <c r="G4271" i="3"/>
  <c r="G4315" i="3"/>
  <c r="G4374" i="3"/>
  <c r="G4416" i="3"/>
  <c r="G4458" i="3"/>
  <c r="G4493" i="3"/>
  <c r="G4534" i="3"/>
  <c r="G4576" i="3"/>
  <c r="G4635" i="3"/>
  <c r="G4660" i="3"/>
  <c r="G4715" i="3"/>
  <c r="G4754" i="3"/>
  <c r="G4791" i="3"/>
  <c r="G4807" i="3"/>
  <c r="G4856" i="3"/>
  <c r="G4884" i="3"/>
  <c r="G4907" i="3"/>
  <c r="G4965" i="3"/>
  <c r="G5006" i="3"/>
  <c r="G5053" i="3"/>
  <c r="G5075" i="3"/>
  <c r="G5118" i="3"/>
  <c r="G5161" i="3"/>
  <c r="G5197" i="3"/>
  <c r="G5238" i="3"/>
  <c r="G5312" i="3"/>
  <c r="G5370" i="3"/>
  <c r="G5420" i="3"/>
  <c r="G5506" i="3"/>
  <c r="G5519" i="3"/>
  <c r="G5574" i="3"/>
  <c r="G5618" i="3"/>
  <c r="G5636" i="3"/>
  <c r="G5693" i="3"/>
  <c r="G5723" i="3"/>
  <c r="G5738" i="3"/>
  <c r="G5785" i="3"/>
  <c r="G5843" i="3"/>
  <c r="G5900" i="3"/>
  <c r="G5961" i="3"/>
  <c r="G5982" i="3"/>
  <c r="G6019" i="3"/>
  <c r="G6101" i="3"/>
  <c r="G6133" i="3"/>
  <c r="G6211" i="3"/>
  <c r="G6256" i="3"/>
  <c r="G6312" i="3"/>
  <c r="G6361" i="3"/>
  <c r="G6387" i="3"/>
  <c r="G6473" i="3"/>
  <c r="G6543" i="3"/>
  <c r="G6588" i="3"/>
  <c r="G6622" i="3"/>
  <c r="G6684" i="3"/>
  <c r="G6724" i="3"/>
  <c r="G6754" i="3"/>
  <c r="G6793" i="3"/>
  <c r="G6832" i="3"/>
  <c r="G6854" i="3"/>
  <c r="G6882" i="3"/>
  <c r="G6927" i="3"/>
  <c r="G6973" i="3"/>
  <c r="G7034" i="3"/>
  <c r="G7088" i="3"/>
  <c r="G7142" i="3"/>
  <c r="G7203" i="3"/>
  <c r="G7248" i="3"/>
  <c r="G7313" i="3"/>
  <c r="G7359" i="3"/>
  <c r="G7400" i="3"/>
  <c r="G7469" i="3"/>
  <c r="G7540" i="3"/>
  <c r="G7590" i="3"/>
  <c r="G7640" i="3"/>
  <c r="G7676" i="3"/>
  <c r="G7708" i="3"/>
  <c r="G7737" i="3"/>
  <c r="G7799" i="3"/>
  <c r="G7825" i="3"/>
  <c r="G7894" i="3"/>
  <c r="G7900" i="3"/>
  <c r="G7887" i="3"/>
  <c r="G7880" i="3"/>
  <c r="G7866" i="3"/>
  <c r="G7852" i="3"/>
  <c r="G7828" i="3"/>
  <c r="G7809" i="3"/>
  <c r="G7785" i="3"/>
  <c r="G7764" i="3"/>
  <c r="G7751" i="3"/>
  <c r="G7735" i="3"/>
  <c r="G7717" i="3"/>
  <c r="G7699" i="3"/>
  <c r="G7680" i="3"/>
  <c r="G7664" i="3"/>
  <c r="G7639" i="3"/>
  <c r="G7625" i="3"/>
  <c r="G7603" i="3"/>
  <c r="G7585" i="3"/>
  <c r="G7557" i="3"/>
  <c r="G7542" i="3"/>
  <c r="G7520" i="3"/>
  <c r="G7488" i="3"/>
  <c r="G7481" i="3"/>
  <c r="G7466" i="3"/>
  <c r="G7453" i="3"/>
  <c r="G7424" i="3"/>
  <c r="G7403" i="3"/>
  <c r="G7377" i="3"/>
  <c r="G7349" i="3"/>
  <c r="G7323" i="3"/>
  <c r="G7309" i="3"/>
  <c r="G7283" i="3"/>
  <c r="G7257" i="3"/>
  <c r="G7234" i="3"/>
  <c r="G7209" i="3"/>
  <c r="G7181" i="3"/>
  <c r="G7157" i="3"/>
  <c r="G7136" i="3"/>
  <c r="G7114" i="3"/>
  <c r="G7091" i="3"/>
  <c r="G7071" i="3"/>
  <c r="G7042" i="3"/>
  <c r="G7022" i="3"/>
  <c r="G6997" i="3"/>
  <c r="G6970" i="3"/>
  <c r="G6939" i="3"/>
  <c r="G6909" i="3"/>
  <c r="G6890" i="3"/>
  <c r="G6855" i="3"/>
  <c r="G6816" i="3"/>
  <c r="G6760" i="3"/>
  <c r="G6727" i="3"/>
  <c r="G6691" i="3"/>
  <c r="G6641" i="3"/>
  <c r="G6627" i="3"/>
  <c r="G6600" i="3"/>
  <c r="G6568" i="3"/>
  <c r="G6524" i="3"/>
  <c r="G6496" i="3"/>
  <c r="G6447" i="3"/>
  <c r="G6424" i="3"/>
  <c r="G6391" i="3"/>
  <c r="G6352" i="3"/>
  <c r="G6313" i="3"/>
  <c r="G6293" i="3"/>
  <c r="G6247" i="3"/>
  <c r="G6229" i="3"/>
  <c r="G6204" i="3"/>
  <c r="G6143" i="3"/>
  <c r="G6092" i="3"/>
  <c r="G6040" i="3"/>
  <c r="G6003" i="3"/>
  <c r="G5972" i="3"/>
  <c r="G5953" i="3"/>
  <c r="G5923" i="3"/>
  <c r="G5853" i="3"/>
  <c r="G5831" i="3"/>
  <c r="G5772" i="3"/>
  <c r="G5716" i="3"/>
  <c r="G5664" i="3"/>
  <c r="G5633" i="3"/>
  <c r="G5599" i="3"/>
  <c r="G5571" i="3"/>
  <c r="G5529" i="3"/>
  <c r="G5463" i="3"/>
  <c r="G5409" i="3"/>
  <c r="G5361" i="3"/>
  <c r="G5313" i="3"/>
  <c r="G5282" i="3"/>
  <c r="G5242" i="3"/>
  <c r="G5198" i="3"/>
  <c r="G5163" i="3"/>
  <c r="G5120" i="3"/>
  <c r="G5073" i="3"/>
  <c r="G5013" i="3"/>
  <c r="G4952" i="3"/>
  <c r="G4898" i="3"/>
  <c r="G4834" i="3"/>
  <c r="G4769" i="3"/>
  <c r="G4684" i="3"/>
  <c r="G4592" i="3"/>
  <c r="G4525" i="3"/>
  <c r="G4488" i="3"/>
  <c r="G4464" i="3"/>
  <c r="G4414" i="3"/>
  <c r="G4383" i="3"/>
  <c r="G4334" i="3"/>
  <c r="G4279" i="3"/>
  <c r="G4200" i="3"/>
  <c r="G4136" i="3"/>
  <c r="G4049" i="3"/>
  <c r="G3935" i="3"/>
  <c r="G68" i="3"/>
  <c r="G427" i="3"/>
  <c r="G613" i="3"/>
  <c r="G1037" i="3"/>
  <c r="G1333" i="3"/>
  <c r="G1527" i="3"/>
  <c r="G1634" i="3"/>
  <c r="G1845" i="3"/>
  <c r="G2024" i="3"/>
  <c r="G2191" i="3"/>
  <c r="G2347" i="3"/>
  <c r="G2535" i="3"/>
  <c r="G2691" i="3"/>
  <c r="G2821" i="3"/>
  <c r="G2998" i="3"/>
  <c r="G3315" i="3"/>
  <c r="G263" i="3"/>
  <c r="G430" i="3"/>
  <c r="G567" i="3"/>
  <c r="G707" i="3"/>
  <c r="G913" i="3"/>
  <c r="G1039" i="3"/>
  <c r="G1180" i="3"/>
  <c r="G76" i="3"/>
  <c r="G208" i="3"/>
  <c r="G395" i="3"/>
  <c r="G491" i="3"/>
  <c r="G623" i="3"/>
  <c r="G715" i="3"/>
  <c r="G841" i="3"/>
  <c r="G1014" i="3"/>
  <c r="G1092" i="3"/>
  <c r="G1290" i="3"/>
  <c r="G1354" i="3"/>
  <c r="G1422" i="3"/>
  <c r="G1460" i="3"/>
  <c r="G1497" i="3"/>
  <c r="G1531" i="3"/>
  <c r="G1556" i="3"/>
  <c r="G1594" i="3"/>
  <c r="G1620" i="3"/>
  <c r="G1641" i="3"/>
  <c r="G1672" i="3"/>
  <c r="G1700" i="3"/>
  <c r="G1739" i="3"/>
  <c r="G1765" i="3"/>
  <c r="G1826" i="3"/>
  <c r="G1853" i="3"/>
  <c r="G1920" i="3"/>
  <c r="G1964" i="3"/>
  <c r="G1999" i="3"/>
  <c r="G2027" i="3"/>
  <c r="G2077" i="3"/>
  <c r="G2109" i="3"/>
  <c r="G2130" i="3"/>
  <c r="G2158" i="3"/>
  <c r="G2176" i="3"/>
  <c r="G2203" i="3"/>
  <c r="G2261" i="3"/>
  <c r="G2291" i="3"/>
  <c r="G2330" i="3"/>
  <c r="G2351" i="3"/>
  <c r="G2385" i="3"/>
  <c r="G2420" i="3"/>
  <c r="G2459" i="3"/>
  <c r="G2487" i="3"/>
  <c r="G2522" i="3"/>
  <c r="G2548" i="3"/>
  <c r="G2576" i="3"/>
  <c r="G2604" i="3"/>
  <c r="G2628" i="3"/>
  <c r="G2662" i="3"/>
  <c r="G2696" i="3"/>
  <c r="G2723" i="3"/>
  <c r="G2748" i="3"/>
  <c r="G2775" i="3"/>
  <c r="G2797" i="3"/>
  <c r="G2827" i="3"/>
  <c r="G2860" i="3"/>
  <c r="G2884" i="3"/>
  <c r="G2917" i="3"/>
  <c r="G2957" i="3"/>
  <c r="G2977" i="3"/>
  <c r="G3012" i="3"/>
  <c r="G3054" i="3"/>
  <c r="G3117" i="3"/>
  <c r="G3167" i="3"/>
  <c r="G3205" i="3"/>
  <c r="G3253" i="3"/>
  <c r="G3282" i="3"/>
  <c r="G3318" i="3"/>
  <c r="G3359" i="3"/>
  <c r="G3400" i="3"/>
  <c r="G3429" i="3"/>
  <c r="G3467" i="3"/>
  <c r="G3487" i="3"/>
  <c r="G3547" i="3"/>
  <c r="G3595" i="3"/>
  <c r="G3636" i="3"/>
  <c r="G3673" i="3"/>
  <c r="G3736" i="3"/>
  <c r="G3780" i="3"/>
  <c r="G3831" i="3"/>
  <c r="G3856" i="3"/>
  <c r="G3882" i="3"/>
  <c r="G3906" i="3"/>
  <c r="G3957" i="3"/>
  <c r="G3982" i="3"/>
  <c r="G4002" i="3"/>
  <c r="G4037" i="3"/>
  <c r="G4084" i="3"/>
  <c r="G4151" i="3"/>
  <c r="G4190" i="3"/>
  <c r="G4243" i="3"/>
  <c r="G4276" i="3"/>
  <c r="G4324" i="3"/>
  <c r="G4373" i="3"/>
  <c r="G4422" i="3"/>
  <c r="G4467" i="3"/>
  <c r="G4499" i="3"/>
  <c r="G4547" i="3"/>
  <c r="G4585" i="3"/>
  <c r="G4637" i="3"/>
  <c r="G4667" i="3"/>
  <c r="G4717" i="3"/>
  <c r="G4761" i="3"/>
  <c r="G4795" i="3"/>
  <c r="G4806" i="3"/>
  <c r="G4859" i="3"/>
  <c r="G4888" i="3"/>
  <c r="G4911" i="3"/>
  <c r="G4968" i="3"/>
  <c r="G5010" i="3"/>
  <c r="G5054" i="3"/>
  <c r="G5077" i="3"/>
  <c r="G5128" i="3"/>
  <c r="G5171" i="3"/>
  <c r="G5202" i="3"/>
  <c r="G5240" i="3"/>
  <c r="G5311" i="3"/>
  <c r="G5375" i="3"/>
  <c r="G5428" i="3"/>
  <c r="G5512" i="3"/>
  <c r="G5524" i="3"/>
  <c r="G5577" i="3"/>
  <c r="G5621" i="3"/>
  <c r="G5645" i="3"/>
  <c r="G5698" i="3"/>
  <c r="G5726" i="3"/>
  <c r="G5749" i="3"/>
  <c r="G5796" i="3"/>
  <c r="G5852" i="3"/>
  <c r="G5903" i="3"/>
  <c r="G5967" i="3"/>
  <c r="G5981" i="3"/>
  <c r="G6029" i="3"/>
  <c r="G6103" i="3"/>
  <c r="G6142" i="3"/>
  <c r="G6210" i="3"/>
  <c r="G6255" i="3"/>
  <c r="G6319" i="3"/>
  <c r="G6369" i="3"/>
  <c r="G6401" i="3"/>
  <c r="G6487" i="3"/>
  <c r="G6548" i="3"/>
  <c r="G6593" i="3"/>
  <c r="G6635" i="3"/>
  <c r="G6688" i="3"/>
  <c r="G6740" i="3"/>
  <c r="G6759" i="3"/>
  <c r="G6801" i="3"/>
  <c r="G6831" i="3"/>
  <c r="G6861" i="3"/>
  <c r="G6885" i="3"/>
  <c r="G6942" i="3"/>
  <c r="G6978" i="3"/>
  <c r="G7038" i="3"/>
  <c r="G7093" i="3"/>
  <c r="G7150" i="3"/>
  <c r="G7202" i="3"/>
  <c r="G7253" i="3"/>
  <c r="G7316" i="3"/>
  <c r="G7358" i="3"/>
  <c r="G7409" i="3"/>
  <c r="G7499" i="3"/>
  <c r="G7546" i="3"/>
  <c r="G7592" i="3"/>
  <c r="G7642" i="3"/>
  <c r="G7690" i="3"/>
  <c r="G7713" i="3"/>
  <c r="G7741" i="3"/>
  <c r="G7798" i="3"/>
  <c r="G7836" i="3"/>
  <c r="G7902" i="3"/>
  <c r="G7898" i="3"/>
  <c r="G7883" i="3"/>
  <c r="G7876" i="3"/>
  <c r="G7861" i="3"/>
  <c r="G7847" i="3"/>
  <c r="G7824" i="3"/>
  <c r="G7808" i="3"/>
  <c r="G7786" i="3"/>
  <c r="G7761" i="3"/>
  <c r="G7745" i="3"/>
  <c r="G7736" i="3"/>
  <c r="G7714" i="3"/>
  <c r="G7694" i="3"/>
  <c r="G7681" i="3"/>
  <c r="G7659" i="3"/>
  <c r="G7637" i="3"/>
  <c r="G7619" i="3"/>
  <c r="G7601" i="3"/>
  <c r="G7581" i="3"/>
  <c r="G7558" i="3"/>
  <c r="G7539" i="3"/>
  <c r="G7511" i="3"/>
  <c r="G7489" i="3"/>
  <c r="G7472" i="3"/>
  <c r="G7464" i="3"/>
  <c r="G7446" i="3"/>
  <c r="G7422" i="3"/>
  <c r="G7401" i="3"/>
  <c r="G7375" i="3"/>
  <c r="G7346" i="3"/>
  <c r="G7324" i="3"/>
  <c r="G7303" i="3"/>
  <c r="G7284" i="3"/>
  <c r="G7255" i="3"/>
  <c r="G7229" i="3"/>
  <c r="G7204" i="3"/>
  <c r="G7178" i="3"/>
  <c r="G7158" i="3"/>
  <c r="G7135" i="3"/>
  <c r="G7112" i="3"/>
  <c r="G7084" i="3"/>
  <c r="G7072" i="3"/>
  <c r="G7039" i="3"/>
  <c r="G7017" i="3"/>
  <c r="G6998" i="3"/>
  <c r="G6971" i="3"/>
  <c r="G6940" i="3"/>
  <c r="G6910" i="3"/>
  <c r="G6888" i="3"/>
  <c r="G6856" i="3"/>
  <c r="G6807" i="3"/>
  <c r="G6755" i="3"/>
  <c r="G6728" i="3"/>
  <c r="G6676" i="3"/>
  <c r="G6642" i="3"/>
  <c r="G6625" i="3"/>
  <c r="G6597" i="3"/>
  <c r="G6556" i="3"/>
  <c r="G6525" i="3"/>
  <c r="G6490" i="3"/>
  <c r="G6445" i="3"/>
  <c r="G6419" i="3"/>
  <c r="G6389" i="3"/>
  <c r="G6348" i="3"/>
  <c r="G6310" i="3"/>
  <c r="G6289" i="3"/>
  <c r="G6248" i="3"/>
  <c r="G6230" i="3"/>
  <c r="G6191" i="3"/>
  <c r="G6137" i="3"/>
  <c r="G6084" i="3"/>
  <c r="G6031" i="3"/>
  <c r="G6001" i="3"/>
  <c r="G5969" i="3"/>
  <c r="G5945" i="3"/>
  <c r="G5921" i="3"/>
  <c r="G5847" i="3"/>
  <c r="G5827" i="3"/>
  <c r="G5767" i="3"/>
  <c r="G5710" i="3"/>
  <c r="G5660" i="3"/>
  <c r="G5634" i="3"/>
  <c r="G5596" i="3"/>
  <c r="G5556" i="3"/>
  <c r="G5497" i="3"/>
  <c r="G5444" i="3"/>
  <c r="G5394" i="3"/>
  <c r="G5349" i="3"/>
  <c r="G5310" i="3"/>
  <c r="G5270" i="3"/>
  <c r="G5243" i="3"/>
  <c r="G5196" i="3"/>
  <c r="G5160" i="3"/>
  <c r="G5112" i="3"/>
  <c r="G5051" i="3"/>
  <c r="G5008" i="3"/>
  <c r="G4946" i="3"/>
  <c r="G4885" i="3"/>
  <c r="G4821" i="3"/>
  <c r="G4758" i="3"/>
  <c r="G4682" i="3"/>
  <c r="G4583" i="3"/>
  <c r="G4522" i="3"/>
  <c r="G4484" i="3"/>
  <c r="G142" i="3"/>
  <c r="G302" i="3"/>
  <c r="G469" i="3"/>
  <c r="G655" i="3"/>
  <c r="G743" i="3"/>
  <c r="G835" i="3"/>
  <c r="G943" i="3"/>
  <c r="G1087" i="3"/>
  <c r="G1228" i="3"/>
  <c r="G1373" i="3"/>
  <c r="G1450" i="3"/>
  <c r="G1589" i="3"/>
  <c r="G1698" i="3"/>
  <c r="G1819" i="3"/>
  <c r="G1996" i="3"/>
  <c r="G2091" i="3"/>
  <c r="G2154" i="3"/>
  <c r="G2285" i="3"/>
  <c r="G2382" i="3"/>
  <c r="G2482" i="3"/>
  <c r="G2597" i="3"/>
  <c r="G2657" i="3"/>
  <c r="G2770" i="3"/>
  <c r="G2856" i="3"/>
  <c r="G2955" i="3"/>
  <c r="G3112" i="3"/>
  <c r="G3269" i="3"/>
  <c r="G71" i="3"/>
  <c r="G162" i="3"/>
  <c r="G323" i="3"/>
  <c r="G480" i="3"/>
  <c r="G536" i="3"/>
  <c r="G656" i="3"/>
  <c r="G788" i="3"/>
  <c r="G840" i="3"/>
  <c r="G1004" i="3"/>
  <c r="G1138" i="3"/>
  <c r="G1235" i="3"/>
  <c r="G163" i="3"/>
  <c r="G265" i="3"/>
  <c r="G351" i="3"/>
  <c r="G431" i="3"/>
  <c r="G538" i="3"/>
  <c r="G577" i="3"/>
  <c r="G662" i="3"/>
  <c r="G753" i="3"/>
  <c r="G801" i="3"/>
  <c r="G916" i="3"/>
  <c r="G963" i="3"/>
  <c r="G1043" i="3"/>
  <c r="G1145" i="3"/>
  <c r="G1182" i="3"/>
  <c r="G1237" i="3"/>
  <c r="G1341" i="3"/>
  <c r="G1377" i="3"/>
  <c r="G18" i="3"/>
  <c r="G79" i="3"/>
  <c r="G166" i="3"/>
  <c r="G209" i="3"/>
  <c r="G269" i="3"/>
  <c r="G356" i="3"/>
  <c r="G407" i="3"/>
  <c r="G433" i="3"/>
  <c r="G506" i="3"/>
  <c r="G539" i="3"/>
  <c r="G587" i="3"/>
  <c r="G634" i="3"/>
  <c r="G674" i="3"/>
  <c r="G717" i="3"/>
  <c r="G754" i="3"/>
  <c r="G809" i="3"/>
  <c r="G844" i="3"/>
  <c r="G917" i="3"/>
  <c r="G970" i="3"/>
  <c r="G1015" i="3"/>
  <c r="G1048" i="3"/>
  <c r="G1106" i="3"/>
  <c r="G1146" i="3"/>
  <c r="G1183" i="3"/>
  <c r="G1242" i="3"/>
  <c r="G1309" i="3"/>
  <c r="G1342" i="3"/>
  <c r="G1360" i="3"/>
  <c r="G1378" i="3"/>
  <c r="G1436" i="3"/>
  <c r="G1465" i="3"/>
  <c r="G1503" i="3"/>
  <c r="G1533" i="3"/>
  <c r="G1559" i="3"/>
  <c r="G1597" i="3"/>
  <c r="G1624" i="3"/>
  <c r="G1647" i="3"/>
  <c r="G1675" i="3"/>
  <c r="G1702" i="3"/>
  <c r="G1746" i="3"/>
  <c r="G1799" i="3"/>
  <c r="G1832" i="3"/>
  <c r="G1854" i="3"/>
  <c r="G1923" i="3"/>
  <c r="G1963" i="3"/>
  <c r="G2001" i="3"/>
  <c r="G2043" i="3"/>
  <c r="G2078" i="3"/>
  <c r="G2111" i="3"/>
  <c r="G2134" i="3"/>
  <c r="G2160" i="3"/>
  <c r="G2178" i="3"/>
  <c r="G2202" i="3"/>
  <c r="G2263" i="3"/>
  <c r="G2292" i="3"/>
  <c r="G2329" i="3"/>
  <c r="G2352" i="3"/>
  <c r="G2386" i="3"/>
  <c r="G2424" i="3"/>
  <c r="G2466" i="3"/>
  <c r="G2492" i="3"/>
  <c r="G2523" i="3"/>
  <c r="G2557" i="3"/>
  <c r="G2577" i="3"/>
  <c r="G2605" i="3"/>
  <c r="G2633" i="3"/>
  <c r="G2664" i="3"/>
  <c r="G2699" i="3"/>
  <c r="G2728" i="3"/>
  <c r="G2750" i="3"/>
  <c r="G2774" i="3"/>
  <c r="G2802" i="3"/>
  <c r="G2829" i="3"/>
  <c r="G2864" i="3"/>
  <c r="G2885" i="3"/>
  <c r="G2920" i="3"/>
  <c r="G2958" i="3"/>
  <c r="G2980" i="3"/>
  <c r="G3017" i="3"/>
  <c r="G3058" i="3"/>
  <c r="G3119" i="3"/>
  <c r="G3168" i="3"/>
  <c r="G3210" i="3"/>
  <c r="G3255" i="3"/>
  <c r="G3296" i="3"/>
  <c r="G3327" i="3"/>
  <c r="G3365" i="3"/>
  <c r="G3402" i="3"/>
  <c r="G3433" i="3"/>
  <c r="G3470" i="3"/>
  <c r="G3491" i="3"/>
  <c r="G3551" i="3"/>
  <c r="G3600" i="3"/>
  <c r="G3635" i="3"/>
  <c r="G3678" i="3"/>
  <c r="G3740" i="3"/>
  <c r="G3790" i="3"/>
  <c r="G3832" i="3"/>
  <c r="G3862" i="3"/>
  <c r="G3884" i="3"/>
  <c r="G3907" i="3"/>
  <c r="G3962" i="3"/>
  <c r="G3987" i="3"/>
  <c r="G4017" i="3"/>
  <c r="G4041" i="3"/>
  <c r="G4087" i="3"/>
  <c r="G4156" i="3"/>
  <c r="G4193" i="3"/>
  <c r="G4247" i="3"/>
  <c r="G4277" i="3"/>
  <c r="G4326" i="3"/>
  <c r="G4388" i="3"/>
  <c r="G4423" i="3"/>
  <c r="G4473" i="3"/>
  <c r="G4504" i="3"/>
  <c r="G4546" i="3"/>
  <c r="G4589" i="3"/>
  <c r="G4641" i="3"/>
  <c r="G4669" i="3"/>
  <c r="G4731" i="3"/>
  <c r="G4767" i="3"/>
  <c r="G4797" i="3"/>
  <c r="G4815" i="3"/>
  <c r="G4864" i="3"/>
  <c r="G4889" i="3"/>
  <c r="G4921" i="3"/>
  <c r="G4971" i="3"/>
  <c r="G5017" i="3"/>
  <c r="G5060" i="3"/>
  <c r="G5084" i="3"/>
  <c r="G5130" i="3"/>
  <c r="G5170" i="3"/>
  <c r="G5204" i="3"/>
  <c r="G5247" i="3"/>
  <c r="G5320" i="3"/>
  <c r="G5376" i="3"/>
  <c r="G5460" i="3"/>
  <c r="G5514" i="3"/>
  <c r="G5527" i="3"/>
  <c r="G5582" i="3"/>
  <c r="G5622" i="3"/>
  <c r="G5657" i="3"/>
  <c r="G5697" i="3"/>
  <c r="G5725" i="3"/>
  <c r="G5752" i="3"/>
  <c r="G5805" i="3"/>
  <c r="G5854" i="3"/>
  <c r="G5906" i="3"/>
  <c r="G5966" i="3"/>
  <c r="G5986" i="3"/>
  <c r="G6048" i="3"/>
  <c r="G6109" i="3"/>
  <c r="G6147" i="3"/>
  <c r="G6214" i="3"/>
  <c r="G6263" i="3"/>
  <c r="G6328" i="3"/>
  <c r="G6370" i="3"/>
  <c r="G6408" i="3"/>
  <c r="G6510" i="3"/>
  <c r="G6550" i="3"/>
  <c r="G6606" i="3"/>
  <c r="G6638" i="3"/>
  <c r="G6687" i="3"/>
  <c r="G6739" i="3"/>
  <c r="G6763" i="3"/>
  <c r="G6806" i="3"/>
  <c r="G6837" i="3"/>
  <c r="G6860" i="3"/>
  <c r="G6889" i="3"/>
  <c r="G6945" i="3"/>
  <c r="G6977" i="3"/>
  <c r="G7040" i="3"/>
  <c r="G7092" i="3"/>
  <c r="G7160" i="3"/>
  <c r="G7221" i="3"/>
  <c r="G7254" i="3"/>
  <c r="G7321" i="3"/>
  <c r="G7371" i="3"/>
  <c r="G7423" i="3"/>
  <c r="G7500" i="3"/>
  <c r="G7545" i="3"/>
  <c r="G7604" i="3"/>
  <c r="G7645" i="3"/>
  <c r="G7689" i="3"/>
  <c r="G7715" i="3"/>
  <c r="G7750" i="3"/>
  <c r="G7802" i="3"/>
  <c r="G7859" i="3"/>
  <c r="G7906" i="3"/>
  <c r="G7899" i="3"/>
  <c r="G7884" i="3"/>
  <c r="G7874" i="3"/>
  <c r="G7860" i="3"/>
  <c r="G7845" i="3"/>
  <c r="G7822" i="3"/>
  <c r="G7804" i="3"/>
  <c r="G7780" i="3"/>
  <c r="G7759" i="3"/>
  <c r="G7746" i="3"/>
  <c r="G7729" i="3"/>
  <c r="G7711" i="3"/>
  <c r="G7695" i="3"/>
  <c r="G7682" i="3"/>
  <c r="G7660" i="3"/>
  <c r="G7634" i="3"/>
  <c r="G7620" i="3"/>
  <c r="G7602" i="3"/>
  <c r="G7582" i="3"/>
  <c r="G7552" i="3"/>
  <c r="G7533" i="3"/>
  <c r="G7508" i="3"/>
  <c r="G7485" i="3"/>
  <c r="G7473" i="3"/>
  <c r="G7460" i="3"/>
  <c r="G7447" i="3"/>
  <c r="G7420" i="3"/>
  <c r="G7397" i="3"/>
  <c r="G7376" i="3"/>
  <c r="G7344" i="3"/>
  <c r="G7322" i="3"/>
  <c r="G7304" i="3"/>
  <c r="G7278" i="3"/>
  <c r="G7250" i="3"/>
  <c r="G7227" i="3"/>
  <c r="G7205" i="3"/>
  <c r="G7175" i="3"/>
  <c r="G7153" i="3"/>
  <c r="G7131" i="3"/>
  <c r="G7109" i="3"/>
  <c r="G7082" i="3"/>
  <c r="G7073" i="3"/>
  <c r="G7035" i="3"/>
  <c r="G7018" i="3"/>
  <c r="G6996" i="3"/>
  <c r="G6962" i="3"/>
  <c r="G6941" i="3"/>
  <c r="G6908" i="3"/>
  <c r="G6887" i="3"/>
  <c r="G6852" i="3"/>
  <c r="G6804" i="3"/>
  <c r="G6756" i="3"/>
  <c r="G6722" i="3"/>
  <c r="G6667" i="3"/>
  <c r="G6639" i="3"/>
  <c r="G6618" i="3"/>
  <c r="G6594" i="3"/>
  <c r="G6553" i="3"/>
  <c r="G6511" i="3"/>
  <c r="G6491" i="3"/>
  <c r="G6437" i="3"/>
  <c r="G6420" i="3"/>
  <c r="G6388" i="3"/>
  <c r="G6342" i="3"/>
  <c r="G85" i="3"/>
  <c r="G359" i="3"/>
  <c r="G510" i="3"/>
  <c r="G588" i="3"/>
  <c r="G720" i="3"/>
  <c r="G861" i="3"/>
  <c r="G969" i="3"/>
  <c r="G1110" i="3"/>
  <c r="G1203" i="3"/>
  <c r="G1345" i="3"/>
  <c r="G1441" i="3"/>
  <c r="G1505" i="3"/>
  <c r="G1601" i="3"/>
  <c r="G1655" i="3"/>
  <c r="G1748" i="3"/>
  <c r="G1870" i="3"/>
  <c r="G1970" i="3"/>
  <c r="G2085" i="3"/>
  <c r="G2139" i="3"/>
  <c r="G2214" i="3"/>
  <c r="G2299" i="3"/>
  <c r="G2391" i="3"/>
  <c r="G2469" i="3"/>
  <c r="G2582" i="3"/>
  <c r="G2634" i="3"/>
  <c r="G2756" i="3"/>
  <c r="G2803" i="3"/>
  <c r="G2886" i="3"/>
  <c r="G2962" i="3"/>
  <c r="G3069" i="3"/>
  <c r="G3174" i="3"/>
  <c r="G3297" i="3"/>
  <c r="G3406" i="3"/>
  <c r="G3482" i="3"/>
  <c r="G3602" i="3"/>
  <c r="G3677" i="3"/>
  <c r="G3741" i="3"/>
  <c r="G3802" i="3"/>
  <c r="G3834" i="3"/>
  <c r="G3865" i="3"/>
  <c r="G3886" i="3"/>
  <c r="G3910" i="3"/>
  <c r="G3968" i="3"/>
  <c r="G3990" i="3"/>
  <c r="G4016" i="3"/>
  <c r="G4046" i="3"/>
  <c r="G4111" i="3"/>
  <c r="G4159" i="3"/>
  <c r="G4204" i="3"/>
  <c r="G4246" i="3"/>
  <c r="G4285" i="3"/>
  <c r="G4333" i="3"/>
  <c r="G4390" i="3"/>
  <c r="G4426" i="3"/>
  <c r="G4478" i="3"/>
  <c r="G4506" i="3"/>
  <c r="G4562" i="3"/>
  <c r="G4588" i="3"/>
  <c r="G4640" i="3"/>
  <c r="G4672" i="3"/>
  <c r="G4737" i="3"/>
  <c r="G4776" i="3"/>
  <c r="G4798" i="3"/>
  <c r="G4818" i="3"/>
  <c r="G4867" i="3"/>
  <c r="G4893" i="3"/>
  <c r="G4926" i="3"/>
  <c r="G4978" i="3"/>
  <c r="G5019" i="3"/>
  <c r="G5059" i="3"/>
  <c r="G5089" i="3"/>
  <c r="G5131" i="3"/>
  <c r="G5178" i="3"/>
  <c r="G5212" i="3"/>
  <c r="G5254" i="3"/>
  <c r="G5329" i="3"/>
  <c r="G5380" i="3"/>
  <c r="G5476" i="3"/>
  <c r="G5516" i="3"/>
  <c r="G5541" i="3"/>
  <c r="G5589" i="3"/>
  <c r="G5623" i="3"/>
  <c r="G5666" i="3"/>
  <c r="G5707" i="3"/>
  <c r="G5729" i="3"/>
  <c r="G5751" i="3"/>
  <c r="G5814" i="3"/>
  <c r="G5881" i="3"/>
  <c r="G5916" i="3"/>
  <c r="G5965" i="3"/>
  <c r="G5989" i="3"/>
  <c r="G6060" i="3"/>
  <c r="G6118" i="3"/>
  <c r="G6170" i="3"/>
  <c r="G6218" i="3"/>
  <c r="G6266" i="3"/>
  <c r="G6332" i="3"/>
  <c r="G6373" i="3"/>
  <c r="G6411" i="3"/>
  <c r="G6514" i="3"/>
  <c r="G6551" i="3"/>
  <c r="G6605" i="3"/>
  <c r="G6653" i="3"/>
  <c r="G6692" i="3"/>
  <c r="G6738" i="3"/>
  <c r="G6769" i="3"/>
  <c r="G6812" i="3"/>
  <c r="G6836" i="3"/>
  <c r="G6869" i="3"/>
  <c r="G6893" i="3"/>
  <c r="G6951" i="3"/>
  <c r="G6981" i="3"/>
  <c r="G7044" i="3"/>
  <c r="G7098" i="3"/>
  <c r="G7163" i="3"/>
  <c r="G7223" i="3"/>
  <c r="G7260" i="3"/>
  <c r="G7320" i="3"/>
  <c r="G7373" i="3"/>
  <c r="G7429" i="3"/>
  <c r="G7503" i="3"/>
  <c r="G7548" i="3"/>
  <c r="G7613" i="3"/>
  <c r="G7648" i="3"/>
  <c r="G7691" i="3"/>
  <c r="G7723" i="3"/>
  <c r="G7754" i="3"/>
  <c r="G7805" i="3"/>
  <c r="G7858" i="3"/>
  <c r="G7907" i="3"/>
  <c r="G7896" i="3"/>
  <c r="G7885" i="3"/>
  <c r="G7872" i="3"/>
  <c r="G7856" i="3"/>
  <c r="G7842" i="3"/>
  <c r="G7816" i="3"/>
  <c r="G7796" i="3"/>
  <c r="G7776" i="3"/>
  <c r="G7756" i="3"/>
  <c r="G7742" i="3"/>
  <c r="G7730" i="3"/>
  <c r="G7712" i="3"/>
  <c r="G7692" i="3"/>
  <c r="G7677" i="3"/>
  <c r="G7655" i="3"/>
  <c r="G7633" i="3"/>
  <c r="G7616" i="3"/>
  <c r="G7597" i="3"/>
  <c r="G7583" i="3"/>
  <c r="G7551" i="3"/>
  <c r="G7532" i="3"/>
  <c r="G7509" i="3"/>
  <c r="G7486" i="3"/>
  <c r="G7474" i="3"/>
  <c r="G7458" i="3"/>
  <c r="G7438" i="3"/>
  <c r="G7415" i="3"/>
  <c r="G7398" i="3"/>
  <c r="G7374" i="3"/>
  <c r="G7341" i="3"/>
  <c r="G7315" i="3"/>
  <c r="G7302" i="3"/>
  <c r="G7268" i="3"/>
  <c r="G7244" i="3"/>
  <c r="G7225" i="3"/>
  <c r="G7200" i="3"/>
  <c r="G7176" i="3"/>
  <c r="G7149" i="3"/>
  <c r="G7132" i="3"/>
  <c r="G7108" i="3"/>
  <c r="G7083" i="3"/>
  <c r="G7062" i="3"/>
  <c r="G7031" i="3"/>
  <c r="G7011" i="3"/>
  <c r="G6992" i="3"/>
  <c r="G6956" i="3"/>
  <c r="G6933" i="3"/>
  <c r="G6905" i="3"/>
  <c r="G6886" i="3"/>
  <c r="G6850" i="3"/>
  <c r="G6781" i="3"/>
  <c r="G6757" i="3"/>
  <c r="G6719" i="3"/>
  <c r="G6656" i="3"/>
  <c r="G6640" i="3"/>
  <c r="G6619" i="3"/>
  <c r="G6590" i="3"/>
  <c r="G6549" i="3"/>
  <c r="G6508" i="3"/>
  <c r="G6492" i="3"/>
  <c r="G6433" i="3"/>
  <c r="G6413" i="3"/>
  <c r="G6381" i="3"/>
  <c r="G6329" i="3"/>
  <c r="G6298" i="3"/>
  <c r="G6275" i="3"/>
  <c r="G6244" i="3"/>
  <c r="G6223" i="3"/>
  <c r="G6174" i="3"/>
  <c r="G6134" i="3"/>
  <c r="G6074" i="3"/>
  <c r="G6033" i="3"/>
  <c r="G5993" i="3"/>
  <c r="G5963" i="3"/>
  <c r="G5939" i="3"/>
  <c r="G5898" i="3"/>
  <c r="G5846" i="3"/>
  <c r="G5818" i="3"/>
  <c r="G5760" i="3"/>
  <c r="G5702" i="3"/>
  <c r="G5654" i="3"/>
  <c r="G5624" i="3"/>
  <c r="G5594" i="3"/>
  <c r="G5543" i="3"/>
  <c r="G5490" i="3"/>
  <c r="G5440" i="3"/>
  <c r="G5385" i="3"/>
  <c r="G5344" i="3"/>
  <c r="G5300" i="3"/>
  <c r="G5266" i="3"/>
  <c r="G5234" i="3"/>
  <c r="G5191" i="3"/>
  <c r="G5149" i="3"/>
  <c r="G5101" i="3"/>
  <c r="G5049" i="3"/>
  <c r="G5001" i="3"/>
  <c r="G4930" i="3"/>
  <c r="G4877" i="3"/>
  <c r="G4820" i="3"/>
  <c r="G4760" i="3"/>
  <c r="G4659" i="3"/>
  <c r="G4554" i="3"/>
  <c r="G4516" i="3"/>
  <c r="G4474" i="3"/>
  <c r="G4453" i="3"/>
  <c r="G4400" i="3"/>
  <c r="G4382" i="3"/>
  <c r="G4312" i="3"/>
  <c r="G4261" i="3"/>
  <c r="G4187" i="3"/>
  <c r="G4088" i="3"/>
  <c r="G3960" i="3"/>
  <c r="G3902" i="3"/>
  <c r="G3844" i="3"/>
  <c r="G3752" i="3"/>
  <c r="G3682" i="3"/>
  <c r="G3587" i="3"/>
  <c r="G3495" i="3"/>
  <c r="G3419" i="3"/>
  <c r="G3321" i="3"/>
  <c r="G3250" i="3"/>
  <c r="G3191" i="3"/>
  <c r="G3106" i="3"/>
  <c r="G3026" i="3"/>
  <c r="G2967" i="3"/>
  <c r="G2811" i="3"/>
  <c r="G2758" i="3"/>
  <c r="G2615" i="3"/>
  <c r="G2533" i="3"/>
  <c r="G2458" i="3"/>
  <c r="G2334" i="3"/>
  <c r="G2206" i="3"/>
  <c r="G2056" i="3"/>
  <c r="G1967" i="3"/>
  <c r="G1808" i="3"/>
  <c r="G1584" i="3"/>
  <c r="G1480" i="3"/>
  <c r="G1331" i="3"/>
  <c r="G1204" i="3"/>
  <c r="G1017" i="3"/>
  <c r="G828" i="3"/>
  <c r="G683" i="3"/>
  <c r="G545" i="3"/>
  <c r="G437" i="3"/>
  <c r="G305" i="3"/>
  <c r="G168" i="3"/>
  <c r="G55" i="3"/>
  <c r="G7877" i="3"/>
  <c r="G7502" i="3"/>
  <c r="G7608" i="3"/>
  <c r="G7789" i="3"/>
  <c r="G36" i="3"/>
  <c r="G385" i="3"/>
  <c r="G704" i="3"/>
  <c r="G1118" i="3"/>
  <c r="G1580" i="3"/>
  <c r="G1989" i="3"/>
  <c r="G2250" i="3"/>
  <c r="G2488" i="3"/>
  <c r="G2845" i="3"/>
  <c r="G3090" i="3"/>
  <c r="G3412" i="3"/>
  <c r="G3702" i="3"/>
  <c r="G4021" i="3"/>
  <c r="G4170" i="3"/>
  <c r="G4569" i="3"/>
  <c r="G4658" i="3"/>
  <c r="G4833" i="3"/>
  <c r="G5031" i="3"/>
  <c r="G5237" i="3"/>
  <c r="G5334" i="3"/>
  <c r="G5483" i="3"/>
  <c r="G5758" i="3"/>
  <c r="G5857" i="3"/>
  <c r="G5947" i="3"/>
  <c r="G6036" i="3"/>
  <c r="G6136" i="3"/>
  <c r="G6282" i="3"/>
  <c r="G6483" i="3"/>
  <c r="G6678" i="3"/>
  <c r="G33" i="3"/>
  <c r="G271" i="3"/>
  <c r="G414" i="3"/>
  <c r="G444" i="3"/>
  <c r="G546" i="3"/>
  <c r="G641" i="3"/>
  <c r="G676" i="3"/>
  <c r="G761" i="3"/>
  <c r="G813" i="3"/>
  <c r="G918" i="3"/>
  <c r="G1016" i="3"/>
  <c r="G1056" i="3"/>
  <c r="G1158" i="3"/>
  <c r="G1244" i="3"/>
  <c r="G1314" i="3"/>
  <c r="G1362" i="3"/>
  <c r="G1380" i="3"/>
  <c r="G1471" i="3"/>
  <c r="G1534" i="3"/>
  <c r="G1567" i="3"/>
  <c r="G1626" i="3"/>
  <c r="G1680" i="3"/>
  <c r="G1713" i="3"/>
  <c r="G1798" i="3"/>
  <c r="G1835" i="3"/>
  <c r="G1929" i="3"/>
  <c r="G2003" i="3"/>
  <c r="G2044" i="3"/>
  <c r="G2113" i="3"/>
  <c r="G2159" i="3"/>
  <c r="G2181" i="3"/>
  <c r="G2265" i="3"/>
  <c r="G2333" i="3"/>
  <c r="G2356" i="3"/>
  <c r="G2431" i="3"/>
  <c r="G2494" i="3"/>
  <c r="G2525" i="3"/>
  <c r="G2558" i="3"/>
  <c r="G2606" i="3"/>
  <c r="G2671" i="3"/>
  <c r="G2700" i="3"/>
  <c r="G2733" i="3"/>
  <c r="G2779" i="3"/>
  <c r="G2832" i="3"/>
  <c r="G2867" i="3"/>
  <c r="G2933" i="3"/>
  <c r="G2979" i="3"/>
  <c r="G3019" i="3"/>
  <c r="G3132" i="3"/>
  <c r="G3218" i="3"/>
  <c r="G3256" i="3"/>
  <c r="G3331" i="3"/>
  <c r="G3369" i="3"/>
  <c r="G3436" i="3"/>
  <c r="G3510" i="3"/>
  <c r="G3557" i="3"/>
  <c r="G3639" i="3"/>
  <c r="G38" i="3"/>
  <c r="G103" i="3"/>
  <c r="G182" i="3"/>
  <c r="G228" i="3"/>
  <c r="G272" i="3"/>
  <c r="G362" i="3"/>
  <c r="G418" i="3"/>
  <c r="G445" i="3"/>
  <c r="G512" i="3"/>
  <c r="G550" i="3"/>
  <c r="G591" i="3"/>
  <c r="G643" i="3"/>
  <c r="G694" i="3"/>
  <c r="G732" i="3"/>
  <c r="G764" i="3"/>
  <c r="G818" i="3"/>
  <c r="G864" i="3"/>
  <c r="G921" i="3"/>
  <c r="G972" i="3"/>
  <c r="G1023" i="3"/>
  <c r="G1057" i="3"/>
  <c r="G1113" i="3"/>
  <c r="G1166" i="3"/>
  <c r="G1206" i="3"/>
  <c r="G1260" i="3"/>
  <c r="G1323" i="3"/>
  <c r="G1347" i="3"/>
  <c r="G1363" i="3"/>
  <c r="G1383" i="3"/>
  <c r="G1443" i="3"/>
  <c r="G1472" i="3"/>
  <c r="G1511" i="3"/>
  <c r="G1537" i="3"/>
  <c r="G1568" i="3"/>
  <c r="G1604" i="3"/>
  <c r="G1628" i="3"/>
  <c r="G1657" i="3"/>
  <c r="G1687" i="3"/>
  <c r="G1714" i="3"/>
  <c r="G1751" i="3"/>
  <c r="G1806" i="3"/>
  <c r="G1837" i="3"/>
  <c r="G1881" i="3"/>
  <c r="G1933" i="3"/>
  <c r="G1976" i="3"/>
  <c r="G2005" i="3"/>
  <c r="G2058" i="3"/>
  <c r="G2087" i="3"/>
  <c r="G2117" i="3"/>
  <c r="G2143" i="3"/>
  <c r="G2162" i="3"/>
  <c r="G2182" i="3"/>
  <c r="G2219" i="3"/>
  <c r="G2269" i="3"/>
  <c r="G2304" i="3"/>
  <c r="G2338" i="3"/>
  <c r="G2357" i="3"/>
  <c r="G2400" i="3"/>
  <c r="G2435" i="3"/>
  <c r="G2477" i="3"/>
  <c r="G2504" i="3"/>
  <c r="G2526" i="3"/>
  <c r="G2559" i="3"/>
  <c r="G2588" i="3"/>
  <c r="G2610" i="3"/>
  <c r="G2639" i="3"/>
  <c r="G2675" i="3"/>
  <c r="G2703" i="3"/>
  <c r="G2734" i="3"/>
  <c r="G2763" i="3"/>
  <c r="G2780" i="3"/>
  <c r="G2805" i="3"/>
  <c r="G2848" i="3"/>
  <c r="G2870" i="3"/>
  <c r="G2891" i="3"/>
  <c r="G2938" i="3"/>
  <c r="G2966" i="3"/>
  <c r="G2987" i="3"/>
  <c r="G3018" i="3"/>
  <c r="G3091" i="3"/>
  <c r="G3137" i="3"/>
  <c r="G3180" i="3"/>
  <c r="G3224" i="3"/>
  <c r="G3258" i="3"/>
  <c r="G3301" i="3"/>
  <c r="G3339" i="3"/>
  <c r="G3375" i="3"/>
  <c r="G3408" i="3"/>
  <c r="G3437" i="3"/>
  <c r="G3481" i="3"/>
  <c r="G3513" i="3"/>
  <c r="G3563" i="3"/>
  <c r="G3603" i="3"/>
  <c r="G3640" i="3"/>
  <c r="G3681" i="3"/>
  <c r="G3744" i="3"/>
  <c r="G3803" i="3"/>
  <c r="G3833" i="3"/>
  <c r="G3868" i="3"/>
  <c r="G3887" i="3"/>
  <c r="G3909" i="3"/>
  <c r="G3969" i="3"/>
  <c r="G3993" i="3"/>
  <c r="G4022" i="3"/>
  <c r="G4058" i="3"/>
  <c r="G4115" i="3"/>
  <c r="G4167" i="3"/>
  <c r="G4212" i="3"/>
  <c r="G4251" i="3"/>
  <c r="G4295" i="3"/>
  <c r="G4351" i="3"/>
  <c r="G4399" i="3"/>
  <c r="G4429" i="3"/>
  <c r="G4480" i="3"/>
  <c r="G4508" i="3"/>
  <c r="G4561" i="3"/>
  <c r="G4596" i="3"/>
  <c r="G4646" i="3"/>
  <c r="G4671" i="3"/>
  <c r="G4743" i="3"/>
  <c r="G4777" i="3"/>
  <c r="G4800" i="3"/>
  <c r="G4829" i="3"/>
  <c r="G4868" i="3"/>
  <c r="G4896" i="3"/>
  <c r="G4925" i="3"/>
  <c r="G4985" i="3"/>
  <c r="G5026" i="3"/>
  <c r="G5061" i="3"/>
  <c r="G5107" i="3"/>
  <c r="G5143" i="3"/>
  <c r="G5180" i="3"/>
  <c r="G5219" i="3"/>
  <c r="G5272" i="3"/>
  <c r="G5333" i="3"/>
  <c r="G5384" i="3"/>
  <c r="G5477" i="3"/>
  <c r="G5517" i="3"/>
  <c r="G5547" i="3"/>
  <c r="G5590" i="3"/>
  <c r="G5625" i="3"/>
  <c r="G5670" i="3"/>
  <c r="G5706" i="3"/>
  <c r="G5731" i="3"/>
  <c r="G5753" i="3"/>
  <c r="G5832" i="3"/>
  <c r="G5883" i="3"/>
  <c r="G5933" i="3"/>
  <c r="G5973" i="3"/>
  <c r="G5992" i="3"/>
  <c r="G6065" i="3"/>
  <c r="G6124" i="3"/>
  <c r="G6179" i="3"/>
  <c r="G6222" i="3"/>
  <c r="G6268" i="3"/>
  <c r="G6344" i="3"/>
  <c r="G6372" i="3"/>
  <c r="G6417" i="3"/>
  <c r="G6523" i="3"/>
  <c r="G6562" i="3"/>
  <c r="G6611" i="3"/>
  <c r="G6661" i="3"/>
  <c r="G6702" i="3"/>
  <c r="G6743" i="3"/>
  <c r="G6772" i="3"/>
  <c r="G6815" i="3"/>
  <c r="G6840" i="3"/>
  <c r="G6868" i="3"/>
  <c r="G6897" i="3"/>
  <c r="G6950" i="3"/>
  <c r="G6983" i="3"/>
  <c r="G7050" i="3"/>
  <c r="G7107" i="3"/>
  <c r="G7165" i="3"/>
  <c r="G7226" i="3"/>
  <c r="G7264" i="3"/>
  <c r="G7319" i="3"/>
  <c r="G7378" i="3"/>
  <c r="G7436" i="3"/>
  <c r="G7516" i="3"/>
  <c r="G7556" i="3"/>
  <c r="G7618" i="3"/>
  <c r="G7652" i="3"/>
  <c r="G7696" i="3"/>
  <c r="G7726" i="3"/>
  <c r="G7762" i="3"/>
  <c r="G7815" i="3"/>
  <c r="G7865" i="3"/>
  <c r="G7905" i="3"/>
  <c r="G7895" i="3"/>
  <c r="G7886" i="3"/>
  <c r="G7873" i="3"/>
  <c r="G7855" i="3"/>
  <c r="G7838" i="3"/>
  <c r="G7817" i="3"/>
  <c r="G7795" i="3"/>
  <c r="G7774" i="3"/>
  <c r="G7757" i="3"/>
  <c r="G7743" i="3"/>
  <c r="G7727" i="3"/>
  <c r="G7709" i="3"/>
  <c r="G7686" i="3"/>
  <c r="G7673" i="3"/>
  <c r="G7654" i="3"/>
  <c r="G7630" i="3"/>
  <c r="G7611" i="3"/>
  <c r="G7598" i="3"/>
  <c r="G7577" i="3"/>
  <c r="G7550" i="3"/>
  <c r="G7530" i="3"/>
  <c r="G7504" i="3"/>
  <c r="G7483" i="3"/>
  <c r="G7471" i="3"/>
  <c r="G7459" i="3"/>
  <c r="G7439" i="3"/>
  <c r="G7411" i="3"/>
  <c r="G7390" i="3"/>
  <c r="G7369" i="3"/>
  <c r="G7340" i="3"/>
  <c r="G7312" i="3"/>
  <c r="G7297" i="3"/>
  <c r="G7269" i="3"/>
  <c r="G7245" i="3"/>
  <c r="G7217" i="3"/>
  <c r="G7201" i="3"/>
  <c r="G7173" i="3"/>
  <c r="G7146" i="3"/>
  <c r="G7133" i="3"/>
  <c r="G7100" i="3"/>
  <c r="G7081" i="3"/>
  <c r="G7057" i="3"/>
  <c r="G7032" i="3"/>
  <c r="G7006" i="3"/>
  <c r="G6987" i="3"/>
  <c r="G6955" i="3"/>
  <c r="G6930" i="3"/>
  <c r="G6904" i="3"/>
  <c r="G6883" i="3"/>
  <c r="G6848" i="3"/>
  <c r="G6773" i="3"/>
  <c r="G6749" i="3"/>
  <c r="G6717" i="3"/>
  <c r="G6649" i="3"/>
  <c r="G6637" i="3"/>
  <c r="G6616" i="3"/>
  <c r="G6587" i="3"/>
  <c r="G6545" i="3"/>
  <c r="G6506" i="3"/>
  <c r="G6480" i="3"/>
  <c r="G6432" i="3"/>
  <c r="G6414" i="3"/>
  <c r="G6378" i="3"/>
  <c r="G6327" i="3"/>
  <c r="G6299" i="3"/>
  <c r="G6276" i="3"/>
  <c r="G6240" i="3"/>
  <c r="G6215" i="3"/>
  <c r="G6161" i="3"/>
  <c r="G6131" i="3"/>
  <c r="G6057" i="3"/>
  <c r="G6034" i="3"/>
  <c r="G5994" i="3"/>
  <c r="G5958" i="3"/>
  <c r="G5930" i="3"/>
  <c r="G5894" i="3"/>
  <c r="G5845" i="3"/>
  <c r="G5811" i="3"/>
  <c r="G5739" i="3"/>
  <c r="G5699" i="3"/>
  <c r="G5655" i="3"/>
  <c r="G5616" i="3"/>
  <c r="G5593" i="3"/>
  <c r="G5544" i="3"/>
  <c r="G215" i="3"/>
  <c r="G108" i="3"/>
  <c r="G183" i="3"/>
  <c r="G297" i="3"/>
  <c r="G368" i="3"/>
  <c r="G452" i="3"/>
  <c r="G560" i="3"/>
  <c r="G595" i="3"/>
  <c r="G696" i="3"/>
  <c r="G774" i="3"/>
  <c r="G831" i="3"/>
  <c r="G923" i="3"/>
  <c r="G1024" i="3"/>
  <c r="G1063" i="3"/>
  <c r="G1172" i="3"/>
  <c r="G1212" i="3"/>
  <c r="G1325" i="3"/>
  <c r="G1365" i="3"/>
  <c r="G1386" i="3"/>
  <c r="G1481" i="3"/>
  <c r="G1540" i="3"/>
  <c r="G1581" i="3"/>
  <c r="G1605" i="3"/>
  <c r="G1632" i="3"/>
  <c r="G1659" i="3"/>
  <c r="G1690" i="3"/>
  <c r="G1721" i="3"/>
  <c r="G1753" i="3"/>
  <c r="G1807" i="3"/>
  <c r="G1840" i="3"/>
  <c r="G1900" i="3"/>
  <c r="G1943" i="3"/>
  <c r="G1981" i="3"/>
  <c r="G2019" i="3"/>
  <c r="G2059" i="3"/>
  <c r="G2090" i="3"/>
  <c r="G2121" i="3"/>
  <c r="G2149" i="3"/>
  <c r="G2169" i="3"/>
  <c r="G2184" i="3"/>
  <c r="G2222" i="3"/>
  <c r="G2278" i="3"/>
  <c r="G2308" i="3"/>
  <c r="G2339" i="3"/>
  <c r="G2372" i="3"/>
  <c r="G2403" i="3"/>
  <c r="G2438" i="3"/>
  <c r="G2480" i="3"/>
  <c r="G2508" i="3"/>
  <c r="G2532" i="3"/>
  <c r="G2562" i="3"/>
  <c r="G2591" i="3"/>
  <c r="G2614" i="3"/>
  <c r="G2641" i="3"/>
  <c r="G2686" i="3"/>
  <c r="G2705" i="3"/>
  <c r="G2736" i="3"/>
  <c r="G2767" i="3"/>
  <c r="G2785" i="3"/>
  <c r="G2808" i="3"/>
  <c r="G2849" i="3"/>
  <c r="G2871" i="3"/>
  <c r="G2897" i="3"/>
  <c r="G2940" i="3"/>
  <c r="G2968" i="3"/>
  <c r="G2990" i="3"/>
  <c r="G3020" i="3"/>
  <c r="G3107" i="3"/>
  <c r="G3141" i="3"/>
  <c r="G3186" i="3"/>
  <c r="G3235" i="3"/>
  <c r="G3259" i="3"/>
  <c r="G3307" i="3"/>
  <c r="G3341" i="3"/>
  <c r="G3377" i="3"/>
  <c r="G3414" i="3"/>
  <c r="G3445" i="3"/>
  <c r="G3483" i="3"/>
  <c r="G3521" i="3"/>
  <c r="G3567" i="3"/>
  <c r="G3612" i="3"/>
  <c r="G3642" i="3"/>
  <c r="G3683" i="3"/>
  <c r="G3747" i="3"/>
  <c r="G3807" i="3"/>
  <c r="G3837" i="3"/>
  <c r="G3871" i="3"/>
  <c r="G3895" i="3"/>
  <c r="G3925" i="3"/>
  <c r="G3971" i="3"/>
  <c r="G3995" i="3"/>
  <c r="G4023" i="3"/>
  <c r="G4066" i="3"/>
  <c r="G4122" i="3"/>
  <c r="G4169" i="3"/>
  <c r="G4227" i="3"/>
  <c r="G4263" i="3"/>
  <c r="G4297" i="3"/>
  <c r="G4355" i="3"/>
  <c r="G4403" i="3"/>
  <c r="G4430" i="3"/>
  <c r="G4487" i="3"/>
  <c r="G4513" i="3"/>
  <c r="G4573" i="3"/>
  <c r="G4617" i="3"/>
  <c r="G4648" i="3"/>
  <c r="G4679" i="3"/>
  <c r="G4742" i="3"/>
  <c r="G4781" i="3"/>
  <c r="G4799" i="3"/>
  <c r="G4831" i="3"/>
  <c r="G4874" i="3"/>
  <c r="G4899" i="3"/>
  <c r="G4935" i="3"/>
  <c r="G4984" i="3"/>
  <c r="G5042" i="3"/>
  <c r="G5064" i="3"/>
  <c r="G5106" i="3"/>
  <c r="G5147" i="3"/>
  <c r="G5182" i="3"/>
  <c r="G5230" i="3"/>
  <c r="G5279" i="3"/>
  <c r="G5355" i="3"/>
  <c r="G5406" i="3"/>
  <c r="G5484" i="3"/>
  <c r="G5522" i="3"/>
  <c r="G5550" i="3"/>
  <c r="G5604" i="3"/>
  <c r="G5629" i="3"/>
  <c r="G5681" i="3"/>
  <c r="G5708" i="3"/>
  <c r="G5732" i="3"/>
  <c r="G5774" i="3"/>
  <c r="G5835" i="3"/>
  <c r="G5882" i="3"/>
  <c r="G5942" i="3"/>
  <c r="G5978" i="3"/>
  <c r="G5991" i="3"/>
  <c r="G6068" i="3"/>
  <c r="G6127" i="3"/>
  <c r="G6190" i="3"/>
  <c r="G6228" i="3"/>
  <c r="G6269" i="3"/>
  <c r="G6347" i="3"/>
  <c r="G6376" i="3"/>
  <c r="G6436" i="3"/>
  <c r="G6527" i="3"/>
  <c r="G6561" i="3"/>
  <c r="G6613" i="3"/>
  <c r="G6671" i="3"/>
  <c r="G6713" i="3"/>
  <c r="G6746" i="3"/>
  <c r="G6780" i="3"/>
  <c r="G6814" i="3"/>
  <c r="G6843" i="3"/>
  <c r="G6867" i="3"/>
  <c r="G6896" i="3"/>
  <c r="G6959" i="3"/>
  <c r="G7004" i="3"/>
  <c r="G7052" i="3"/>
  <c r="G7125" i="3"/>
  <c r="G7170" i="3"/>
  <c r="G7230" i="3"/>
  <c r="G7274" i="3"/>
  <c r="G7338" i="3"/>
  <c r="G7384" i="3"/>
  <c r="G7449" i="3"/>
  <c r="G7519" i="3"/>
  <c r="G7574" i="3"/>
  <c r="G7623" i="3"/>
  <c r="G7663" i="3"/>
  <c r="G7701" i="3"/>
  <c r="G7733" i="3"/>
  <c r="G7765" i="3"/>
  <c r="G7814" i="3"/>
  <c r="G7878" i="3"/>
  <c r="G7904" i="3"/>
  <c r="G7891" i="3"/>
  <c r="G7881" i="3"/>
  <c r="G7870" i="3"/>
  <c r="G7854" i="3"/>
  <c r="G7839" i="3"/>
  <c r="G7810" i="3"/>
  <c r="G7793" i="3"/>
  <c r="G7771" i="3"/>
  <c r="G7755" i="3"/>
  <c r="G7740" i="3"/>
  <c r="G7724" i="3"/>
  <c r="G7707" i="3"/>
  <c r="G7683" i="3"/>
  <c r="G7674" i="3"/>
  <c r="G7649" i="3"/>
  <c r="G7629" i="3"/>
  <c r="G7605" i="3"/>
  <c r="G7594" i="3"/>
  <c r="G7572" i="3"/>
  <c r="G7549" i="3"/>
  <c r="G7525" i="3"/>
  <c r="G7496" i="3"/>
  <c r="G7484" i="3"/>
  <c r="G7467" i="3"/>
  <c r="G7454" i="3"/>
  <c r="G7440" i="3"/>
  <c r="G7412" i="3"/>
  <c r="G7388" i="3"/>
  <c r="G7370" i="3"/>
  <c r="G7334" i="3"/>
  <c r="G7310" i="3"/>
  <c r="G7298" i="3"/>
  <c r="G7270" i="3"/>
  <c r="G7238" i="3"/>
  <c r="G7218" i="3"/>
  <c r="G7195" i="3"/>
  <c r="G7172" i="3"/>
  <c r="G7147" i="3"/>
  <c r="G7126" i="3"/>
  <c r="G7101" i="3"/>
  <c r="G7077" i="3"/>
  <c r="G7055" i="3"/>
  <c r="G7029" i="3"/>
  <c r="G7007" i="3"/>
  <c r="G6984" i="3"/>
  <c r="G6952" i="3"/>
  <c r="G6918" i="3"/>
  <c r="G6901" i="3"/>
  <c r="G6870" i="3"/>
  <c r="G6849" i="3"/>
  <c r="G6770" i="3"/>
  <c r="G6733" i="3"/>
  <c r="G6704" i="3"/>
  <c r="G6646" i="3"/>
  <c r="G6631" i="3"/>
  <c r="G6614" i="3"/>
  <c r="G6584" i="3"/>
  <c r="G6546" i="3"/>
  <c r="G6503" i="3"/>
  <c r="G6476" i="3"/>
  <c r="G6427" i="3"/>
  <c r="G6400" i="3"/>
  <c r="G6374" i="3"/>
  <c r="G6324" i="3"/>
  <c r="G6300" i="3"/>
  <c r="G6272" i="3"/>
  <c r="G6241" i="3"/>
  <c r="G6216" i="3"/>
  <c r="G6159" i="3"/>
  <c r="G6119" i="3"/>
  <c r="G6054" i="3"/>
  <c r="G6009" i="3"/>
  <c r="G5983" i="3"/>
  <c r="G5950" i="3"/>
  <c r="G5926" i="3"/>
  <c r="G5895" i="3"/>
  <c r="G5839" i="3"/>
  <c r="G5809" i="3"/>
  <c r="G5740" i="3"/>
  <c r="G5694" i="3"/>
  <c r="G5653" i="3"/>
  <c r="G5613" i="3"/>
  <c r="G5585" i="3"/>
  <c r="G5536" i="3"/>
  <c r="G5479" i="3"/>
  <c r="G5431" i="3"/>
  <c r="G5381" i="3"/>
  <c r="G5340" i="3"/>
  <c r="G5296" i="3"/>
  <c r="G5256" i="3"/>
  <c r="G5227" i="3"/>
  <c r="G5179" i="3"/>
  <c r="G5129" i="3"/>
  <c r="G5093" i="3"/>
  <c r="G5027" i="3"/>
  <c r="G4977" i="3"/>
  <c r="G4919" i="3"/>
  <c r="G4854" i="3"/>
  <c r="G4809" i="3"/>
  <c r="G4728" i="3"/>
  <c r="G4605" i="3"/>
  <c r="G4542" i="3"/>
  <c r="G4507" i="3"/>
  <c r="G4470" i="3"/>
  <c r="G4445" i="3"/>
  <c r="G4391" i="3"/>
  <c r="G4377" i="3"/>
  <c r="G4296" i="3"/>
  <c r="G4241" i="3"/>
  <c r="G4157" i="3"/>
  <c r="G4062" i="3"/>
  <c r="G3952" i="3"/>
  <c r="G3893" i="3"/>
  <c r="G3819" i="3"/>
  <c r="G3742" i="3"/>
  <c r="G3655" i="3"/>
  <c r="G3560" i="3"/>
  <c r="G3473" i="3"/>
  <c r="G3393" i="3"/>
  <c r="G170" i="3"/>
  <c r="G62" i="3"/>
  <c r="G234" i="3"/>
  <c r="G419" i="3"/>
  <c r="G513" i="3"/>
  <c r="G649" i="3"/>
  <c r="G734" i="3"/>
  <c r="G888" i="3"/>
  <c r="G992" i="3"/>
  <c r="G1114" i="3"/>
  <c r="G1268" i="3"/>
  <c r="G1350" i="3"/>
  <c r="G1446" i="3"/>
  <c r="G1516" i="3"/>
  <c r="G67" i="3"/>
  <c r="G139" i="3"/>
  <c r="G187" i="3"/>
  <c r="G239" i="3"/>
  <c r="G298" i="3"/>
  <c r="G380" i="3"/>
  <c r="G423" i="3"/>
  <c r="G460" i="3"/>
  <c r="G524" i="3"/>
  <c r="G564" i="3"/>
  <c r="G604" i="3"/>
  <c r="G653" i="3"/>
  <c r="G697" i="3"/>
  <c r="G740" i="3"/>
  <c r="G778" i="3"/>
  <c r="G833" i="3"/>
  <c r="G899" i="3"/>
  <c r="G934" i="3"/>
  <c r="G995" i="3"/>
  <c r="G1030" i="3"/>
  <c r="G1083" i="3"/>
  <c r="G1120" i="3"/>
  <c r="G1174" i="3"/>
  <c r="G1220" i="3"/>
  <c r="G1272" i="3"/>
  <c r="G1324" i="3"/>
  <c r="G1349" i="3"/>
  <c r="G1369" i="3"/>
  <c r="G1397" i="3"/>
  <c r="G1449" i="3"/>
  <c r="G1483" i="3"/>
  <c r="G1523" i="3"/>
  <c r="G1546" i="3"/>
  <c r="G1583" i="3"/>
  <c r="G1607" i="3"/>
  <c r="G1633" i="3"/>
  <c r="G1663" i="3"/>
  <c r="G1693" i="3"/>
  <c r="G1724" i="3"/>
  <c r="G1752" i="3"/>
  <c r="G1814" i="3"/>
  <c r="G1841" i="3"/>
  <c r="G1904" i="3"/>
  <c r="G1944" i="3"/>
  <c r="G1992" i="3"/>
  <c r="G2018" i="3"/>
  <c r="G2060" i="3"/>
  <c r="G2089" i="3"/>
  <c r="G2125" i="3"/>
  <c r="G2152" i="3"/>
  <c r="G2173" i="3"/>
  <c r="G2189" i="3"/>
  <c r="G2229" i="3"/>
  <c r="G2280" i="3"/>
  <c r="G2317" i="3"/>
  <c r="G2342" i="3"/>
  <c r="G2374" i="3"/>
  <c r="G2407" i="3"/>
  <c r="G2439" i="3"/>
  <c r="G2481" i="3"/>
  <c r="G2513" i="3"/>
  <c r="G2536" i="3"/>
  <c r="G2566" i="3"/>
  <c r="G2595" i="3"/>
  <c r="G2619" i="3"/>
  <c r="G2644" i="3"/>
  <c r="G2688" i="3"/>
  <c r="G2708" i="3"/>
  <c r="G2743" i="3"/>
  <c r="G2766" i="3"/>
  <c r="G2787" i="3"/>
  <c r="G2819" i="3"/>
  <c r="G2853" i="3"/>
  <c r="G2872" i="3"/>
  <c r="G2900" i="3"/>
  <c r="G2953" i="3"/>
  <c r="G2970" i="3"/>
  <c r="G2997" i="3"/>
  <c r="G3022" i="3"/>
  <c r="G3111" i="3"/>
  <c r="G3148" i="3"/>
  <c r="G3187" i="3"/>
  <c r="G3239" i="3"/>
  <c r="G3268" i="3"/>
  <c r="G3308" i="3"/>
  <c r="G3344" i="3"/>
  <c r="G3379" i="3"/>
  <c r="G3413" i="3"/>
  <c r="G3447" i="3"/>
  <c r="G3486" i="3"/>
  <c r="G3524" i="3"/>
  <c r="G3570" i="3"/>
  <c r="G3620" i="3"/>
  <c r="G3650" i="3"/>
  <c r="G3708" i="3"/>
  <c r="G3748" i="3"/>
  <c r="G3813" i="3"/>
  <c r="G3836" i="3"/>
  <c r="G3872" i="3"/>
  <c r="G3897" i="3"/>
  <c r="G3939" i="3"/>
  <c r="G3973" i="3"/>
  <c r="G3996" i="3"/>
  <c r="G4029" i="3"/>
  <c r="G4069" i="3"/>
  <c r="G4121" i="3"/>
  <c r="G4175" i="3"/>
  <c r="G4226" i="3"/>
  <c r="G4265" i="3"/>
  <c r="G4301" i="3"/>
  <c r="G4367" i="3"/>
  <c r="G4402" i="3"/>
  <c r="G4442" i="3"/>
  <c r="G4486" i="3"/>
  <c r="G4521" i="3"/>
  <c r="G4578" i="3"/>
  <c r="G4626" i="3"/>
  <c r="G4653" i="3"/>
  <c r="G4686" i="3"/>
  <c r="G4749" i="3"/>
  <c r="G4785" i="3"/>
  <c r="G4802" i="3"/>
  <c r="G4835" i="3"/>
  <c r="G4876" i="3"/>
  <c r="G4901" i="3"/>
  <c r="G4956" i="3"/>
  <c r="G4998" i="3"/>
  <c r="G5045" i="3"/>
  <c r="G5066" i="3"/>
  <c r="G5110" i="3"/>
  <c r="G5151" i="3"/>
  <c r="G5189" i="3"/>
  <c r="G5229" i="3"/>
  <c r="G5288" i="3"/>
  <c r="G5360" i="3"/>
  <c r="G5405" i="3"/>
  <c r="G5489" i="3"/>
  <c r="G5521" i="3"/>
  <c r="G5566" i="3"/>
  <c r="G5608" i="3"/>
  <c r="G5632" i="3"/>
  <c r="G5687" i="3"/>
  <c r="G5713" i="3"/>
  <c r="G5733" i="3"/>
  <c r="G5776" i="3"/>
  <c r="G5840" i="3"/>
  <c r="G5887" i="3"/>
  <c r="G5944" i="3"/>
  <c r="G5977" i="3"/>
  <c r="G6006" i="3"/>
  <c r="G6082" i="3"/>
  <c r="G6126" i="3"/>
  <c r="G6197" i="3"/>
  <c r="G6233" i="3"/>
  <c r="G6286" i="3"/>
  <c r="G6356" i="3"/>
  <c r="G6380" i="3"/>
  <c r="G6451" i="3"/>
  <c r="G6526" i="3"/>
  <c r="G6570" i="3"/>
  <c r="G6612" i="3"/>
  <c r="G6680" i="3"/>
  <c r="G6718" i="3"/>
  <c r="G6750" i="3"/>
  <c r="G6782" i="3"/>
  <c r="G6813" i="3"/>
  <c r="G6847" i="3"/>
  <c r="G6866" i="3"/>
  <c r="G6907" i="3"/>
  <c r="G6967" i="3"/>
  <c r="G7010" i="3"/>
  <c r="G7065" i="3"/>
  <c r="G7127" i="3"/>
  <c r="G7179" i="3"/>
  <c r="G7243" i="3"/>
  <c r="G7276" i="3"/>
  <c r="G7353" i="3"/>
  <c r="G7383" i="3"/>
  <c r="G7455" i="3"/>
  <c r="G7527" i="3"/>
  <c r="G7575" i="3"/>
  <c r="G7636" i="3"/>
  <c r="G7665" i="3"/>
  <c r="G7703" i="3"/>
  <c r="G7732" i="3"/>
  <c r="G7766" i="3"/>
  <c r="G7820" i="3"/>
  <c r="G7889" i="3"/>
  <c r="G7903" i="3"/>
  <c r="G7892" i="3"/>
  <c r="G7882" i="3"/>
  <c r="G7867" i="3"/>
  <c r="G7850" i="3"/>
  <c r="G7835" i="3"/>
  <c r="G7811" i="3"/>
  <c r="G7794" i="3"/>
  <c r="G7768" i="3"/>
  <c r="G7752" i="3"/>
  <c r="G7738" i="3"/>
  <c r="G7722" i="3"/>
  <c r="G7705" i="3"/>
  <c r="G7678" i="3"/>
  <c r="G7675" i="3"/>
  <c r="G7643" i="3"/>
  <c r="G7626" i="3"/>
  <c r="G7606" i="3"/>
  <c r="G7586" i="3"/>
  <c r="G7568" i="3"/>
  <c r="G7547" i="3"/>
  <c r="G7522" i="3"/>
  <c r="G7494" i="3"/>
  <c r="G7479" i="3"/>
  <c r="G7468" i="3"/>
  <c r="G7451" i="3"/>
  <c r="G7427" i="3"/>
  <c r="G7406" i="3"/>
  <c r="G7380" i="3"/>
  <c r="G7367" i="3"/>
  <c r="G7335" i="3"/>
  <c r="G7307" i="3"/>
  <c r="G7292" i="3"/>
  <c r="G7271" i="3"/>
  <c r="G7236" i="3"/>
  <c r="G7215" i="3"/>
  <c r="G7189" i="3"/>
  <c r="G7168" i="3"/>
  <c r="G7138" i="3"/>
  <c r="G7121" i="3"/>
  <c r="G7089" i="3"/>
  <c r="G7078" i="3"/>
  <c r="G7051" i="3"/>
  <c r="G7030" i="3"/>
  <c r="G7001" i="3"/>
  <c r="G6968" i="3"/>
  <c r="G6948" i="3"/>
  <c r="G6919" i="3"/>
  <c r="G6900" i="3"/>
  <c r="G6871" i="3"/>
  <c r="G6839" i="3"/>
  <c r="G6767" i="3"/>
  <c r="G6730" i="3"/>
  <c r="G6705" i="3"/>
  <c r="G6643" i="3"/>
  <c r="G6632" i="3"/>
  <c r="G6609" i="3"/>
  <c r="G6576" i="3"/>
  <c r="G6534" i="3"/>
  <c r="G6504" i="3"/>
  <c r="G6470" i="3"/>
  <c r="G6425" i="3"/>
  <c r="G6395" i="3"/>
  <c r="G6368" i="3"/>
  <c r="G6320" i="3"/>
  <c r="G6291" i="3"/>
  <c r="G6257" i="3"/>
  <c r="G6236" i="3"/>
  <c r="G6207" i="3"/>
  <c r="G6153" i="3"/>
  <c r="G6110" i="3"/>
  <c r="G6052" i="3"/>
  <c r="G6010" i="3"/>
  <c r="G5975" i="3"/>
  <c r="G5951" i="3"/>
  <c r="G5927" i="3"/>
  <c r="G5891" i="3"/>
  <c r="G5838" i="3"/>
  <c r="G5806" i="3"/>
  <c r="G5741" i="3"/>
  <c r="G5676" i="3"/>
  <c r="G5641" i="3"/>
  <c r="G5606" i="3"/>
  <c r="G5580" i="3"/>
  <c r="G5537" i="3"/>
  <c r="G5472" i="3"/>
  <c r="G5418" i="3"/>
  <c r="G5378" i="3"/>
  <c r="G5325" i="3"/>
  <c r="G5297" i="3"/>
  <c r="G5249" i="3"/>
  <c r="G5228" i="3"/>
  <c r="G5172" i="3"/>
  <c r="G5124" i="3"/>
  <c r="G5091" i="3"/>
  <c r="G5023" i="3"/>
  <c r="G4970" i="3"/>
  <c r="G4904" i="3"/>
  <c r="G4850" i="3"/>
  <c r="G4790" i="3"/>
  <c r="G4706" i="3"/>
  <c r="G4601" i="3"/>
  <c r="G4536" i="3"/>
  <c r="G4495" i="3"/>
  <c r="G4466" i="3"/>
  <c r="G4443" i="3"/>
  <c r="G4392" i="3"/>
  <c r="G4371" i="3"/>
  <c r="G4289" i="3"/>
  <c r="G4234" i="3"/>
  <c r="G4152" i="3"/>
  <c r="G4054" i="3"/>
  <c r="G3951" i="3"/>
  <c r="G3885" i="3"/>
  <c r="G3787" i="3"/>
  <c r="G3707" i="3"/>
  <c r="G3647" i="3"/>
  <c r="G3522" i="3"/>
  <c r="G3465" i="3"/>
  <c r="G3386" i="3"/>
  <c r="G3300" i="3"/>
  <c r="G3238" i="3"/>
  <c r="G3154" i="3"/>
  <c r="G3081" i="3"/>
  <c r="G3007" i="3"/>
  <c r="G2931" i="3"/>
  <c r="G2782" i="3"/>
  <c r="G2673" i="3"/>
  <c r="G2574" i="3"/>
  <c r="G2505" i="3"/>
  <c r="G2421" i="3"/>
  <c r="G2272" i="3"/>
  <c r="G2186" i="3"/>
  <c r="G1988" i="3"/>
  <c r="G2501" i="3"/>
  <c r="G2416" i="3"/>
  <c r="G2253" i="3"/>
  <c r="G2144" i="3"/>
  <c r="G1982" i="3"/>
  <c r="G1871" i="3"/>
  <c r="G1656" i="3"/>
  <c r="G1555" i="3"/>
  <c r="G1428" i="3"/>
  <c r="G1250" i="3"/>
  <c r="G1141" i="3"/>
  <c r="G942" i="3"/>
  <c r="G741" i="3"/>
  <c r="G576" i="3"/>
  <c r="G508" i="3"/>
  <c r="G365" i="3"/>
  <c r="G248" i="3"/>
  <c r="G149" i="3"/>
  <c r="G7910" i="3"/>
  <c r="G7462" i="3"/>
  <c r="G7538" i="3"/>
  <c r="G7647" i="3"/>
  <c r="G7813" i="3"/>
  <c r="G140" i="3"/>
  <c r="G424" i="3"/>
  <c r="G909" i="3"/>
  <c r="G1298" i="3"/>
  <c r="G1738" i="3"/>
  <c r="G2097" i="3"/>
  <c r="G2331" i="3"/>
  <c r="G2722" i="3"/>
  <c r="G2994" i="3"/>
  <c r="G3248" i="3"/>
  <c r="G3529" i="3"/>
  <c r="G3821" i="3"/>
  <c r="G4053" i="3"/>
  <c r="G4363" i="3"/>
  <c r="G4600" i="3"/>
  <c r="G4714" i="3"/>
  <c r="G4936" i="3"/>
  <c r="G5114" i="3"/>
  <c r="G5287" i="3"/>
  <c r="G5422" i="3"/>
  <c r="G5658" i="3"/>
  <c r="G5781" i="3"/>
  <c r="G5890" i="3"/>
  <c r="G6012" i="3"/>
  <c r="G6088" i="3"/>
  <c r="G6189" i="3"/>
  <c r="G6331" i="3"/>
  <c r="G6601" i="3"/>
  <c r="G6710" i="3"/>
  <c r="G6911" i="3"/>
  <c r="G7074" i="3"/>
  <c r="G7228" i="3"/>
  <c r="G7294" i="3"/>
  <c r="G7393" i="3"/>
  <c r="G834" i="3"/>
  <c r="G1667" i="3"/>
  <c r="G2092" i="3"/>
  <c r="G2361" i="3"/>
  <c r="G2752" i="3"/>
  <c r="G3226" i="3"/>
  <c r="G3608" i="3"/>
  <c r="G4072" i="3"/>
  <c r="G4571" i="3"/>
  <c r="G4869" i="3"/>
  <c r="G5213" i="3"/>
  <c r="G5450" i="3"/>
  <c r="G5858" i="3"/>
  <c r="G6262" i="3"/>
  <c r="G6522" i="3"/>
  <c r="G6938" i="3"/>
  <c r="G74" i="3"/>
  <c r="G541" i="3"/>
  <c r="G710" i="3"/>
  <c r="G1135" i="3"/>
  <c r="G1273" i="3"/>
  <c r="G1412" i="3"/>
  <c r="G1772" i="3"/>
  <c r="G1926" i="3"/>
  <c r="G2035" i="3"/>
  <c r="G2256" i="3"/>
  <c r="G2418" i="3"/>
  <c r="G2565" i="3"/>
  <c r="G2668" i="3"/>
  <c r="G2814" i="3"/>
  <c r="G2951" i="3"/>
  <c r="G3184" i="3"/>
  <c r="G3242" i="3"/>
  <c r="G3345" i="3"/>
  <c r="G3435" i="3"/>
  <c r="G3559" i="3"/>
  <c r="G3694" i="3"/>
  <c r="G3808" i="3"/>
  <c r="G4028" i="3"/>
  <c r="G4101" i="3"/>
  <c r="G4210" i="3"/>
  <c r="G4264" i="3"/>
  <c r="G4349" i="3"/>
  <c r="G4523" i="3"/>
  <c r="G4620" i="3"/>
  <c r="G4709" i="3"/>
  <c r="G4778" i="3"/>
  <c r="G4975" i="3"/>
  <c r="G5098" i="3"/>
  <c r="G5327" i="3"/>
  <c r="G5417" i="3"/>
  <c r="G5485" i="3"/>
  <c r="G5563" i="3"/>
  <c r="G5617" i="3"/>
  <c r="G5692" i="3"/>
  <c r="G5800" i="3"/>
  <c r="G5936" i="3"/>
  <c r="G6066" i="3"/>
  <c r="G6162" i="3"/>
  <c r="G6302" i="3"/>
  <c r="G6434" i="3"/>
  <c r="G6505" i="3"/>
  <c r="G6709" i="3"/>
  <c r="G6921" i="3"/>
  <c r="G7056" i="3"/>
  <c r="G7272" i="3"/>
  <c r="G7534" i="3"/>
  <c r="G73" i="3"/>
  <c r="G127" i="3"/>
  <c r="G181" i="3"/>
  <c r="G246" i="3"/>
  <c r="G295" i="3"/>
  <c r="G345" i="3"/>
  <c r="G428" i="3"/>
  <c r="G474" i="3"/>
  <c r="G554" i="3"/>
  <c r="G645" i="3"/>
  <c r="G794" i="3"/>
  <c r="G854" i="3"/>
  <c r="G928" i="3"/>
  <c r="G1009" i="3"/>
  <c r="G1137" i="3"/>
  <c r="G1216" i="3"/>
  <c r="G1337" i="3"/>
  <c r="G1512" i="3"/>
  <c r="G1561" i="3"/>
  <c r="G1638" i="3"/>
  <c r="G1761" i="3"/>
  <c r="G1849" i="3"/>
  <c r="G1979" i="3"/>
  <c r="G2132" i="3"/>
  <c r="G2245" i="3"/>
  <c r="G2316" i="3"/>
  <c r="G2410" i="3"/>
  <c r="G2569" i="3"/>
  <c r="G2791" i="3"/>
  <c r="G2901" i="3"/>
  <c r="G2986" i="3"/>
  <c r="G3093" i="3"/>
  <c r="G3163" i="3"/>
  <c r="G3272" i="3"/>
  <c r="G3370" i="3"/>
  <c r="G3542" i="3"/>
  <c r="G3680" i="3"/>
  <c r="G3794" i="3"/>
  <c r="G3901" i="3"/>
  <c r="G3966" i="3"/>
  <c r="G4030" i="3"/>
  <c r="G4105" i="3"/>
  <c r="G4180" i="3"/>
  <c r="G4250" i="3"/>
  <c r="G4407" i="3"/>
  <c r="G4535" i="3"/>
  <c r="G4638" i="3"/>
  <c r="G4720" i="3"/>
  <c r="G4789" i="3"/>
  <c r="G4887" i="3"/>
  <c r="G4953" i="3"/>
  <c r="G5036" i="3"/>
  <c r="G5116" i="3"/>
  <c r="G5205" i="3"/>
  <c r="G5321" i="3"/>
  <c r="G5427" i="3"/>
  <c r="G5579" i="3"/>
  <c r="G5671" i="3"/>
  <c r="G5771" i="3"/>
  <c r="G5910" i="3"/>
  <c r="G6095" i="3"/>
  <c r="G6203" i="3"/>
  <c r="G6345" i="3"/>
  <c r="G6484" i="3"/>
  <c r="G6624" i="3"/>
  <c r="G6777" i="3"/>
  <c r="G6943" i="3"/>
  <c r="G7190" i="3"/>
  <c r="G8" i="3"/>
  <c r="G46" i="3"/>
  <c r="G253" i="3"/>
  <c r="G374" i="3"/>
  <c r="G482" i="3"/>
  <c r="G593" i="3"/>
  <c r="G648" i="3"/>
  <c r="G742" i="3"/>
  <c r="G843" i="3"/>
  <c r="G951" i="3"/>
  <c r="G1072" i="3"/>
  <c r="G1132" i="3"/>
  <c r="G1215" i="3"/>
  <c r="G1255" i="3"/>
  <c r="G1327" i="3"/>
  <c r="G1420" i="3"/>
  <c r="G1554" i="3"/>
  <c r="G1665" i="3"/>
  <c r="G1774" i="3"/>
  <c r="G1836" i="3"/>
  <c r="G1942" i="3"/>
  <c r="G2033" i="3"/>
  <c r="G2119" i="3"/>
  <c r="G2244" i="3"/>
  <c r="G2393" i="3"/>
  <c r="G2519" i="3"/>
  <c r="G2669" i="3"/>
  <c r="G2786" i="3"/>
  <c r="G2952" i="3"/>
  <c r="G3122" i="3"/>
  <c r="G3278" i="3"/>
  <c r="G3515" i="3"/>
  <c r="G3770" i="3"/>
  <c r="G4116" i="3"/>
  <c r="G4225" i="3"/>
  <c r="G4511" i="3"/>
  <c r="G4574" i="3"/>
  <c r="G5275" i="3"/>
  <c r="G5784" i="3"/>
  <c r="G6096" i="3"/>
  <c r="G6531" i="3"/>
  <c r="G695" i="3"/>
  <c r="G991" i="3"/>
  <c r="G1317" i="3"/>
  <c r="G1544" i="3"/>
  <c r="G1851" i="3"/>
  <c r="G1985" i="3"/>
  <c r="G2164" i="3"/>
  <c r="G2516" i="3"/>
  <c r="G2904" i="3"/>
  <c r="G3216" i="3"/>
  <c r="G3553" i="3"/>
  <c r="G3733" i="3"/>
  <c r="G3911" i="3"/>
  <c r="G4164" i="3"/>
  <c r="G4256" i="3"/>
  <c r="G4612" i="3"/>
  <c r="G4849" i="3"/>
  <c r="G4963" i="3"/>
  <c r="G5206" i="3"/>
  <c r="G5685" i="3"/>
  <c r="G6056" i="3"/>
  <c r="G6371" i="3"/>
  <c r="G6520" i="3"/>
  <c r="G6845" i="3"/>
  <c r="G7281" i="3"/>
  <c r="G7414" i="3"/>
  <c r="G35" i="3"/>
  <c r="G136" i="3"/>
  <c r="G211" i="3"/>
  <c r="G267" i="3"/>
  <c r="G466" i="3"/>
  <c r="G537" i="3"/>
  <c r="G691" i="3"/>
  <c r="G852" i="3"/>
  <c r="G984" i="3"/>
  <c r="G1263" i="3"/>
  <c r="G1395" i="3"/>
  <c r="G1491" i="3"/>
  <c r="G1677" i="3"/>
  <c r="G1888" i="3"/>
  <c r="G2079" i="3"/>
  <c r="G2313" i="3"/>
  <c r="G2580" i="3"/>
  <c r="G2719" i="3"/>
  <c r="G2868" i="3"/>
  <c r="G3066" i="3"/>
  <c r="G3279" i="3"/>
  <c r="G3489" i="3"/>
  <c r="G3592" i="3"/>
  <c r="G3720" i="3"/>
  <c r="G3864" i="3"/>
  <c r="G4091" i="3"/>
  <c r="G4267" i="3"/>
  <c r="G4461" i="3"/>
  <c r="G4687" i="3"/>
  <c r="G4872" i="3"/>
  <c r="G5041" i="3"/>
  <c r="G5223" i="3"/>
  <c r="G5367" i="3"/>
  <c r="G5525" i="3"/>
  <c r="G5640" i="3"/>
  <c r="G5826" i="3"/>
  <c r="G6039" i="3"/>
  <c r="G6176" i="3"/>
  <c r="G6341" i="3"/>
  <c r="G6529" i="3"/>
  <c r="G6686" i="3"/>
  <c r="G6876" i="3"/>
  <c r="G7054" i="3"/>
  <c r="G7241" i="3"/>
  <c r="G7410" i="3"/>
  <c r="G7537" i="3"/>
  <c r="G7632" i="3"/>
  <c r="G7897" i="3"/>
  <c r="G403" i="3"/>
  <c r="G1010" i="3"/>
  <c r="G1202" i="3"/>
  <c r="G1565" i="3"/>
  <c r="G1977" i="3"/>
  <c r="G2220" i="3"/>
  <c r="G2687" i="3"/>
  <c r="G3164" i="3"/>
  <c r="G3593" i="3"/>
  <c r="G3822" i="3"/>
  <c r="G4074" i="3"/>
  <c r="G4230" i="3"/>
  <c r="G4604" i="3"/>
  <c r="G5058" i="3"/>
  <c r="G5403" i="3"/>
  <c r="G5673" i="3"/>
  <c r="G5911" i="3"/>
  <c r="G6213" i="3"/>
  <c r="G6379" i="3"/>
  <c r="G6564" i="3"/>
  <c r="G6820" i="3"/>
  <c r="G6925" i="3"/>
  <c r="G7043" i="3"/>
  <c r="G7174" i="3"/>
  <c r="G7318" i="3"/>
  <c r="G7497" i="3"/>
  <c r="G7584" i="3"/>
  <c r="G7693" i="3"/>
  <c r="G7853" i="3"/>
  <c r="G175" i="3"/>
  <c r="G379" i="3"/>
  <c r="G698" i="3"/>
  <c r="G962" i="3"/>
  <c r="G1249" i="3"/>
  <c r="G1572" i="3"/>
  <c r="G1795" i="3"/>
  <c r="G2021" i="3"/>
  <c r="G2476" i="3"/>
  <c r="G2645" i="3"/>
  <c r="G2984" i="3"/>
  <c r="G3155" i="3"/>
  <c r="G3372" i="3"/>
  <c r="G3739" i="3"/>
  <c r="G4055" i="3"/>
  <c r="G4203" i="3"/>
  <c r="G4425" i="3"/>
  <c r="G4540" i="3"/>
  <c r="G4871" i="3"/>
  <c r="G5209" i="3"/>
  <c r="G5442" i="3"/>
  <c r="G5756" i="3"/>
  <c r="G6028" i="3"/>
  <c r="G6239" i="3"/>
  <c r="G6477" i="3"/>
  <c r="G6761" i="3"/>
  <c r="G7119" i="3"/>
  <c r="G7510" i="3"/>
  <c r="G455" i="3"/>
  <c r="G2321" i="3"/>
  <c r="G3367" i="3"/>
  <c r="G4189" i="3"/>
  <c r="G4698" i="3"/>
  <c r="G5140" i="3"/>
  <c r="G5374" i="3"/>
  <c r="G5691" i="3"/>
  <c r="G5957" i="3"/>
  <c r="G6303" i="3"/>
  <c r="G6454" i="3"/>
  <c r="G6585" i="3"/>
  <c r="G6723" i="3"/>
  <c r="G6990" i="3"/>
  <c r="G7198" i="3"/>
  <c r="G7419" i="3"/>
  <c r="G7688" i="3"/>
  <c r="G28" i="3"/>
  <c r="G113" i="3"/>
  <c r="G180" i="3"/>
  <c r="G288" i="3"/>
  <c r="G347" i="3"/>
  <c r="G436" i="3"/>
  <c r="G530" i="3"/>
  <c r="G610" i="3"/>
  <c r="G682" i="3"/>
  <c r="G758" i="3"/>
  <c r="G796" i="3"/>
  <c r="G887" i="3"/>
  <c r="G997" i="3"/>
  <c r="G1125" i="3"/>
  <c r="G1262" i="3"/>
  <c r="G1426" i="3"/>
  <c r="G1662" i="3"/>
  <c r="G1838" i="3"/>
  <c r="G1973" i="3"/>
  <c r="G2131" i="3"/>
  <c r="G2225" i="3"/>
  <c r="G2314" i="3"/>
  <c r="G2716" i="3"/>
  <c r="G2851" i="3"/>
  <c r="G3136" i="3"/>
  <c r="G3598" i="3"/>
  <c r="G3835" i="3"/>
  <c r="G4280" i="3"/>
  <c r="G4602" i="3"/>
  <c r="G4853" i="3"/>
  <c r="G5322" i="3"/>
  <c r="G6337" i="3"/>
  <c r="G82" i="3"/>
  <c r="G355" i="3"/>
  <c r="G808" i="3"/>
  <c r="G1122" i="3"/>
  <c r="G1389" i="3"/>
  <c r="G1681" i="3"/>
  <c r="G1953" i="3"/>
  <c r="G2341" i="3"/>
  <c r="G2507" i="3"/>
  <c r="G2718" i="3"/>
  <c r="G2883" i="3"/>
  <c r="G3086" i="3"/>
  <c r="G3354" i="3"/>
  <c r="G3543" i="3"/>
  <c r="G3668" i="3"/>
  <c r="G3737" i="3"/>
  <c r="G3928" i="3"/>
  <c r="G4064" i="3"/>
  <c r="G4176" i="3"/>
  <c r="G4282" i="3"/>
  <c r="G4376" i="3"/>
  <c r="G4584" i="3"/>
  <c r="G4707" i="3"/>
  <c r="G4832" i="3"/>
  <c r="G4994" i="3"/>
  <c r="G5152" i="3"/>
  <c r="G5291" i="3"/>
  <c r="G5426" i="3"/>
  <c r="G5528" i="3"/>
  <c r="G5669" i="3"/>
  <c r="G5769" i="3"/>
  <c r="G5859" i="3"/>
  <c r="G6075" i="3"/>
  <c r="G6171" i="3"/>
  <c r="G6279" i="3"/>
  <c r="G6343" i="3"/>
  <c r="G6497" i="3"/>
  <c r="G6630" i="3"/>
  <c r="G6725" i="3"/>
  <c r="G6864" i="3"/>
  <c r="G6999" i="3"/>
  <c r="G7115" i="3"/>
  <c r="G7210" i="3"/>
  <c r="G7392" i="3"/>
  <c r="G7461" i="3"/>
  <c r="G7614" i="3"/>
  <c r="G7778" i="3"/>
  <c r="G14" i="3"/>
  <c r="G106" i="3"/>
  <c r="G189" i="3"/>
  <c r="G247" i="3"/>
  <c r="G318" i="3"/>
  <c r="G364" i="3"/>
  <c r="G448" i="3"/>
  <c r="G544" i="3"/>
  <c r="G751" i="3"/>
  <c r="G857" i="3"/>
  <c r="G944" i="3"/>
  <c r="G1026" i="3"/>
  <c r="G1073" i="3"/>
  <c r="G1151" i="3"/>
  <c r="G1281" i="3"/>
  <c r="G1407" i="3"/>
  <c r="G1518" i="3"/>
  <c r="G1654" i="3"/>
  <c r="G1727" i="3"/>
  <c r="G1801" i="3"/>
  <c r="G1955" i="3"/>
  <c r="G2120" i="3"/>
  <c r="G2268" i="3"/>
  <c r="G2397" i="3"/>
  <c r="G2542" i="3"/>
  <c r="G2713" i="3"/>
  <c r="G2840" i="3"/>
  <c r="G2927" i="3"/>
  <c r="G3044" i="3"/>
  <c r="G3151" i="3"/>
  <c r="G3214" i="3"/>
  <c r="G3378" i="3"/>
  <c r="G3454" i="3"/>
  <c r="G3550" i="3"/>
  <c r="G3721" i="3"/>
  <c r="G3889" i="3"/>
  <c r="G4213" i="3"/>
  <c r="G4358" i="3"/>
  <c r="G4608" i="3"/>
  <c r="G4857" i="3"/>
  <c r="G5086" i="3"/>
  <c r="G5285" i="3"/>
  <c r="G5437" i="3"/>
  <c r="G5792" i="3"/>
  <c r="G5935" i="3"/>
  <c r="G6184" i="3"/>
  <c r="G6399" i="3"/>
  <c r="G6654" i="3"/>
  <c r="G3847" i="3"/>
  <c r="G3774" i="3"/>
  <c r="G3692" i="3"/>
  <c r="G3625" i="3"/>
  <c r="G3502" i="3"/>
  <c r="G3426" i="3"/>
  <c r="G3358" i="3"/>
  <c r="G3290" i="3"/>
  <c r="G3211" i="3"/>
  <c r="G3126" i="3"/>
  <c r="G3051" i="3"/>
  <c r="G2988" i="3"/>
  <c r="G2893" i="3"/>
  <c r="G2772" i="3"/>
  <c r="G2660" i="3"/>
  <c r="G2556" i="3"/>
  <c r="G2502" i="3"/>
  <c r="G2365" i="3"/>
  <c r="G2232" i="3"/>
  <c r="G2142" i="3"/>
  <c r="G1978" i="3"/>
  <c r="G1864" i="3"/>
  <c r="G1649" i="3"/>
  <c r="G1520" i="3"/>
  <c r="G1424" i="3"/>
  <c r="G1229" i="3"/>
  <c r="G1124" i="3"/>
  <c r="G939" i="3"/>
  <c r="G727" i="3"/>
  <c r="G571" i="3"/>
  <c r="G479" i="3"/>
  <c r="G332" i="3"/>
  <c r="G235" i="3"/>
  <c r="G119" i="3"/>
  <c r="G7888" i="3"/>
  <c r="G7476" i="3"/>
  <c r="G7560" i="3"/>
  <c r="G7646" i="3"/>
  <c r="G7826" i="3"/>
  <c r="G191" i="3"/>
  <c r="G548" i="3"/>
  <c r="G1027" i="3"/>
  <c r="G1318" i="3"/>
  <c r="G1787" i="3"/>
  <c r="G2110" i="3"/>
  <c r="G2332" i="3"/>
  <c r="G2755" i="3"/>
  <c r="G3031" i="3"/>
  <c r="G3266" i="3"/>
  <c r="G3589" i="3"/>
  <c r="G3852" i="3"/>
  <c r="G4107" i="3"/>
  <c r="G4387" i="3"/>
  <c r="G4632" i="3"/>
  <c r="G4748" i="3"/>
  <c r="G4951" i="3"/>
  <c r="G5144" i="3"/>
  <c r="G5292" i="3"/>
  <c r="G5434" i="3"/>
  <c r="G5680" i="3"/>
  <c r="G5799" i="3"/>
  <c r="G5913" i="3"/>
  <c r="G6011" i="3"/>
  <c r="G6104" i="3"/>
  <c r="G6205" i="3"/>
  <c r="G6334" i="3"/>
  <c r="G6602" i="3"/>
  <c r="G6742" i="3"/>
  <c r="G6915" i="3"/>
  <c r="G7096" i="3"/>
  <c r="G7239" i="3"/>
  <c r="G7305" i="3"/>
  <c r="G7399" i="3"/>
  <c r="G845" i="3"/>
  <c r="G1734" i="3"/>
  <c r="G2155" i="3"/>
  <c r="G2376" i="3"/>
  <c r="G2765" i="3"/>
  <c r="G3276" i="3"/>
  <c r="G3621" i="3"/>
  <c r="G4103" i="3"/>
  <c r="G4572" i="3"/>
  <c r="G4875" i="3"/>
  <c r="G5221" i="3"/>
  <c r="G5480" i="3"/>
  <c r="G5872" i="3"/>
  <c r="G6336" i="3"/>
  <c r="G6569" i="3"/>
  <c r="G7028" i="3"/>
  <c r="G77" i="3"/>
  <c r="G551" i="3"/>
  <c r="G723" i="3"/>
  <c r="G1169" i="3"/>
  <c r="G1283" i="3"/>
  <c r="G1425" i="3"/>
  <c r="G1783" i="3"/>
  <c r="G1934" i="3"/>
  <c r="G2069" i="3"/>
  <c r="G2257" i="3"/>
  <c r="G2464" i="3"/>
  <c r="G2587" i="3"/>
  <c r="G2674" i="3"/>
  <c r="G2822" i="3"/>
  <c r="G3000" i="3"/>
  <c r="G3190" i="3"/>
  <c r="G3247" i="3"/>
  <c r="G3355" i="3"/>
  <c r="G3442" i="3"/>
  <c r="G3565" i="3"/>
  <c r="G3738" i="3"/>
  <c r="G3848" i="3"/>
  <c r="G4031" i="3"/>
  <c r="G4117" i="3"/>
  <c r="G4214" i="3"/>
  <c r="G4281" i="3"/>
  <c r="G4354" i="3"/>
  <c r="G4527" i="3"/>
  <c r="G4623" i="3"/>
  <c r="G4713" i="3"/>
  <c r="G4783" i="3"/>
  <c r="G4979" i="3"/>
  <c r="G5134" i="3"/>
  <c r="G5331" i="3"/>
  <c r="G5425" i="3"/>
  <c r="G5487" i="3"/>
  <c r="G5565" i="3"/>
  <c r="G5620" i="3"/>
  <c r="G5728" i="3"/>
  <c r="G5812" i="3"/>
  <c r="G5959" i="3"/>
  <c r="G6076" i="3"/>
  <c r="G6175" i="3"/>
  <c r="G6322" i="3"/>
  <c r="G6444" i="3"/>
  <c r="G6557" i="3"/>
  <c r="G6734" i="3"/>
  <c r="G6960" i="3"/>
  <c r="G7060" i="3"/>
  <c r="G7279" i="3"/>
  <c r="G7562" i="3"/>
  <c r="G92" i="3"/>
  <c r="G128" i="3"/>
  <c r="G196" i="3"/>
  <c r="G251" i="3"/>
  <c r="G306" i="3"/>
  <c r="G354" i="3"/>
  <c r="G429" i="3"/>
  <c r="G481" i="3"/>
  <c r="G574" i="3"/>
  <c r="G667" i="3"/>
  <c r="G800" i="3"/>
  <c r="G865" i="3"/>
  <c r="G929" i="3"/>
  <c r="G1034" i="3"/>
  <c r="G1143" i="3"/>
  <c r="G1218" i="3"/>
  <c r="G1358" i="3"/>
  <c r="G1517" i="3"/>
  <c r="G1569" i="3"/>
  <c r="G1652" i="3"/>
  <c r="G1762" i="3"/>
  <c r="G1856" i="3"/>
  <c r="G1987" i="3"/>
  <c r="G2137" i="3"/>
  <c r="G2262" i="3"/>
  <c r="G2318" i="3"/>
  <c r="G2419" i="3"/>
  <c r="G2579" i="3"/>
  <c r="G2824" i="3"/>
  <c r="G2905" i="3"/>
  <c r="G2996" i="3"/>
  <c r="G3105" i="3"/>
  <c r="G3178" i="3"/>
  <c r="G3295" i="3"/>
  <c r="G3421" i="3"/>
  <c r="G3541" i="3"/>
  <c r="G3689" i="3"/>
  <c r="G3812" i="3"/>
  <c r="G3915" i="3"/>
  <c r="G3970" i="3"/>
  <c r="G4061" i="3"/>
  <c r="G4118" i="3"/>
  <c r="G4179" i="3"/>
  <c r="G4283" i="3"/>
  <c r="G4417" i="3"/>
  <c r="G4545" i="3"/>
  <c r="G4642" i="3"/>
  <c r="G4724" i="3"/>
  <c r="G4803" i="3"/>
  <c r="G4908" i="3"/>
  <c r="G4960" i="3"/>
  <c r="G5043" i="3"/>
  <c r="G5119" i="3"/>
  <c r="G5207" i="3"/>
  <c r="G5366" i="3"/>
  <c r="G5433" i="3"/>
  <c r="G5586" i="3"/>
  <c r="G5678" i="3"/>
  <c r="G5783" i="3"/>
  <c r="G5920" i="3"/>
  <c r="G6094" i="3"/>
  <c r="G6219" i="3"/>
  <c r="G6357" i="3"/>
  <c r="G6501" i="3"/>
  <c r="G6648" i="3"/>
  <c r="G6788" i="3"/>
  <c r="G6975" i="3"/>
  <c r="G7216" i="3"/>
  <c r="G21" i="3"/>
  <c r="G50" i="3"/>
  <c r="G266" i="3"/>
  <c r="G376" i="3"/>
  <c r="G496" i="3"/>
  <c r="G608" i="3"/>
  <c r="G684" i="3"/>
  <c r="G755" i="3"/>
  <c r="G870" i="3"/>
  <c r="G952" i="3"/>
  <c r="G1079" i="3"/>
  <c r="G1139" i="3"/>
  <c r="G1219" i="3"/>
  <c r="G1259" i="3"/>
  <c r="G1364" i="3"/>
  <c r="G1431" i="3"/>
  <c r="G1557" i="3"/>
  <c r="G1678" i="3"/>
  <c r="G1775" i="3"/>
  <c r="G1862" i="3"/>
  <c r="G1946" i="3"/>
  <c r="G2037" i="3"/>
  <c r="G2123" i="3"/>
  <c r="G2247" i="3"/>
  <c r="G2430" i="3"/>
  <c r="G2530" i="3"/>
  <c r="G2676" i="3"/>
  <c r="G2796" i="3"/>
  <c r="G2992" i="3"/>
  <c r="G3124" i="3"/>
  <c r="G3285" i="3"/>
  <c r="G3531" i="3"/>
  <c r="G3775" i="3"/>
  <c r="G4123" i="3"/>
  <c r="G4224" i="3"/>
  <c r="G4510" i="3"/>
  <c r="G4595" i="3"/>
  <c r="G5309" i="3"/>
  <c r="G5833" i="3"/>
  <c r="G6112" i="3"/>
  <c r="G6732" i="3"/>
  <c r="G48" i="3"/>
  <c r="G712" i="3"/>
  <c r="G994" i="3"/>
  <c r="G1344" i="3"/>
  <c r="G1579" i="3"/>
  <c r="G1899" i="3"/>
  <c r="G1986" i="3"/>
  <c r="G2205" i="3"/>
  <c r="G2608" i="3"/>
  <c r="G2924" i="3"/>
  <c r="G3342" i="3"/>
  <c r="G3569" i="3"/>
  <c r="G3735" i="3"/>
  <c r="G3936" i="3"/>
  <c r="G4191" i="3"/>
  <c r="G4258" i="3"/>
  <c r="G4675" i="3"/>
  <c r="G4862" i="3"/>
  <c r="G5024" i="3"/>
  <c r="G5277" i="3"/>
  <c r="G5703" i="3"/>
  <c r="G6122" i="3"/>
  <c r="G6422" i="3"/>
  <c r="G6652" i="3"/>
  <c r="G6872" i="3"/>
  <c r="G7288" i="3"/>
  <c r="G7505" i="3"/>
  <c r="G63" i="3"/>
  <c r="G148" i="3"/>
  <c r="G213" i="3"/>
  <c r="G303" i="3"/>
  <c r="G478" i="3"/>
  <c r="G549" i="3"/>
  <c r="G693" i="3"/>
  <c r="G862" i="3"/>
  <c r="G989" i="3"/>
  <c r="G1271" i="3"/>
  <c r="G1400" i="3"/>
  <c r="G1525" i="3"/>
  <c r="G1694" i="3"/>
  <c r="G1893" i="3"/>
  <c r="G2133" i="3"/>
  <c r="G2337" i="3"/>
  <c r="G2586" i="3"/>
  <c r="G2729" i="3"/>
  <c r="G2880" i="3"/>
  <c r="G3082" i="3"/>
  <c r="G3298" i="3"/>
  <c r="G3493" i="3"/>
  <c r="G3622" i="3"/>
  <c r="G3767" i="3"/>
  <c r="G3874" i="3"/>
  <c r="G4096" i="3"/>
  <c r="G4305" i="3"/>
  <c r="G4468" i="3"/>
  <c r="G4727" i="3"/>
  <c r="G4894" i="3"/>
  <c r="G5062" i="3"/>
  <c r="G5233" i="3"/>
  <c r="G5373" i="3"/>
  <c r="G5535" i="3"/>
  <c r="G5644" i="3"/>
  <c r="G5860" i="3"/>
  <c r="G6062" i="3"/>
  <c r="G6183" i="3"/>
  <c r="G6346" i="3"/>
  <c r="G6547" i="3"/>
  <c r="G6726" i="3"/>
  <c r="G6875" i="3"/>
  <c r="G7076" i="3"/>
  <c r="G7317" i="3"/>
  <c r="G7418" i="3"/>
  <c r="G7543" i="3"/>
  <c r="G7697" i="3"/>
  <c r="G7" i="3"/>
  <c r="G412" i="3"/>
  <c r="G1025" i="3"/>
  <c r="G1252" i="3"/>
  <c r="G1598" i="3"/>
  <c r="G2067" i="3"/>
  <c r="G2228" i="3"/>
  <c r="G2878" i="3"/>
  <c r="G3225" i="3"/>
  <c r="G3634" i="3"/>
  <c r="G3905" i="3"/>
  <c r="G4083" i="3"/>
  <c r="G4366" i="3"/>
  <c r="G4650" i="3"/>
  <c r="G5113" i="3"/>
  <c r="G5468" i="3"/>
  <c r="G5700" i="3"/>
  <c r="G6046" i="3"/>
  <c r="G6227" i="3"/>
  <c r="G6435" i="3"/>
  <c r="G6662" i="3"/>
  <c r="G6826" i="3"/>
  <c r="G6937" i="3"/>
  <c r="G7046" i="3"/>
  <c r="G7187" i="3"/>
  <c r="G7325" i="3"/>
  <c r="G7512" i="3"/>
  <c r="G7615" i="3"/>
  <c r="G7710" i="3"/>
  <c r="G7862" i="3"/>
  <c r="G188" i="3"/>
  <c r="G468" i="3"/>
  <c r="G708" i="3"/>
  <c r="G1008" i="3"/>
  <c r="G1267" i="3"/>
  <c r="G1578" i="3"/>
  <c r="G1805" i="3"/>
  <c r="G2116" i="3"/>
  <c r="G2489" i="3"/>
  <c r="G2707" i="3"/>
  <c r="G2991" i="3"/>
  <c r="G3185" i="3"/>
  <c r="G3389" i="3"/>
  <c r="G3768" i="3"/>
  <c r="G4057" i="3"/>
  <c r="G4306" i="3"/>
  <c r="G4434" i="3"/>
  <c r="G4575" i="3"/>
  <c r="G4878" i="3"/>
  <c r="G5208" i="3"/>
  <c r="G5540" i="3"/>
  <c r="G5778" i="3"/>
  <c r="G6035" i="3"/>
  <c r="G6261" i="3"/>
  <c r="G6498" i="3"/>
  <c r="G6790" i="3"/>
  <c r="G7197" i="3"/>
  <c r="G7517" i="3"/>
  <c r="G1059" i="3"/>
  <c r="G2506" i="3"/>
  <c r="G3564" i="3"/>
  <c r="G4198" i="3"/>
  <c r="G4751" i="3"/>
  <c r="G5201" i="3"/>
  <c r="G5387" i="3"/>
  <c r="G5791" i="3"/>
  <c r="G5998" i="3"/>
  <c r="G6354" i="3"/>
  <c r="G6468" i="3"/>
  <c r="G6596" i="3"/>
  <c r="G6779" i="3"/>
  <c r="G6995" i="3"/>
  <c r="G7199" i="3"/>
  <c r="G7431" i="3"/>
  <c r="G7702" i="3"/>
  <c r="G47" i="3"/>
  <c r="G114" i="3"/>
  <c r="G203" i="3"/>
  <c r="G299" i="3"/>
  <c r="G349" i="3"/>
  <c r="G462" i="3"/>
  <c r="G532" i="3"/>
  <c r="G612" i="3"/>
  <c r="G687" i="3"/>
  <c r="G767" i="3"/>
  <c r="G807" i="3"/>
  <c r="G906" i="3"/>
  <c r="G1005" i="3"/>
  <c r="G1127" i="3"/>
  <c r="G1301" i="3"/>
  <c r="G1430" i="3"/>
  <c r="G1692" i="3"/>
  <c r="G1850" i="3"/>
  <c r="G1975" i="3"/>
  <c r="G2141" i="3"/>
  <c r="G2236" i="3"/>
  <c r="G2379" i="3"/>
  <c r="G2726" i="3"/>
  <c r="G2914" i="3"/>
  <c r="G3153" i="3"/>
  <c r="G3610" i="3"/>
  <c r="G3904" i="3"/>
  <c r="G4323" i="3"/>
  <c r="G4610" i="3"/>
  <c r="G4858" i="3"/>
  <c r="G5471" i="3"/>
  <c r="G6516" i="3"/>
  <c r="G129" i="3"/>
  <c r="G421" i="3"/>
  <c r="G903" i="3"/>
  <c r="G1148" i="3"/>
  <c r="G1451" i="3"/>
  <c r="G1688" i="3"/>
  <c r="G1990" i="3"/>
  <c r="G2354" i="3"/>
  <c r="G2520" i="3"/>
  <c r="G2739" i="3"/>
  <c r="G2894" i="3"/>
  <c r="G3094" i="3"/>
  <c r="G3371" i="3"/>
  <c r="G3573" i="3"/>
  <c r="G3669" i="3"/>
  <c r="G3760" i="3"/>
  <c r="G3956" i="3"/>
  <c r="G4070" i="3"/>
  <c r="G4181" i="3"/>
  <c r="G4292" i="3"/>
  <c r="G4379" i="3"/>
  <c r="G4586" i="3"/>
  <c r="G4738" i="3"/>
  <c r="G4841" i="3"/>
  <c r="G5007" i="3"/>
  <c r="G5155" i="3"/>
  <c r="G5290" i="3"/>
  <c r="G5432" i="3"/>
  <c r="G5552" i="3"/>
  <c r="G5684" i="3"/>
  <c r="G5803" i="3"/>
  <c r="G5878" i="3"/>
  <c r="G6121" i="3"/>
  <c r="G6186" i="3"/>
  <c r="G6278" i="3"/>
  <c r="G6363" i="3"/>
  <c r="G6521" i="3"/>
  <c r="G6651" i="3"/>
  <c r="G6736" i="3"/>
  <c r="G6891" i="3"/>
  <c r="G7008" i="3"/>
  <c r="G7118" i="3"/>
  <c r="G7237" i="3"/>
  <c r="G7391" i="3"/>
  <c r="G7491" i="3"/>
  <c r="G7656" i="3"/>
  <c r="G7800" i="3"/>
  <c r="G34" i="3"/>
  <c r="G123" i="3"/>
  <c r="G190" i="3"/>
  <c r="G273" i="3"/>
  <c r="G324" i="3"/>
  <c r="G366" i="3"/>
  <c r="G451" i="3"/>
  <c r="G575" i="3"/>
  <c r="G765" i="3"/>
  <c r="G872" i="3"/>
  <c r="G960" i="3"/>
  <c r="G1035" i="3"/>
  <c r="G1078" i="3"/>
  <c r="G1162" i="3"/>
  <c r="G1288" i="3"/>
  <c r="G1453" i="3"/>
  <c r="G1522" i="3"/>
  <c r="G1666" i="3"/>
  <c r="G1741" i="3"/>
  <c r="G1803" i="3"/>
  <c r="G1956" i="3"/>
  <c r="G2122" i="3"/>
  <c r="G2271" i="3"/>
  <c r="G2414" i="3"/>
  <c r="G2570" i="3"/>
  <c r="G2754" i="3"/>
  <c r="G2842" i="3"/>
  <c r="G2942" i="3"/>
  <c r="G3055" i="3"/>
  <c r="G3158" i="3"/>
  <c r="G3223" i="3"/>
  <c r="G3383" i="3"/>
  <c r="G3475" i="3"/>
  <c r="G3561" i="3"/>
  <c r="G3724" i="3"/>
  <c r="G3914" i="3"/>
  <c r="G4248" i="3"/>
  <c r="G4361" i="3"/>
  <c r="G4613" i="3"/>
  <c r="G4937" i="3"/>
  <c r="G5085" i="3"/>
  <c r="G5289" i="3"/>
  <c r="G5462" i="3"/>
  <c r="G5802" i="3"/>
  <c r="G5968" i="3"/>
  <c r="G6199" i="3"/>
  <c r="G6402" i="3"/>
  <c r="G4462" i="3"/>
  <c r="G4406" i="3"/>
  <c r="G4384" i="3"/>
  <c r="G4329" i="3"/>
  <c r="G4278" i="3"/>
  <c r="G4194" i="3"/>
  <c r="G4130" i="3"/>
  <c r="G4010" i="3"/>
  <c r="G3932" i="3"/>
  <c r="G3845" i="3"/>
  <c r="G3771" i="3"/>
  <c r="G3693" i="3"/>
  <c r="G3623" i="3"/>
  <c r="G3501" i="3"/>
  <c r="G3425" i="3"/>
  <c r="G3348" i="3"/>
  <c r="G3275" i="3"/>
  <c r="G3212" i="3"/>
  <c r="G3123" i="3"/>
  <c r="G3050" i="3"/>
  <c r="G2971" i="3"/>
  <c r="G2888" i="3"/>
  <c r="G2768" i="3"/>
  <c r="G2636" i="3"/>
  <c r="G2554" i="3"/>
  <c r="G2479" i="3"/>
  <c r="G2360" i="3"/>
  <c r="G2227" i="3"/>
  <c r="G2138" i="3"/>
  <c r="G1971" i="3"/>
  <c r="G1858" i="3"/>
  <c r="G1643" i="3"/>
  <c r="G1499" i="3"/>
  <c r="G1417" i="3"/>
  <c r="G1217" i="3"/>
  <c r="G1116" i="3"/>
  <c r="G878" i="3"/>
  <c r="G726" i="3"/>
  <c r="G570" i="3"/>
  <c r="G473" i="3"/>
  <c r="G322" i="3"/>
  <c r="G225" i="3"/>
  <c r="G116" i="3"/>
  <c r="G7857" i="3"/>
  <c r="G7477" i="3"/>
  <c r="G7570" i="3"/>
  <c r="G7700" i="3"/>
  <c r="G7827" i="3"/>
  <c r="G207" i="3"/>
  <c r="G559" i="3"/>
  <c r="G1069" i="3"/>
  <c r="G1474" i="3"/>
  <c r="G1800" i="3"/>
  <c r="G2114" i="3"/>
  <c r="G2387" i="3"/>
  <c r="G2788" i="3"/>
  <c r="G3034" i="3"/>
  <c r="G3333" i="3"/>
  <c r="G3594" i="3"/>
  <c r="G3898" i="3"/>
  <c r="G4124" i="3"/>
  <c r="G4440" i="3"/>
  <c r="G4645" i="3"/>
  <c r="G4756" i="3"/>
  <c r="G4957" i="3"/>
  <c r="G5165" i="3"/>
  <c r="G5324" i="3"/>
  <c r="G5453" i="3"/>
  <c r="G5688" i="3"/>
  <c r="G5825" i="3"/>
  <c r="G5928" i="3"/>
  <c r="G6018" i="3"/>
  <c r="G6111" i="3"/>
  <c r="G6250" i="3"/>
  <c r="G6360" i="3"/>
  <c r="G6604" i="3"/>
  <c r="G6748" i="3"/>
  <c r="G6923" i="3"/>
  <c r="G7104" i="3"/>
  <c r="G7242" i="3"/>
  <c r="G7328" i="3"/>
  <c r="G7524" i="3"/>
  <c r="G856" i="3"/>
  <c r="G1735" i="3"/>
  <c r="G2172" i="3"/>
  <c r="G2409" i="3"/>
  <c r="G2794" i="3"/>
  <c r="G3418" i="3"/>
  <c r="G3672" i="3"/>
  <c r="G4144" i="3"/>
  <c r="G4587" i="3"/>
  <c r="G4933" i="3"/>
  <c r="G5225" i="3"/>
  <c r="G5503" i="3"/>
  <c r="G5909" i="3"/>
  <c r="G6349" i="3"/>
  <c r="G6621" i="3"/>
  <c r="G7141" i="3"/>
  <c r="G81" i="3"/>
  <c r="G573" i="3"/>
  <c r="G762" i="3"/>
  <c r="G1175" i="3"/>
  <c r="G1313" i="3"/>
  <c r="G1543" i="3"/>
  <c r="G1791" i="3"/>
  <c r="G1935" i="3"/>
  <c r="G2083" i="3"/>
  <c r="G2309" i="3"/>
  <c r="G2471" i="3"/>
  <c r="G2599" i="3"/>
  <c r="G2684" i="3"/>
  <c r="G2854" i="3"/>
  <c r="G3014" i="3"/>
  <c r="G3192" i="3"/>
  <c r="G3270" i="3"/>
  <c r="G3361" i="3"/>
  <c r="G3449" i="3"/>
  <c r="G3571" i="3"/>
  <c r="G3753" i="3"/>
  <c r="G3927" i="3"/>
  <c r="G4033" i="3"/>
  <c r="G4134" i="3"/>
  <c r="G4218" i="3"/>
  <c r="G4284" i="3"/>
  <c r="G4396" i="3"/>
  <c r="G4532" i="3"/>
  <c r="G4634" i="3"/>
  <c r="G4723" i="3"/>
  <c r="G4814" i="3"/>
  <c r="G4981" i="3"/>
  <c r="G5199" i="3"/>
  <c r="G5346" i="3"/>
  <c r="G5452" i="3"/>
  <c r="G5501" i="3"/>
  <c r="G5569" i="3"/>
  <c r="G5642" i="3"/>
  <c r="G5736" i="3"/>
  <c r="G5815" i="3"/>
  <c r="G5987" i="3"/>
  <c r="G6093" i="3"/>
  <c r="G6192" i="3"/>
  <c r="G6321" i="3"/>
  <c r="G6453" i="3"/>
  <c r="G6560" i="3"/>
  <c r="G6798" i="3"/>
  <c r="G7003" i="3"/>
  <c r="G7066" i="3"/>
  <c r="G7296" i="3"/>
  <c r="G4" i="3"/>
  <c r="G94" i="3"/>
  <c r="G132" i="3"/>
  <c r="G198" i="3"/>
  <c r="G252" i="3"/>
  <c r="G307" i="3"/>
  <c r="G375" i="3"/>
  <c r="G438" i="3"/>
  <c r="G483" i="3"/>
  <c r="G578" i="3"/>
  <c r="G671" i="3"/>
  <c r="G824" i="3"/>
  <c r="G882" i="3"/>
  <c r="G935" i="3"/>
  <c r="G1053" i="3"/>
  <c r="G1144" i="3"/>
  <c r="G1222" i="3"/>
  <c r="G1413" i="3"/>
  <c r="G1519" i="3"/>
  <c r="G1571" i="3"/>
  <c r="G1661" i="3"/>
  <c r="G1782" i="3"/>
  <c r="G1866" i="3"/>
  <c r="G2004" i="3"/>
  <c r="G2161" i="3"/>
  <c r="G2276" i="3"/>
  <c r="G2319" i="3"/>
  <c r="G2441" i="3"/>
  <c r="G2624" i="3"/>
  <c r="G2836" i="3"/>
  <c r="G2911" i="3"/>
  <c r="G3004" i="3"/>
  <c r="G3115" i="3"/>
  <c r="G3215" i="3"/>
  <c r="G3323" i="3"/>
  <c r="G3423" i="3"/>
  <c r="G3558" i="3"/>
  <c r="G3709" i="3"/>
  <c r="G3828" i="3"/>
  <c r="G3933" i="3"/>
  <c r="G3978" i="3"/>
  <c r="G4067" i="3"/>
  <c r="G4127" i="3"/>
  <c r="G4186" i="3"/>
  <c r="G4293" i="3"/>
  <c r="G4418" i="3"/>
  <c r="G4549" i="3"/>
  <c r="G4644" i="3"/>
  <c r="G4730" i="3"/>
  <c r="G4819" i="3"/>
  <c r="G4912" i="3"/>
  <c r="G4962" i="3"/>
  <c r="G5065" i="3"/>
  <c r="G5123" i="3"/>
  <c r="G5218" i="3"/>
  <c r="G5371" i="3"/>
  <c r="G5446" i="3"/>
  <c r="G5595" i="3"/>
  <c r="G5689" i="3"/>
  <c r="G5786" i="3"/>
  <c r="G6013" i="3"/>
  <c r="G6114" i="3"/>
  <c r="G6270" i="3"/>
  <c r="G6362" i="3"/>
  <c r="G6517" i="3"/>
  <c r="G6660" i="3"/>
  <c r="G6795" i="3"/>
  <c r="G6980" i="3"/>
  <c r="G7240" i="3"/>
  <c r="G22" i="3"/>
  <c r="G86" i="3"/>
  <c r="G284" i="3"/>
  <c r="G386" i="3"/>
  <c r="G522" i="3"/>
  <c r="G616" i="3"/>
  <c r="G689" i="3"/>
  <c r="G759" i="3"/>
  <c r="G883" i="3"/>
  <c r="G958" i="3"/>
  <c r="G1085" i="3"/>
  <c r="G1152" i="3"/>
  <c r="G1224" i="3"/>
  <c r="G1278" i="3"/>
  <c r="G1366" i="3"/>
  <c r="G1440" i="3"/>
  <c r="G1593" i="3"/>
  <c r="G1684" i="3"/>
  <c r="G1790" i="3"/>
  <c r="G1884" i="3"/>
  <c r="G1949" i="3"/>
  <c r="G2046" i="3"/>
  <c r="G2136" i="3"/>
  <c r="G2246" i="3"/>
  <c r="G2434" i="3"/>
  <c r="G2552" i="3"/>
  <c r="G2685" i="3"/>
  <c r="G2807" i="3"/>
  <c r="G3011" i="3"/>
  <c r="G3134" i="3"/>
  <c r="G3286" i="3"/>
  <c r="G3546" i="3"/>
  <c r="G3800" i="3"/>
  <c r="G4133" i="3"/>
  <c r="G4288" i="3"/>
  <c r="G4512" i="3"/>
  <c r="G4603" i="3"/>
  <c r="G5513" i="3"/>
  <c r="G5865" i="3"/>
  <c r="G6144" i="3"/>
  <c r="G6791" i="3"/>
  <c r="G137" i="3"/>
  <c r="G725" i="3"/>
  <c r="G1031" i="3"/>
  <c r="G1359" i="3"/>
  <c r="G1612" i="3"/>
  <c r="G1907" i="3"/>
  <c r="G1993" i="3"/>
  <c r="G2255" i="3"/>
  <c r="G2632" i="3"/>
  <c r="G2961" i="3"/>
  <c r="G3407" i="3"/>
  <c r="G3616" i="3"/>
  <c r="G3754" i="3"/>
  <c r="G3992" i="3"/>
  <c r="G4217" i="3"/>
  <c r="G4266" i="3"/>
  <c r="G4718" i="3"/>
  <c r="G4865" i="3"/>
  <c r="G5034" i="3"/>
  <c r="G5357" i="3"/>
  <c r="G5765" i="3"/>
  <c r="G6125" i="3"/>
  <c r="G6443" i="3"/>
  <c r="G6659" i="3"/>
  <c r="G6988" i="3"/>
  <c r="G7306" i="3"/>
  <c r="G7561" i="3"/>
  <c r="G87" i="3"/>
  <c r="G164" i="3"/>
  <c r="G223" i="3"/>
  <c r="G321" i="3"/>
  <c r="G484" i="3"/>
  <c r="G558" i="3"/>
  <c r="G729" i="3"/>
  <c r="G874" i="3"/>
  <c r="G1060" i="3"/>
  <c r="G1275" i="3"/>
  <c r="G1404" i="3"/>
  <c r="G1526" i="3"/>
  <c r="G1707" i="3"/>
  <c r="G1913" i="3"/>
  <c r="G2145" i="3"/>
  <c r="G2362" i="3"/>
  <c r="G2598" i="3"/>
  <c r="G2771" i="3"/>
  <c r="G2902" i="3"/>
  <c r="G3099" i="3"/>
  <c r="G3343" i="3"/>
  <c r="G3544" i="3"/>
  <c r="G3629" i="3"/>
  <c r="G3789" i="3"/>
  <c r="G3930" i="3"/>
  <c r="G4098" i="3"/>
  <c r="G4314" i="3"/>
  <c r="G4500" i="3"/>
  <c r="G4732" i="3"/>
  <c r="G4923" i="3"/>
  <c r="G5081" i="3"/>
  <c r="G5255" i="3"/>
  <c r="G5424" i="3"/>
  <c r="G5542" i="3"/>
  <c r="G5646" i="3"/>
  <c r="G5879" i="3"/>
  <c r="G6061" i="3"/>
  <c r="G6208" i="3"/>
  <c r="G6446" i="3"/>
  <c r="G6552" i="3"/>
  <c r="G6765" i="3"/>
  <c r="G6926" i="3"/>
  <c r="G7144" i="3"/>
  <c r="G7329" i="3"/>
  <c r="G7426" i="3"/>
  <c r="G7559" i="3"/>
  <c r="G7704" i="3"/>
  <c r="G53" i="3"/>
  <c r="G458" i="3"/>
  <c r="G1028" i="3"/>
  <c r="G1332" i="3"/>
  <c r="G1658" i="3"/>
  <c r="G2095" i="3"/>
  <c r="G2249" i="3"/>
  <c r="G2960" i="3"/>
  <c r="G3257" i="3"/>
  <c r="G3661" i="3"/>
  <c r="G3921" i="3"/>
  <c r="G4109" i="3"/>
  <c r="G4368" i="3"/>
  <c r="G4747" i="3"/>
  <c r="G5132" i="3"/>
  <c r="G5558" i="3"/>
  <c r="G5720" i="3"/>
  <c r="G6078" i="3"/>
  <c r="G6258" i="3"/>
  <c r="G6440" i="3"/>
  <c r="G6694" i="3"/>
  <c r="G6829" i="3"/>
  <c r="G6936" i="3"/>
  <c r="G7080" i="3"/>
  <c r="G7186" i="3"/>
  <c r="G7381" i="3"/>
  <c r="G7528" i="3"/>
  <c r="G7627" i="3"/>
  <c r="G7760" i="3"/>
  <c r="G7797" i="3"/>
  <c r="G195" i="3"/>
  <c r="G501" i="3"/>
  <c r="G733" i="3"/>
  <c r="G1038" i="3"/>
  <c r="G1304" i="3"/>
  <c r="G1636" i="3"/>
  <c r="G1810" i="3"/>
  <c r="G2188" i="3"/>
  <c r="G2491" i="3"/>
  <c r="G2712" i="3"/>
  <c r="G3057" i="3"/>
  <c r="G3188" i="3"/>
  <c r="G3500" i="3"/>
  <c r="G3782" i="3"/>
  <c r="G4113" i="3"/>
  <c r="G4342" i="3"/>
  <c r="G4439" i="3"/>
  <c r="G4651" i="3"/>
  <c r="G4906" i="3"/>
  <c r="G5271" i="3"/>
  <c r="G5559" i="3"/>
  <c r="G5842" i="3"/>
  <c r="G6042" i="3"/>
  <c r="G6326" i="3"/>
  <c r="G6591" i="3"/>
  <c r="G6810" i="3"/>
  <c r="G7232" i="3"/>
  <c r="G7541" i="3"/>
  <c r="G1563" i="3"/>
  <c r="G2515" i="3"/>
  <c r="G3723" i="3"/>
  <c r="G4274" i="3"/>
  <c r="G4787" i="3"/>
  <c r="G5214" i="3"/>
  <c r="G5404" i="3"/>
  <c r="G5820" i="3"/>
  <c r="G6091" i="3"/>
  <c r="G6375" i="3"/>
  <c r="G6478" i="3"/>
  <c r="G6599" i="3"/>
  <c r="G6805" i="3"/>
  <c r="G7009" i="3"/>
  <c r="G7208" i="3"/>
  <c r="G7434" i="3"/>
  <c r="G7782" i="3"/>
  <c r="G51" i="3"/>
  <c r="G117" i="3"/>
  <c r="G221" i="3"/>
  <c r="G304" i="3"/>
  <c r="G352" i="3"/>
  <c r="G476" i="3"/>
  <c r="G533" i="3"/>
  <c r="G617" i="3"/>
  <c r="G706" i="3"/>
  <c r="G770" i="3"/>
  <c r="G810" i="3"/>
  <c r="G920" i="3"/>
  <c r="G1012" i="3"/>
  <c r="G1150" i="3"/>
  <c r="G1302" i="3"/>
  <c r="G1445" i="3"/>
  <c r="G1696" i="3"/>
  <c r="G1865" i="3"/>
  <c r="G1984" i="3"/>
  <c r="G2187" i="3"/>
  <c r="G2240" i="3"/>
  <c r="G2411" i="3"/>
  <c r="G2760" i="3"/>
  <c r="G2935" i="3"/>
  <c r="G3162" i="3"/>
  <c r="G3652" i="3"/>
  <c r="G4019" i="3"/>
  <c r="G4375" i="3"/>
  <c r="G4652" i="3"/>
  <c r="G4886" i="3"/>
  <c r="G5614" i="3"/>
  <c r="G6785" i="3"/>
  <c r="G193" i="3"/>
  <c r="G441" i="3"/>
  <c r="G948" i="3"/>
  <c r="G1160" i="3"/>
  <c r="G1469" i="3"/>
  <c r="G1743" i="3"/>
  <c r="G2062" i="3"/>
  <c r="G2366" i="3"/>
  <c r="G2584" i="3"/>
  <c r="G2751" i="3"/>
  <c r="G2922" i="3"/>
  <c r="G3109" i="3"/>
  <c r="G3374" i="3"/>
  <c r="G3574" i="3"/>
  <c r="G3674" i="3"/>
  <c r="G3776" i="3"/>
  <c r="G3976" i="3"/>
  <c r="G4076" i="3"/>
  <c r="G4196" i="3"/>
  <c r="G4331" i="3"/>
  <c r="G4420" i="3"/>
  <c r="G4618" i="3"/>
  <c r="G4740" i="3"/>
  <c r="G4860" i="3"/>
  <c r="G5028" i="3"/>
  <c r="G5158" i="3"/>
  <c r="G5301" i="3"/>
  <c r="G5441" i="3"/>
  <c r="G5555" i="3"/>
  <c r="G5712" i="3"/>
  <c r="G5810" i="3"/>
  <c r="G5925" i="3"/>
  <c r="G6148" i="3"/>
  <c r="G6200" i="3"/>
  <c r="G6281" i="3"/>
  <c r="G6383" i="3"/>
  <c r="G6535" i="3"/>
  <c r="G6665" i="3"/>
  <c r="G6744" i="3"/>
  <c r="G6922" i="3"/>
  <c r="G7012" i="3"/>
  <c r="G7122" i="3"/>
  <c r="G7252" i="3"/>
  <c r="G7413" i="3"/>
  <c r="G7507" i="3"/>
  <c r="G7669" i="3"/>
  <c r="G7803" i="3"/>
  <c r="G66" i="3"/>
  <c r="G126" i="3"/>
  <c r="G216" i="3"/>
  <c r="G282" i="3"/>
  <c r="G326" i="3"/>
  <c r="G392" i="3"/>
  <c r="G453" i="3"/>
  <c r="G580" i="3"/>
  <c r="G775" i="3"/>
  <c r="G873" i="3"/>
  <c r="G966" i="3"/>
  <c r="G1040" i="3"/>
  <c r="G1086" i="3"/>
  <c r="G1173" i="3"/>
  <c r="G1312" i="3"/>
  <c r="G1458" i="3"/>
  <c r="G1532" i="3"/>
  <c r="G1669" i="3"/>
  <c r="G1754" i="3"/>
  <c r="G1804" i="3"/>
  <c r="G1966" i="3"/>
  <c r="G2147" i="3"/>
  <c r="G2275" i="3"/>
  <c r="G2417" i="3"/>
  <c r="G2592" i="3"/>
  <c r="G2764" i="3"/>
  <c r="G2875" i="3"/>
  <c r="G2946" i="3"/>
  <c r="G3056" i="3"/>
  <c r="G3176" i="3"/>
  <c r="G3261" i="3"/>
  <c r="G3392" i="3"/>
  <c r="G3497" i="3"/>
  <c r="G3568" i="3"/>
  <c r="G3728" i="3"/>
  <c r="G3918" i="3"/>
  <c r="G4320" i="3"/>
  <c r="G4413" i="3"/>
  <c r="G4670" i="3"/>
  <c r="G4974" i="3"/>
  <c r="G5090" i="3"/>
  <c r="G5305" i="3"/>
  <c r="G6306" i="3"/>
  <c r="G6285" i="3"/>
  <c r="G6243" i="3"/>
  <c r="G6225" i="3"/>
  <c r="G6187" i="3"/>
  <c r="G6135" i="3"/>
  <c r="G6077" i="3"/>
  <c r="G6032" i="3"/>
  <c r="G6000" i="3"/>
  <c r="G5970" i="3"/>
  <c r="G5946" i="3"/>
  <c r="G5915" i="3"/>
  <c r="G5848" i="3"/>
  <c r="G5828" i="3"/>
  <c r="G5761" i="3"/>
  <c r="G5711" i="3"/>
  <c r="G5659" i="3"/>
  <c r="G5628" i="3"/>
  <c r="G5597" i="3"/>
  <c r="G5554" i="3"/>
  <c r="G5494" i="3"/>
  <c r="G5443" i="3"/>
  <c r="G5390" i="3"/>
  <c r="G5350" i="3"/>
  <c r="G5306" i="3"/>
  <c r="G5269" i="3"/>
  <c r="G5244" i="3"/>
  <c r="G5195" i="3"/>
  <c r="G5157" i="3"/>
  <c r="G5100" i="3"/>
  <c r="G5052" i="3"/>
  <c r="G5003" i="3"/>
  <c r="G4932" i="3"/>
  <c r="G4882" i="3"/>
  <c r="G4822" i="3"/>
  <c r="G4759" i="3"/>
  <c r="G4665" i="3"/>
  <c r="G4555" i="3"/>
  <c r="G4519" i="3"/>
  <c r="G4476" i="3"/>
  <c r="G4455" i="3"/>
  <c r="G4401" i="3"/>
  <c r="G4381" i="3"/>
  <c r="G4322" i="3"/>
  <c r="G4275" i="3"/>
  <c r="G4195" i="3"/>
  <c r="G4094" i="3"/>
  <c r="G3986" i="3"/>
  <c r="G3908" i="3"/>
  <c r="G3846" i="3"/>
  <c r="G3765" i="3"/>
  <c r="G3687" i="3"/>
  <c r="G3597" i="3"/>
  <c r="G3499" i="3"/>
  <c r="G3424" i="3"/>
  <c r="G3335" i="3"/>
  <c r="G3263" i="3"/>
  <c r="G3208" i="3"/>
  <c r="G3118" i="3"/>
  <c r="G3027" i="3"/>
  <c r="G2969" i="3"/>
  <c r="G2858" i="3"/>
  <c r="G2762" i="3"/>
  <c r="G2626" i="3"/>
  <c r="G2551" i="3"/>
  <c r="G2463" i="3"/>
  <c r="G2340" i="3"/>
  <c r="G2208" i="3"/>
  <c r="G2076" i="3"/>
  <c r="G1972" i="3"/>
  <c r="G1843" i="3"/>
  <c r="G1599" i="3"/>
  <c r="G1485" i="3"/>
  <c r="G1393" i="3"/>
  <c r="G1214" i="3"/>
  <c r="G1097" i="3"/>
  <c r="G851" i="3"/>
  <c r="G709" i="3"/>
  <c r="G563" i="3"/>
  <c r="G446" i="3"/>
  <c r="G315" i="3"/>
  <c r="G179" i="3"/>
  <c r="G75" i="3"/>
  <c r="G7863" i="3"/>
  <c r="G7482" i="3"/>
  <c r="G7599" i="3"/>
  <c r="G7777" i="3"/>
  <c r="G7848" i="3"/>
  <c r="G236" i="3"/>
  <c r="G701" i="3"/>
  <c r="G1107" i="3"/>
  <c r="G1514" i="3"/>
  <c r="G1828" i="3"/>
  <c r="G2238" i="3"/>
  <c r="G2484" i="3"/>
  <c r="G2831" i="3"/>
  <c r="G3042" i="3"/>
  <c r="G3346" i="3"/>
  <c r="G3684" i="3"/>
  <c r="G3924" i="3"/>
  <c r="G4158" i="3"/>
  <c r="G4498" i="3"/>
  <c r="G4655" i="3"/>
  <c r="G4766" i="3"/>
  <c r="G4986" i="3"/>
  <c r="G5174" i="3"/>
  <c r="G5328" i="3"/>
  <c r="G5457" i="3"/>
  <c r="G5721" i="3"/>
  <c r="G5849" i="3"/>
  <c r="G5932" i="3"/>
  <c r="G6022" i="3"/>
  <c r="G6116" i="3"/>
  <c r="G6259" i="3"/>
  <c r="G6398" i="3"/>
  <c r="G6634" i="3"/>
  <c r="G6771" i="3"/>
  <c r="G6929" i="3"/>
  <c r="G7113" i="3"/>
  <c r="G7256" i="3"/>
  <c r="G7337" i="3"/>
  <c r="G91" i="3"/>
  <c r="G949" i="3"/>
  <c r="G1750" i="3"/>
  <c r="G2207" i="3"/>
  <c r="G2540" i="3"/>
  <c r="G2838" i="3"/>
  <c r="G3428" i="3"/>
  <c r="G3786" i="3"/>
  <c r="G4269" i="3"/>
  <c r="G4676" i="3"/>
  <c r="G4973" i="3"/>
  <c r="G5239" i="3"/>
  <c r="G5534" i="3"/>
  <c r="G5954" i="3"/>
  <c r="G6353" i="3"/>
  <c r="G6629" i="3"/>
  <c r="G7263" i="3"/>
  <c r="G105" i="3"/>
  <c r="G581" i="3"/>
  <c r="G823" i="3"/>
  <c r="G1178" i="3"/>
  <c r="G1321" i="3"/>
  <c r="G1586" i="3"/>
  <c r="G1815" i="3"/>
  <c r="G1936" i="3"/>
  <c r="G2103" i="3"/>
  <c r="G2348" i="3"/>
  <c r="G2527" i="3"/>
  <c r="G2612" i="3"/>
  <c r="G2706" i="3"/>
  <c r="G2855" i="3"/>
  <c r="G3063" i="3"/>
  <c r="G3195" i="3"/>
  <c r="G3304" i="3"/>
  <c r="G3363" i="3"/>
  <c r="G3453" i="3"/>
  <c r="G3578" i="3"/>
  <c r="G3777" i="3"/>
  <c r="G3955" i="3"/>
  <c r="G4044" i="3"/>
  <c r="G4138" i="3"/>
  <c r="G4229" i="3"/>
  <c r="G4290" i="3"/>
  <c r="G4405" i="3"/>
  <c r="G4538" i="3"/>
  <c r="G4647" i="3"/>
  <c r="G4726" i="3"/>
  <c r="G4826" i="3"/>
  <c r="G5004" i="3"/>
  <c r="G5215" i="3"/>
  <c r="G5352" i="3"/>
  <c r="G5456" i="3"/>
  <c r="G5504" i="3"/>
  <c r="G5568" i="3"/>
  <c r="G5648" i="3"/>
  <c r="G5745" i="3"/>
  <c r="G5862" i="3"/>
  <c r="G6014" i="3"/>
  <c r="G6106" i="3"/>
  <c r="G6217" i="3"/>
  <c r="G6338" i="3"/>
  <c r="G6455" i="3"/>
  <c r="G6559" i="3"/>
  <c r="G6822" i="3"/>
  <c r="G7019" i="3"/>
  <c r="G7070" i="3"/>
  <c r="G7300" i="3"/>
  <c r="G30" i="3"/>
  <c r="G99" i="3"/>
  <c r="G138" i="3"/>
  <c r="G204" i="3"/>
  <c r="G254" i="3"/>
  <c r="G308" i="3"/>
  <c r="G382" i="3"/>
  <c r="G443" i="3"/>
  <c r="G490" i="3"/>
  <c r="G586" i="3"/>
  <c r="G685" i="3"/>
  <c r="G825" i="3"/>
  <c r="G885" i="3"/>
  <c r="G936" i="3"/>
  <c r="G1075" i="3"/>
  <c r="G1161" i="3"/>
  <c r="G1232" i="3"/>
  <c r="G1414" i="3"/>
  <c r="G1524" i="3"/>
  <c r="G1590" i="3"/>
  <c r="G1683" i="3"/>
  <c r="G1789" i="3"/>
  <c r="G1889" i="3"/>
  <c r="G2007" i="3"/>
  <c r="G2177" i="3"/>
  <c r="G2277" i="3"/>
  <c r="G2353" i="3"/>
  <c r="G2454" i="3"/>
  <c r="G2681" i="3"/>
  <c r="G2837" i="3"/>
  <c r="G2910" i="3"/>
  <c r="G3023" i="3"/>
  <c r="G3120" i="3"/>
  <c r="G3217" i="3"/>
  <c r="G3336" i="3"/>
  <c r="G3440" i="3"/>
  <c r="G3599" i="3"/>
  <c r="G3711" i="3"/>
  <c r="G3855" i="3"/>
  <c r="G3942" i="3"/>
  <c r="G3983" i="3"/>
  <c r="G4071" i="3"/>
  <c r="G4145" i="3"/>
  <c r="G4211" i="3"/>
  <c r="G4299" i="3"/>
  <c r="G4427" i="3"/>
  <c r="G4551" i="3"/>
  <c r="G4661" i="3"/>
  <c r="G4745" i="3"/>
  <c r="G4827" i="3"/>
  <c r="G4914" i="3"/>
  <c r="G4993" i="3"/>
  <c r="G5072" i="3"/>
  <c r="G5122" i="3"/>
  <c r="G5222" i="3"/>
  <c r="G5389" i="3"/>
  <c r="G5454" i="3"/>
  <c r="G5611" i="3"/>
  <c r="G5701" i="3"/>
  <c r="G5788" i="3"/>
  <c r="G6017" i="3"/>
  <c r="G6128" i="3"/>
  <c r="G6274" i="3"/>
  <c r="G6367" i="3"/>
  <c r="G6539" i="3"/>
  <c r="G6685" i="3"/>
  <c r="G6794" i="3"/>
  <c r="G6989" i="3"/>
  <c r="G7342" i="3"/>
  <c r="G24" i="3"/>
  <c r="G88" i="3"/>
  <c r="G289" i="3"/>
  <c r="G388" i="3"/>
  <c r="G556" i="3"/>
  <c r="G619" i="3"/>
  <c r="G716" i="3"/>
  <c r="G766" i="3"/>
  <c r="G884" i="3"/>
  <c r="G964" i="3"/>
  <c r="G1089" i="3"/>
  <c r="G1153" i="3"/>
  <c r="G1225" i="3"/>
  <c r="G1277" i="3"/>
  <c r="G1368" i="3"/>
  <c r="G1452" i="3"/>
  <c r="G1616" i="3"/>
  <c r="G1705" i="3"/>
  <c r="G1794" i="3"/>
  <c r="G1887" i="3"/>
  <c r="G1968" i="3"/>
  <c r="G2053" i="3"/>
  <c r="G2199" i="3"/>
  <c r="G2267" i="3"/>
  <c r="G2443" i="3"/>
  <c r="G2555" i="3"/>
  <c r="G2692" i="3"/>
  <c r="G2866" i="3"/>
  <c r="G3021" i="3"/>
  <c r="G3189" i="3"/>
  <c r="G3322" i="3"/>
  <c r="G3549" i="3"/>
  <c r="G3853" i="3"/>
  <c r="G4141" i="3"/>
  <c r="G4317" i="3"/>
  <c r="G4515" i="3"/>
  <c r="G4739" i="3"/>
  <c r="G5551" i="3"/>
  <c r="G5866" i="3"/>
  <c r="G6198" i="3"/>
  <c r="G6958" i="3"/>
  <c r="G242" i="3"/>
  <c r="G777" i="3"/>
  <c r="G1041" i="3"/>
  <c r="G1442" i="3"/>
  <c r="G1613" i="3"/>
  <c r="G1919" i="3"/>
  <c r="G2038" i="3"/>
  <c r="G2284" i="3"/>
  <c r="G2637" i="3"/>
  <c r="G2978" i="3"/>
  <c r="G3496" i="3"/>
  <c r="G3643" i="3"/>
  <c r="G3761" i="3"/>
  <c r="G4063" i="3"/>
  <c r="G4220" i="3"/>
  <c r="G4428" i="3"/>
  <c r="G4734" i="3"/>
  <c r="G4903" i="3"/>
  <c r="G5080" i="3"/>
  <c r="G5408" i="3"/>
  <c r="G5886" i="3"/>
  <c r="G6169" i="3"/>
  <c r="G6462" i="3"/>
  <c r="G6666" i="3"/>
  <c r="G6993" i="3"/>
  <c r="G7330" i="3"/>
  <c r="G7595" i="3"/>
  <c r="G89" i="3"/>
  <c r="G169" i="3"/>
  <c r="G224" i="3"/>
  <c r="G363" i="3"/>
  <c r="G486" i="3"/>
  <c r="G561" i="3"/>
  <c r="G812" i="3"/>
  <c r="G881" i="3"/>
  <c r="G1071" i="3"/>
  <c r="G1282" i="3"/>
  <c r="G1410" i="3"/>
  <c r="G1530" i="3"/>
  <c r="G1764" i="3"/>
  <c r="G2006" i="3"/>
  <c r="G2179" i="3"/>
  <c r="G2432" i="3"/>
  <c r="G2601" i="3"/>
  <c r="G2804" i="3"/>
  <c r="G2923" i="3"/>
  <c r="G3135" i="3"/>
  <c r="G3351" i="3"/>
  <c r="G3554" i="3"/>
  <c r="G3657" i="3"/>
  <c r="G3810" i="3"/>
  <c r="G3929" i="3"/>
  <c r="G4129" i="3"/>
  <c r="G4335" i="3"/>
  <c r="G4565" i="3"/>
  <c r="G4801" i="3"/>
  <c r="G4922" i="3"/>
  <c r="G5103" i="3"/>
  <c r="G5298" i="3"/>
  <c r="G5436" i="3"/>
  <c r="G5561" i="3"/>
  <c r="G5650" i="3"/>
  <c r="G5897" i="3"/>
  <c r="G6079" i="3"/>
  <c r="G6212" i="3"/>
  <c r="G6448" i="3"/>
  <c r="G6563" i="3"/>
  <c r="G6775" i="3"/>
  <c r="G6932" i="3"/>
  <c r="G7166" i="3"/>
  <c r="G7333" i="3"/>
  <c r="G7445" i="3"/>
  <c r="G7563" i="3"/>
  <c r="G7744" i="3"/>
  <c r="G101" i="3"/>
  <c r="G572" i="3"/>
  <c r="G1080" i="3"/>
  <c r="G1388" i="3"/>
  <c r="G1674" i="3"/>
  <c r="G2124" i="3"/>
  <c r="G2283" i="3"/>
  <c r="G3039" i="3"/>
  <c r="G3373" i="3"/>
  <c r="G3706" i="3"/>
  <c r="G3945" i="3"/>
  <c r="G4112" i="3"/>
  <c r="G4395" i="3"/>
  <c r="G4909" i="3"/>
  <c r="G5211" i="3"/>
  <c r="G5573" i="3"/>
  <c r="G5797" i="3"/>
  <c r="G6097" i="3"/>
  <c r="G6260" i="3"/>
  <c r="G6442" i="3"/>
  <c r="G6715" i="3"/>
  <c r="G6844" i="3"/>
  <c r="G6963" i="3"/>
  <c r="G7086" i="3"/>
  <c r="G7192" i="3"/>
  <c r="G7389" i="3"/>
  <c r="G7553" i="3"/>
  <c r="G7650" i="3"/>
  <c r="G7770" i="3"/>
  <c r="G45" i="3"/>
  <c r="G197" i="3"/>
  <c r="G555" i="3"/>
  <c r="G739" i="3"/>
  <c r="G1149" i="3"/>
  <c r="G1361" i="3"/>
  <c r="G1648" i="3"/>
  <c r="G1867" i="3"/>
  <c r="G2273" i="3"/>
  <c r="G2524" i="3"/>
  <c r="G2778" i="3"/>
  <c r="G3060" i="3"/>
  <c r="G3193" i="3"/>
  <c r="G3518" i="3"/>
  <c r="G3792" i="3"/>
  <c r="G4119" i="3"/>
  <c r="G4346" i="3"/>
  <c r="G4448" i="3"/>
  <c r="G4657" i="3"/>
  <c r="G4924" i="3"/>
  <c r="G5284" i="3"/>
  <c r="G5610" i="3"/>
  <c r="G5856" i="3"/>
  <c r="G6044" i="3"/>
  <c r="G6333" i="3"/>
  <c r="G6658" i="3"/>
  <c r="G6809" i="3"/>
  <c r="G7249" i="3"/>
  <c r="G7687" i="3"/>
  <c r="G1742" i="3"/>
  <c r="G2560" i="3"/>
  <c r="G3763" i="3"/>
  <c r="G4330" i="3"/>
  <c r="G4943" i="3"/>
  <c r="G5264" i="3"/>
  <c r="G5413" i="3"/>
  <c r="G5837" i="3"/>
  <c r="G6107" i="3"/>
  <c r="G6386" i="3"/>
  <c r="G6507" i="3"/>
  <c r="G6664" i="3"/>
  <c r="G6811" i="3"/>
  <c r="G7036" i="3"/>
  <c r="G7211" i="3"/>
  <c r="G7463" i="3"/>
  <c r="G7790" i="3"/>
  <c r="G54" i="3"/>
  <c r="G120" i="3"/>
  <c r="G229" i="3"/>
  <c r="G330" i="3"/>
  <c r="G369" i="3"/>
  <c r="G495" i="3"/>
  <c r="G562" i="3"/>
  <c r="G650" i="3"/>
  <c r="G711" i="3"/>
  <c r="G773" i="3"/>
  <c r="G816" i="3"/>
  <c r="G931" i="3"/>
  <c r="G1029" i="3"/>
  <c r="G1184" i="3"/>
  <c r="G1303" i="3"/>
  <c r="G1493" i="3"/>
  <c r="G1704" i="3"/>
  <c r="G1876" i="3"/>
  <c r="G2016" i="3"/>
  <c r="G2190" i="3"/>
  <c r="G2254" i="3"/>
  <c r="G2429" i="3"/>
  <c r="G2769" i="3"/>
  <c r="G3046" i="3"/>
  <c r="G3233" i="3"/>
  <c r="G3667" i="3"/>
  <c r="G4048" i="3"/>
  <c r="G4393" i="3"/>
  <c r="G4722" i="3"/>
  <c r="G4938" i="3"/>
  <c r="G5793" i="3"/>
  <c r="G7154" i="3"/>
  <c r="G231" i="3"/>
  <c r="G497" i="3"/>
  <c r="G1036" i="3"/>
  <c r="G1293" i="3"/>
  <c r="G1553" i="3"/>
  <c r="G1829" i="3"/>
  <c r="G2105" i="3"/>
  <c r="G2408" i="3"/>
  <c r="G2600" i="3"/>
  <c r="G2801" i="3"/>
  <c r="G3001" i="3"/>
  <c r="G3149" i="3"/>
  <c r="G3388" i="3"/>
  <c r="G3583" i="3"/>
  <c r="G3688" i="3"/>
  <c r="G3781" i="3"/>
  <c r="G3985" i="3"/>
  <c r="G4092" i="3"/>
  <c r="G4232" i="3"/>
  <c r="G4337" i="3"/>
  <c r="G4463" i="3"/>
  <c r="G4625" i="3"/>
  <c r="G4746" i="3"/>
  <c r="G4892" i="3"/>
  <c r="G5039" i="3"/>
  <c r="G5169" i="3"/>
  <c r="G5304" i="3"/>
  <c r="G5445" i="3"/>
  <c r="G5557" i="3"/>
  <c r="G5717" i="3"/>
  <c r="G5817" i="3"/>
  <c r="G5940" i="3"/>
  <c r="G6155" i="3"/>
  <c r="G6209" i="3"/>
  <c r="G6280" i="3"/>
  <c r="G6409" i="3"/>
  <c r="G6567" i="3"/>
  <c r="G6668" i="3"/>
  <c r="G6774" i="3"/>
  <c r="G6935" i="3"/>
  <c r="G7020" i="3"/>
  <c r="G7145" i="3"/>
  <c r="G7261" i="3"/>
  <c r="G7417" i="3"/>
  <c r="G7535" i="3"/>
  <c r="G7725" i="3"/>
  <c r="G7843" i="3"/>
  <c r="G72" i="3"/>
  <c r="G135" i="3"/>
  <c r="G217" i="3"/>
  <c r="G286" i="3"/>
  <c r="G328" i="3"/>
  <c r="G408" i="3"/>
  <c r="G463" i="3"/>
  <c r="G606" i="3"/>
  <c r="G783" i="3"/>
  <c r="G890" i="3"/>
  <c r="G974" i="3"/>
  <c r="G1042" i="3"/>
  <c r="G1098" i="3"/>
  <c r="G1186" i="3"/>
  <c r="G1319" i="3"/>
  <c r="G1476" i="3"/>
  <c r="G1538" i="3"/>
  <c r="G1676" i="3"/>
  <c r="G1758" i="3"/>
  <c r="G6800" i="3"/>
  <c r="G6961" i="3"/>
  <c r="G7124" i="3"/>
  <c r="G7266" i="3"/>
  <c r="G7336" i="3"/>
  <c r="G104" i="3"/>
  <c r="G961" i="3"/>
  <c r="G1883" i="3"/>
  <c r="G2264" i="3"/>
  <c r="G2563" i="3"/>
  <c r="G2981" i="3"/>
  <c r="G3451" i="3"/>
  <c r="G3818" i="3"/>
  <c r="G4307" i="3"/>
  <c r="G4794" i="3"/>
  <c r="G4987" i="3"/>
  <c r="G5253" i="3"/>
  <c r="G5766" i="3"/>
  <c r="G6025" i="3"/>
  <c r="G6393" i="3"/>
  <c r="G6650" i="3"/>
  <c r="G7407" i="3"/>
  <c r="G268" i="3"/>
  <c r="G605" i="3"/>
  <c r="G850" i="3"/>
  <c r="G1187" i="3"/>
  <c r="G1336" i="3"/>
  <c r="G1670" i="3"/>
  <c r="G1833" i="3"/>
  <c r="G1937" i="3"/>
  <c r="G2165" i="3"/>
  <c r="G2370" i="3"/>
  <c r="G2529" i="3"/>
  <c r="G2635" i="3"/>
  <c r="G2717" i="3"/>
  <c r="G2862" i="3"/>
  <c r="G3088" i="3"/>
  <c r="G3196" i="3"/>
  <c r="G3312" i="3"/>
  <c r="G3382" i="3"/>
  <c r="G3480" i="3"/>
  <c r="G3613" i="3"/>
  <c r="G3788" i="3"/>
  <c r="G3961" i="3"/>
  <c r="G4052" i="3"/>
  <c r="G4150" i="3"/>
  <c r="G4231" i="3"/>
  <c r="G4300" i="3"/>
  <c r="G4408" i="3"/>
  <c r="G4543" i="3"/>
  <c r="G4662" i="3"/>
  <c r="G4741" i="3"/>
  <c r="G4836" i="3"/>
  <c r="G5014" i="3"/>
  <c r="G5235" i="3"/>
  <c r="G5358" i="3"/>
  <c r="G5459" i="3"/>
  <c r="G5509" i="3"/>
  <c r="G5567" i="3"/>
  <c r="G5668" i="3"/>
  <c r="G5747" i="3"/>
  <c r="G5877" i="3"/>
  <c r="G6021" i="3"/>
  <c r="G6113" i="3"/>
  <c r="G6221" i="3"/>
  <c r="G6377" i="3"/>
  <c r="G6460" i="3"/>
  <c r="G6577" i="3"/>
  <c r="G6838" i="3"/>
  <c r="G7024" i="3"/>
  <c r="G7079" i="3"/>
  <c r="G7350" i="3"/>
  <c r="G42" i="3"/>
  <c r="G109" i="3"/>
  <c r="G143" i="3"/>
  <c r="G205" i="3"/>
  <c r="G258" i="3"/>
  <c r="G310" i="3"/>
  <c r="G387" i="3"/>
  <c r="G447" i="3"/>
  <c r="G521" i="3"/>
  <c r="G600" i="3"/>
  <c r="G699" i="3"/>
  <c r="G832" i="3"/>
  <c r="G886" i="3"/>
  <c r="G937" i="3"/>
  <c r="G1084" i="3"/>
  <c r="G1164" i="3"/>
  <c r="G1240" i="3"/>
  <c r="G1418" i="3"/>
  <c r="G1541" i="3"/>
  <c r="G1606" i="3"/>
  <c r="G1689" i="3"/>
  <c r="G1796" i="3"/>
  <c r="G1891" i="3"/>
  <c r="G2025" i="3"/>
  <c r="G2198" i="3"/>
  <c r="G2294" i="3"/>
  <c r="G2380" i="3"/>
  <c r="G2453" i="3"/>
  <c r="G2727" i="3"/>
  <c r="G2839" i="3"/>
  <c r="G2925" i="3"/>
  <c r="G3036" i="3"/>
  <c r="G3127" i="3"/>
  <c r="G3227" i="3"/>
  <c r="G3338" i="3"/>
  <c r="G3477" i="3"/>
  <c r="G3604" i="3"/>
  <c r="G3749" i="3"/>
  <c r="G3866" i="3"/>
  <c r="G3941" i="3"/>
  <c r="G3994" i="3"/>
  <c r="G4073" i="3"/>
  <c r="G4155" i="3"/>
  <c r="G4216" i="3"/>
  <c r="G4313" i="3"/>
  <c r="G4454" i="3"/>
  <c r="G4567" i="3"/>
  <c r="G4683" i="3"/>
  <c r="G4744" i="3"/>
  <c r="G4845" i="3"/>
  <c r="G4920" i="3"/>
  <c r="G5011" i="3"/>
  <c r="G5076" i="3"/>
  <c r="G5150" i="3"/>
  <c r="G5245" i="3"/>
  <c r="G5388" i="3"/>
  <c r="G5478" i="3"/>
  <c r="G5627" i="3"/>
  <c r="G5709" i="3"/>
  <c r="G5841" i="3"/>
  <c r="G6023" i="3"/>
  <c r="G6152" i="3"/>
  <c r="G6296" i="3"/>
  <c r="G6385" i="3"/>
  <c r="G6571" i="3"/>
  <c r="G6703" i="3"/>
  <c r="G6903" i="3"/>
  <c r="G7013" i="3"/>
  <c r="G7432" i="3"/>
  <c r="G26" i="3"/>
  <c r="G107" i="3"/>
  <c r="G294" i="3"/>
  <c r="G394" i="3"/>
  <c r="G557" i="3"/>
  <c r="G626" i="3"/>
  <c r="G719" i="3"/>
  <c r="G791" i="3"/>
  <c r="G892" i="3"/>
  <c r="G968" i="3"/>
  <c r="G1093" i="3"/>
  <c r="G1156" i="3"/>
  <c r="G1236" i="3"/>
  <c r="G1294" i="3"/>
  <c r="G1379" i="3"/>
  <c r="G1454" i="3"/>
  <c r="G1622" i="3"/>
  <c r="G1709" i="3"/>
  <c r="G1797" i="3"/>
  <c r="G1897" i="3"/>
  <c r="G1983" i="3"/>
  <c r="G2081" i="3"/>
  <c r="G2212" i="3"/>
  <c r="G2279" i="3"/>
  <c r="G2473" i="3"/>
  <c r="G2589" i="3"/>
  <c r="G2694" i="3"/>
  <c r="G2882" i="3"/>
  <c r="G3025" i="3"/>
  <c r="G3203" i="3"/>
  <c r="G3356" i="3"/>
  <c r="G3566" i="3"/>
  <c r="G3888" i="3"/>
  <c r="G4153" i="3"/>
  <c r="G4347" i="3"/>
  <c r="G4514" i="3"/>
  <c r="G4823" i="3"/>
  <c r="G5591" i="3"/>
  <c r="G5934" i="3"/>
  <c r="G6358" i="3"/>
  <c r="G6966" i="3"/>
  <c r="G346" i="3"/>
  <c r="G829" i="3"/>
  <c r="G1050" i="3"/>
  <c r="G1468" i="3"/>
  <c r="G1631" i="3"/>
  <c r="G1931" i="3"/>
  <c r="G2051" i="3"/>
  <c r="G2346" i="3"/>
  <c r="G2747" i="3"/>
  <c r="G3068" i="3"/>
  <c r="G3523" i="3"/>
  <c r="G3646" i="3"/>
  <c r="G3785" i="3"/>
  <c r="G4085" i="3"/>
  <c r="G4235" i="3"/>
  <c r="G4457" i="3"/>
  <c r="G4733" i="3"/>
  <c r="G4910" i="3"/>
  <c r="G5095" i="3"/>
  <c r="G5439" i="3"/>
  <c r="G5892" i="3"/>
  <c r="G6196" i="3"/>
  <c r="G6475" i="3"/>
  <c r="G6711" i="3"/>
  <c r="G7061" i="3"/>
  <c r="G7348" i="3"/>
  <c r="G7609" i="3"/>
  <c r="G95" i="3"/>
  <c r="G172" i="3"/>
  <c r="G226" i="3"/>
  <c r="G400" i="3"/>
  <c r="G487" i="3"/>
  <c r="G566" i="3"/>
  <c r="G819" i="3"/>
  <c r="G895" i="3"/>
  <c r="G1081" i="3"/>
  <c r="G1299" i="3"/>
  <c r="G1415" i="3"/>
  <c r="G1535" i="3"/>
  <c r="G1811" i="3"/>
  <c r="G2028" i="3"/>
  <c r="G2286" i="3"/>
  <c r="G2465" i="3"/>
  <c r="G2623" i="3"/>
  <c r="G2806" i="3"/>
  <c r="G2944" i="3"/>
  <c r="G3169" i="3"/>
  <c r="G3422" i="3"/>
  <c r="G3555" i="3"/>
  <c r="G3666" i="3"/>
  <c r="G3816" i="3"/>
  <c r="G3975" i="3"/>
  <c r="G4147" i="3"/>
  <c r="G4341" i="3"/>
  <c r="G4598" i="3"/>
  <c r="G4808" i="3"/>
  <c r="G4950" i="3"/>
  <c r="G5105" i="3"/>
  <c r="G5337" i="3"/>
  <c r="G5448" i="3"/>
  <c r="G5598" i="3"/>
  <c r="G5663" i="3"/>
  <c r="G5922" i="3"/>
  <c r="G6087" i="3"/>
  <c r="G6235" i="3"/>
  <c r="G6469" i="3"/>
  <c r="G6575" i="3"/>
  <c r="G6776" i="3"/>
  <c r="G6964" i="3"/>
  <c r="G7171" i="3"/>
  <c r="G7356" i="3"/>
  <c r="G7470" i="3"/>
  <c r="G7571" i="3"/>
  <c r="G7758" i="3"/>
  <c r="G125" i="3"/>
  <c r="G799" i="3"/>
  <c r="G1165" i="3"/>
  <c r="G1398" i="3"/>
  <c r="G1691" i="3"/>
  <c r="G2148" i="3"/>
  <c r="G2358" i="3"/>
  <c r="G3041" i="3"/>
  <c r="G3376" i="3"/>
  <c r="G3716" i="3"/>
  <c r="G3958" i="3"/>
  <c r="G4120" i="3"/>
  <c r="G4447" i="3"/>
  <c r="G4929" i="3"/>
  <c r="G5261" i="3"/>
  <c r="G5581" i="3"/>
  <c r="G5822" i="3"/>
  <c r="G6098" i="3"/>
  <c r="G6314" i="3"/>
  <c r="G6450" i="3"/>
  <c r="G6714" i="3"/>
  <c r="G6879" i="3"/>
  <c r="G6976" i="3"/>
  <c r="G7087" i="3"/>
  <c r="G7196" i="3"/>
  <c r="G7441" i="3"/>
  <c r="G7554" i="3"/>
  <c r="G7653" i="3"/>
  <c r="G7783" i="3"/>
  <c r="G52" i="3"/>
  <c r="G227" i="3"/>
  <c r="G618" i="3"/>
  <c r="G869" i="3"/>
  <c r="G1185" i="3"/>
  <c r="G1434" i="3"/>
  <c r="G1720" i="3"/>
  <c r="G1874" i="3"/>
  <c r="G2336" i="3"/>
  <c r="G2528" i="3"/>
  <c r="G2783" i="3"/>
  <c r="G3064" i="3"/>
  <c r="G3252" i="3"/>
  <c r="G3572" i="3"/>
  <c r="G3940" i="3"/>
  <c r="G4126" i="3"/>
  <c r="G4345" i="3"/>
  <c r="G4460" i="3"/>
  <c r="G4678" i="3"/>
  <c r="G4954" i="3"/>
  <c r="G5302" i="3"/>
  <c r="G5674" i="3"/>
  <c r="G5870" i="3"/>
  <c r="G6047" i="3"/>
  <c r="G6335" i="3"/>
  <c r="G6681" i="3"/>
  <c r="G6877" i="3"/>
  <c r="G7258" i="3"/>
  <c r="G7784" i="3"/>
  <c r="G1768" i="3"/>
  <c r="G2932" i="3"/>
  <c r="G3919" i="3"/>
  <c r="G4410" i="3"/>
  <c r="G4961" i="3"/>
  <c r="G5293" i="3"/>
  <c r="G5451" i="3"/>
  <c r="G5851" i="3"/>
  <c r="G6108" i="3"/>
  <c r="G6406" i="3"/>
  <c r="G6528" i="3"/>
  <c r="G6669" i="3"/>
  <c r="G6835" i="3"/>
  <c r="G7037" i="3"/>
  <c r="G7219" i="3"/>
  <c r="G7536" i="3"/>
  <c r="G7833" i="3"/>
  <c r="G58" i="3"/>
  <c r="G121" i="3"/>
  <c r="G257" i="3"/>
  <c r="G331" i="3"/>
  <c r="G370" i="3"/>
  <c r="G499" i="3"/>
  <c r="G583" i="3"/>
  <c r="G660" i="3"/>
  <c r="G714" i="3"/>
  <c r="G776" i="3"/>
  <c r="G836" i="3"/>
  <c r="G957" i="3"/>
  <c r="G1076" i="3"/>
  <c r="G1189" i="3"/>
  <c r="G1311" i="3"/>
  <c r="G1509" i="3"/>
  <c r="G1711" i="3"/>
  <c r="G1890" i="3"/>
  <c r="G2036" i="3"/>
  <c r="G2193" i="3"/>
  <c r="G2260" i="3"/>
  <c r="G2509" i="3"/>
  <c r="G2784" i="3"/>
  <c r="G3052" i="3"/>
  <c r="G3303" i="3"/>
  <c r="G3695" i="3"/>
  <c r="G4059" i="3"/>
  <c r="G4398" i="3"/>
  <c r="G4775" i="3"/>
  <c r="G5009" i="3"/>
  <c r="G5907" i="3"/>
  <c r="G7206" i="3"/>
  <c r="G292" i="3"/>
  <c r="G515" i="3"/>
  <c r="G1044" i="3"/>
  <c r="G1316" i="3"/>
  <c r="G1560" i="3"/>
  <c r="G1852" i="3"/>
  <c r="G2150" i="3"/>
  <c r="G2413" i="3"/>
  <c r="G2643" i="3"/>
  <c r="G2833" i="3"/>
  <c r="G3006" i="3"/>
  <c r="G3221" i="3"/>
  <c r="G3399" i="3"/>
  <c r="G3626" i="3"/>
  <c r="G3691" i="3"/>
  <c r="G3839" i="3"/>
  <c r="G3999" i="3"/>
  <c r="G4100" i="3"/>
  <c r="G4237" i="3"/>
  <c r="G4338" i="3"/>
  <c r="G4496" i="3"/>
  <c r="G4631" i="3"/>
  <c r="G4762" i="3"/>
  <c r="G4916" i="3"/>
  <c r="G5047" i="3"/>
  <c r="G5181" i="3"/>
  <c r="G5326" i="3"/>
  <c r="G5473" i="3"/>
  <c r="G5562" i="3"/>
  <c r="G5737" i="3"/>
  <c r="G5819" i="3"/>
  <c r="G5956" i="3"/>
  <c r="G6157" i="3"/>
  <c r="G6226" i="3"/>
  <c r="G6305" i="3"/>
  <c r="G6438" i="3"/>
  <c r="G6580" i="3"/>
  <c r="G6677" i="3"/>
  <c r="G6786" i="3"/>
  <c r="G6934" i="3"/>
  <c r="G7053" i="3"/>
  <c r="G7159" i="3"/>
  <c r="G7265" i="3"/>
  <c r="G7416" i="3"/>
  <c r="G7555" i="3"/>
  <c r="G7747" i="3"/>
  <c r="G7844" i="3"/>
  <c r="G78" i="3"/>
  <c r="G144" i="3"/>
  <c r="G218" i="3"/>
  <c r="G290" i="3"/>
  <c r="G329" i="3"/>
  <c r="G409" i="3"/>
  <c r="G477" i="3"/>
  <c r="G609" i="3"/>
  <c r="G806" i="3"/>
  <c r="G894" i="3"/>
  <c r="G981" i="3"/>
  <c r="G1049" i="3"/>
  <c r="G1103" i="3"/>
  <c r="G1238" i="3"/>
  <c r="G1320" i="3"/>
  <c r="G1486" i="3"/>
  <c r="G1577" i="3"/>
  <c r="G1695" i="3"/>
  <c r="G1759" i="3"/>
  <c r="G1869" i="3"/>
  <c r="G1997" i="3"/>
  <c r="G2196" i="3"/>
  <c r="G2343" i="3"/>
  <c r="G2446" i="3"/>
  <c r="G2638" i="3"/>
  <c r="G2799" i="3"/>
  <c r="G2887" i="3"/>
  <c r="G2985" i="3"/>
  <c r="G3084" i="3"/>
  <c r="G3183" i="3"/>
  <c r="G3324" i="3"/>
  <c r="G3405" i="3"/>
  <c r="G3514" i="3"/>
  <c r="G3582" i="3"/>
  <c r="G3745" i="3"/>
  <c r="G3943" i="3"/>
  <c r="G4336" i="3"/>
  <c r="G4432" i="3"/>
  <c r="G4705" i="3"/>
  <c r="G4989" i="3"/>
  <c r="G5145" i="3"/>
  <c r="G5332" i="3"/>
  <c r="G5539" i="3"/>
  <c r="G5888" i="3"/>
  <c r="G6069" i="3"/>
  <c r="G6264" i="3"/>
  <c r="G6467" i="3"/>
  <c r="G6824" i="3"/>
  <c r="G9" i="3"/>
  <c r="G84" i="3"/>
  <c r="G178" i="3"/>
  <c r="G327" i="3"/>
  <c r="G440" i="3"/>
  <c r="G543" i="3"/>
  <c r="G638" i="3"/>
  <c r="G746" i="3"/>
  <c r="G858" i="3"/>
  <c r="G941" i="3"/>
  <c r="G1033" i="3"/>
  <c r="G1197" i="3"/>
  <c r="G1295" i="3"/>
  <c r="G1409" i="3"/>
  <c r="G1467" i="3"/>
  <c r="G1635" i="3"/>
  <c r="G1767" i="3"/>
  <c r="G2012" i="3"/>
  <c r="G2115" i="3"/>
  <c r="G2368" i="3"/>
  <c r="G2550" i="3"/>
  <c r="G2721" i="3"/>
  <c r="G3037" i="3"/>
  <c r="G3241" i="3"/>
  <c r="G3439" i="3"/>
  <c r="G3814" i="3"/>
  <c r="G4108" i="3"/>
  <c r="G4350" i="3"/>
  <c r="G4677" i="3"/>
  <c r="G4983" i="3"/>
  <c r="G5323" i="3"/>
  <c r="G5724" i="3"/>
  <c r="G5884" i="3"/>
  <c r="G6415" i="3"/>
  <c r="G7832" i="3"/>
  <c r="G630" i="3"/>
  <c r="G1619" i="3"/>
  <c r="G1941" i="3"/>
  <c r="G2355" i="3"/>
  <c r="G2512" i="3"/>
  <c r="G2817" i="3"/>
  <c r="G3073" i="3"/>
  <c r="G3277" i="3"/>
  <c r="G3390" i="3"/>
  <c r="G3536" i="3"/>
  <c r="G3618" i="3"/>
  <c r="G3757" i="3"/>
  <c r="G3857" i="3"/>
  <c r="G4051" i="3"/>
  <c r="G4311" i="3"/>
  <c r="G4614" i="3"/>
  <c r="G4710" i="3"/>
  <c r="G5491" i="3"/>
  <c r="G5438" i="3"/>
  <c r="G5386" i="3"/>
  <c r="G5345" i="3"/>
  <c r="G5299" i="3"/>
  <c r="G5263" i="3"/>
  <c r="G5232" i="3"/>
  <c r="G5192" i="3"/>
  <c r="G5141" i="3"/>
  <c r="G5097" i="3"/>
  <c r="G5029" i="3"/>
  <c r="G4997" i="3"/>
  <c r="G4928" i="3"/>
  <c r="G4873" i="3"/>
  <c r="G4813" i="3"/>
  <c r="G4753" i="3"/>
  <c r="G4622" i="3"/>
  <c r="G4552" i="3"/>
  <c r="G4517" i="3"/>
  <c r="G4469" i="3"/>
  <c r="G4450" i="3"/>
  <c r="G4397" i="3"/>
  <c r="G4378" i="3"/>
  <c r="G4303" i="3"/>
  <c r="G4254" i="3"/>
  <c r="G4168" i="3"/>
  <c r="G4080" i="3"/>
  <c r="G3953" i="3"/>
  <c r="G3900" i="3"/>
  <c r="G3824" i="3"/>
  <c r="G3750" i="3"/>
  <c r="G3675" i="3"/>
  <c r="G3579" i="3"/>
  <c r="G3494" i="3"/>
  <c r="G3396" i="3"/>
  <c r="G3305" i="3"/>
  <c r="G3240" i="3"/>
  <c r="G3177" i="3"/>
  <c r="G3103" i="3"/>
  <c r="G3024" i="3"/>
  <c r="G2956" i="3"/>
  <c r="G2809" i="3"/>
  <c r="G2709" i="3"/>
  <c r="G2611" i="3"/>
  <c r="G2511" i="3"/>
  <c r="G2448" i="3"/>
  <c r="G2328" i="3"/>
  <c r="G2195" i="3"/>
  <c r="G2049" i="3"/>
  <c r="G1961" i="3"/>
  <c r="G1785" i="3"/>
  <c r="G1573" i="3"/>
  <c r="G1475" i="3"/>
  <c r="G1296" i="3"/>
  <c r="G1198" i="3"/>
  <c r="G1011" i="3"/>
  <c r="G792" i="3"/>
  <c r="G658" i="3"/>
  <c r="G534" i="3"/>
  <c r="G411" i="3"/>
  <c r="G300" i="3"/>
  <c r="G161" i="3"/>
  <c r="G44" i="3"/>
  <c r="G7421" i="3"/>
  <c r="G7514" i="3"/>
  <c r="G7617" i="3"/>
  <c r="G7801" i="3"/>
  <c r="G90" i="3"/>
  <c r="G396" i="3"/>
  <c r="G749" i="3"/>
  <c r="G1157" i="3"/>
  <c r="G1629" i="3"/>
  <c r="G2009" i="3"/>
  <c r="G2289" i="3"/>
  <c r="G2490" i="3"/>
  <c r="G2877" i="3"/>
  <c r="G3095" i="3"/>
  <c r="G3431" i="3"/>
  <c r="G3701" i="3"/>
  <c r="G4038" i="3"/>
  <c r="G4184" i="3"/>
  <c r="G4568" i="3"/>
  <c r="G4673" i="3"/>
  <c r="G4846" i="3"/>
  <c r="G5048" i="3"/>
  <c r="G5251" i="3"/>
  <c r="G5369" i="3"/>
  <c r="G5502" i="3"/>
  <c r="G5764" i="3"/>
  <c r="G5863" i="3"/>
  <c r="G5990" i="3"/>
  <c r="G6055" i="3"/>
  <c r="G6150" i="3"/>
  <c r="G6283" i="3"/>
  <c r="G6555" i="3"/>
  <c r="G6695" i="3"/>
  <c r="G6819" i="3"/>
  <c r="G7015" i="3"/>
  <c r="G7129" i="3"/>
  <c r="G7273" i="3"/>
  <c r="G7352" i="3"/>
  <c r="G598" i="3"/>
  <c r="G998" i="3"/>
  <c r="G1903" i="3"/>
  <c r="G2290" i="3"/>
  <c r="G2678" i="3"/>
  <c r="G2982" i="3"/>
  <c r="G3452" i="3"/>
  <c r="G3881" i="3"/>
  <c r="G4431" i="3"/>
  <c r="G4838" i="3"/>
  <c r="G5074" i="3"/>
  <c r="G5342" i="3"/>
  <c r="G5794" i="3"/>
  <c r="G6038" i="3"/>
  <c r="G6407" i="3"/>
  <c r="G6712" i="3"/>
  <c r="G7566" i="3"/>
  <c r="G270" i="3"/>
  <c r="G629" i="3"/>
  <c r="G933" i="3"/>
  <c r="G1196" i="3"/>
  <c r="G1387" i="3"/>
  <c r="G1706" i="3"/>
  <c r="G1875" i="3"/>
  <c r="G1950" i="3"/>
  <c r="G2185" i="3"/>
  <c r="G2388" i="3"/>
  <c r="G2534" i="3"/>
  <c r="G2646" i="3"/>
  <c r="G2725" i="3"/>
  <c r="G2890" i="3"/>
  <c r="G3097" i="3"/>
  <c r="G3201" i="3"/>
  <c r="G3328" i="3"/>
  <c r="G3385" i="3"/>
  <c r="G3479" i="3"/>
  <c r="G3624" i="3"/>
  <c r="G3801" i="3"/>
  <c r="G3998" i="3"/>
  <c r="G4068" i="3"/>
  <c r="G4166" i="3"/>
  <c r="G4239" i="3"/>
  <c r="G4325" i="3"/>
  <c r="G4433" i="3"/>
  <c r="G4560" i="3"/>
  <c r="G4668" i="3"/>
  <c r="G4752" i="3"/>
  <c r="G4890" i="3"/>
  <c r="G5038" i="3"/>
  <c r="G5246" i="3"/>
  <c r="G5379" i="3"/>
  <c r="G5458" i="3"/>
  <c r="G5515" i="3"/>
  <c r="G5576" i="3"/>
  <c r="G5679" i="3"/>
  <c r="G5755" i="3"/>
  <c r="G5876" i="3"/>
  <c r="G6027" i="3"/>
  <c r="G6138" i="3"/>
  <c r="G6249" i="3"/>
  <c r="G6382" i="3"/>
  <c r="G6464" i="3"/>
  <c r="G6626" i="3"/>
  <c r="G6857" i="3"/>
  <c r="G7023" i="3"/>
  <c r="G7111" i="3"/>
  <c r="G7443" i="3"/>
  <c r="G60" i="3"/>
  <c r="G111" i="3"/>
  <c r="G153" i="3"/>
  <c r="G214" i="3"/>
  <c r="G262" i="3"/>
  <c r="G337" i="3"/>
  <c r="G389" i="3"/>
  <c r="G454" i="3"/>
  <c r="G526" i="3"/>
  <c r="G611" i="3"/>
  <c r="G730" i="3"/>
  <c r="G838" i="3"/>
  <c r="G912" i="3"/>
  <c r="G950" i="3"/>
  <c r="G1095" i="3"/>
  <c r="G1190" i="3"/>
  <c r="G1245" i="3"/>
  <c r="G1456" i="3"/>
  <c r="G1542" i="3"/>
  <c r="G1611" i="3"/>
  <c r="G1736" i="3"/>
  <c r="G1818" i="3"/>
  <c r="G1894" i="3"/>
  <c r="G2050" i="3"/>
  <c r="G2200" i="3"/>
  <c r="G2296" i="3"/>
  <c r="G2390" i="3"/>
  <c r="G2461" i="3"/>
  <c r="G2741" i="3"/>
  <c r="G2843" i="3"/>
  <c r="G2934" i="3"/>
  <c r="G3065" i="3"/>
  <c r="G3133" i="3"/>
  <c r="G3231" i="3"/>
  <c r="G3349" i="3"/>
  <c r="G3498" i="3"/>
  <c r="G3645" i="3"/>
  <c r="G3751" i="3"/>
  <c r="G3873" i="3"/>
  <c r="G3948" i="3"/>
  <c r="G3997" i="3"/>
  <c r="G4081" i="3"/>
  <c r="G4160" i="3"/>
  <c r="G4221" i="3"/>
  <c r="G4316" i="3"/>
  <c r="G4485" i="3"/>
  <c r="G4594" i="3"/>
  <c r="G4691" i="3"/>
  <c r="G4768" i="3"/>
  <c r="G4863" i="3"/>
  <c r="G4931" i="3"/>
  <c r="G5015" i="3"/>
  <c r="G5078" i="3"/>
  <c r="G5164" i="3"/>
  <c r="G5267" i="3"/>
  <c r="G5397" i="3"/>
  <c r="G5507" i="3"/>
  <c r="G5626" i="3"/>
  <c r="G5714" i="3"/>
  <c r="G5868" i="3"/>
  <c r="G6037" i="3"/>
  <c r="G6154" i="3"/>
  <c r="G6316" i="3"/>
  <c r="G6392" i="3"/>
  <c r="G6579" i="3"/>
  <c r="G6747" i="3"/>
  <c r="G6920" i="3"/>
  <c r="G7059" i="3"/>
  <c r="G7437" i="3"/>
  <c r="G29" i="3"/>
  <c r="G201" i="3"/>
  <c r="G311" i="3"/>
  <c r="G402" i="3"/>
  <c r="G569" i="3"/>
  <c r="G637" i="3"/>
  <c r="G722" i="3"/>
  <c r="G811" i="3"/>
  <c r="G898" i="3"/>
  <c r="G993" i="3"/>
  <c r="G1109" i="3"/>
  <c r="G1167" i="3"/>
  <c r="G1243" i="3"/>
  <c r="G1308" i="3"/>
  <c r="G1381" i="3"/>
  <c r="G1502" i="3"/>
  <c r="G1627" i="3"/>
  <c r="G1726" i="3"/>
  <c r="G1813" i="3"/>
  <c r="G1901" i="3"/>
  <c r="G2017" i="3"/>
  <c r="G2100" i="3"/>
  <c r="G2217" i="3"/>
  <c r="G2315" i="3"/>
  <c r="G2475" i="3"/>
  <c r="G2629" i="3"/>
  <c r="G2742" i="3"/>
  <c r="G2889" i="3"/>
  <c r="G3029" i="3"/>
  <c r="G3244" i="3"/>
  <c r="G3416" i="3"/>
  <c r="G3606" i="3"/>
  <c r="G3963" i="3"/>
  <c r="G4172" i="3"/>
  <c r="G4385" i="3"/>
  <c r="G4520" i="3"/>
  <c r="G4880" i="3"/>
  <c r="G5652" i="3"/>
  <c r="G5941" i="3"/>
  <c r="G6449" i="3"/>
  <c r="G7231" i="3"/>
  <c r="G514" i="3"/>
  <c r="G849" i="3"/>
  <c r="G1065" i="3"/>
  <c r="G1470" i="3"/>
  <c r="G1642" i="3"/>
  <c r="G1947" i="3"/>
  <c r="G2054" i="3"/>
  <c r="G2402" i="3"/>
  <c r="G2789" i="3"/>
  <c r="G3146" i="3"/>
  <c r="G3534" i="3"/>
  <c r="G3658" i="3"/>
  <c r="G3841" i="3"/>
  <c r="G4086" i="3"/>
  <c r="G4242" i="3"/>
  <c r="G4483" i="3"/>
  <c r="G4812" i="3"/>
  <c r="G4918" i="3"/>
  <c r="G5115" i="3"/>
  <c r="G5464" i="3"/>
  <c r="G5988" i="3"/>
  <c r="G6224" i="3"/>
  <c r="G6486" i="3"/>
  <c r="G6783" i="3"/>
  <c r="G7116" i="3"/>
  <c r="G7347" i="3"/>
  <c r="G7728" i="3"/>
  <c r="G112" i="3"/>
  <c r="G176" i="3"/>
  <c r="G232" i="3"/>
  <c r="G406" i="3"/>
  <c r="G488" i="3"/>
  <c r="G599" i="3"/>
  <c r="G820" i="3"/>
  <c r="G897" i="3"/>
  <c r="G1111" i="3"/>
  <c r="G1334" i="3"/>
  <c r="G1421" i="3"/>
  <c r="G1549" i="3"/>
  <c r="G1812" i="3"/>
  <c r="G2057" i="3"/>
  <c r="G2287" i="3"/>
  <c r="G2472" i="3"/>
  <c r="G2648" i="3"/>
  <c r="G2818" i="3"/>
  <c r="G2976" i="3"/>
  <c r="G3173" i="3"/>
  <c r="G3434" i="3"/>
  <c r="G3556" i="3"/>
  <c r="G3710" i="3"/>
  <c r="G3840" i="3"/>
  <c r="G3991" i="3"/>
  <c r="G4163" i="3"/>
  <c r="G4360" i="3"/>
  <c r="G4607" i="3"/>
  <c r="G4816" i="3"/>
  <c r="G4949" i="3"/>
  <c r="G5104" i="3"/>
  <c r="G5343" i="3"/>
  <c r="G5461" i="3"/>
  <c r="G5612" i="3"/>
  <c r="G5675" i="3"/>
  <c r="G5960" i="3"/>
  <c r="G6115" i="3"/>
  <c r="G6238" i="3"/>
  <c r="G6479" i="3"/>
  <c r="G6607" i="3"/>
  <c r="G6797" i="3"/>
  <c r="G6982" i="3"/>
  <c r="G7194" i="3"/>
  <c r="G7385" i="3"/>
  <c r="G7501" i="3"/>
  <c r="G7576" i="3"/>
  <c r="G7767" i="3"/>
  <c r="G186" i="3"/>
  <c r="G842" i="3"/>
  <c r="G1168" i="3"/>
  <c r="G1479" i="3"/>
  <c r="G1697" i="3"/>
  <c r="G2183" i="3"/>
  <c r="G2618" i="3"/>
  <c r="G3067" i="3"/>
  <c r="G3448" i="3"/>
  <c r="G3796" i="3"/>
  <c r="G3964" i="3"/>
  <c r="G4139" i="3"/>
  <c r="G4505" i="3"/>
  <c r="G4976" i="3"/>
  <c r="G5262" i="3"/>
  <c r="G5603" i="3"/>
  <c r="G5830" i="3"/>
  <c r="G6139" i="3"/>
  <c r="G6339" i="3"/>
  <c r="G6482" i="3"/>
  <c r="G6753" i="3"/>
  <c r="G6884" i="3"/>
  <c r="G6979" i="3"/>
  <c r="G7095" i="3"/>
  <c r="G7213" i="3"/>
  <c r="G7475" i="3"/>
  <c r="G7564" i="3"/>
  <c r="G7666" i="3"/>
  <c r="G7831" i="3"/>
  <c r="G96" i="3"/>
  <c r="G261" i="3"/>
  <c r="G670" i="3"/>
  <c r="G880" i="3"/>
  <c r="G1195" i="3"/>
  <c r="G1464" i="3"/>
  <c r="G1728" i="3"/>
  <c r="G1880" i="3"/>
  <c r="G2375" i="3"/>
  <c r="G2531" i="3"/>
  <c r="G2826" i="3"/>
  <c r="G3092" i="3"/>
  <c r="G3271" i="3"/>
  <c r="G3585" i="3"/>
  <c r="G3988" i="3"/>
  <c r="G4143" i="3"/>
  <c r="G4357" i="3"/>
  <c r="G4490" i="3"/>
  <c r="G4690" i="3"/>
  <c r="G5070" i="3"/>
  <c r="G5307" i="3"/>
  <c r="G5734" i="3"/>
  <c r="G5899" i="3"/>
  <c r="G6064" i="3"/>
  <c r="G6428" i="3"/>
  <c r="G6698" i="3"/>
  <c r="G6914" i="3"/>
  <c r="G7285" i="3"/>
  <c r="G7837" i="3"/>
  <c r="G1892" i="3"/>
  <c r="G3108" i="3"/>
  <c r="G3937" i="3"/>
  <c r="G4533" i="3"/>
  <c r="G4982" i="3"/>
  <c r="G5303" i="3"/>
  <c r="G5649" i="3"/>
  <c r="G5938" i="3"/>
  <c r="G6146" i="3"/>
  <c r="G6405" i="3"/>
  <c r="G6532" i="3"/>
  <c r="G6670" i="3"/>
  <c r="G6842" i="3"/>
  <c r="G7047" i="3"/>
  <c r="G7259" i="3"/>
  <c r="G7589" i="3"/>
  <c r="G7769" i="3"/>
  <c r="G80" i="3"/>
  <c r="G150" i="3"/>
  <c r="G279" i="3"/>
  <c r="G341" i="3"/>
  <c r="G371" i="3"/>
  <c r="G500" i="3"/>
  <c r="G589" i="3"/>
  <c r="G665" i="3"/>
  <c r="G724" i="3"/>
  <c r="G780" i="3"/>
  <c r="G846" i="3"/>
  <c r="G967" i="3"/>
  <c r="G1096" i="3"/>
  <c r="G1234" i="3"/>
  <c r="G1326" i="3"/>
  <c r="G1574" i="3"/>
  <c r="G1779" i="3"/>
  <c r="G1921" i="3"/>
  <c r="G2086" i="3"/>
  <c r="G2213" i="3"/>
  <c r="G2282" i="3"/>
  <c r="G2546" i="3"/>
  <c r="G2834" i="3"/>
  <c r="G3077" i="3"/>
  <c r="G3484" i="3"/>
  <c r="G3756" i="3"/>
  <c r="G4079" i="3"/>
  <c r="G4451" i="3"/>
  <c r="G4782" i="3"/>
  <c r="G5094" i="3"/>
  <c r="G5931" i="3"/>
  <c r="G7875" i="3"/>
  <c r="G317" i="3"/>
  <c r="G636" i="3"/>
  <c r="G1046" i="3"/>
  <c r="G1357" i="3"/>
  <c r="G1575" i="3"/>
  <c r="G1882" i="3"/>
  <c r="G2224" i="3"/>
  <c r="G2455" i="3"/>
  <c r="G2702" i="3"/>
  <c r="G2852" i="3"/>
  <c r="G3030" i="3"/>
  <c r="G3230" i="3"/>
  <c r="G3528" i="3"/>
  <c r="G3628" i="3"/>
  <c r="G3705" i="3"/>
  <c r="G3867" i="3"/>
  <c r="G4007" i="3"/>
  <c r="G4125" i="3"/>
  <c r="G4255" i="3"/>
  <c r="G4344" i="3"/>
  <c r="G4497" i="3"/>
  <c r="G4636" i="3"/>
  <c r="G4771" i="3"/>
  <c r="G4917" i="3"/>
  <c r="G5063" i="3"/>
  <c r="G5193" i="3"/>
  <c r="G5392" i="3"/>
  <c r="G5475" i="3"/>
  <c r="G5572" i="3"/>
  <c r="G5748" i="3"/>
  <c r="G5824" i="3"/>
  <c r="G5962" i="3"/>
  <c r="G6160" i="3"/>
  <c r="G6237" i="3"/>
  <c r="G6307" i="3"/>
  <c r="G6458" i="3"/>
  <c r="G6598" i="3"/>
  <c r="G6697" i="3"/>
  <c r="G6789" i="3"/>
  <c r="G6944" i="3"/>
  <c r="G7085" i="3"/>
  <c r="G7167" i="3"/>
  <c r="G7293" i="3"/>
  <c r="G7433" i="3"/>
  <c r="G7569" i="3"/>
  <c r="G7748" i="3"/>
  <c r="G7658" i="3"/>
  <c r="G83" i="3"/>
  <c r="G156" i="3"/>
  <c r="G233" i="3"/>
  <c r="G291" i="3"/>
  <c r="G336" i="3"/>
  <c r="G410" i="3"/>
  <c r="G517" i="3"/>
  <c r="G631" i="3"/>
  <c r="G817" i="3"/>
  <c r="G902" i="3"/>
  <c r="G986" i="3"/>
  <c r="G1054" i="3"/>
  <c r="G1105" i="3"/>
  <c r="G1254" i="3"/>
  <c r="G1329" i="3"/>
  <c r="G1487" i="3"/>
  <c r="G1585" i="3"/>
  <c r="G1710" i="3"/>
  <c r="G1769" i="3"/>
  <c r="G1915" i="3"/>
  <c r="G2039" i="3"/>
  <c r="G2230" i="3"/>
  <c r="G2367" i="3"/>
  <c r="G2470" i="3"/>
  <c r="G2649" i="3"/>
  <c r="G2815" i="3"/>
  <c r="G2899" i="3"/>
  <c r="G2993" i="3"/>
  <c r="G3087" i="3"/>
  <c r="G3200" i="3"/>
  <c r="G3325" i="3"/>
  <c r="G3409" i="3"/>
  <c r="G3527" i="3"/>
  <c r="G3615" i="3"/>
  <c r="G3793" i="3"/>
  <c r="G4056" i="3"/>
  <c r="G4339" i="3"/>
  <c r="G4472" i="3"/>
  <c r="G4784" i="3"/>
  <c r="G5037" i="3"/>
  <c r="G5186" i="3"/>
  <c r="G3299" i="3"/>
  <c r="G3237" i="3"/>
  <c r="G3171" i="3"/>
  <c r="G3085" i="3"/>
  <c r="G3009" i="3"/>
  <c r="G2949" i="3"/>
  <c r="G2800" i="3"/>
  <c r="G2680" i="3"/>
  <c r="G2596" i="3"/>
  <c r="G2510" i="3"/>
  <c r="G2428" i="3"/>
  <c r="G2274" i="3"/>
  <c r="G2192" i="3"/>
  <c r="G2010" i="3"/>
  <c r="G1957" i="3"/>
  <c r="G1723" i="3"/>
  <c r="G1562" i="3"/>
  <c r="G1461" i="3"/>
  <c r="G1276" i="3"/>
  <c r="G1193" i="3"/>
  <c r="G971" i="3"/>
  <c r="G786" i="3"/>
  <c r="G625" i="3"/>
  <c r="G519" i="3"/>
  <c r="G390" i="3"/>
  <c r="G264" i="3"/>
  <c r="G157" i="3"/>
  <c r="G5" i="3"/>
  <c r="G7425" i="3"/>
  <c r="G7526" i="3"/>
  <c r="G7622" i="3"/>
  <c r="G7807" i="3"/>
  <c r="G122" i="3"/>
  <c r="G405" i="3"/>
  <c r="G763" i="3"/>
  <c r="G1159" i="3"/>
  <c r="G1685" i="3"/>
  <c r="G2030" i="3"/>
  <c r="G2295" i="3"/>
  <c r="G2538" i="3"/>
  <c r="G2908" i="3"/>
  <c r="G3114" i="3"/>
  <c r="G3468" i="3"/>
  <c r="G3743" i="3"/>
  <c r="G4040" i="3"/>
  <c r="G4233" i="3"/>
  <c r="G4579" i="3"/>
  <c r="G4689" i="3"/>
  <c r="G4848" i="3"/>
  <c r="G5069" i="3"/>
  <c r="G5265" i="3"/>
  <c r="G5382" i="3"/>
  <c r="G5545" i="3"/>
  <c r="G5773" i="3"/>
  <c r="G5871" i="3"/>
  <c r="G5997" i="3"/>
  <c r="G6080" i="3"/>
  <c r="G6164" i="3"/>
  <c r="G6315" i="3"/>
  <c r="G6573" i="3"/>
  <c r="G6707" i="3"/>
  <c r="G6899" i="3"/>
  <c r="G7021" i="3"/>
  <c r="G7143" i="3"/>
  <c r="G7287" i="3"/>
  <c r="G7361" i="3"/>
  <c r="G602" i="3"/>
  <c r="G1201" i="3"/>
  <c r="G1930" i="3"/>
  <c r="G2320" i="3"/>
  <c r="G2701" i="3"/>
  <c r="G3161" i="3"/>
  <c r="G3471" i="3"/>
  <c r="G3934" i="3"/>
  <c r="G4482" i="3"/>
  <c r="G4844" i="3"/>
  <c r="G5099" i="3"/>
  <c r="G5363" i="3"/>
  <c r="G5804" i="3"/>
  <c r="G6117" i="3"/>
  <c r="G6465" i="3"/>
  <c r="G6784" i="3"/>
  <c r="G20" i="3"/>
  <c r="G439" i="3"/>
  <c r="G654" i="3"/>
  <c r="G1068" i="3"/>
  <c r="G1208" i="3"/>
  <c r="G1391" i="3"/>
  <c r="G1716" i="3"/>
  <c r="G1878" i="3"/>
  <c r="G2002" i="3"/>
  <c r="G2197" i="3"/>
  <c r="G2398" i="3"/>
  <c r="G2537" i="3"/>
  <c r="G2655" i="3"/>
  <c r="G2731" i="3"/>
  <c r="G2907" i="3"/>
  <c r="G3121" i="3"/>
  <c r="G3220" i="3"/>
  <c r="G3337" i="3"/>
  <c r="G3398" i="3"/>
  <c r="G3519" i="3"/>
  <c r="G3641" i="3"/>
  <c r="G3804" i="3"/>
  <c r="G4004" i="3"/>
  <c r="G4090" i="3"/>
  <c r="G4201" i="3"/>
  <c r="G4252" i="3"/>
  <c r="G4327" i="3"/>
  <c r="G4475" i="3"/>
  <c r="G4563" i="3"/>
  <c r="G4693" i="3"/>
  <c r="G4755" i="3"/>
  <c r="G4939" i="3"/>
  <c r="G5057" i="3"/>
  <c r="G5278" i="3"/>
  <c r="G5396" i="3"/>
  <c r="G5467" i="3"/>
  <c r="G5531" i="3"/>
  <c r="G5583" i="3"/>
  <c r="G5683" i="3"/>
  <c r="G5754" i="3"/>
  <c r="G5875" i="3"/>
  <c r="G6043" i="3"/>
  <c r="G6141" i="3"/>
  <c r="G6273" i="3"/>
  <c r="G6397" i="3"/>
  <c r="G6466" i="3"/>
  <c r="G6657" i="3"/>
  <c r="G6895" i="3"/>
  <c r="G7045" i="3"/>
  <c r="G7110" i="3"/>
  <c r="G7442" i="3"/>
  <c r="G65" i="3"/>
  <c r="G118" i="3"/>
  <c r="G165" i="3"/>
  <c r="G220" i="3"/>
  <c r="G277" i="3"/>
  <c r="G338" i="3"/>
  <c r="G398" i="3"/>
  <c r="G456" i="3"/>
  <c r="G542" i="3"/>
  <c r="G633" i="3"/>
  <c r="G756" i="3"/>
  <c r="G847" i="3"/>
  <c r="G919" i="3"/>
  <c r="G977" i="3"/>
  <c r="G1101" i="3"/>
  <c r="G1192" i="3"/>
  <c r="G1328" i="3"/>
  <c r="G1492" i="3"/>
  <c r="G1548" i="3"/>
  <c r="G1617" i="3"/>
  <c r="G1749" i="3"/>
  <c r="G1820" i="3"/>
  <c r="G1914" i="3"/>
  <c r="G2068" i="3"/>
  <c r="G2204" i="3"/>
  <c r="G2301" i="3"/>
  <c r="G2395" i="3"/>
  <c r="G2541" i="3"/>
  <c r="G2753" i="3"/>
  <c r="G2857" i="3"/>
  <c r="G2941" i="3"/>
  <c r="G3071" i="3"/>
  <c r="G3144" i="3"/>
  <c r="G3245" i="3"/>
  <c r="G3366" i="3"/>
  <c r="G3506" i="3"/>
  <c r="G3651" i="3"/>
  <c r="G3755" i="3"/>
  <c r="G3892" i="3"/>
  <c r="G3954" i="3"/>
  <c r="G4008" i="3"/>
  <c r="G4093" i="3"/>
  <c r="G4161" i="3"/>
  <c r="G4228" i="3"/>
  <c r="G4394" i="3"/>
  <c r="G4503" i="3"/>
  <c r="G4611" i="3"/>
  <c r="G4699" i="3"/>
  <c r="G4772" i="3"/>
  <c r="G4866" i="3"/>
  <c r="G4942" i="3"/>
  <c r="G5020" i="3"/>
  <c r="G5087" i="3"/>
  <c r="G5175" i="3"/>
  <c r="G5268" i="3"/>
  <c r="G5415" i="3"/>
  <c r="G5526" i="3"/>
  <c r="G5637" i="3"/>
  <c r="G5759" i="3"/>
  <c r="G5874" i="3"/>
  <c r="G6049" i="3"/>
  <c r="G6165" i="3"/>
  <c r="G6325" i="3"/>
  <c r="G6394" i="3"/>
  <c r="G6592" i="3"/>
  <c r="G6752" i="3"/>
  <c r="G6928" i="3"/>
  <c r="G7164" i="3"/>
  <c r="G7450" i="3"/>
  <c r="G31" i="3"/>
  <c r="G244" i="3"/>
  <c r="G316" i="3"/>
  <c r="G435" i="3"/>
  <c r="G579" i="3"/>
  <c r="G640" i="3"/>
  <c r="G731" i="3"/>
  <c r="G830" i="3"/>
  <c r="G911" i="3"/>
  <c r="G1007" i="3"/>
  <c r="G1112" i="3"/>
  <c r="G1188" i="3"/>
  <c r="G1246" i="3"/>
  <c r="G1310" i="3"/>
  <c r="G1402" i="3"/>
  <c r="G1504" i="3"/>
  <c r="G1645" i="3"/>
  <c r="G1745" i="3"/>
  <c r="G1816" i="3"/>
  <c r="G1925" i="3"/>
  <c r="G2023" i="3"/>
  <c r="G2108" i="3"/>
  <c r="G2223" i="3"/>
  <c r="G2325" i="3"/>
  <c r="G2497" i="3"/>
  <c r="G2647" i="3"/>
  <c r="G2749" i="3"/>
  <c r="G2892" i="3"/>
  <c r="G3062" i="3"/>
  <c r="G3251" i="3"/>
  <c r="G3490" i="3"/>
  <c r="G3671" i="3"/>
  <c r="G4027" i="3"/>
  <c r="G4185" i="3"/>
  <c r="G4438" i="3"/>
  <c r="G4544" i="3"/>
  <c r="G4944" i="3"/>
  <c r="G5704" i="3"/>
  <c r="G5996" i="3"/>
  <c r="G6459" i="3"/>
  <c r="G7792" i="3"/>
  <c r="G568" i="3"/>
  <c r="G879" i="3"/>
  <c r="G1140" i="3"/>
  <c r="G1473" i="3"/>
  <c r="G1725" i="3"/>
  <c r="G1959" i="3"/>
  <c r="G2094" i="3"/>
  <c r="G2404" i="3"/>
  <c r="G2813" i="3"/>
  <c r="G3165" i="3"/>
  <c r="G3538" i="3"/>
  <c r="G3686" i="3"/>
  <c r="G3849" i="3"/>
  <c r="G4102" i="3"/>
  <c r="G4244" i="3"/>
  <c r="G4494" i="3"/>
  <c r="G4825" i="3"/>
  <c r="G4947" i="3"/>
  <c r="G5177" i="3"/>
  <c r="G5508" i="3"/>
  <c r="G5995" i="3"/>
  <c r="G6234" i="3"/>
  <c r="G6485" i="3"/>
  <c r="G6792" i="3"/>
  <c r="G7128" i="3"/>
  <c r="G7354" i="3"/>
  <c r="G7864" i="3"/>
  <c r="G130" i="3"/>
  <c r="G177" i="3"/>
  <c r="G240" i="3"/>
  <c r="G426" i="3"/>
  <c r="G494" i="3"/>
  <c r="G621" i="3"/>
  <c r="G826" i="3"/>
  <c r="G945" i="3"/>
  <c r="G1155" i="3"/>
  <c r="G1340" i="3"/>
  <c r="G1433" i="3"/>
  <c r="G1602" i="3"/>
  <c r="G1821" i="3"/>
  <c r="G2070" i="3"/>
  <c r="G2303" i="3"/>
  <c r="G2495" i="3"/>
  <c r="G2663" i="3"/>
  <c r="G2820" i="3"/>
  <c r="G3015" i="3"/>
  <c r="G3236" i="3"/>
  <c r="G3472" i="3"/>
  <c r="G3581" i="3"/>
  <c r="G3717" i="3"/>
  <c r="G3843" i="3"/>
  <c r="G4018" i="3"/>
  <c r="G4207" i="3"/>
  <c r="G4370" i="3"/>
  <c r="G4619" i="3"/>
  <c r="G4824" i="3"/>
  <c r="G4966" i="3"/>
  <c r="G5138" i="3"/>
  <c r="G5356" i="3"/>
  <c r="G5493" i="3"/>
  <c r="G5615" i="3"/>
  <c r="G5715" i="3"/>
  <c r="G5999" i="3"/>
  <c r="G6120" i="3"/>
  <c r="G6252" i="3"/>
  <c r="G6493" i="3"/>
  <c r="G6675" i="3"/>
  <c r="G6796" i="3"/>
  <c r="G6991" i="3"/>
  <c r="G7193" i="3"/>
  <c r="G7405" i="3"/>
  <c r="G7513" i="3"/>
  <c r="G7593" i="3"/>
  <c r="G7773" i="3"/>
  <c r="G312" i="3"/>
  <c r="G860" i="3"/>
  <c r="G1179" i="3"/>
  <c r="G1500" i="3"/>
  <c r="G1778" i="3"/>
  <c r="G2194" i="3"/>
  <c r="G2650" i="3"/>
  <c r="G3079" i="3"/>
  <c r="G3492" i="3"/>
  <c r="G3806" i="3"/>
  <c r="G3984" i="3"/>
  <c r="G4188" i="3"/>
  <c r="G4524" i="3"/>
  <c r="G5002" i="3"/>
  <c r="G5280" i="3"/>
  <c r="G5643" i="3"/>
  <c r="G5867" i="3"/>
  <c r="G6156" i="3"/>
  <c r="G6340" i="3"/>
  <c r="G6513" i="3"/>
  <c r="G6778" i="3"/>
  <c r="G6892" i="3"/>
  <c r="G6986" i="3"/>
  <c r="G7123" i="3"/>
  <c r="G7247" i="3"/>
  <c r="G7492" i="3"/>
  <c r="G7579" i="3"/>
  <c r="G7670" i="3"/>
  <c r="G7841" i="3"/>
  <c r="G145" i="3"/>
  <c r="G296" i="3"/>
  <c r="G678" i="3"/>
  <c r="G930" i="3"/>
  <c r="G1199" i="3"/>
  <c r="G1498" i="3"/>
  <c r="G1756" i="3"/>
  <c r="G1906" i="3"/>
  <c r="G2384" i="3"/>
  <c r="G2544" i="3"/>
  <c r="G2903" i="3"/>
  <c r="G3102" i="3"/>
  <c r="G3283" i="3"/>
  <c r="G3699" i="3"/>
  <c r="G3989" i="3"/>
  <c r="G4174" i="3"/>
  <c r="G4389" i="3"/>
  <c r="G4528" i="3"/>
  <c r="G4702" i="3"/>
  <c r="G5139" i="3"/>
  <c r="G5316" i="3"/>
  <c r="G5743" i="3"/>
  <c r="G5905" i="3"/>
  <c r="G6177" i="3"/>
  <c r="G6471" i="3"/>
  <c r="G6716" i="3"/>
  <c r="G6954" i="3"/>
  <c r="G7332" i="3"/>
  <c r="G151" i="3"/>
  <c r="G2239" i="3"/>
  <c r="G3330" i="3"/>
  <c r="G4024" i="3"/>
  <c r="G4609" i="3"/>
  <c r="G5067" i="3"/>
  <c r="G5314" i="3"/>
  <c r="G5656" i="3"/>
  <c r="G5937" i="3"/>
  <c r="G6151" i="3"/>
  <c r="G6429" i="3"/>
  <c r="G6565" i="3"/>
  <c r="G6682" i="3"/>
  <c r="G6916" i="3"/>
  <c r="G7049" i="3"/>
  <c r="G7357" i="3"/>
  <c r="G7610" i="3"/>
  <c r="G10" i="3"/>
  <c r="G102" i="3"/>
  <c r="G154" i="3"/>
  <c r="G281" i="3"/>
  <c r="G343" i="3"/>
  <c r="G373" i="3"/>
  <c r="G505" i="3"/>
  <c r="G590" i="3"/>
  <c r="G673" i="3"/>
  <c r="G735" i="3"/>
  <c r="G782" i="3"/>
  <c r="G855" i="3"/>
  <c r="G980" i="3"/>
  <c r="G1102" i="3"/>
  <c r="G1247" i="3"/>
  <c r="G1370" i="3"/>
  <c r="G1576" i="3"/>
  <c r="G1793" i="3"/>
  <c r="G1939" i="3"/>
  <c r="G2098" i="3"/>
  <c r="G2215" i="3"/>
  <c r="G2293" i="3"/>
  <c r="G2642" i="3"/>
  <c r="G2846" i="3"/>
  <c r="G3078" i="3"/>
  <c r="G3512" i="3"/>
  <c r="G3798" i="3"/>
  <c r="G4110" i="3"/>
  <c r="G4570" i="3"/>
  <c r="G4810" i="3"/>
  <c r="G5102" i="3"/>
  <c r="G5971" i="3"/>
  <c r="G27" i="3"/>
  <c r="G319" i="3"/>
  <c r="G769" i="3"/>
  <c r="G1094" i="3"/>
  <c r="G1374" i="3"/>
  <c r="G1582" i="3"/>
  <c r="G1908" i="3"/>
  <c r="G2298" i="3"/>
  <c r="G2485" i="3"/>
  <c r="G2704" i="3"/>
  <c r="G2859" i="3"/>
  <c r="G3032" i="3"/>
  <c r="G3264" i="3"/>
  <c r="G3532" i="3"/>
  <c r="G3632" i="3"/>
  <c r="G3704" i="3"/>
  <c r="G3883" i="3"/>
  <c r="G4011" i="3"/>
  <c r="G4128" i="3"/>
  <c r="G4262" i="3"/>
  <c r="G4362" i="3"/>
  <c r="G4548" i="3"/>
  <c r="G4681" i="3"/>
  <c r="G4786" i="3"/>
  <c r="G4992" i="3"/>
  <c r="G5117" i="3"/>
  <c r="G5210" i="3"/>
  <c r="G5395" i="3"/>
  <c r="G5505" i="3"/>
  <c r="G5588" i="3"/>
  <c r="G5750" i="3"/>
  <c r="G5829" i="3"/>
  <c r="G6015" i="3"/>
  <c r="G6163" i="3"/>
  <c r="G6245" i="3"/>
  <c r="G6311" i="3"/>
  <c r="G6457" i="3"/>
  <c r="G6610" i="3"/>
  <c r="G6700" i="3"/>
  <c r="G6833" i="3"/>
  <c r="G6972" i="3"/>
  <c r="G7103" i="3"/>
  <c r="G7185" i="3"/>
  <c r="G7301" i="3"/>
  <c r="G7444" i="3"/>
  <c r="G7573" i="3"/>
  <c r="G7772" i="3"/>
  <c r="G6" i="3"/>
  <c r="G98" i="3"/>
  <c r="G159" i="3"/>
  <c r="G237" i="3"/>
  <c r="G309" i="3"/>
  <c r="G358" i="3"/>
  <c r="G417" i="3"/>
  <c r="G531" i="3"/>
  <c r="G647" i="3"/>
  <c r="G821" i="3"/>
  <c r="G904" i="3"/>
  <c r="G996" i="3"/>
  <c r="G1064" i="3"/>
  <c r="G1115" i="3"/>
  <c r="G1265" i="3"/>
  <c r="G1346" i="3"/>
  <c r="G1494" i="3"/>
  <c r="G1596" i="3"/>
  <c r="G1717" i="3"/>
  <c r="G1771" i="3"/>
  <c r="G1916" i="3"/>
  <c r="G2042" i="3"/>
  <c r="G2251" i="3"/>
  <c r="G2377" i="3"/>
  <c r="G2498" i="3"/>
  <c r="G2654" i="3"/>
  <c r="G2828" i="3"/>
  <c r="G2906" i="3"/>
  <c r="G3010" i="3"/>
  <c r="G3104" i="3"/>
  <c r="G3199" i="3"/>
  <c r="G3326" i="3"/>
  <c r="G3438" i="3"/>
  <c r="G3526" i="3"/>
  <c r="G3644" i="3"/>
  <c r="G3854" i="3"/>
  <c r="G4077" i="3"/>
  <c r="G4353" i="3"/>
  <c r="G4489" i="3"/>
  <c r="G4792" i="3"/>
  <c r="G5079" i="3"/>
  <c r="G5224" i="3"/>
  <c r="G5399" i="3"/>
  <c r="G5682" i="3"/>
  <c r="G5917" i="3"/>
  <c r="G6090" i="3"/>
  <c r="G6297" i="3"/>
  <c r="G6540" i="3"/>
  <c r="G7026" i="3"/>
  <c r="G25" i="3"/>
  <c r="G97" i="3"/>
  <c r="G256" i="3"/>
  <c r="G377" i="3"/>
  <c r="G464" i="3"/>
  <c r="G585" i="3"/>
  <c r="G663" i="3"/>
  <c r="G793" i="3"/>
  <c r="G866" i="3"/>
  <c r="G946" i="3"/>
  <c r="G1062" i="3"/>
  <c r="G1226" i="3"/>
  <c r="G1315" i="3"/>
  <c r="G1423" i="3"/>
  <c r="G1536" i="3"/>
  <c r="G1679" i="3"/>
  <c r="G1780" i="3"/>
  <c r="G2015" i="3"/>
  <c r="G2168" i="3"/>
  <c r="G2426" i="3"/>
  <c r="G2613" i="3"/>
  <c r="G2850" i="3"/>
  <c r="G3101" i="3"/>
  <c r="G3350" i="3"/>
  <c r="G1898" i="3"/>
  <c r="G1664" i="3"/>
  <c r="G1558" i="3"/>
  <c r="G1459" i="3"/>
  <c r="G1261" i="3"/>
  <c r="G1170" i="3"/>
  <c r="G965" i="3"/>
  <c r="G781" i="3"/>
  <c r="G607" i="3"/>
  <c r="G516" i="3"/>
  <c r="G367" i="3"/>
  <c r="G249" i="3"/>
  <c r="G152" i="3"/>
  <c r="G7430" i="3"/>
  <c r="G7529" i="3"/>
  <c r="G7644" i="3"/>
  <c r="G7806" i="3"/>
  <c r="G134" i="3"/>
  <c r="G416" i="3"/>
  <c r="G907" i="3"/>
  <c r="G1256" i="3"/>
  <c r="G1708" i="3"/>
  <c r="G2073" i="3"/>
  <c r="G2300" i="3"/>
  <c r="G2656" i="3"/>
  <c r="G2939" i="3"/>
  <c r="G3129" i="3"/>
  <c r="G3508" i="3"/>
  <c r="G3772" i="3"/>
  <c r="G4045" i="3"/>
  <c r="G4249" i="3"/>
  <c r="G4597" i="3"/>
  <c r="G4703" i="3"/>
  <c r="G4879" i="3"/>
  <c r="G5108" i="3"/>
  <c r="G5276" i="3"/>
  <c r="G5419" i="3"/>
  <c r="G5575" i="3"/>
  <c r="G5777" i="3"/>
  <c r="G5885" i="3"/>
  <c r="G6004" i="3"/>
  <c r="G6089" i="3"/>
  <c r="G6178" i="3"/>
  <c r="G6323" i="3"/>
  <c r="G6581" i="3"/>
  <c r="G6706" i="3"/>
  <c r="G6906" i="3"/>
  <c r="G7063" i="3"/>
  <c r="G7177" i="3"/>
  <c r="G7291" i="3"/>
  <c r="G7394" i="3"/>
  <c r="G668" i="3"/>
  <c r="G1367" i="3"/>
  <c r="G2047" i="3"/>
  <c r="G2359" i="3"/>
  <c r="G2740" i="3"/>
  <c r="G3175" i="3"/>
  <c r="G3591" i="3"/>
  <c r="G3944" i="3"/>
  <c r="G4537" i="3"/>
  <c r="G4852" i="3"/>
  <c r="G5162" i="3"/>
  <c r="G5423" i="3"/>
  <c r="G5813" i="3"/>
  <c r="G6201" i="3"/>
  <c r="G6495" i="3"/>
  <c r="G6830" i="3"/>
  <c r="G56" i="3"/>
  <c r="G465" i="3"/>
  <c r="G680" i="3"/>
  <c r="G1123" i="3"/>
  <c r="G1223" i="3"/>
  <c r="G1394" i="3"/>
  <c r="G1740" i="3"/>
  <c r="G1910" i="3"/>
  <c r="G2034" i="3"/>
  <c r="G2243" i="3"/>
  <c r="G2401" i="3"/>
  <c r="G2553" i="3"/>
  <c r="G2665" i="3"/>
  <c r="G2732" i="3"/>
  <c r="G2916" i="3"/>
  <c r="G3172" i="3"/>
  <c r="G3229" i="3"/>
  <c r="G3340" i="3"/>
  <c r="G3427" i="3"/>
  <c r="G3548" i="3"/>
  <c r="G3664" i="3"/>
  <c r="G3809" i="3"/>
  <c r="G4006" i="3"/>
  <c r="G4095" i="3"/>
  <c r="G4208" i="3"/>
  <c r="G4260" i="3"/>
  <c r="G4332" i="3"/>
  <c r="G4501" i="3"/>
  <c r="G4582" i="3"/>
  <c r="G4697" i="3"/>
  <c r="G4779" i="3"/>
  <c r="G4945" i="3"/>
  <c r="G5056" i="3"/>
  <c r="G5283" i="3"/>
  <c r="G5412" i="3"/>
  <c r="G5474" i="3"/>
  <c r="G5548" i="3"/>
  <c r="G5609" i="3"/>
  <c r="G5690" i="3"/>
  <c r="G5763" i="3"/>
  <c r="G5908" i="3"/>
  <c r="G6045" i="3"/>
  <c r="G6140" i="3"/>
  <c r="G6294" i="3"/>
  <c r="G6404" i="3"/>
  <c r="G6481" i="3"/>
  <c r="G6696" i="3"/>
  <c r="G6902" i="3"/>
  <c r="G7048" i="3"/>
  <c r="G7191" i="3"/>
  <c r="G7490" i="3"/>
  <c r="G69" i="3"/>
  <c r="G124" i="3"/>
  <c r="G171" i="3"/>
  <c r="G230" i="3"/>
  <c r="G278" i="3"/>
  <c r="G342" i="3"/>
  <c r="G413" i="3"/>
  <c r="G471" i="3"/>
  <c r="G553" i="3"/>
  <c r="G642" i="3"/>
  <c r="G789" i="3"/>
  <c r="G848" i="3"/>
  <c r="G924" i="3"/>
  <c r="G990" i="3"/>
  <c r="G1126" i="3"/>
  <c r="G1207" i="3"/>
  <c r="G1335" i="3"/>
  <c r="G1510" i="3"/>
  <c r="G1550" i="3"/>
  <c r="G1630" i="3"/>
  <c r="G1755" i="3"/>
  <c r="G1839" i="3"/>
  <c r="G1932" i="3"/>
  <c r="G2128" i="3"/>
  <c r="G2242" i="3"/>
  <c r="G2310" i="3"/>
  <c r="G2405" i="3"/>
  <c r="G2549" i="3"/>
  <c r="G2757" i="3"/>
  <c r="G2865" i="3"/>
  <c r="G2983" i="3"/>
  <c r="G3083" i="3"/>
  <c r="G3160" i="3"/>
  <c r="G3265" i="3"/>
  <c r="G3368" i="3"/>
  <c r="G3530" i="3"/>
  <c r="G3663" i="3"/>
  <c r="G3795" i="3"/>
  <c r="G3896" i="3"/>
  <c r="G3959" i="3"/>
  <c r="G4014" i="3"/>
  <c r="G4099" i="3"/>
  <c r="G4162" i="3"/>
  <c r="G4236" i="3"/>
  <c r="G4404" i="3"/>
  <c r="G4509" i="3"/>
  <c r="G4629" i="3"/>
  <c r="G4704" i="3"/>
  <c r="G4780" i="3"/>
  <c r="G4870" i="3"/>
  <c r="G4941" i="3"/>
  <c r="G5032" i="3"/>
  <c r="G5111" i="3"/>
  <c r="G5184" i="3"/>
  <c r="G5295" i="3"/>
  <c r="G5414" i="3"/>
  <c r="G5560" i="3"/>
  <c r="G5639" i="3"/>
  <c r="G5762" i="3"/>
  <c r="G5901" i="3"/>
  <c r="G6073" i="3"/>
  <c r="G6180" i="3"/>
  <c r="G6330" i="3"/>
  <c r="G6403" i="3"/>
  <c r="G6620" i="3"/>
  <c r="G6764" i="3"/>
  <c r="G6931" i="3"/>
  <c r="G7183" i="3"/>
  <c r="G7871" i="3"/>
  <c r="G37" i="3"/>
  <c r="G250" i="3"/>
  <c r="G348" i="3"/>
  <c r="G450" i="3"/>
  <c r="G592" i="3"/>
  <c r="G646" i="3"/>
  <c r="G736" i="3"/>
  <c r="G837" i="3"/>
  <c r="G938" i="3"/>
  <c r="G1021" i="3"/>
  <c r="G1117" i="3"/>
  <c r="G1194" i="3"/>
  <c r="G1253" i="3"/>
  <c r="G1322" i="3"/>
  <c r="G1405" i="3"/>
  <c r="G1513" i="3"/>
  <c r="G1660" i="3"/>
  <c r="G1744" i="3"/>
  <c r="G1831" i="3"/>
  <c r="G1927" i="3"/>
  <c r="G2031" i="3"/>
  <c r="G2112" i="3"/>
  <c r="G2235" i="3"/>
  <c r="G2371" i="3"/>
  <c r="G2503" i="3"/>
  <c r="G2667" i="3"/>
  <c r="G2777" i="3"/>
  <c r="G2948" i="3"/>
  <c r="G3075" i="3"/>
  <c r="G3262" i="3"/>
  <c r="G3516" i="3"/>
  <c r="G3690" i="3"/>
  <c r="G4104" i="3"/>
  <c r="G4209" i="3"/>
  <c r="G4471" i="3"/>
  <c r="G4566" i="3"/>
  <c r="G5257" i="3"/>
  <c r="G5757" i="3"/>
  <c r="G6071" i="3"/>
  <c r="G6512" i="3"/>
  <c r="G7819" i="3"/>
  <c r="G681" i="3"/>
  <c r="G985" i="3"/>
  <c r="G1297" i="3"/>
  <c r="G1477" i="3"/>
  <c r="G1823" i="3"/>
  <c r="G1960" i="3"/>
  <c r="G2135" i="3"/>
  <c r="G2406" i="3"/>
  <c r="G2863" i="3"/>
  <c r="G3194" i="3"/>
  <c r="G3540" i="3"/>
  <c r="G3726" i="3"/>
  <c r="G3894" i="3"/>
  <c r="G4106" i="3"/>
  <c r="G4253" i="3"/>
  <c r="G4558" i="3"/>
  <c r="G4842" i="3"/>
  <c r="G4948" i="3"/>
  <c r="G5190" i="3"/>
  <c r="G5510" i="3"/>
  <c r="G6002" i="3"/>
  <c r="G6290" i="3"/>
  <c r="G6500" i="3"/>
  <c r="G6846" i="3"/>
  <c r="G7151" i="3"/>
  <c r="G7382" i="3"/>
  <c r="G2" i="3"/>
  <c r="G133" i="3"/>
  <c r="G202" i="3"/>
  <c r="G243" i="3"/>
  <c r="G461" i="3"/>
  <c r="G525" i="3"/>
  <c r="G666" i="3"/>
  <c r="G839" i="3"/>
  <c r="G959" i="3"/>
  <c r="G1163" i="3"/>
  <c r="G1351" i="3"/>
  <c r="G1447" i="3"/>
  <c r="G1646" i="3"/>
  <c r="G1868" i="3"/>
  <c r="G2074" i="3"/>
  <c r="G2311" i="3"/>
  <c r="G2500" i="3"/>
  <c r="G2689" i="3"/>
  <c r="G2844" i="3"/>
  <c r="G3048" i="3"/>
  <c r="G3273" i="3"/>
  <c r="G3478" i="3"/>
  <c r="G3590" i="3"/>
  <c r="G3718" i="3"/>
  <c r="G3850" i="3"/>
  <c r="G4043" i="3"/>
  <c r="G4222" i="3"/>
  <c r="G4380" i="3"/>
  <c r="G4688" i="3"/>
  <c r="G4830" i="3"/>
  <c r="G4988" i="3"/>
  <c r="G5148" i="3"/>
  <c r="G5365" i="3"/>
  <c r="G5500" i="3"/>
  <c r="G5619" i="3"/>
  <c r="G5768" i="3"/>
  <c r="G6026" i="3"/>
  <c r="G6166" i="3"/>
  <c r="G6277" i="3"/>
  <c r="G6518" i="3"/>
  <c r="G6683" i="3"/>
  <c r="G6802" i="3"/>
  <c r="G7014" i="3"/>
  <c r="G7224" i="3"/>
  <c r="G7404" i="3"/>
  <c r="G7521" i="3"/>
  <c r="G7600" i="3"/>
  <c r="G7821" i="3"/>
  <c r="G340" i="3"/>
  <c r="G926" i="3"/>
  <c r="G1200" i="3"/>
  <c r="G1506" i="3"/>
  <c r="G1879" i="3"/>
  <c r="G2209" i="3"/>
  <c r="G2651" i="3"/>
  <c r="G3098" i="3"/>
  <c r="G3507" i="3"/>
  <c r="G3805" i="3"/>
  <c r="G4039" i="3"/>
  <c r="G4206" i="3"/>
  <c r="G4556" i="3"/>
  <c r="G5044" i="3"/>
  <c r="G5353" i="3"/>
  <c r="G5665" i="3"/>
  <c r="G5912" i="3"/>
  <c r="G6168" i="3"/>
  <c r="G6364" i="3"/>
  <c r="G6558" i="3"/>
  <c r="G6799" i="3"/>
  <c r="G6898" i="3"/>
  <c r="G7000" i="3"/>
  <c r="G7134" i="3"/>
  <c r="G7275" i="3"/>
  <c r="G7495" i="3"/>
  <c r="G7578" i="3"/>
  <c r="G7684" i="3"/>
  <c r="G7840" i="3"/>
  <c r="G160" i="3"/>
  <c r="G353" i="3"/>
  <c r="G690" i="3"/>
  <c r="G954" i="3"/>
  <c r="G1233" i="3"/>
  <c r="G1545" i="3"/>
  <c r="G1766" i="3"/>
  <c r="G1911" i="3"/>
  <c r="G2462" i="3"/>
  <c r="G2617" i="3"/>
  <c r="G2930" i="3"/>
  <c r="G3152" i="3"/>
  <c r="G3329" i="3"/>
  <c r="G3715" i="3"/>
  <c r="G4036" i="3"/>
  <c r="G4182" i="3"/>
  <c r="G4421" i="3"/>
  <c r="G4541" i="3"/>
  <c r="G4817" i="3"/>
  <c r="G5188" i="3"/>
  <c r="G5339" i="3"/>
  <c r="G5742" i="3"/>
  <c r="G5955" i="3"/>
  <c r="G6193" i="3"/>
  <c r="G6472" i="3"/>
  <c r="G6745" i="3"/>
  <c r="G7033" i="3"/>
  <c r="G7351" i="3"/>
  <c r="G275" i="3"/>
  <c r="G2259" i="3"/>
  <c r="G3353" i="3"/>
  <c r="G4137" i="3"/>
  <c r="G4621" i="3"/>
  <c r="G5088" i="3"/>
  <c r="G5338" i="3"/>
  <c r="G5662" i="3"/>
  <c r="G5943" i="3"/>
  <c r="G6173" i="3"/>
  <c r="G6441" i="3"/>
  <c r="G6583" i="3"/>
  <c r="G6690" i="3"/>
  <c r="G6957" i="3"/>
  <c r="G7180" i="3"/>
  <c r="G7395" i="3"/>
  <c r="G7661" i="3"/>
  <c r="G17" i="3"/>
  <c r="G110" i="3"/>
  <c r="G155" i="3"/>
  <c r="G285" i="3"/>
  <c r="G344" i="3"/>
  <c r="G404" i="3"/>
  <c r="G520" i="3"/>
  <c r="G601" i="3"/>
  <c r="G675" i="3"/>
  <c r="G737" i="3"/>
  <c r="G787" i="3"/>
  <c r="G871" i="3"/>
  <c r="G988" i="3"/>
  <c r="G1119" i="3"/>
  <c r="G1251" i="3"/>
  <c r="G1401" i="3"/>
  <c r="G1588" i="3"/>
  <c r="G1825" i="3"/>
  <c r="G1969" i="3"/>
  <c r="G2099" i="3"/>
  <c r="G2218" i="3"/>
  <c r="G2305" i="3"/>
  <c r="G2652" i="3"/>
  <c r="G2847" i="3"/>
  <c r="G3089" i="3"/>
  <c r="G3562" i="3"/>
  <c r="G3817" i="3"/>
  <c r="G4268" i="3"/>
  <c r="G4591" i="3"/>
  <c r="G4843" i="3"/>
  <c r="G5176" i="3"/>
  <c r="G6063" i="3"/>
  <c r="G32" i="3"/>
  <c r="G333" i="3"/>
  <c r="G772" i="3"/>
  <c r="G1100" i="3"/>
  <c r="G1384" i="3"/>
  <c r="G1650" i="3"/>
  <c r="G1917" i="3"/>
  <c r="G2323" i="3"/>
  <c r="G2493" i="3"/>
  <c r="G2714" i="3"/>
  <c r="G2881" i="3"/>
  <c r="G3059" i="3"/>
  <c r="G3267" i="3"/>
  <c r="G3539" i="3"/>
  <c r="G3653" i="3"/>
  <c r="G3725" i="3"/>
  <c r="G3926" i="3"/>
  <c r="G4035" i="3"/>
  <c r="G4154" i="3"/>
  <c r="G4273" i="3"/>
  <c r="G4372" i="3"/>
  <c r="G4580" i="3"/>
  <c r="G4696" i="3"/>
  <c r="G4811" i="3"/>
  <c r="G4995" i="3"/>
  <c r="G5146" i="3"/>
  <c r="G5220" i="3"/>
  <c r="G5402" i="3"/>
  <c r="G5523" i="3"/>
  <c r="G5600" i="3"/>
  <c r="G5770" i="3"/>
  <c r="G5855" i="3"/>
  <c r="G6072" i="3"/>
  <c r="G6167" i="3"/>
  <c r="G6254" i="3"/>
  <c r="G6318" i="3"/>
  <c r="G6456" i="3"/>
  <c r="G6615" i="3"/>
  <c r="G6720" i="3"/>
  <c r="G6858" i="3"/>
  <c r="G6985" i="3"/>
  <c r="G7102" i="3"/>
  <c r="G7207" i="3"/>
  <c r="G7364" i="3"/>
  <c r="G7456" i="3"/>
  <c r="G7588" i="3"/>
  <c r="G7779" i="3"/>
  <c r="G11" i="3"/>
  <c r="G100" i="3"/>
  <c r="G173" i="3"/>
  <c r="G241" i="3"/>
  <c r="G313" i="3"/>
  <c r="G361" i="3"/>
  <c r="G434" i="3"/>
  <c r="G535" i="3"/>
  <c r="G718" i="3"/>
  <c r="G853" i="3"/>
  <c r="G910" i="3"/>
  <c r="G1020" i="3"/>
  <c r="G1070" i="3"/>
  <c r="G1121" i="3"/>
  <c r="G1270" i="3"/>
  <c r="G1382" i="3"/>
  <c r="G1508" i="3"/>
  <c r="G1608" i="3"/>
  <c r="G1719" i="3"/>
  <c r="G1781" i="3"/>
  <c r="G1951" i="3"/>
  <c r="G2066" i="3"/>
  <c r="G2266" i="3"/>
  <c r="G2378" i="3"/>
  <c r="G2539" i="3"/>
  <c r="G2683" i="3"/>
  <c r="G2830" i="3"/>
  <c r="G2919" i="3"/>
  <c r="G3043" i="3"/>
  <c r="G3131" i="3"/>
  <c r="G3213" i="3"/>
  <c r="G3334" i="3"/>
  <c r="G3441" i="3"/>
  <c r="G3533" i="3"/>
  <c r="G3648" i="3"/>
  <c r="G3879" i="3"/>
  <c r="G4205" i="3"/>
  <c r="G4352" i="3"/>
  <c r="G4502" i="3"/>
  <c r="G4840" i="3"/>
  <c r="G5082" i="3"/>
  <c r="G5231" i="3"/>
  <c r="G5416" i="3"/>
  <c r="G5779" i="3"/>
  <c r="G5929" i="3"/>
  <c r="G6158" i="3"/>
  <c r="G6390" i="3"/>
  <c r="G6636" i="3"/>
  <c r="G7099" i="3"/>
  <c r="G49" i="3"/>
  <c r="G131" i="3"/>
  <c r="G283" i="3"/>
  <c r="G378" i="3"/>
  <c r="G470" i="3"/>
  <c r="G594" i="3"/>
  <c r="G664" i="3"/>
  <c r="G797" i="3"/>
  <c r="G867" i="3"/>
  <c r="G947" i="3"/>
  <c r="G1129" i="3"/>
  <c r="G1239" i="3"/>
  <c r="G1339" i="3"/>
  <c r="G1435" i="3"/>
  <c r="G1591" i="3"/>
  <c r="G1686" i="3"/>
  <c r="G1863" i="3"/>
  <c r="G2052" i="3"/>
  <c r="G2170" i="3"/>
  <c r="G2433" i="3"/>
  <c r="G2622" i="3"/>
  <c r="G2959" i="3"/>
  <c r="G3110" i="3"/>
  <c r="G3364" i="3"/>
  <c r="G3659" i="3"/>
  <c r="G3980" i="3"/>
  <c r="G4215" i="3"/>
  <c r="G4531" i="3"/>
  <c r="G4729" i="3"/>
  <c r="G5154" i="3"/>
  <c r="G5421" i="3"/>
  <c r="G5795" i="3"/>
  <c r="G6059" i="3"/>
  <c r="G6808" i="3"/>
  <c r="G219" i="3"/>
  <c r="G805" i="3"/>
  <c r="G19" i="3"/>
  <c r="G335" i="3"/>
  <c r="G442" i="3"/>
  <c r="G582" i="3"/>
  <c r="G863" i="3"/>
  <c r="G1213" i="3"/>
  <c r="G1300" i="3"/>
  <c r="G1411" i="3"/>
  <c r="G1773" i="3"/>
  <c r="G2394" i="3"/>
  <c r="G2572" i="3"/>
  <c r="G2798" i="3"/>
  <c r="G3443" i="3"/>
  <c r="G4412" i="3"/>
  <c r="G4716" i="3"/>
  <c r="G4991" i="3"/>
  <c r="G5902" i="3"/>
  <c r="G39" i="3"/>
  <c r="G6288" i="3"/>
  <c r="G6689" i="3"/>
  <c r="G6865" i="3"/>
  <c r="G7067" i="3"/>
  <c r="G7612" i="3"/>
  <c r="G475" i="3"/>
  <c r="G752" i="3"/>
  <c r="G1994" i="3"/>
  <c r="G2452" i="3"/>
  <c r="G3016" i="3"/>
  <c r="G3676" i="3"/>
  <c r="G4308" i="3"/>
  <c r="G4680" i="3"/>
  <c r="G5159" i="3"/>
  <c r="G5834" i="3"/>
  <c r="G7156" i="3"/>
  <c r="G3920" i="3"/>
  <c r="G4725" i="3"/>
  <c r="G5030" i="3"/>
  <c r="G5398" i="3"/>
  <c r="G6541" i="3"/>
  <c r="G6509" i="3"/>
  <c r="G6873" i="3"/>
  <c r="G7120" i="3"/>
  <c r="G7295" i="3"/>
  <c r="G2233" i="3"/>
  <c r="G2345" i="3"/>
  <c r="G2425" i="3"/>
  <c r="G2521" i="3"/>
  <c r="G2594" i="3"/>
  <c r="G2666" i="3"/>
  <c r="G2715" i="3"/>
  <c r="G2810" i="3"/>
  <c r="G2912" i="3"/>
  <c r="G2947" i="3"/>
  <c r="G3072" i="3"/>
  <c r="G3143" i="3"/>
  <c r="G3234" i="3"/>
  <c r="G3306" i="3"/>
  <c r="G3410" i="3"/>
  <c r="G3469" i="3"/>
  <c r="G3552" i="3"/>
  <c r="G3665" i="3"/>
  <c r="G3758" i="3"/>
  <c r="G3858" i="3"/>
  <c r="G3912" i="3"/>
  <c r="G4009" i="3"/>
  <c r="G4140" i="3"/>
  <c r="G4294" i="3"/>
  <c r="G4364" i="3"/>
  <c r="G4481" i="3"/>
  <c r="G4700" i="3"/>
  <c r="G4765" i="3"/>
  <c r="G4972" i="3"/>
  <c r="G5137" i="3"/>
  <c r="G5308" i="3"/>
  <c r="G5400" i="3"/>
  <c r="G5672" i="3"/>
  <c r="G5914" i="3"/>
  <c r="G6304" i="3"/>
  <c r="G6519" i="3"/>
  <c r="G6946" i="3"/>
  <c r="G7314" i="3"/>
  <c r="G1817" i="3"/>
  <c r="G2096" i="3"/>
  <c r="G2381" i="3"/>
  <c r="G2585" i="3"/>
  <c r="G2928" i="3"/>
  <c r="G3166" i="3"/>
  <c r="G3293" i="3"/>
  <c r="G3446" i="3"/>
  <c r="G3607" i="3"/>
  <c r="G3656" i="3"/>
  <c r="G3797" i="3"/>
  <c r="G3916" i="3"/>
  <c r="G4135" i="3"/>
  <c r="G4409" i="3"/>
  <c r="G4639" i="3"/>
  <c r="G4805" i="3"/>
  <c r="G4996" i="3"/>
  <c r="G5126" i="3"/>
  <c r="G5248" i="3"/>
  <c r="G5401" i="3"/>
  <c r="G5495" i="3"/>
  <c r="G5661" i="3"/>
  <c r="G5893" i="3"/>
  <c r="G6024" i="3"/>
  <c r="G6145" i="3"/>
  <c r="G6645" i="3"/>
  <c r="G7140" i="3"/>
  <c r="G7299" i="3"/>
  <c r="G7448" i="3"/>
  <c r="G2163" i="3"/>
  <c r="G2237" i="3"/>
  <c r="G2350" i="3"/>
  <c r="G2427" i="3"/>
  <c r="G2545" i="3"/>
  <c r="G2603" i="3"/>
  <c r="G2677" i="3"/>
  <c r="G2735" i="3"/>
  <c r="G2812" i="3"/>
  <c r="G2918" i="3"/>
  <c r="G2995" i="3"/>
  <c r="G3074" i="3"/>
  <c r="G3150" i="3"/>
  <c r="G3246" i="3"/>
  <c r="G3309" i="3"/>
  <c r="G3411" i="3"/>
  <c r="G3474" i="3"/>
  <c r="G3577" i="3"/>
  <c r="G3685" i="3"/>
  <c r="G3764" i="3"/>
  <c r="G3860" i="3"/>
  <c r="G3913" i="3"/>
  <c r="G4013" i="3"/>
  <c r="G4142" i="3"/>
  <c r="G4298" i="3"/>
  <c r="G4424" i="3"/>
  <c r="G4539" i="3"/>
  <c r="G4719" i="3"/>
  <c r="G4770" i="3"/>
  <c r="G4999" i="3"/>
  <c r="G5156" i="3"/>
  <c r="G5315" i="3"/>
  <c r="G5410" i="3"/>
  <c r="G5695" i="3"/>
  <c r="G5974" i="3"/>
  <c r="G6351" i="3"/>
  <c r="G6586" i="3"/>
  <c r="G6965" i="3"/>
  <c r="G7343" i="3"/>
  <c r="G7152" i="3"/>
  <c r="G57" i="3"/>
  <c r="G397" i="3"/>
  <c r="G672" i="3"/>
  <c r="G803" i="3"/>
  <c r="G893" i="3"/>
  <c r="G1266" i="3"/>
  <c r="G1595" i="3"/>
  <c r="G1701" i="3"/>
  <c r="G1909" i="3"/>
  <c r="G2440" i="3"/>
  <c r="G3125" i="3"/>
  <c r="G3387" i="3"/>
  <c r="G3670" i="3"/>
  <c r="G4564" i="3"/>
  <c r="G5455" i="3"/>
  <c r="G5798" i="3"/>
  <c r="G6085" i="3"/>
  <c r="G222" i="3"/>
  <c r="G1058" i="3"/>
  <c r="G1842" i="3"/>
  <c r="G2211" i="3"/>
  <c r="G2422" i="3"/>
  <c r="G2616" i="3"/>
  <c r="G2943" i="3"/>
  <c r="G3170" i="3"/>
  <c r="G3313" i="3"/>
  <c r="G3450" i="3"/>
  <c r="G3609" i="3"/>
  <c r="G3679" i="3"/>
  <c r="G3799" i="3"/>
  <c r="G3947" i="3"/>
  <c r="G4192" i="3"/>
  <c r="G4415" i="3"/>
  <c r="G4643" i="3"/>
  <c r="G4837" i="3"/>
  <c r="G5012" i="3"/>
  <c r="G5135" i="3"/>
  <c r="G5286" i="3"/>
  <c r="G5435" i="3"/>
  <c r="G5498" i="3"/>
  <c r="G5705" i="3"/>
  <c r="G5919" i="3"/>
  <c r="G6030" i="3"/>
  <c r="G6194" i="3"/>
  <c r="G6365" i="3"/>
  <c r="G6735" i="3"/>
  <c r="G7311" i="3"/>
  <c r="G7493" i="3"/>
  <c r="G7720" i="3"/>
  <c r="G7869" i="3"/>
  <c r="G1074" i="3"/>
  <c r="G1128" i="3"/>
  <c r="G1205" i="3"/>
  <c r="G1241" i="3"/>
  <c r="G1292" i="3"/>
  <c r="G1356" i="3"/>
  <c r="G1437" i="3"/>
  <c r="G1490" i="3"/>
  <c r="G1564" i="3"/>
  <c r="G1640" i="3"/>
  <c r="G1732" i="3"/>
  <c r="G1786" i="3"/>
  <c r="G1834" i="3"/>
  <c r="G1877" i="3"/>
  <c r="G1938" i="3"/>
  <c r="G2011" i="3"/>
  <c r="G2045" i="3"/>
  <c r="G2102" i="3"/>
  <c r="G2166" i="3"/>
  <c r="G2270" i="3"/>
  <c r="G2363" i="3"/>
  <c r="G2436" i="3"/>
  <c r="G2564" i="3"/>
  <c r="G2607" i="3"/>
  <c r="G2679" i="3"/>
  <c r="G2738" i="3"/>
  <c r="G2816" i="3"/>
  <c r="G2921" i="3"/>
  <c r="G3013" i="3"/>
  <c r="G3076" i="3"/>
  <c r="G3159" i="3"/>
  <c r="G3254" i="3"/>
  <c r="G3320" i="3"/>
  <c r="G3417" i="3"/>
  <c r="G3476" i="3"/>
  <c r="G3584" i="3"/>
  <c r="G3703" i="3"/>
  <c r="G3769" i="3"/>
  <c r="G3870" i="3"/>
  <c r="G3923" i="3"/>
  <c r="G4026" i="3"/>
  <c r="G4165" i="3"/>
  <c r="G4302" i="3"/>
  <c r="G4446" i="3"/>
  <c r="G4550" i="3"/>
  <c r="G4721" i="3"/>
  <c r="G4773" i="3"/>
  <c r="G5016" i="3"/>
  <c r="G5166" i="3"/>
  <c r="G5335" i="3"/>
  <c r="G5430" i="3"/>
  <c r="G5727" i="3"/>
  <c r="G6051" i="3"/>
  <c r="G6418" i="3"/>
  <c r="G6608" i="3"/>
  <c r="G7005" i="3"/>
  <c r="G7360" i="3"/>
  <c r="G6708" i="3"/>
  <c r="G7220" i="3"/>
  <c r="G59" i="3"/>
  <c r="G158" i="3"/>
  <c r="G492" i="3"/>
  <c r="G804" i="3"/>
  <c r="G901" i="3"/>
  <c r="G983" i="3"/>
  <c r="G1399" i="3"/>
  <c r="G1712" i="3"/>
  <c r="G1952" i="3"/>
  <c r="G2064" i="3"/>
  <c r="G2640" i="3"/>
  <c r="G3391" i="3"/>
  <c r="G3746" i="3"/>
  <c r="G4020" i="3"/>
  <c r="G4883" i="3"/>
  <c r="G5816" i="3"/>
  <c r="G6185" i="3"/>
  <c r="G6924" i="3"/>
  <c r="G489" i="3"/>
  <c r="G1286" i="3"/>
  <c r="G1844" i="3"/>
  <c r="G2241" i="3"/>
  <c r="G2450" i="3"/>
  <c r="G2631" i="3"/>
  <c r="G2950" i="3"/>
  <c r="G3179" i="3"/>
  <c r="G3316" i="3"/>
  <c r="G3455" i="3"/>
  <c r="G3611" i="3"/>
  <c r="G3700" i="3"/>
  <c r="G3820" i="3"/>
  <c r="G3967" i="3"/>
  <c r="G4197" i="3"/>
  <c r="G4518" i="3"/>
  <c r="G4663" i="3"/>
  <c r="G4847" i="3"/>
  <c r="G5022" i="3"/>
  <c r="G5142" i="3"/>
  <c r="G5336" i="3"/>
  <c r="G5449" i="3"/>
  <c r="G5511" i="3"/>
  <c r="G5722" i="3"/>
  <c r="G5918" i="3"/>
  <c r="G6067" i="3"/>
  <c r="G6195" i="3"/>
  <c r="G6366" i="3"/>
  <c r="G6566" i="3"/>
  <c r="G6880" i="3"/>
  <c r="G7498" i="3"/>
  <c r="G7749" i="3"/>
  <c r="G259" i="3"/>
  <c r="G3458" i="3"/>
  <c r="G4437" i="3"/>
  <c r="G5429" i="3"/>
  <c r="G6100" i="3"/>
  <c r="G6538" i="3"/>
  <c r="G7148" i="3"/>
  <c r="G7396" i="3"/>
  <c r="G7685" i="3"/>
  <c r="G7849" i="3"/>
  <c r="G5466" i="3"/>
  <c r="G5821" i="3"/>
  <c r="G6020" i="3"/>
  <c r="G6231" i="3"/>
  <c r="G6410" i="3"/>
  <c r="G6766" i="3"/>
  <c r="G7366" i="3"/>
  <c r="G61" i="3"/>
  <c r="G167" i="3"/>
  <c r="G314" i="3"/>
  <c r="G425" i="3"/>
  <c r="G518" i="3"/>
  <c r="G628" i="3"/>
  <c r="G721" i="3"/>
  <c r="G815" i="3"/>
  <c r="G927" i="3"/>
  <c r="G1018" i="3"/>
  <c r="G1171" i="3"/>
  <c r="G1284" i="3"/>
  <c r="G1403" i="3"/>
  <c r="G1462" i="3"/>
  <c r="G1618" i="3"/>
  <c r="G1715" i="3"/>
  <c r="G1958" i="3"/>
  <c r="G2065" i="3"/>
  <c r="G2297" i="3"/>
  <c r="G2499" i="3"/>
  <c r="G2653" i="3"/>
  <c r="G2999" i="3"/>
  <c r="G3140" i="3"/>
  <c r="G3395" i="3"/>
  <c r="G3759" i="3"/>
  <c r="G4060" i="3"/>
  <c r="G4270" i="3"/>
  <c r="G4606" i="3"/>
  <c r="G4895" i="3"/>
  <c r="G5252" i="3"/>
  <c r="G5647" i="3"/>
  <c r="G5823" i="3"/>
  <c r="G6188" i="3"/>
  <c r="G6953" i="3"/>
  <c r="G6412" i="3"/>
  <c r="G6574" i="3"/>
  <c r="G6672" i="3"/>
  <c r="G7233" i="3"/>
  <c r="G7775" i="3"/>
  <c r="G2437" i="3"/>
  <c r="G3586" i="3"/>
  <c r="G4441" i="3"/>
  <c r="G5447" i="3"/>
  <c r="G6172" i="3"/>
  <c r="G6655" i="3"/>
  <c r="G7162" i="3"/>
  <c r="G7435" i="3"/>
  <c r="G7716" i="3"/>
  <c r="G1857" i="3"/>
  <c r="G1995" i="3"/>
  <c r="G2153" i="3"/>
  <c r="G2335" i="3"/>
  <c r="G2442" i="3"/>
  <c r="G2593" i="3"/>
  <c r="G2792" i="3"/>
  <c r="G2874" i="3"/>
  <c r="G2963" i="3"/>
  <c r="G3080" i="3"/>
  <c r="G3182" i="3"/>
  <c r="G3287" i="3"/>
  <c r="G3397" i="3"/>
  <c r="G3503" i="3"/>
  <c r="G3576" i="3"/>
  <c r="G3732" i="3"/>
  <c r="G3938" i="3"/>
  <c r="G4328" i="3"/>
  <c r="G4419" i="3"/>
  <c r="G4694" i="3"/>
  <c r="G4990" i="3"/>
  <c r="G5133" i="3"/>
  <c r="G5317" i="3"/>
  <c r="G5533" i="3"/>
  <c r="G5864" i="3"/>
  <c r="G6050" i="3"/>
  <c r="G6242" i="3"/>
  <c r="G6431" i="3"/>
  <c r="G6821" i="3"/>
  <c r="G7339" i="3"/>
  <c r="G70" i="3"/>
  <c r="G174" i="3"/>
  <c r="G325" i="3"/>
  <c r="G632" i="3"/>
  <c r="G932" i="3"/>
  <c r="G1022" i="3"/>
  <c r="G1191" i="3"/>
  <c r="G1466" i="3"/>
  <c r="G1991" i="3"/>
  <c r="G2101" i="3"/>
  <c r="G2327" i="3"/>
  <c r="G3028" i="3"/>
  <c r="G3791" i="3"/>
  <c r="G4089" i="3"/>
  <c r="G4348" i="3"/>
  <c r="G5318" i="3"/>
  <c r="G6301" i="3"/>
  <c r="G7058" i="3"/>
  <c r="G6271" i="3"/>
  <c r="G6416" i="3"/>
  <c r="G6578" i="3"/>
  <c r="G6674" i="3"/>
  <c r="G6817" i="3"/>
  <c r="G7064" i="3"/>
  <c r="G7251" i="3"/>
  <c r="G7368" i="3"/>
  <c r="G7567" i="3"/>
  <c r="G7781" i="3"/>
  <c r="G339" i="3"/>
  <c r="G702" i="3"/>
  <c r="G1587" i="3"/>
  <c r="G2389" i="3"/>
  <c r="G3002" i="3"/>
  <c r="G3517" i="3"/>
  <c r="G4148" i="3"/>
  <c r="G4649" i="3"/>
  <c r="G5092" i="3"/>
  <c r="G5667" i="3"/>
  <c r="G6912" i="3"/>
  <c r="G2483" i="3"/>
  <c r="G3698" i="3"/>
  <c r="G4712" i="3"/>
  <c r="G5530" i="3"/>
  <c r="G6265" i="3"/>
  <c r="G6762" i="3"/>
  <c r="G7182" i="3"/>
  <c r="G7506" i="3"/>
  <c r="G7719" i="3"/>
  <c r="G12" i="3"/>
  <c r="G4959" i="3"/>
  <c r="G5046" i="3"/>
  <c r="G5217" i="3"/>
  <c r="G5354" i="3"/>
  <c r="G5488" i="3"/>
  <c r="G5584" i="3"/>
  <c r="G5850" i="3"/>
  <c r="G5984" i="3"/>
  <c r="G6123" i="3"/>
  <c r="G6582" i="3"/>
  <c r="G6673" i="3"/>
  <c r="G6851" i="3"/>
  <c r="G7372" i="3"/>
  <c r="G7818" i="3"/>
  <c r="G459" i="3"/>
  <c r="G703" i="3"/>
  <c r="G1924" i="3"/>
  <c r="G2449" i="3"/>
  <c r="G3005" i="3"/>
  <c r="G3619" i="3"/>
  <c r="G4304" i="3"/>
  <c r="G4674" i="3"/>
  <c r="G5127" i="3"/>
  <c r="G5801" i="3"/>
  <c r="G6994" i="3"/>
  <c r="G26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674147-6098-6D4C-829D-4FB8A4C29264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E27CEBCD-37B8-D742-B4FD-C4DE229590DD}" keepAlive="1" name="Query - Comuni (2)" description="Connessione alla query 'Comuni (2)' nella cartella di lavoro." type="5" refreshedVersion="8" background="1" saveData="1">
    <dbPr connection="Provider=Microsoft.Mashup.OleDb.1;Data Source=$Workbook$;Location=&quot;Comuni (2)&quot;;Extended Properties=&quot;&quot;" command="SELECT * FROM [Comuni (2)]"/>
  </connection>
  <connection id="3" xr16:uid="{1CF149BC-F3B4-694D-8493-D51FA145E150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</connections>
</file>

<file path=xl/sharedStrings.xml><?xml version="1.0" encoding="utf-8"?>
<sst xmlns="http://schemas.openxmlformats.org/spreadsheetml/2006/main" count="47506" uniqueCount="8051">
  <si>
    <t>Denominazione</t>
  </si>
  <si>
    <t>Regione</t>
  </si>
  <si>
    <t>Sigla automobilistica</t>
  </si>
  <si>
    <t>Popolazione2011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</si>
  <si>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</si>
  <si>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</si>
  <si>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</si>
  <si>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</si>
  <si>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</si>
  <si>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</si>
  <si>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</si>
  <si>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</si>
  <si>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</si>
  <si>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</si>
  <si>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</si>
  <si>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</si>
  <si>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</si>
  <si>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</si>
  <si>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</si>
  <si>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</si>
  <si>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</si>
  <si>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</si>
  <si>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</si>
  <si>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</si>
  <si>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</si>
  <si>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</si>
  <si>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</si>
  <si>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</si>
  <si>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</si>
  <si>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</si>
  <si>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</si>
  <si>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</si>
  <si>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</si>
  <si>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</si>
  <si>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</si>
  <si>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</si>
  <si>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</si>
  <si>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</si>
  <si>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</si>
  <si>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</si>
  <si>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</si>
  <si>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</si>
  <si>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</si>
  <si>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</si>
  <si>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</si>
  <si>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</si>
  <si>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</si>
  <si>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</si>
  <si>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</si>
  <si>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</si>
  <si>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</si>
  <si>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</si>
  <si>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</si>
  <si>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</si>
  <si>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</si>
  <si>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</si>
  <si>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</si>
  <si>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</si>
  <si>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</si>
  <si>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</si>
  <si>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</si>
  <si>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</si>
  <si>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</si>
  <si>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</si>
  <si>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</si>
  <si>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</si>
  <si>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</si>
  <si>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</si>
  <si>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</si>
  <si>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</si>
  <si>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</si>
  <si>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</si>
  <si>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</si>
  <si>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</si>
  <si>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</si>
  <si>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</si>
  <si>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</si>
  <si>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</si>
  <si>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</si>
  <si>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</si>
  <si>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</si>
  <si>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</si>
  <si>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</si>
  <si>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</si>
  <si>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</si>
  <si>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</si>
  <si>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</si>
  <si>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</si>
  <si>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</si>
  <si>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</si>
  <si>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</si>
  <si>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</si>
  <si>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</si>
  <si>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</si>
  <si>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</si>
  <si>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</si>
  <si>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</si>
  <si>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</si>
  <si>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</si>
  <si>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</si>
  <si>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</si>
  <si>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</si>
  <si>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</si>
  <si>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</si>
  <si>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</si>
  <si>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</si>
  <si>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</si>
  <si>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</si>
  <si>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</si>
  <si>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</si>
  <si>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</si>
  <si>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</si>
  <si>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</si>
  <si>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</si>
  <si>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</si>
  <si>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</si>
  <si>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</si>
  <si>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</si>
  <si>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</si>
  <si>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</si>
  <si>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</si>
  <si>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</si>
  <si>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</si>
  <si>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</si>
  <si>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</si>
  <si>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</si>
  <si>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</si>
  <si>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</si>
  <si>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</si>
  <si>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</si>
  <si>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</si>
  <si>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</si>
  <si>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</si>
  <si>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</si>
  <si>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</si>
  <si>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</si>
  <si>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</si>
  <si>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</si>
  <si>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</si>
  <si>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</si>
  <si>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</si>
  <si>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</si>
  <si>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</si>
  <si>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</si>
  <si>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</si>
  <si>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</si>
  <si>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</si>
  <si>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</si>
  <si>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</si>
  <si>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</si>
  <si>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</si>
  <si>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</si>
  <si>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</si>
  <si>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</si>
  <si>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</si>
  <si>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</si>
  <si>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</si>
  <si>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</si>
  <si>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</si>
  <si>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</si>
  <si>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</si>
  <si>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</si>
  <si>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</si>
  <si>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</si>
  <si>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</si>
  <si>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</si>
  <si>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</si>
  <si>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</si>
  <si>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</si>
  <si>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</si>
  <si>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</si>
  <si>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</si>
  <si>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</si>
  <si>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</si>
  <si>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</si>
  <si>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</si>
  <si>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</si>
  <si>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</si>
  <si>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</si>
  <si>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</si>
  <si>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</si>
  <si>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</si>
  <si>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</si>
  <si>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</si>
  <si>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</si>
  <si>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</si>
  <si>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</si>
  <si>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</si>
  <si>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</si>
  <si>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</si>
  <si>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</si>
  <si>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</si>
  <si>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</si>
  <si>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</si>
  <si>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</si>
  <si>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</si>
  <si>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</si>
  <si>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</si>
  <si>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</si>
  <si>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</si>
  <si>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</si>
  <si>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</si>
  <si>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</si>
  <si>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</si>
  <si>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</si>
  <si>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</si>
  <si>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</si>
  <si>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</si>
  <si>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</si>
  <si>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</si>
  <si>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</si>
  <si>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</si>
  <si>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</si>
  <si>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</si>
  <si>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</si>
  <si>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</si>
  <si>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</si>
  <si>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</si>
  <si>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</si>
  <si>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</si>
  <si>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</si>
  <si>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</si>
  <si>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</si>
  <si>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</si>
  <si>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</si>
  <si>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</si>
  <si>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</si>
  <si>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</si>
  <si>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</si>
  <si>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</si>
  <si>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</si>
  <si>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</si>
  <si>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</si>
  <si>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</si>
  <si>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</si>
  <si>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</si>
  <si>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</si>
  <si>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</si>
  <si>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</si>
  <si>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</si>
  <si>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</si>
  <si>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</si>
  <si>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</si>
  <si>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</si>
  <si>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</si>
  <si>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</si>
  <si>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</si>
  <si>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</si>
  <si>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</si>
  <si>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</si>
  <si>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</si>
  <si>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</si>
  <si>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</si>
  <si>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</si>
  <si>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</si>
  <si>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</si>
  <si>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</si>
  <si>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</si>
  <si>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</si>
  <si>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</si>
  <si>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</si>
  <si>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</si>
  <si>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</si>
  <si>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</si>
  <si>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</si>
  <si>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</si>
  <si>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</si>
  <si>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</si>
  <si>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</si>
  <si>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</si>
  <si>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</si>
  <si>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</si>
  <si>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</si>
  <si>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</si>
  <si>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</si>
  <si>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</si>
  <si>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</si>
  <si>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</si>
  <si>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</si>
  <si>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</si>
  <si>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</si>
  <si>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</si>
  <si>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</si>
  <si>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</si>
  <si>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</si>
  <si>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</si>
  <si>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</si>
  <si>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</si>
  <si>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</si>
  <si>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</si>
  <si>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</si>
  <si>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</si>
  <si>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</si>
  <si>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</si>
  <si>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</si>
  <si>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</si>
  <si>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</si>
  <si>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</si>
  <si>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</si>
  <si>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</si>
  <si>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</si>
  <si>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</si>
  <si>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</si>
  <si>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</si>
  <si>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</si>
  <si>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</si>
  <si>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</si>
  <si>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</si>
  <si>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</si>
  <si>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</si>
  <si>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</si>
  <si>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</si>
  <si>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</si>
  <si>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</si>
  <si>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</si>
  <si>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</si>
  <si>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</si>
  <si>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</si>
  <si>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</si>
  <si>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</si>
  <si>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</si>
  <si>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</si>
  <si>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</si>
  <si>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</si>
  <si>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</si>
  <si>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</si>
  <si>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</si>
  <si>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</si>
  <si>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</si>
  <si>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</si>
  <si>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</si>
  <si>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</si>
  <si>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</si>
  <si>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</si>
  <si>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</si>
  <si>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</si>
  <si>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</si>
  <si>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</si>
  <si>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</si>
  <si>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</si>
  <si>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</si>
  <si>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</si>
  <si>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</si>
  <si>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</si>
  <si>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</si>
  <si>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</si>
  <si>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</si>
  <si>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</si>
  <si>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</si>
  <si>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</si>
  <si>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</si>
  <si>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</si>
  <si>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</si>
  <si>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</si>
  <si>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</si>
  <si>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</si>
  <si>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</si>
  <si>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</si>
  <si>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</si>
  <si>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</si>
  <si>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</si>
  <si>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</si>
  <si>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</si>
  <si>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</si>
  <si>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</si>
  <si>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</si>
  <si>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</si>
  <si>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</si>
  <si>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</si>
  <si>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</si>
  <si>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</si>
  <si>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</si>
  <si>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</si>
  <si>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</si>
  <si>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</si>
  <si>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</si>
  <si>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</si>
  <si>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</si>
  <si>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</si>
  <si>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</si>
  <si>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</si>
  <si>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</si>
  <si>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</si>
  <si>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</si>
  <si>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</si>
  <si>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</si>
  <si>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</si>
  <si>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</si>
  <si>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</si>
  <si>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</si>
  <si>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</si>
  <si>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</si>
  <si>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</si>
  <si>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</si>
  <si>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</si>
  <si>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</si>
  <si>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</si>
  <si>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</si>
  <si>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</si>
  <si>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</si>
  <si>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</si>
  <si>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</si>
  <si>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</si>
  <si>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</si>
  <si>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</si>
  <si>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</si>
  <si>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</si>
  <si>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</si>
  <si>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</si>
  <si>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</si>
  <si>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</si>
  <si>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</si>
  <si>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</si>
  <si>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</si>
  <si>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</si>
  <si>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</si>
  <si>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</si>
  <si>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</si>
  <si>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</si>
  <si>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</si>
  <si>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</si>
  <si>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</si>
  <si>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</si>
  <si>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</si>
  <si>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</si>
  <si>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</si>
  <si>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</si>
  <si>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</si>
  <si>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</si>
  <si>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</si>
  <si>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</si>
  <si>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</si>
  <si>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</si>
  <si>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</si>
  <si>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</si>
  <si>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</si>
  <si>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</si>
  <si>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</si>
  <si>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</si>
  <si>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</si>
  <si>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</si>
  <si>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</si>
  <si>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</si>
  <si>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</si>
  <si>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</si>
  <si>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</si>
  <si>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</si>
  <si>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</si>
  <si>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</si>
  <si>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</si>
  <si>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</si>
  <si>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</si>
  <si>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</si>
  <si>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</si>
  <si>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</si>
  <si>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</si>
  <si>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</si>
  <si>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</si>
  <si>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</si>
  <si>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</si>
  <si>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</si>
  <si>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</si>
  <si>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</si>
  <si>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</si>
  <si>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</si>
  <si>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</si>
  <si>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</si>
  <si>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</si>
  <si>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</si>
  <si>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</si>
  <si>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</si>
  <si>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</si>
  <si>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</si>
  <si>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</si>
  <si>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</si>
  <si>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</si>
  <si>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</si>
  <si>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</si>
  <si>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</si>
  <si>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</si>
  <si>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</si>
  <si>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</si>
  <si>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</si>
  <si>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</si>
  <si>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</si>
  <si>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</si>
  <si>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</si>
  <si>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</si>
  <si>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</si>
  <si>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</si>
  <si>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</si>
  <si>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</si>
  <si>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</si>
  <si>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</si>
  <si>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</si>
  <si>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</si>
  <si>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</si>
  <si>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</si>
  <si>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</si>
  <si>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</si>
  <si>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</si>
  <si>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</si>
  <si>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</si>
  <si>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</si>
  <si>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</si>
  <si>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</si>
  <si>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</si>
  <si>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</si>
  <si>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</si>
  <si>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</si>
  <si>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</si>
  <si>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</si>
  <si>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</si>
  <si>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</si>
  <si>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</si>
  <si>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</si>
  <si>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</si>
  <si>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</si>
  <si>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</si>
  <si>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</si>
  <si>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</si>
  <si>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</si>
  <si>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</si>
  <si>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</si>
  <si>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</si>
  <si>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</si>
  <si>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</si>
  <si>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</si>
  <si>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</si>
  <si>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</si>
  <si>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</si>
  <si>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</si>
  <si>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</si>
  <si>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</si>
  <si>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</si>
  <si>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</si>
  <si>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</si>
  <si>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</si>
  <si>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</si>
  <si>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</si>
  <si>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</si>
  <si>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</si>
  <si>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</si>
  <si>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</si>
  <si>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</si>
  <si>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</si>
  <si>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</si>
  <si>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</si>
  <si>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</si>
  <si>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</si>
  <si>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</si>
  <si>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</si>
  <si>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</si>
  <si>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</si>
  <si>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</si>
  <si>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</si>
  <si>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</si>
  <si>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</si>
  <si>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</si>
  <si>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</si>
  <si>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</si>
  <si>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</si>
  <si>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</si>
  <si>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</si>
  <si>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</si>
  <si>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</si>
  <si>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</si>
  <si>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</si>
  <si>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</si>
  <si>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</si>
  <si>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</si>
  <si>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</si>
  <si>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</si>
  <si>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</si>
  <si>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</si>
  <si>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</si>
  <si>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</si>
  <si>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</si>
  <si>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</si>
  <si>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</si>
  <si>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</si>
  <si>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</si>
  <si>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</si>
  <si>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</si>
  <si>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</si>
  <si>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</si>
  <si>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</si>
  <si>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</si>
  <si>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</si>
  <si>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</si>
  <si>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</si>
  <si>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</si>
  <si>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</si>
  <si>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</si>
  <si>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</si>
  <si>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</si>
  <si>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</si>
  <si>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</si>
  <si>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</si>
  <si>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</si>
  <si>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</si>
  <si>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</si>
  <si>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</si>
  <si>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</si>
  <si>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</si>
  <si>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</si>
  <si>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</si>
  <si>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</si>
  <si>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</si>
  <si>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</si>
  <si>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</si>
  <si>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</si>
  <si>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</si>
  <si>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</si>
  <si>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</si>
  <si>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</si>
  <si>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</si>
  <si>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</si>
  <si>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</si>
  <si>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</si>
  <si>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</si>
  <si>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</si>
  <si>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</si>
  <si>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</si>
  <si>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</si>
  <si>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</si>
  <si>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</si>
  <si>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</si>
  <si>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</si>
  <si>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</si>
  <si>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</si>
  <si>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</si>
  <si>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</si>
  <si>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</si>
  <si>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</si>
  <si>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</si>
  <si>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</si>
  <si>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</si>
  <si>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</si>
  <si>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</si>
  <si>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</si>
  <si>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</si>
  <si>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</si>
  <si>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</si>
  <si>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</si>
  <si>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</si>
  <si>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</si>
  <si>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</si>
  <si>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</si>
  <si>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</si>
  <si>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</si>
  <si>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</si>
  <si>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</si>
  <si>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</si>
  <si>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</si>
  <si>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</si>
  <si>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</si>
  <si>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</si>
  <si>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</si>
  <si>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</si>
  <si>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</si>
  <si>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</si>
  <si>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</si>
  <si>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</si>
  <si>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</si>
  <si>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</si>
  <si>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</si>
  <si>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</si>
  <si>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</si>
  <si>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</si>
  <si>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</si>
  <si>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</si>
  <si>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</si>
  <si>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</si>
  <si>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</si>
  <si>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</si>
  <si>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</si>
  <si>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</si>
  <si>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</si>
  <si>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</si>
  <si>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</si>
  <si>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</si>
  <si>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</si>
  <si>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</si>
  <si>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</si>
  <si>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</si>
  <si>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</si>
  <si>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</si>
  <si>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</si>
  <si>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</si>
  <si>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</si>
  <si>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</si>
  <si>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</si>
  <si>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</si>
  <si>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</si>
  <si>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</si>
  <si>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</si>
  <si>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</si>
  <si>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</si>
  <si>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</si>
  <si>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</si>
  <si>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</si>
  <si>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</si>
  <si>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</si>
  <si>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</si>
  <si>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</si>
  <si>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</si>
  <si>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</si>
  <si>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</si>
  <si>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</si>
  <si>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</si>
  <si>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</si>
  <si>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</si>
  <si>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</si>
  <si>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</si>
  <si>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</si>
  <si>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</si>
  <si>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</si>
  <si>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</si>
  <si>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</si>
  <si>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</si>
  <si>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</si>
  <si>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</si>
  <si>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</si>
  <si>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</si>
  <si>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</si>
  <si>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</si>
  <si>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</si>
  <si>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</si>
  <si>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</si>
  <si>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</si>
  <si>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</si>
  <si>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</si>
  <si>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</si>
  <si>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</si>
  <si>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</si>
  <si>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</si>
  <si>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</si>
  <si>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</si>
  <si>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</si>
  <si>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</si>
  <si>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</si>
  <si>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</si>
  <si>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</si>
  <si>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</si>
  <si>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</si>
  <si>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</si>
  <si>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</si>
  <si>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</si>
  <si>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</si>
  <si>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</si>
  <si>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</si>
  <si>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</si>
  <si>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</si>
  <si>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</si>
  <si>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</si>
  <si>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</si>
  <si>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</si>
  <si>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</si>
  <si>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</si>
  <si>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</si>
  <si>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</si>
  <si>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</si>
  <si>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</si>
  <si>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</si>
  <si>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</si>
  <si>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</si>
  <si>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</si>
  <si>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</si>
  <si>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</si>
  <si>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</si>
  <si>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</si>
  <si>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</si>
  <si>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</si>
  <si>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</si>
  <si>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</si>
  <si>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</si>
  <si>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</si>
  <si>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</si>
  <si>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</si>
  <si>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</si>
  <si>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</si>
  <si>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</si>
  <si>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</si>
  <si>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</si>
  <si>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</si>
  <si>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</si>
  <si>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</si>
  <si>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</si>
  <si>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</si>
  <si>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</si>
  <si>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</si>
  <si>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</si>
  <si>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</si>
  <si>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</si>
  <si>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</si>
  <si>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</si>
  <si>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</si>
  <si>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</si>
  <si>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</si>
  <si>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</si>
  <si>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</si>
  <si>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</si>
  <si>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</si>
  <si>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</si>
  <si>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</si>
  <si>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</si>
  <si>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</si>
  <si>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</si>
  <si>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</si>
  <si>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</si>
  <si>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</si>
  <si>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</si>
  <si>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</si>
  <si>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</si>
  <si>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</si>
  <si>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</si>
  <si>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</si>
  <si>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</si>
  <si>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</si>
  <si>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</si>
  <si>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</si>
  <si>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</si>
  <si>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</si>
  <si>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</si>
  <si>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</si>
  <si>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</si>
  <si>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</si>
  <si>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</si>
  <si>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</si>
  <si>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</si>
  <si>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</si>
  <si>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</si>
  <si>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</si>
  <si>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</si>
  <si>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</si>
  <si>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</si>
  <si>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</si>
  <si>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</si>
  <si>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</si>
  <si>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</si>
  <si>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</si>
  <si>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</si>
  <si>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</si>
  <si>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</si>
  <si>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</si>
  <si>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</si>
  <si>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</si>
  <si>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</si>
  <si>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</si>
  <si>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</si>
  <si>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</si>
  <si>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</si>
  <si>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</si>
  <si>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</si>
  <si>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</si>
  <si>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</si>
  <si>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</si>
  <si>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</si>
  <si>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</si>
  <si>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</si>
  <si>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</si>
  <si>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</si>
  <si>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</si>
  <si>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</si>
  <si>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</si>
  <si>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</si>
  <si>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</si>
  <si>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</si>
  <si>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</si>
  <si>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</si>
  <si>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</si>
  <si>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</si>
  <si>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</si>
  <si>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</si>
  <si>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</si>
  <si>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</si>
  <si>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</si>
  <si>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</si>
  <si>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</si>
  <si>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</si>
  <si>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</si>
  <si>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</si>
  <si>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</si>
  <si>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</si>
  <si>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</si>
  <si>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</si>
  <si>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</si>
  <si>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</si>
  <si>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</si>
  <si>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</si>
  <si>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</si>
  <si>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</si>
  <si>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</si>
  <si>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</si>
  <si>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</si>
  <si>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</si>
  <si>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</si>
  <si>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</si>
  <si>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</si>
  <si>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</si>
  <si>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</si>
  <si>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</si>
  <si>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</si>
  <si>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</si>
  <si>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</si>
  <si>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</si>
  <si>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</si>
  <si>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</si>
  <si>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</si>
  <si>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</si>
  <si>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</si>
  <si>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</si>
  <si>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</si>
  <si>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</si>
  <si>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</si>
  <si>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</si>
  <si>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</si>
  <si>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</si>
  <si>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</si>
  <si>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</si>
  <si>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</si>
  <si>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</si>
  <si>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</si>
  <si>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</si>
  <si>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</si>
  <si>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</si>
  <si>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</si>
  <si>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</si>
  <si>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</si>
  <si>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</si>
  <si>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</si>
  <si>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</si>
  <si>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</si>
  <si>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</si>
  <si>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</si>
  <si>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</si>
  <si>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</si>
  <si>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</si>
  <si>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</si>
  <si>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</si>
  <si>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</si>
  <si>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</si>
  <si>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</si>
  <si>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</si>
  <si>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</si>
  <si>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</si>
  <si>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</si>
  <si>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</si>
  <si>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</si>
  <si>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</si>
  <si>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</si>
  <si>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</si>
  <si>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</si>
  <si>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</si>
  <si>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</si>
  <si>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</si>
  <si>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</si>
  <si>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</si>
  <si>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</si>
  <si>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</si>
  <si>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</si>
  <si>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</si>
  <si>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</si>
  <si>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</si>
  <si>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</si>
  <si>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</si>
  <si>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</si>
  <si>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</si>
  <si>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</si>
  <si>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</si>
  <si>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</si>
  <si>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</si>
  <si>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</si>
  <si>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</si>
  <si>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</si>
  <si>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</si>
  <si>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</si>
  <si>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</si>
  <si>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</si>
  <si>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</si>
  <si>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</si>
  <si>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</si>
  <si>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</si>
  <si>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</si>
  <si>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</si>
  <si>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</si>
  <si>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</si>
  <si>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</si>
  <si>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</si>
  <si>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</si>
  <si>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</si>
  <si>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</si>
  <si>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</si>
  <si>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</si>
  <si>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</si>
  <si>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</si>
  <si>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</si>
  <si>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</si>
  <si>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</si>
  <si>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</si>
  <si>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</si>
  <si>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</si>
  <si>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</si>
  <si>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</si>
  <si>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</si>
  <si>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</si>
  <si>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</si>
  <si>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</si>
  <si>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</si>
  <si>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</si>
  <si>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</si>
  <si>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</si>
  <si>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</si>
  <si>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</si>
  <si>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</si>
  <si>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</si>
  <si>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</si>
  <si>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</si>
  <si>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</si>
  <si>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</si>
  <si>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</si>
  <si>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</si>
  <si>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</si>
  <si>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</si>
  <si>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</si>
  <si>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</si>
  <si>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</si>
  <si>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</si>
  <si>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</si>
  <si>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</si>
  <si>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</si>
  <si>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</si>
  <si>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</si>
  <si>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</si>
  <si>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</si>
  <si>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</si>
  <si>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</si>
  <si>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</si>
  <si>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</si>
  <si>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</si>
  <si>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</si>
  <si>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</si>
  <si>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</si>
  <si>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</si>
  <si>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</si>
  <si>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</si>
  <si>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</si>
  <si>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</si>
  <si>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</si>
  <si>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</si>
  <si>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</si>
  <si>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</si>
  <si>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</si>
  <si>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</si>
  <si>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</si>
  <si>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</si>
  <si>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</si>
  <si>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</si>
  <si>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</si>
  <si>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</si>
  <si>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</si>
  <si>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</si>
  <si>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</si>
  <si>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</si>
  <si>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</si>
  <si>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</si>
  <si>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</si>
  <si>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</si>
  <si>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</si>
  <si>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</si>
  <si>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</si>
  <si>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</si>
  <si>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</si>
  <si>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</si>
  <si>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</si>
  <si>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</si>
  <si>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</si>
  <si>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</si>
  <si>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</si>
  <si>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</si>
  <si>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</si>
  <si>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</si>
  <si>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</si>
  <si>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</si>
  <si>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</si>
  <si>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</si>
  <si>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</si>
  <si>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</si>
  <si>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</si>
  <si>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</si>
  <si>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</si>
  <si>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</si>
  <si>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</si>
  <si>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</si>
  <si>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</si>
  <si>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</si>
  <si>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</si>
  <si>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</si>
  <si>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</si>
  <si>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</si>
  <si>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</si>
  <si>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</si>
  <si>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</si>
  <si>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</si>
  <si>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</si>
  <si>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</si>
  <si>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</si>
  <si>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</si>
  <si>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</si>
  <si>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</si>
  <si>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</si>
  <si>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</si>
  <si>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</si>
  <si>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</si>
  <si>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</si>
  <si>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</si>
  <si>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</si>
  <si>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</si>
  <si>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</si>
  <si>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</si>
  <si>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</si>
  <si>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</si>
  <si>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</si>
  <si>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</si>
  <si>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</si>
  <si>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</si>
  <si>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</si>
  <si>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</si>
  <si>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</si>
  <si>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</si>
  <si>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</si>
  <si>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</si>
  <si>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</si>
  <si>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</si>
  <si>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</si>
  <si>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</si>
  <si>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</si>
  <si>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</si>
  <si>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</si>
  <si>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</si>
  <si>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</si>
  <si>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</si>
  <si>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</si>
  <si>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</si>
  <si>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</si>
  <si>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</si>
  <si>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</si>
  <si>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</si>
  <si>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</si>
  <si>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</si>
  <si>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</si>
  <si>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</si>
  <si>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</si>
  <si>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</si>
  <si>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</si>
  <si>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</si>
  <si>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</si>
  <si>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</si>
  <si>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</si>
  <si>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</si>
  <si>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</si>
  <si>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</si>
  <si>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</si>
  <si>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</si>
  <si>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</si>
  <si>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</si>
  <si>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</si>
  <si>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</si>
  <si>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</si>
  <si>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</si>
  <si>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</si>
  <si>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</si>
  <si>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</si>
  <si>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</si>
  <si>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</si>
  <si>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</si>
  <si>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</si>
  <si>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</si>
  <si>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</si>
  <si>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</si>
  <si>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</si>
  <si>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</si>
  <si>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</si>
  <si>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</si>
  <si>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</si>
  <si>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</si>
  <si>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</si>
  <si>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</si>
  <si>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</si>
  <si>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</si>
  <si>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</si>
  <si>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</si>
  <si>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</si>
  <si>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</si>
  <si>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</si>
  <si>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</si>
  <si>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</si>
  <si>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</si>
  <si>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</si>
  <si>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</si>
  <si>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</si>
  <si>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</si>
  <si>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</si>
  <si>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</si>
  <si>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</si>
  <si>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</si>
  <si>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</si>
  <si>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</si>
  <si>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</si>
  <si>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</si>
  <si>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</si>
  <si>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</si>
  <si>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</si>
  <si>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</si>
  <si>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</si>
  <si>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</si>
  <si>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</si>
  <si>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</si>
  <si>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</si>
  <si>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</si>
  <si>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</si>
  <si>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</si>
  <si>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</si>
  <si>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</si>
  <si>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</si>
  <si>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</si>
  <si>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</si>
  <si>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</si>
  <si>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</si>
  <si>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</si>
  <si>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</si>
  <si>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</si>
  <si>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</si>
  <si>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</si>
  <si>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</si>
  <si>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</si>
  <si>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</si>
  <si>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</si>
  <si>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</si>
  <si>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</si>
  <si>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</si>
  <si>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</si>
  <si>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</si>
  <si>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</si>
  <si>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</si>
  <si>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</si>
  <si>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</si>
  <si>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</si>
  <si>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</si>
  <si>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</si>
  <si>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</si>
  <si>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</si>
  <si>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</si>
  <si>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</si>
  <si>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</si>
  <si>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</si>
  <si>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</si>
  <si>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</si>
  <si>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</si>
  <si>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</si>
  <si>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</si>
  <si>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</si>
  <si>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</si>
  <si>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</si>
  <si>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</si>
  <si>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</si>
  <si>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</si>
  <si>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</si>
  <si>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</si>
  <si>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</si>
  <si>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</si>
  <si>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</si>
  <si>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</si>
  <si>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</si>
  <si>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</si>
  <si>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</si>
  <si>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</si>
  <si>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</si>
  <si>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</si>
  <si>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</si>
  <si>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</si>
  <si>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</si>
  <si>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</si>
  <si>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</si>
  <si>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</si>
  <si>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</si>
  <si>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</si>
  <si>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</si>
  <si>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</si>
  <si>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</si>
  <si>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</si>
  <si>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</si>
  <si>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</si>
  <si>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</si>
  <si>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</si>
  <si>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</si>
  <si>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</si>
  <si>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</si>
  <si>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</si>
  <si>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</si>
  <si>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</si>
  <si>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</si>
  <si>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</si>
  <si>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</si>
  <si>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</si>
  <si>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</si>
  <si>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</si>
  <si>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</si>
  <si>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</si>
  <si>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</si>
  <si>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</si>
  <si>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</si>
  <si>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</si>
  <si>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</si>
  <si>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</si>
  <si>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</si>
  <si>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</si>
  <si>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</si>
  <si>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</si>
  <si>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</si>
  <si>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</si>
  <si>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</si>
  <si>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</si>
  <si>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</si>
  <si>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</si>
  <si>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</si>
  <si>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</si>
  <si>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</si>
  <si>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</si>
  <si>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</si>
  <si>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</si>
  <si>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</si>
  <si>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</si>
  <si>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</si>
  <si>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</si>
  <si>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</si>
  <si>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</si>
  <si>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</si>
  <si>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</si>
  <si>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</si>
  <si>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</si>
  <si>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</si>
  <si>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</si>
  <si>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</si>
  <si>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</si>
  <si>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</si>
  <si>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</si>
  <si>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</si>
  <si>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</si>
  <si>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</si>
  <si>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</si>
  <si>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</si>
  <si>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</si>
  <si>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</si>
  <si>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</si>
  <si>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</si>
  <si>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</si>
  <si>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</si>
  <si>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</si>
  <si>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</si>
  <si>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</si>
  <si>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</si>
  <si>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</si>
  <si>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</si>
  <si>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</si>
  <si>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</si>
  <si>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</si>
  <si>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</si>
  <si>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</si>
  <si>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</si>
  <si>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</si>
  <si>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</si>
  <si>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</si>
  <si>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</si>
  <si>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</si>
  <si>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</si>
  <si>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</si>
  <si>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</si>
  <si>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</si>
  <si>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</si>
  <si>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</si>
  <si>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</si>
  <si>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</si>
  <si>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</si>
  <si>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</si>
  <si>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</si>
  <si>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</si>
  <si>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</si>
  <si>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</si>
  <si>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</si>
  <si>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</si>
  <si>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</si>
  <si>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</si>
  <si>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</si>
  <si>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</si>
  <si>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</si>
  <si>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</si>
  <si>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</si>
  <si>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</si>
  <si>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</si>
  <si>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</si>
  <si>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</si>
  <si>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</si>
  <si>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</si>
  <si>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</si>
  <si>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</si>
  <si>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</si>
  <si>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</si>
  <si>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</si>
  <si>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</si>
  <si>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</si>
  <si>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</si>
  <si>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</si>
  <si>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</si>
  <si>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</si>
  <si>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</si>
  <si>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</si>
  <si>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</si>
  <si>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</si>
  <si>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</si>
  <si>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</si>
  <si>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</si>
  <si>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</si>
  <si>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</si>
  <si>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</si>
  <si>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</si>
  <si>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</si>
  <si>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</si>
  <si>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</si>
  <si>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</si>
  <si>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</si>
  <si>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</si>
  <si>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</si>
  <si>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</si>
  <si>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</si>
  <si>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</si>
  <si>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</si>
  <si>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</si>
  <si>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</si>
  <si>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</si>
  <si>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</si>
  <si>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</si>
  <si>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</si>
  <si>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</si>
  <si>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</si>
  <si>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</si>
  <si>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</si>
  <si>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</si>
  <si>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</si>
  <si>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</si>
  <si>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</si>
  <si>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</si>
  <si>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</si>
  <si>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</si>
  <si>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</si>
  <si>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</si>
  <si>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</si>
  <si>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</si>
  <si>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</si>
  <si>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</si>
  <si>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</si>
  <si>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</si>
  <si>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</si>
  <si>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</si>
  <si>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</si>
  <si>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</si>
  <si>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</si>
  <si>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</si>
  <si>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</si>
  <si>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</si>
  <si>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</si>
  <si>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</si>
  <si>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</si>
  <si>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</si>
  <si>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</si>
  <si>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</si>
  <si>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</si>
  <si>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</si>
  <si>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</si>
  <si>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</si>
  <si>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</si>
  <si>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</si>
  <si>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</si>
  <si>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</si>
  <si>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</si>
  <si>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</si>
  <si>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</si>
  <si>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</si>
  <si>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</si>
  <si>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</si>
  <si>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</si>
  <si>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</si>
  <si>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</si>
  <si>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</si>
  <si>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</si>
  <si>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</si>
  <si>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</si>
  <si>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</si>
  <si>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</si>
  <si>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</si>
  <si>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</si>
  <si>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</si>
  <si>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</si>
  <si>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</si>
  <si>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</si>
  <si>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</si>
  <si>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</si>
  <si>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</si>
  <si>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</si>
  <si>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</si>
  <si>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</si>
  <si>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</si>
  <si>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</si>
  <si>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</si>
  <si>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</si>
  <si>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</si>
  <si>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</si>
  <si>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</si>
  <si>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</si>
  <si>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</si>
  <si>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</si>
  <si>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</si>
  <si>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</si>
  <si>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</si>
  <si>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</si>
  <si>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</si>
  <si>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</si>
  <si>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</si>
  <si>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</si>
  <si>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</si>
  <si>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</si>
  <si>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</si>
  <si>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</si>
  <si>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</si>
  <si>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</si>
  <si>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</si>
  <si>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</si>
  <si>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</si>
  <si>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</si>
  <si>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</si>
  <si>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</si>
  <si>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</si>
  <si>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</si>
  <si>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</si>
  <si>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</si>
  <si>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</si>
  <si>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</si>
  <si>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</si>
  <si>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</si>
  <si>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</si>
  <si>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</si>
  <si>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</si>
  <si>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</si>
  <si>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</si>
  <si>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</si>
  <si>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</si>
  <si>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</si>
  <si>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</si>
  <si>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</si>
  <si>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</si>
  <si>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</si>
  <si>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</si>
  <si>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</si>
  <si>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</si>
  <si>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</si>
  <si>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</si>
  <si>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</si>
  <si>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</si>
  <si>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</si>
  <si>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</si>
  <si>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</si>
  <si>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</si>
  <si>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</si>
  <si>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</si>
  <si>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</si>
  <si>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</si>
  <si>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</si>
  <si>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</si>
  <si>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</si>
  <si>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</si>
  <si>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</si>
  <si>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</si>
  <si>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</si>
  <si>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</si>
  <si>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</si>
  <si>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</si>
  <si>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</si>
  <si>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</si>
  <si>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</si>
  <si>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</si>
  <si>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</si>
  <si>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</si>
  <si>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</si>
  <si>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</si>
  <si>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</si>
  <si>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</si>
  <si>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</si>
  <si>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</si>
  <si>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</si>
  <si>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</si>
  <si>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</si>
  <si>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</si>
  <si>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</si>
  <si>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</si>
  <si>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</si>
  <si>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</si>
  <si>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</si>
  <si>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</si>
  <si>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</si>
  <si>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</si>
  <si>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</si>
  <si>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</si>
  <si>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</si>
  <si>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</si>
  <si>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</si>
  <si>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</si>
  <si>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</si>
  <si>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</si>
  <si>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</si>
  <si>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</si>
  <si>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</si>
  <si>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</si>
  <si>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</si>
  <si>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</si>
  <si>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</si>
  <si>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</si>
  <si>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</si>
  <si>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</si>
  <si>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</si>
  <si>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</si>
  <si>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</si>
  <si>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</si>
  <si>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</si>
  <si>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</si>
  <si>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</si>
  <si>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</si>
  <si>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</si>
  <si>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</si>
  <si>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</si>
  <si>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</si>
  <si>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</si>
  <si>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</si>
  <si>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</si>
  <si>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</si>
  <si>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</si>
  <si>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</si>
  <si>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</si>
  <si>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</si>
  <si>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</si>
  <si>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</si>
  <si>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</si>
  <si>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</si>
  <si>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</si>
  <si>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</si>
  <si>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</si>
  <si>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</si>
  <si>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</si>
  <si>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</si>
  <si>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</si>
  <si>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</si>
  <si>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</si>
  <si>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</si>
  <si>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</si>
  <si>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</si>
  <si>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</si>
  <si>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</si>
  <si>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</si>
  <si>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</si>
  <si>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</si>
  <si>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</si>
  <si>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</si>
  <si>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</si>
  <si>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</si>
  <si>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</si>
  <si>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</si>
  <si>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</si>
  <si>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</si>
  <si>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</si>
  <si>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</si>
  <si>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</si>
  <si>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</si>
  <si>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</si>
  <si>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</si>
  <si>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</si>
  <si>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</si>
  <si>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</si>
  <si>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</si>
  <si>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</si>
  <si>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</si>
  <si>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</si>
  <si>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</si>
  <si>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</si>
  <si>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</si>
  <si>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</si>
  <si>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</si>
  <si>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</si>
  <si>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</si>
  <si>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</si>
  <si>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</si>
  <si>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</si>
  <si>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</si>
  <si>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</si>
  <si>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</si>
  <si>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</si>
  <si>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</si>
  <si>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</si>
  <si>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</si>
  <si>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</si>
  <si>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</si>
  <si>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</si>
  <si>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</si>
  <si>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</si>
  <si>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</si>
  <si>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</si>
  <si>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</si>
  <si>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</si>
  <si>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</si>
  <si>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</si>
  <si>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</si>
  <si>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</si>
  <si>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</si>
  <si>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</si>
  <si>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</si>
  <si>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</si>
  <si>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</si>
  <si>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</si>
  <si>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</si>
  <si>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</si>
  <si>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</si>
  <si>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</si>
  <si>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</si>
  <si>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</si>
  <si>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</si>
  <si>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</si>
  <si>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</si>
  <si>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</si>
  <si>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</si>
  <si>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</si>
  <si>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</si>
  <si>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</si>
  <si>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</si>
  <si>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</si>
  <si>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</si>
  <si>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</si>
  <si>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</si>
  <si>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</si>
  <si>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</si>
  <si>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</si>
  <si>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</si>
  <si>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</si>
  <si>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</si>
  <si>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</si>
  <si>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</si>
  <si>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</si>
  <si>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</si>
  <si>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</si>
  <si>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</si>
  <si>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</si>
  <si>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</si>
  <si>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</si>
  <si>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</si>
  <si>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</si>
  <si>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</si>
  <si>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</si>
  <si>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</si>
  <si>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</si>
  <si>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</si>
  <si>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</si>
  <si>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</si>
  <si>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</si>
  <si>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</si>
  <si>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</si>
  <si>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</si>
  <si>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</si>
  <si>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</si>
  <si>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</si>
  <si>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</si>
  <si>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</si>
  <si>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</si>
  <si>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</si>
  <si>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</si>
  <si>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</si>
  <si>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</si>
  <si>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</si>
  <si>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</si>
  <si>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</si>
  <si>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</si>
  <si>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</si>
  <si>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</si>
  <si>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</si>
  <si>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</si>
  <si>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</si>
  <si>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</si>
  <si>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</si>
  <si>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</si>
  <si>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</si>
  <si>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</si>
  <si>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</si>
  <si>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</si>
  <si>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</si>
  <si>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</si>
  <si>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</si>
  <si>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</si>
  <si>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</si>
  <si>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</si>
  <si>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</si>
  <si>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</si>
  <si>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</si>
  <si>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</si>
  <si>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</si>
  <si>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</si>
  <si>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</si>
  <si>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</si>
  <si>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</si>
  <si>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</si>
  <si>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</si>
  <si>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</si>
  <si>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</si>
  <si>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</si>
  <si>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</si>
  <si>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</si>
  <si>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</si>
  <si>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</si>
  <si>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</si>
  <si>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</si>
  <si>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</si>
  <si>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</si>
  <si>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</si>
  <si>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</si>
  <si>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</si>
  <si>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</si>
  <si>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</si>
  <si>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</si>
  <si>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</si>
  <si>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</si>
  <si>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</si>
  <si>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</si>
  <si>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</si>
  <si>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</si>
  <si>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</si>
  <si>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</si>
  <si>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</si>
  <si>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</si>
  <si>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</si>
  <si>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</si>
  <si>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</si>
  <si>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</si>
  <si>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</si>
  <si>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</si>
  <si>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</si>
  <si>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</si>
  <si>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</si>
  <si>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</si>
  <si>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</si>
  <si>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</si>
  <si>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</si>
  <si>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</si>
  <si>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</si>
  <si>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</si>
  <si>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</si>
  <si>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</si>
  <si>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</si>
  <si>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</si>
  <si>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</si>
  <si>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</si>
  <si>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</si>
  <si>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</si>
  <si>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</si>
  <si>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</si>
  <si>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</si>
  <si>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</si>
  <si>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</si>
  <si>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</si>
  <si>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</si>
  <si>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</si>
  <si>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</si>
  <si>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</si>
  <si>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</si>
  <si>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</si>
  <si>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</si>
  <si>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</si>
  <si>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</si>
  <si>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</si>
  <si>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</si>
  <si>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</si>
  <si>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</si>
  <si>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</si>
  <si>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</si>
  <si>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</si>
  <si>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</si>
  <si>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</si>
  <si>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</si>
  <si>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</si>
  <si>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</si>
  <si>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</si>
  <si>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</si>
  <si>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</si>
  <si>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</si>
  <si>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</si>
  <si>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</si>
  <si>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</si>
  <si>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</si>
  <si>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</si>
  <si>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</si>
  <si>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</si>
  <si>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</si>
  <si>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</si>
  <si>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</si>
  <si>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</si>
  <si>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</si>
  <si>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</si>
  <si>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</si>
  <si>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</si>
  <si>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</si>
  <si>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</si>
  <si>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</si>
  <si>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</si>
  <si>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</si>
  <si>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</si>
  <si>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</si>
  <si>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</si>
  <si>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</si>
  <si>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</si>
  <si>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</si>
  <si>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</si>
  <si>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</si>
  <si>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</si>
  <si>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</si>
  <si>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</si>
  <si>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</si>
  <si>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</si>
  <si>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</si>
  <si>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</si>
  <si>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</si>
  <si>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</si>
  <si>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</si>
  <si>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</si>
  <si>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</si>
  <si>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</si>
  <si>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</si>
  <si>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</si>
  <si>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</si>
  <si>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</si>
  <si>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</si>
  <si>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</si>
  <si>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</si>
  <si>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</si>
  <si>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</si>
  <si>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</si>
  <si>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</si>
  <si>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</si>
  <si>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</si>
  <si>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</si>
  <si>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</si>
  <si>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</si>
  <si>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</si>
  <si>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</si>
  <si>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</si>
  <si>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</si>
  <si>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</si>
  <si>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</si>
  <si>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</si>
  <si>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</si>
  <si>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</si>
  <si>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</si>
  <si>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</si>
  <si>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</si>
  <si>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</si>
  <si>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</si>
  <si>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</si>
  <si>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</si>
  <si>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</si>
  <si>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</si>
  <si>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</si>
  <si>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</si>
  <si>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</si>
  <si>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</si>
  <si>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</si>
  <si>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</si>
  <si>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</si>
  <si>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</si>
  <si>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</si>
  <si>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</si>
  <si>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</si>
  <si>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</si>
  <si>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</si>
  <si>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</si>
  <si>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</si>
  <si>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</si>
  <si>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</si>
  <si>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</si>
  <si>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</si>
  <si>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</si>
  <si>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</si>
  <si>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</si>
  <si>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</si>
  <si>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</si>
  <si>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</si>
  <si>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</si>
  <si>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</si>
  <si>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</si>
  <si>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</si>
  <si>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</si>
  <si>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</si>
  <si>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</si>
  <si>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</si>
  <si>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</si>
  <si>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</si>
  <si>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</si>
  <si>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</si>
  <si>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</si>
  <si>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</si>
  <si>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</si>
  <si>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</si>
  <si>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</si>
  <si>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</si>
  <si>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</si>
  <si>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</si>
  <si>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</si>
  <si>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</si>
  <si>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</si>
  <si>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</si>
  <si>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</si>
  <si>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</si>
  <si>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</si>
  <si>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</si>
  <si>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</si>
  <si>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</si>
  <si>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</si>
  <si>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</si>
  <si>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</si>
  <si>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</si>
  <si>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</si>
  <si>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</si>
  <si>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</si>
  <si>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</si>
  <si>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</si>
  <si>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</si>
  <si>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</si>
  <si>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</si>
  <si>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</si>
  <si>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</si>
  <si>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</si>
  <si>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</si>
  <si>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</si>
  <si>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</si>
  <si>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</si>
  <si>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</si>
  <si>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</si>
  <si>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</si>
  <si>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</si>
  <si>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</si>
  <si>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</si>
  <si>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</si>
  <si>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</si>
  <si>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</si>
  <si>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</si>
  <si>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</si>
  <si>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</si>
  <si>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</si>
  <si>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</si>
  <si>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</si>
  <si>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</si>
  <si>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</si>
  <si>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</si>
  <si>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</si>
  <si>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</si>
  <si>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</si>
  <si>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</si>
  <si>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</si>
  <si>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</si>
  <si>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</si>
  <si>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</si>
  <si>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</si>
  <si>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</si>
  <si>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</si>
  <si>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</si>
  <si>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</si>
  <si>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</si>
  <si>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</si>
  <si>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</si>
  <si>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</si>
  <si>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</si>
  <si>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</si>
  <si>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</si>
  <si>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</si>
  <si>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</si>
  <si>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</si>
  <si>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</si>
  <si>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</si>
  <si>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</si>
  <si>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</si>
  <si>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</si>
  <si>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</si>
  <si>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</si>
  <si>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</si>
  <si>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</si>
  <si>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</si>
  <si>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</si>
  <si>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</si>
  <si>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</si>
  <si>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</si>
  <si>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</si>
  <si>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</si>
  <si>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</si>
  <si>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</si>
  <si>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</si>
  <si>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</si>
  <si>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</si>
  <si>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</si>
  <si>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</si>
  <si>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</si>
  <si>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</si>
  <si>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</si>
  <si>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</si>
  <si>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</si>
  <si>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</si>
  <si>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</si>
  <si>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</si>
  <si>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</si>
  <si>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</si>
  <si>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</si>
  <si>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</si>
  <si>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</si>
  <si>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</si>
  <si>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</si>
  <si>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</si>
  <si>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</si>
  <si>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</si>
  <si>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</si>
  <si>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</si>
  <si>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</si>
  <si>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</si>
  <si>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</si>
  <si>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</si>
  <si>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</si>
  <si>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</si>
  <si>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</si>
  <si>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</si>
  <si>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</si>
  <si>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</si>
  <si>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</si>
  <si>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</si>
  <si>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</si>
  <si>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</si>
  <si>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</si>
  <si>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</si>
  <si>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</si>
  <si>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</si>
  <si>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</si>
  <si>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</si>
  <si>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</si>
  <si>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</si>
  <si>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</si>
  <si>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</si>
  <si>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</si>
  <si>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</si>
  <si>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</si>
  <si>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</si>
  <si>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</si>
  <si>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</si>
  <si>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</si>
  <si>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</si>
  <si>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</si>
  <si>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</si>
  <si>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</si>
  <si>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</si>
  <si>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</si>
  <si>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</si>
  <si>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</si>
  <si>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</si>
  <si>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</si>
  <si>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</si>
  <si>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</si>
  <si>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</si>
  <si>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</si>
  <si>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</si>
  <si>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</si>
  <si>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</si>
  <si>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</si>
  <si>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</si>
  <si>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</si>
  <si>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</si>
  <si>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</si>
  <si>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</si>
  <si>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</si>
  <si>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</si>
  <si>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</si>
  <si>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</si>
  <si>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</si>
  <si>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</si>
  <si>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</si>
  <si>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</si>
  <si>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</si>
  <si>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</si>
  <si>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</si>
  <si>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</si>
  <si>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</si>
  <si>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</si>
  <si>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</si>
  <si>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</si>
  <si>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</si>
  <si>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</si>
  <si>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</si>
  <si>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</si>
  <si>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</si>
  <si>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</si>
  <si>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</si>
  <si>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</si>
  <si>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</si>
  <si>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</si>
  <si>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</si>
  <si>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</si>
  <si>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</si>
  <si>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</si>
  <si>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</si>
  <si>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</si>
  <si>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</si>
  <si>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</si>
  <si>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</si>
  <si>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</si>
  <si>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</si>
  <si>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</si>
  <si>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</si>
  <si>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</si>
  <si>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</si>
  <si>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</si>
  <si>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</si>
  <si>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</si>
  <si>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</si>
  <si>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</si>
  <si>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</si>
  <si>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</si>
  <si>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</si>
  <si>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</si>
  <si>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</si>
  <si>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</si>
  <si>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</si>
  <si>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</si>
  <si>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</si>
  <si>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</si>
  <si>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</si>
  <si>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</si>
  <si>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</si>
  <si>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</si>
  <si>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</si>
  <si>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</si>
  <si>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</si>
  <si>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</si>
  <si>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</si>
  <si>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</si>
  <si>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</si>
  <si>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</si>
  <si>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</si>
  <si>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</si>
  <si>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</si>
  <si>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</si>
  <si>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</si>
  <si>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</si>
  <si>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</si>
  <si>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</si>
  <si>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</si>
  <si>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</si>
  <si>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</si>
  <si>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</si>
  <si>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</si>
  <si>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</si>
  <si>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</si>
  <si>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</si>
  <si>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</si>
  <si>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</si>
  <si>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</si>
  <si>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</si>
  <si>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</si>
  <si>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</si>
  <si>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</si>
  <si>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</si>
  <si>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</si>
  <si>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</si>
  <si>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</si>
  <si>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</si>
  <si>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</si>
  <si>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</si>
  <si>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</si>
  <si>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</si>
  <si>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</si>
  <si>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</si>
  <si>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</si>
  <si>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</si>
  <si>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</si>
  <si>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</si>
  <si>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</si>
  <si>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</si>
  <si>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</si>
  <si>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</si>
  <si>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</si>
  <si>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</si>
  <si>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</si>
  <si>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</si>
  <si>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</si>
  <si>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</si>
  <si>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</si>
  <si>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</si>
  <si>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</si>
  <si>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</si>
  <si>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</si>
  <si>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</si>
  <si>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</si>
  <si>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</si>
  <si>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</si>
  <si>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</si>
  <si>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</si>
  <si>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</si>
  <si>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</si>
  <si>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</si>
  <si>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</si>
  <si>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</si>
  <si>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</si>
  <si>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</si>
  <si>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</si>
  <si>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</si>
  <si>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</si>
  <si>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</si>
  <si>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</si>
  <si>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</si>
  <si>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</si>
  <si>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</si>
  <si>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</si>
  <si>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</si>
  <si>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</si>
  <si>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</si>
  <si>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</si>
  <si>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</si>
  <si>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</si>
  <si>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</si>
  <si>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</si>
  <si>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</si>
  <si>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</si>
  <si>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</si>
  <si>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</si>
  <si>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</si>
  <si>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</si>
  <si>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</si>
  <si>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</si>
  <si>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</si>
  <si>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</si>
  <si>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</si>
  <si>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</si>
  <si>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</si>
  <si>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</si>
  <si>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</si>
  <si>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</si>
  <si>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</si>
  <si>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</si>
  <si>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</si>
  <si>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</si>
  <si>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</si>
  <si>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</si>
  <si>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</si>
  <si>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</si>
  <si>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</si>
  <si>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</si>
  <si>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</si>
  <si>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</si>
  <si>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</si>
  <si>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</si>
  <si>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</si>
  <si>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</si>
  <si>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</si>
  <si>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</si>
  <si>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</si>
  <si>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</si>
  <si>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</si>
  <si>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</si>
  <si>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</si>
  <si>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</si>
  <si>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</si>
  <si>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</si>
  <si>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</si>
  <si>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</si>
  <si>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</si>
  <si>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</si>
  <si>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</si>
  <si>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</si>
  <si>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</si>
  <si>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</si>
  <si>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</si>
  <si>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</si>
  <si>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</si>
  <si>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</si>
  <si>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</si>
  <si>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</si>
  <si>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</si>
  <si>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</si>
  <si>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</si>
  <si>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</si>
  <si>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</si>
  <si>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</si>
  <si>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</si>
  <si>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</si>
  <si>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</si>
  <si>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</si>
  <si>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</si>
  <si>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</si>
  <si>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</si>
  <si>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</si>
  <si>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</si>
  <si>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</si>
  <si>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</si>
  <si>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</si>
  <si>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</si>
  <si>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</si>
  <si>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</si>
  <si>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</si>
  <si>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</si>
  <si>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</si>
  <si>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</si>
  <si>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</si>
  <si>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</si>
  <si>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</si>
  <si>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</si>
  <si>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</si>
  <si>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</si>
  <si>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</si>
  <si>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</si>
  <si>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</si>
  <si>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</si>
  <si>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</si>
  <si>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</si>
  <si>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</si>
  <si>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</si>
  <si>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</si>
  <si>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</si>
  <si>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</si>
  <si>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</si>
  <si>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</si>
  <si>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</si>
  <si>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</si>
  <si>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</si>
  <si>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</si>
  <si>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</si>
  <si>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</si>
  <si>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</si>
  <si>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</si>
  <si>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</si>
  <si>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</si>
  <si>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</si>
  <si>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</si>
  <si>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</si>
  <si>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</si>
  <si>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</si>
  <si>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</si>
  <si>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</si>
  <si>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</si>
  <si>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</si>
  <si>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</si>
  <si>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</si>
  <si>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</si>
  <si>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</si>
  <si>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</si>
  <si>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</si>
  <si>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</si>
  <si>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</si>
  <si>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</si>
  <si>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</si>
  <si>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</si>
  <si>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</si>
  <si>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</si>
  <si>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</si>
  <si>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</si>
  <si>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</si>
  <si>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</si>
  <si>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</si>
  <si>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</si>
  <si>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</si>
  <si>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</si>
  <si>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</si>
  <si>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</si>
  <si>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</si>
  <si>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</si>
  <si>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</si>
  <si>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</si>
  <si>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</si>
  <si>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</si>
  <si>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</si>
  <si>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</si>
  <si>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</si>
  <si>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</si>
  <si>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</si>
  <si>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</si>
  <si>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</si>
  <si>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</si>
  <si>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</si>
  <si>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</si>
  <si>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</si>
  <si>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</si>
  <si>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</si>
  <si>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</si>
  <si>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</si>
  <si>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</si>
  <si>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</si>
  <si>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</si>
  <si>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</si>
  <si>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</si>
  <si>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</si>
  <si>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</si>
  <si>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</si>
  <si>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</si>
  <si>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</si>
  <si>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</si>
  <si>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</si>
  <si>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</si>
  <si>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</si>
  <si>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</si>
  <si>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</si>
  <si>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</si>
  <si>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</si>
  <si>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</si>
  <si>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</si>
  <si>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</si>
  <si>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</si>
  <si>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</si>
  <si>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</si>
  <si>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</si>
  <si>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</si>
  <si>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</si>
  <si>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</si>
  <si>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</si>
  <si>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</si>
  <si>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</si>
  <si>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</si>
  <si>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</si>
  <si>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</si>
  <si>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</si>
  <si>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</si>
  <si>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</si>
  <si>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</si>
  <si>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</si>
  <si>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</si>
  <si>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</si>
  <si>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</si>
  <si>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</si>
  <si>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</si>
  <si>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</si>
  <si>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</si>
  <si>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</si>
  <si>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</si>
  <si>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</si>
  <si>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</si>
  <si>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</si>
  <si>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</si>
  <si>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</si>
  <si>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</si>
  <si>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</si>
  <si>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</si>
  <si>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</si>
  <si>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</si>
  <si>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</si>
  <si>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</si>
  <si>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</si>
  <si>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</si>
  <si>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</si>
  <si>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</si>
  <si>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</si>
  <si>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</si>
  <si>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</si>
  <si>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</si>
  <si>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</si>
  <si>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</si>
  <si>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</si>
  <si>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</si>
  <si>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</si>
  <si>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</si>
  <si>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</si>
  <si>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</si>
  <si>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</si>
  <si>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</si>
  <si>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</si>
  <si>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</si>
  <si>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</si>
  <si>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</si>
  <si>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</si>
  <si>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</si>
  <si>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</si>
  <si>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</si>
  <si>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</si>
  <si>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</si>
  <si>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</si>
  <si>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</si>
  <si>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</si>
  <si>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</si>
  <si>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</si>
  <si>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</si>
  <si>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</si>
  <si>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</si>
  <si>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</si>
  <si>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</si>
  <si>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</si>
  <si>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</si>
  <si>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</si>
  <si>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</si>
  <si>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</si>
  <si>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</si>
  <si>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</si>
  <si>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</si>
  <si>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</si>
  <si>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</si>
  <si>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</si>
  <si>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</si>
  <si>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</si>
  <si>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</si>
  <si>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</si>
  <si>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</si>
  <si>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</si>
  <si>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</si>
  <si>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</si>
  <si>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</si>
  <si>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</si>
  <si>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</si>
  <si>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</si>
  <si>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</si>
  <si>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</si>
  <si>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</si>
  <si>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</si>
  <si>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</si>
  <si>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</si>
  <si>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</si>
  <si>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</si>
  <si>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</si>
  <si>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</si>
  <si>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</si>
  <si>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</si>
  <si>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</si>
  <si>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</si>
  <si>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</si>
  <si>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</si>
  <si>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</si>
  <si>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</si>
  <si>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</si>
  <si>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</si>
  <si>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</si>
  <si>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</si>
  <si>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</si>
  <si>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</si>
  <si>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</si>
  <si>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</si>
  <si>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</si>
  <si>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</si>
  <si>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</si>
  <si>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</si>
  <si>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</si>
  <si>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</si>
  <si>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</si>
  <si>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</si>
  <si>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</si>
  <si>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</si>
  <si>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</si>
  <si>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</si>
  <si>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</si>
  <si>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</si>
  <si>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</si>
  <si>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</si>
  <si>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</si>
  <si>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</si>
  <si>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</si>
  <si>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</si>
  <si>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</si>
  <si>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</si>
  <si>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</si>
  <si>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</si>
  <si>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</si>
  <si>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</si>
  <si>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</si>
  <si>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</si>
  <si>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</si>
  <si>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</si>
  <si>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</si>
  <si>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</si>
  <si>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</si>
  <si>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</si>
  <si>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</si>
  <si>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</si>
  <si>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</si>
  <si>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</si>
  <si>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</si>
  <si>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</si>
  <si>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</si>
  <si>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</si>
  <si>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</si>
  <si>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</si>
  <si>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</si>
  <si>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</si>
  <si>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</si>
  <si>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</si>
  <si>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</si>
  <si>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</si>
  <si>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</si>
  <si>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</si>
  <si>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</si>
  <si>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</si>
  <si>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</si>
  <si>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</si>
  <si>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</si>
  <si>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</si>
  <si>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</si>
  <si>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</si>
  <si>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</si>
  <si>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</si>
  <si>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</si>
  <si>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</si>
  <si>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</si>
  <si>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</si>
  <si>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</si>
  <si>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</si>
  <si>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</si>
  <si>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</si>
  <si>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</si>
  <si>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</si>
  <si>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</si>
  <si>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</si>
  <si>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</si>
  <si>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</si>
  <si>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</si>
  <si>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</si>
  <si>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</si>
  <si>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</si>
  <si>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</si>
  <si>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</si>
  <si>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</si>
  <si>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</si>
  <si>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</si>
  <si>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</si>
  <si>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</si>
  <si>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</si>
  <si>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</si>
  <si>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</si>
  <si>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</si>
  <si>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</si>
  <si>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</si>
  <si>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</si>
  <si>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</si>
  <si>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</si>
  <si>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</si>
  <si>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</si>
  <si>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</si>
  <si>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</si>
  <si>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</si>
  <si>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</si>
  <si>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</si>
  <si>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</si>
  <si>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</si>
  <si>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</si>
  <si>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</si>
  <si>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</si>
  <si>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</si>
  <si>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</si>
  <si>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</si>
  <si>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</si>
  <si>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</si>
  <si>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</si>
  <si>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</si>
  <si>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</si>
  <si>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</si>
  <si>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</si>
  <si>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</si>
  <si>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</si>
  <si>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</si>
  <si>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</si>
  <si>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</si>
  <si>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</si>
  <si>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</si>
  <si>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</si>
  <si>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</si>
  <si>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</si>
  <si>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</si>
  <si>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</si>
  <si>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</si>
  <si>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</si>
  <si>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</si>
  <si>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</si>
  <si>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</si>
  <si>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</si>
  <si>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</si>
  <si>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</si>
  <si>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</si>
  <si>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</si>
  <si>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</si>
  <si>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</si>
  <si>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</si>
  <si>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</si>
  <si>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</si>
  <si>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</si>
  <si>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</si>
  <si>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</si>
  <si>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</si>
  <si>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</si>
  <si>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</si>
  <si>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</si>
  <si>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</si>
  <si>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</si>
  <si>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</si>
  <si>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</si>
  <si>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</si>
  <si>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</si>
  <si>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</si>
  <si>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</si>
  <si>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</si>
  <si>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</si>
  <si>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</si>
  <si>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</si>
  <si>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</si>
  <si>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</si>
  <si>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</si>
  <si>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</si>
  <si>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</si>
  <si>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</si>
  <si>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</si>
  <si>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</si>
  <si>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</si>
  <si>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</si>
  <si>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</si>
  <si>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</si>
  <si>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</si>
  <si>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</si>
  <si>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</si>
  <si>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</si>
  <si>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</si>
  <si>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</si>
  <si>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</si>
  <si>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</si>
  <si>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</si>
  <si>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</si>
  <si>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</si>
  <si>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</si>
  <si>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</si>
  <si>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</si>
  <si>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</si>
  <si>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</si>
  <si>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</si>
  <si>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</si>
  <si>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</si>
  <si>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</si>
  <si>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</si>
  <si>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</si>
  <si>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</si>
  <si>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</si>
  <si>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</si>
  <si>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</si>
  <si>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</si>
  <si>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</si>
  <si>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</si>
  <si>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</si>
  <si>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</si>
  <si>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</si>
  <si>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</si>
  <si>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</si>
  <si>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</si>
  <si>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</si>
  <si>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</si>
  <si>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</si>
  <si>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</si>
  <si>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</si>
  <si>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</si>
  <si>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</si>
  <si>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</si>
  <si>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</si>
  <si>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</si>
  <si>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</si>
  <si>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</si>
  <si>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</si>
  <si>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</si>
  <si>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</si>
  <si>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</si>
  <si>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</si>
  <si>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</si>
  <si>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</si>
  <si>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</si>
  <si>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</si>
  <si>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</si>
  <si>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</si>
  <si>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</si>
  <si>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</si>
  <si>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</si>
  <si>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</si>
  <si>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</si>
  <si>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</si>
  <si>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</si>
  <si>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</si>
  <si>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</si>
  <si>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</si>
  <si>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</si>
  <si>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</si>
  <si>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</si>
  <si>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</si>
  <si>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</si>
  <si>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</si>
  <si>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</si>
  <si>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</si>
  <si>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</si>
  <si>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</si>
  <si>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</si>
  <si>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</si>
  <si>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</si>
  <si>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</si>
  <si>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</si>
  <si>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</si>
  <si>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</si>
  <si>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</si>
  <si>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</si>
  <si>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</si>
  <si>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</si>
  <si>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</si>
  <si>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</si>
  <si>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</si>
  <si>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</si>
  <si>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</si>
  <si>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</si>
  <si>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</si>
  <si>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</si>
  <si>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</si>
  <si>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</si>
  <si>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</si>
  <si>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</si>
  <si>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</si>
  <si>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</si>
  <si>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</si>
  <si>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</si>
  <si>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</si>
  <si>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</si>
  <si>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</si>
  <si>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</si>
  <si>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</si>
  <si>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</si>
  <si>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</si>
  <si>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</si>
  <si>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</si>
  <si>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</si>
  <si>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</si>
  <si>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</si>
  <si>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</si>
  <si>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</si>
  <si>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</si>
  <si>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</si>
  <si>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</si>
  <si>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</si>
  <si>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</si>
  <si>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</si>
  <si>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</si>
  <si>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</si>
  <si>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</si>
  <si>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</si>
  <si>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</si>
  <si>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</si>
  <si>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</si>
  <si>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</si>
  <si>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</si>
  <si>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</si>
  <si>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</si>
  <si>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</si>
  <si>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</si>
  <si>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</si>
  <si>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</si>
  <si>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</si>
  <si>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</si>
  <si>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</si>
  <si>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</si>
  <si>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</si>
  <si>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</si>
  <si>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</si>
  <si>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</si>
  <si>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</si>
  <si>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</si>
  <si>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</si>
  <si>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</si>
  <si>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</si>
  <si>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</si>
  <si>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</si>
  <si>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</si>
  <si>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</si>
  <si>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</si>
  <si>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</si>
  <si>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</si>
  <si>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</si>
  <si>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</si>
  <si>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</si>
  <si>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</si>
  <si>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</si>
  <si>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</si>
  <si>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</si>
  <si>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</si>
  <si>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</si>
  <si>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</si>
  <si>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</si>
  <si>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</si>
  <si>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</si>
  <si>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</si>
  <si>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</si>
  <si>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</si>
  <si>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</si>
  <si>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</si>
  <si>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</si>
  <si>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</si>
  <si>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</si>
  <si>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</si>
  <si>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</si>
  <si>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</si>
  <si>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</si>
  <si>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</si>
  <si>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</si>
  <si>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</si>
  <si>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</si>
  <si>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</si>
  <si>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</si>
  <si>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</si>
  <si>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</si>
  <si>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</si>
  <si>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</si>
  <si>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</si>
  <si>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</si>
  <si>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</si>
  <si>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</si>
  <si>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</si>
  <si>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</si>
  <si>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</si>
  <si>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</si>
  <si>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</si>
  <si>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</si>
  <si>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</si>
  <si>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</si>
  <si>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</si>
  <si>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</si>
  <si>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</si>
  <si>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</si>
  <si>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</si>
  <si>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</si>
  <si>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</si>
  <si>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</si>
  <si>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</si>
  <si>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</si>
  <si>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</si>
  <si>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</si>
  <si>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</si>
  <si>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</si>
  <si>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</si>
  <si>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</si>
  <si>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</si>
  <si>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</si>
  <si>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</si>
  <si>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</si>
  <si>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</si>
  <si>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</si>
  <si>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</si>
  <si>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</si>
  <si>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</si>
  <si>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</si>
  <si>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</si>
  <si>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</si>
  <si>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</si>
  <si>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</si>
  <si>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</si>
  <si>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</si>
  <si>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</si>
  <si>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</si>
  <si>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</si>
  <si>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</si>
  <si>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</si>
  <si>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</si>
  <si>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</si>
  <si>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</si>
  <si>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</si>
  <si>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</si>
  <si>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</si>
  <si>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</si>
  <si>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</si>
  <si>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</si>
  <si>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</si>
  <si>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</si>
  <si>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</si>
  <si>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</si>
  <si>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</si>
  <si>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</si>
  <si>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</si>
  <si>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</si>
  <si>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</si>
  <si>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</si>
  <si>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</si>
  <si>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</si>
  <si>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</si>
  <si>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</si>
  <si>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</si>
  <si>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</si>
  <si>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</si>
  <si>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</si>
  <si>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</si>
  <si>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</si>
  <si>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</si>
  <si>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</si>
  <si>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</si>
  <si>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</si>
  <si>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</si>
  <si>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</si>
  <si>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</si>
  <si>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</si>
  <si>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</si>
  <si>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</si>
  <si>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</si>
  <si>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</si>
  <si>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</si>
  <si>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</si>
  <si>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</si>
  <si>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</si>
  <si>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</si>
  <si>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</si>
  <si>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</si>
  <si>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</si>
  <si>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</si>
  <si>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</si>
  <si>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</si>
  <si>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</si>
  <si>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</si>
  <si>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</si>
  <si>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</si>
  <si>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</si>
  <si>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</si>
  <si>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</si>
  <si>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</si>
  <si>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</si>
  <si>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</si>
  <si>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</si>
  <si>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</si>
  <si>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</si>
  <si>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</si>
  <si>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</si>
  <si>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</si>
  <si>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</si>
  <si>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</si>
  <si>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</si>
  <si>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</si>
  <si>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</si>
  <si>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</si>
  <si>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</si>
  <si>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</si>
  <si>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</si>
  <si>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</si>
  <si>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</si>
  <si>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</si>
  <si>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</si>
  <si>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</si>
  <si>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</si>
  <si>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</si>
  <si>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</si>
  <si>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</si>
  <si>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</si>
  <si>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</si>
  <si>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</si>
  <si>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</si>
  <si>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</si>
  <si>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</si>
  <si>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</si>
  <si>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</si>
  <si>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</si>
  <si>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</si>
  <si>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</si>
  <si>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</si>
  <si>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</si>
  <si>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</si>
  <si>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</si>
  <si>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</si>
  <si>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</si>
  <si>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</si>
  <si>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</si>
  <si>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</si>
  <si>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</si>
  <si>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</si>
  <si>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</si>
  <si>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</si>
  <si>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</si>
  <si>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</si>
  <si>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</si>
  <si>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</si>
  <si>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</si>
  <si>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</si>
  <si>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</si>
  <si>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</si>
  <si>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</si>
  <si>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</si>
  <si>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</si>
  <si>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</si>
  <si>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</si>
  <si>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</si>
  <si>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</si>
  <si>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</si>
  <si>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</si>
  <si>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</si>
  <si>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</si>
  <si>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</si>
  <si>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</si>
  <si>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</si>
  <si>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</si>
  <si>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</si>
  <si>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</si>
  <si>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</si>
  <si>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</si>
  <si>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</si>
  <si>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</si>
  <si>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</si>
  <si>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</si>
  <si>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</si>
  <si>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</si>
  <si>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</si>
  <si>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</si>
  <si>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</si>
  <si>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</si>
  <si>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</si>
  <si>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</si>
  <si>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</si>
  <si>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</si>
  <si>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</si>
  <si>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</si>
  <si>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</si>
  <si>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</si>
  <si>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</si>
  <si>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</si>
  <si>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</si>
  <si>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</si>
  <si>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</si>
  <si>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</si>
  <si>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</si>
  <si>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</si>
  <si>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</si>
  <si>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</si>
  <si>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</si>
  <si>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</si>
  <si>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</si>
  <si>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</si>
  <si>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</si>
  <si>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</si>
  <si>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</si>
  <si>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</si>
  <si>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</si>
  <si>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</si>
  <si>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</si>
  <si>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</si>
  <si>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</si>
  <si>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</si>
  <si>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</si>
  <si>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</si>
  <si>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</si>
  <si>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</si>
  <si>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</si>
  <si>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</si>
  <si>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</si>
  <si>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</si>
  <si>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</si>
  <si>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</si>
  <si>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</si>
  <si>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</si>
  <si>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</si>
  <si>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</si>
  <si>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</si>
  <si>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</si>
  <si>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</si>
  <si>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</si>
  <si>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</si>
  <si>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</si>
  <si>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</si>
  <si>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</si>
  <si>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</si>
  <si>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</si>
  <si>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</si>
  <si>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</si>
  <si>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</si>
  <si>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</si>
  <si>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</si>
  <si>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</si>
  <si>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</si>
  <si>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</si>
  <si>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</si>
  <si>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</si>
  <si>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</si>
  <si>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</si>
  <si>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</si>
  <si>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</si>
  <si>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</si>
  <si>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</si>
  <si>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</si>
  <si>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</si>
  <si>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</si>
  <si>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</si>
  <si>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</si>
  <si>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</si>
  <si>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</si>
  <si>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</si>
  <si>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</si>
  <si>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</si>
  <si>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</si>
  <si>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</si>
  <si>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</si>
  <si>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</si>
  <si>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</si>
  <si>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</si>
  <si>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</si>
  <si>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</si>
  <si>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</si>
  <si>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</si>
  <si>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</si>
  <si>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</si>
  <si>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</si>
  <si>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</si>
  <si>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</si>
  <si>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</si>
  <si>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</si>
  <si>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</si>
  <si>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</si>
  <si>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</si>
  <si>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</si>
  <si>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</si>
  <si>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</si>
  <si>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</si>
  <si>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</si>
  <si>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</si>
  <si>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</si>
  <si>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</si>
  <si>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</si>
  <si>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</si>
  <si>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</si>
  <si>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</si>
  <si>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</si>
  <si>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</si>
  <si>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</si>
  <si>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</si>
  <si>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</si>
  <si>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</si>
  <si>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</si>
  <si>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</si>
  <si>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</si>
  <si>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</si>
  <si>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</si>
  <si>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</si>
  <si>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</si>
  <si>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</si>
  <si>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</si>
  <si>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</si>
  <si>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</si>
  <si>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</si>
  <si>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</si>
  <si>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</si>
  <si>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</si>
  <si>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</si>
  <si>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</si>
  <si>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</si>
  <si>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</si>
  <si>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</si>
  <si>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</si>
  <si>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</si>
  <si>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</si>
  <si>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</si>
  <si>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</si>
  <si>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</si>
  <si>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</si>
  <si>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</si>
  <si>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</si>
  <si>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</si>
  <si>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</si>
  <si>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</si>
  <si>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</si>
  <si>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</si>
  <si>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</si>
  <si>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</si>
  <si>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</si>
  <si>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</si>
  <si>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</si>
  <si>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</si>
  <si>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</si>
  <si>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</si>
  <si>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</si>
  <si>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</si>
  <si>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</si>
  <si>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</si>
  <si>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</si>
  <si>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</si>
  <si>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</si>
  <si>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</si>
  <si>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</si>
  <si>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</si>
  <si>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</si>
  <si>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</si>
  <si>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</si>
  <si>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</si>
  <si>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</si>
  <si>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</si>
  <si>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</si>
  <si>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</si>
  <si>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</si>
  <si>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</si>
  <si>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</si>
  <si>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</si>
  <si>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</si>
  <si>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</si>
  <si>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</si>
  <si>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</si>
  <si>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</si>
  <si>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</si>
  <si>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</si>
  <si>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</si>
  <si>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</si>
  <si>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</si>
  <si>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</si>
  <si>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</si>
  <si>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</si>
  <si>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</si>
  <si>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</si>
  <si>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</si>
  <si>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</si>
  <si>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</si>
  <si>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</si>
  <si>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</si>
  <si>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</si>
  <si>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</si>
  <si>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</si>
  <si>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</si>
  <si>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</si>
  <si>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</si>
  <si>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</si>
  <si>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</si>
  <si>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</si>
  <si>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</si>
  <si>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</si>
  <si>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</si>
  <si>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</si>
  <si>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</si>
  <si>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</si>
  <si>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</si>
  <si>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</si>
  <si>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</si>
  <si>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</si>
  <si>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</si>
  <si>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</si>
  <si>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</si>
  <si>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</si>
  <si>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</si>
  <si>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</si>
  <si>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</si>
  <si>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</si>
  <si>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</si>
  <si>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</si>
  <si>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</si>
  <si>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</si>
  <si>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</si>
  <si>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</si>
  <si>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</si>
  <si>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</si>
  <si>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</si>
  <si>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</si>
  <si>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</si>
  <si>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</si>
  <si>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</si>
  <si>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</si>
  <si>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</si>
  <si>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</si>
  <si>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</si>
  <si>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</si>
  <si>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</si>
  <si>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</si>
  <si>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</si>
  <si>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</si>
  <si>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</si>
  <si>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</si>
  <si>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</si>
  <si>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</si>
  <si>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</si>
  <si>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</si>
  <si>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</si>
  <si>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</si>
  <si>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</si>
  <si>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</si>
  <si>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</si>
  <si>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</si>
  <si>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</si>
  <si>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</si>
  <si>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</si>
  <si>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</si>
  <si>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</si>
  <si>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</si>
  <si>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</si>
  <si>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</si>
  <si>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</si>
  <si>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</si>
  <si>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</si>
  <si>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</si>
  <si>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</si>
  <si>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</si>
  <si>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</si>
  <si>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</si>
  <si>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</si>
  <si>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</si>
  <si>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</si>
  <si>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</si>
  <si>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</si>
  <si>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</si>
  <si>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</si>
  <si>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</si>
  <si>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</si>
  <si>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</si>
  <si>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</si>
  <si>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</si>
  <si>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</si>
  <si>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</si>
  <si>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</si>
  <si>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</si>
  <si>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</si>
  <si>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</si>
  <si>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</si>
  <si>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</si>
  <si>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</si>
  <si>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</si>
  <si>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</si>
  <si>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</si>
  <si>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</si>
  <si>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</si>
  <si>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</si>
  <si>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</si>
  <si>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</si>
  <si>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</si>
  <si>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</si>
  <si>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</si>
  <si>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</si>
  <si>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</si>
  <si>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</si>
  <si>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</si>
  <si>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</si>
  <si>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</si>
  <si>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</si>
  <si>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</si>
  <si>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</si>
  <si>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</si>
  <si>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</si>
  <si>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</si>
  <si>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</si>
  <si>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</si>
  <si>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</si>
  <si>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</si>
  <si>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</si>
  <si>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</si>
  <si>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</si>
  <si>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</si>
  <si>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</si>
  <si>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</si>
  <si>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</si>
  <si>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</si>
  <si>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</si>
  <si>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</si>
  <si>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</si>
  <si>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</si>
  <si>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</si>
  <si>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</si>
  <si>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</si>
  <si>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</si>
  <si>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</si>
  <si>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</si>
  <si>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</si>
  <si>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</si>
  <si>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</si>
  <si>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</si>
  <si>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</si>
  <si>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</si>
  <si>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</si>
  <si>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</si>
  <si>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</si>
  <si>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</si>
  <si>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</si>
  <si>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</si>
  <si>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</si>
  <si>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</si>
  <si>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</si>
  <si>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</si>
  <si>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</si>
  <si>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</si>
  <si>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</si>
  <si>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</si>
  <si>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</si>
  <si>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</si>
  <si>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</si>
  <si>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</si>
  <si>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</si>
  <si>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</si>
  <si>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</si>
  <si>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</si>
  <si>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</si>
  <si>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</si>
  <si>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</si>
  <si>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</si>
  <si>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</si>
  <si>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</si>
  <si>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</si>
  <si>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</si>
  <si>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</si>
  <si>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</si>
  <si>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</si>
  <si>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</si>
  <si>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</si>
  <si>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</si>
  <si>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</si>
  <si>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</si>
  <si>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</si>
  <si>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</si>
  <si>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</si>
  <si>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</si>
  <si>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</si>
  <si>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</si>
  <si>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</si>
  <si>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</si>
  <si>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</si>
  <si>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</si>
  <si>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</si>
  <si>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</si>
  <si>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</si>
  <si>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</si>
  <si>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</si>
  <si>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</si>
  <si>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</si>
  <si>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</si>
  <si>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</si>
  <si>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</si>
  <si>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</si>
  <si>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</si>
  <si>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</si>
  <si>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</si>
  <si>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</si>
  <si>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</si>
  <si>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</si>
  <si>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</si>
  <si>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</si>
  <si>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</si>
  <si>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</si>
  <si>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</si>
  <si>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</si>
  <si>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</si>
  <si>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</si>
  <si>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</si>
  <si>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</si>
  <si>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</si>
  <si>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</si>
  <si>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</si>
  <si>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</si>
  <si>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</si>
  <si>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</si>
  <si>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</si>
  <si>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</si>
  <si>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</si>
  <si>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</si>
  <si>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</si>
  <si>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</si>
  <si>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</si>
  <si>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</si>
  <si>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</si>
  <si>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</si>
  <si>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</si>
  <si>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</si>
  <si>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</si>
  <si>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</si>
  <si>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</si>
  <si>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</si>
  <si>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</si>
  <si>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</si>
  <si>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</si>
  <si>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</si>
  <si>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</si>
  <si>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</si>
  <si>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</si>
  <si>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</si>
  <si>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</si>
  <si>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</si>
  <si>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</si>
  <si>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</si>
  <si>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</si>
  <si>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</si>
  <si>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</si>
  <si>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</si>
  <si>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</si>
  <si>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</si>
  <si>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</si>
  <si>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</si>
  <si>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</si>
  <si>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</si>
  <si>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</si>
  <si>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</si>
  <si>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</si>
  <si>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</si>
  <si>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</si>
  <si>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</si>
  <si>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</si>
  <si>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</si>
  <si>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</si>
  <si>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</si>
  <si>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</si>
  <si>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</si>
  <si>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</si>
  <si>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</si>
  <si>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</si>
  <si>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</si>
  <si>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</si>
  <si>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</si>
  <si>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</si>
  <si>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</si>
  <si>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</si>
  <si>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</si>
  <si>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</si>
  <si>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</si>
  <si>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</si>
  <si>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</si>
  <si>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</si>
  <si>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</si>
  <si>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</si>
  <si>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</si>
  <si>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</si>
  <si>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</si>
  <si>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</si>
  <si>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</si>
  <si>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</si>
  <si>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</si>
  <si>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</si>
  <si>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</si>
  <si>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</si>
  <si>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</si>
  <si>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</si>
  <si>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</si>
  <si>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</si>
  <si>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</si>
  <si>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</si>
  <si>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</si>
  <si>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</si>
  <si>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</si>
  <si>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</si>
  <si>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</si>
  <si>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</si>
  <si>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</si>
  <si>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</si>
  <si>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</si>
  <si>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</si>
  <si>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</si>
  <si>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</si>
  <si>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</si>
  <si>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</si>
  <si>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</si>
  <si>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</si>
  <si>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</si>
  <si>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</si>
  <si>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</si>
  <si>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</si>
  <si>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</si>
  <si>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</si>
  <si>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</si>
  <si>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</si>
  <si>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</si>
  <si>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</si>
  <si>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</si>
  <si>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</si>
  <si>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</si>
  <si>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</si>
  <si>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</si>
  <si>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</si>
  <si>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</si>
  <si>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</si>
  <si>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</si>
  <si>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</si>
  <si>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</si>
  <si>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</si>
  <si>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</si>
  <si>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</si>
  <si>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</si>
  <si>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</si>
  <si>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</si>
  <si>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</si>
  <si>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</si>
  <si>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</si>
  <si>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</si>
  <si>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</si>
  <si>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</si>
  <si>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</si>
  <si>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</si>
  <si>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</si>
  <si>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</si>
  <si>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</si>
  <si>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</si>
  <si>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</si>
  <si>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</si>
  <si>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</si>
  <si>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</si>
  <si>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</si>
  <si>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</si>
  <si>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</si>
  <si>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</si>
  <si>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</si>
  <si>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</si>
  <si>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</si>
  <si>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</si>
  <si>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</si>
  <si>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</si>
  <si>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</si>
  <si>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</si>
  <si>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</si>
  <si>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</si>
  <si>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</si>
  <si>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</si>
  <si>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</si>
  <si>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</si>
  <si>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</si>
  <si>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</si>
  <si>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</si>
  <si>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</si>
  <si>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</si>
  <si>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</si>
  <si>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</si>
  <si>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</si>
  <si>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</si>
  <si>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</si>
  <si>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</si>
  <si>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</si>
  <si>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</si>
  <si>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</si>
  <si>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</si>
  <si>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</si>
  <si>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</si>
  <si>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</si>
  <si>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</si>
  <si>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</si>
  <si>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</si>
  <si>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</si>
  <si>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</si>
  <si>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</si>
  <si>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</si>
  <si>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</si>
  <si>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</si>
  <si>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</si>
  <si>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</si>
  <si>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</si>
  <si>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</si>
  <si>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</si>
  <si>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</si>
  <si>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</si>
  <si>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</si>
  <si>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</si>
  <si>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</si>
  <si>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</si>
  <si>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</si>
  <si>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</si>
  <si>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</si>
  <si>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</si>
  <si>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</si>
  <si>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</si>
  <si>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</si>
  <si>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</si>
  <si>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</si>
  <si>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</si>
  <si>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</si>
  <si>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</si>
  <si>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</si>
  <si>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</si>
  <si>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</si>
  <si>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</si>
  <si>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</si>
  <si>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</si>
  <si>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</si>
  <si>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</si>
  <si>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</si>
  <si>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</si>
  <si>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</si>
  <si>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</si>
  <si>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</si>
  <si>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</si>
  <si>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</si>
  <si>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</si>
  <si>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</si>
  <si>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</si>
  <si>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</si>
  <si>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</si>
  <si>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</si>
  <si>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</si>
  <si>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</si>
  <si>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</si>
  <si>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</si>
  <si>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</si>
  <si>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</si>
  <si>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</si>
  <si>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</si>
  <si>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</si>
  <si>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</si>
  <si>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</si>
  <si>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</si>
  <si>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</si>
  <si>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</si>
  <si>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</si>
  <si>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</si>
  <si>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</si>
  <si>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</si>
  <si>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</si>
  <si>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</si>
  <si>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</si>
  <si>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</si>
  <si>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</si>
  <si>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</si>
  <si>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</si>
  <si>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</si>
  <si>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</si>
  <si>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</si>
  <si>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</si>
  <si>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</si>
  <si>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</si>
  <si>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</si>
  <si>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</si>
  <si>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</si>
  <si>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</si>
  <si>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</si>
  <si>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</si>
  <si>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</si>
  <si>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</si>
  <si>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</si>
  <si>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</si>
  <si>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</si>
  <si>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</si>
  <si>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</si>
  <si>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</si>
  <si>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</si>
  <si>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</si>
  <si>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</si>
  <si>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</si>
  <si>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</si>
  <si>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</si>
  <si>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</si>
  <si>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</si>
  <si>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</si>
  <si>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</si>
  <si>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</si>
  <si>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</si>
  <si>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</si>
  <si>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</si>
  <si>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</si>
  <si>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</si>
  <si>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</si>
  <si>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</si>
  <si>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</si>
  <si>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</si>
  <si>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</si>
  <si>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</si>
  <si>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</si>
  <si>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</si>
  <si>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</si>
  <si>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</si>
  <si>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</si>
  <si>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</si>
  <si>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</si>
  <si>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</si>
  <si>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</si>
  <si>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</si>
  <si>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</si>
  <si>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</si>
  <si>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</si>
  <si>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</si>
  <si>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</si>
  <si>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</si>
  <si>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</si>
  <si>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</si>
  <si>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</si>
  <si>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</si>
  <si>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</si>
  <si>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</si>
  <si>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</si>
  <si>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</si>
  <si>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</si>
  <si>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</si>
  <si>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</si>
  <si>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</si>
  <si>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</si>
  <si>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</si>
  <si>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</si>
  <si>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</si>
  <si>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</si>
  <si>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</si>
  <si>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</si>
  <si>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</si>
  <si>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</si>
  <si>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</si>
  <si>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</si>
  <si>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</si>
  <si>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</si>
  <si>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</si>
  <si>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</si>
  <si>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</si>
  <si>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</si>
  <si>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</si>
  <si>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</si>
  <si>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</si>
  <si>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</si>
  <si>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</si>
  <si>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</si>
  <si>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</si>
  <si>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</si>
  <si>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</si>
  <si>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</si>
  <si>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</si>
  <si>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</si>
  <si>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</si>
  <si>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</si>
  <si>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</si>
  <si>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</si>
  <si>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</si>
  <si>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</si>
  <si>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</si>
  <si>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</si>
  <si>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</si>
  <si>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</si>
  <si>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</si>
  <si>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</si>
  <si>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</si>
  <si>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</si>
  <si>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</si>
  <si>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</si>
  <si>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</si>
  <si>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</si>
  <si>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</si>
  <si>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</si>
  <si>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</si>
  <si>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</si>
  <si>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</si>
  <si>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</si>
  <si>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</si>
  <si>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</si>
  <si>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</si>
  <si>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</si>
  <si>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</si>
  <si>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</si>
  <si>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</si>
  <si>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</si>
  <si>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</si>
  <si>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</si>
  <si>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</si>
  <si>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</si>
  <si>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</si>
  <si>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</si>
  <si>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</si>
  <si>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</si>
  <si>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</si>
  <si>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</si>
  <si>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</si>
  <si>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</si>
  <si>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</si>
  <si>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</si>
  <si>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</si>
  <si>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</si>
  <si>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</si>
  <si>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</si>
  <si>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</si>
  <si>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</si>
  <si>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</si>
  <si>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</si>
  <si>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</si>
  <si>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</si>
  <si>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</si>
  <si>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</si>
  <si>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</si>
  <si>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</si>
  <si>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</si>
  <si>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</si>
  <si>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</si>
  <si>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</si>
  <si>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</si>
  <si>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</si>
  <si>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</si>
  <si>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</si>
  <si>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</si>
  <si>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</si>
  <si>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</si>
  <si>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</si>
  <si>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</si>
  <si>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</si>
  <si>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</si>
  <si>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</si>
  <si>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</si>
  <si>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</si>
  <si>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</si>
  <si>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</si>
  <si>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</si>
  <si>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</si>
  <si>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</si>
  <si>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</si>
  <si>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</si>
  <si>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</si>
  <si>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</si>
  <si>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</si>
  <si>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</si>
  <si>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</si>
  <si>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</si>
  <si>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</si>
  <si>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</si>
  <si>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</si>
  <si>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</si>
  <si>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</si>
  <si>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</si>
  <si>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</si>
  <si>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</si>
  <si>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</si>
  <si>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</si>
  <si>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</si>
  <si>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</si>
  <si>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</si>
  <si>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</si>
  <si>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</si>
  <si>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</si>
  <si>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</si>
  <si>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</si>
  <si>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</si>
  <si>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</si>
  <si>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</si>
  <si>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</si>
  <si>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</si>
  <si>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</si>
  <si>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</si>
  <si>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</si>
  <si>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</si>
  <si>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</si>
  <si>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</si>
  <si>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</si>
  <si>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</si>
  <si>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</si>
  <si>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</si>
  <si>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</si>
  <si>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</si>
  <si>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</si>
  <si>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</si>
  <si>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</si>
  <si>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</si>
  <si>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</si>
  <si>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</si>
  <si>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</si>
  <si>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</si>
  <si>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</si>
  <si>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</si>
  <si>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</si>
  <si>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</si>
  <si>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</si>
  <si>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</si>
  <si>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</si>
  <si>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</si>
  <si>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</si>
  <si>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</si>
  <si>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</si>
  <si>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</si>
  <si>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</si>
  <si>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</si>
  <si>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</si>
  <si>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</si>
  <si>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</si>
  <si>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</si>
  <si>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</si>
  <si>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</si>
  <si>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</si>
  <si>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</si>
  <si>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</si>
  <si>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</si>
  <si>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</si>
  <si>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</si>
  <si>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</si>
  <si>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</si>
  <si>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</si>
  <si>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</si>
  <si>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</si>
  <si>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</si>
  <si>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</si>
  <si>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</si>
  <si>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</si>
  <si>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</si>
  <si>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</si>
  <si>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</si>
  <si>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</si>
  <si>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</si>
  <si>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</si>
  <si>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</si>
  <si>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</si>
  <si>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</si>
  <si>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</si>
  <si>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</si>
  <si>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</si>
  <si>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</si>
  <si>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</si>
  <si>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</si>
  <si>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</si>
  <si>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</si>
  <si>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</si>
  <si>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</si>
  <si>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</si>
  <si>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</si>
  <si>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</si>
  <si>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</si>
  <si>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</si>
  <si>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</si>
  <si>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</si>
  <si>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</si>
  <si>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</si>
  <si>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</si>
  <si>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</si>
  <si>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</si>
  <si>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</si>
  <si>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</si>
  <si>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</si>
  <si>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</si>
  <si>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</si>
  <si>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</si>
  <si>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</si>
  <si>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</si>
  <si>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</si>
  <si>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</si>
  <si>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</si>
  <si>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</si>
  <si>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</si>
  <si>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</si>
  <si>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</si>
  <si>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</si>
  <si>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</si>
  <si>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</si>
  <si>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</si>
  <si>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</si>
  <si>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</si>
  <si>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</si>
  <si>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</si>
  <si>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</si>
  <si>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</si>
  <si>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</si>
  <si>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</si>
  <si>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</si>
  <si>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</si>
  <si>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</si>
  <si>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</si>
  <si>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</si>
  <si>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</si>
  <si>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</si>
  <si>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</si>
  <si>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</si>
  <si>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</si>
  <si>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</si>
  <si>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</si>
  <si>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</si>
  <si>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</si>
  <si>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</si>
  <si>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</si>
  <si>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</si>
  <si>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</si>
  <si>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</si>
  <si>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</si>
  <si>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</si>
  <si>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</si>
  <si>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</si>
  <si>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</si>
  <si>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</si>
  <si>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</si>
  <si>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</si>
  <si>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</si>
  <si>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</si>
  <si>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</si>
  <si>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</si>
  <si>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</si>
  <si>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</si>
  <si>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</si>
  <si>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</si>
  <si>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</si>
  <si>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</si>
  <si>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</si>
  <si>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</si>
  <si>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</si>
  <si>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</si>
  <si>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</si>
  <si>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</si>
  <si>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</si>
  <si>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</si>
  <si>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</si>
  <si>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</si>
  <si>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</si>
  <si>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</si>
  <si>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</si>
  <si>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</si>
  <si>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</si>
  <si>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</si>
  <si>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</si>
  <si>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</si>
  <si>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</si>
  <si>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</si>
  <si>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</si>
  <si>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</si>
  <si>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</si>
  <si>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</si>
  <si>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</si>
  <si>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</si>
  <si>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</si>
  <si>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</si>
  <si>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</si>
  <si>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</si>
  <si>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</si>
  <si>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</si>
  <si>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</si>
  <si>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</si>
  <si>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</si>
  <si>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</si>
  <si>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</si>
  <si>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</si>
  <si>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</si>
  <si>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</si>
  <si>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</si>
  <si>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</si>
  <si>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</si>
  <si>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</si>
  <si>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</si>
  <si>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</si>
  <si>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</si>
  <si>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</si>
  <si>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</si>
  <si>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</si>
  <si>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</si>
  <si>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</si>
  <si>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</si>
  <si>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</si>
  <si>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</si>
  <si>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</si>
  <si>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</si>
  <si>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</si>
  <si>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</si>
  <si>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</si>
  <si>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</si>
  <si>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</si>
  <si>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</si>
  <si>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</si>
  <si>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</si>
  <si>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</si>
  <si>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</si>
  <si>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</si>
  <si>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</si>
  <si>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</si>
  <si>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</si>
  <si>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</si>
  <si>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</si>
  <si>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</si>
  <si>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</si>
  <si>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</si>
  <si>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</si>
  <si>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</si>
  <si>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</si>
  <si>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</si>
  <si>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</si>
  <si>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</si>
  <si>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</si>
  <si>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</si>
  <si>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</si>
  <si>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</si>
  <si>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</si>
  <si>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</si>
  <si>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</si>
  <si>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</si>
  <si>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</si>
  <si>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</si>
  <si>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</si>
  <si>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</si>
  <si>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</si>
  <si>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</si>
  <si>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</si>
  <si>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</si>
  <si>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</si>
  <si>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</si>
  <si>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</si>
  <si>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</si>
  <si>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</si>
  <si>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</si>
  <si>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</si>
  <si>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</si>
  <si>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</si>
  <si>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</si>
  <si>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</si>
  <si>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</si>
  <si>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</si>
  <si>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</si>
  <si>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</si>
  <si>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</si>
  <si>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</si>
  <si>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</si>
  <si>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</si>
  <si>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</si>
  <si>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</si>
  <si>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</si>
  <si>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</si>
  <si>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</si>
  <si>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</si>
  <si>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</si>
  <si>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</si>
  <si>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</si>
  <si>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</si>
  <si>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</si>
  <si>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</si>
  <si>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</si>
  <si>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</si>
  <si>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</si>
  <si>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</si>
  <si>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</si>
  <si>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</si>
  <si>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</si>
  <si>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</si>
  <si>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</si>
  <si>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</si>
  <si>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</si>
  <si>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</si>
  <si>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</si>
  <si>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</si>
  <si>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</si>
  <si>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</si>
  <si>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</si>
  <si>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</si>
  <si>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</si>
  <si>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</si>
  <si>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</si>
  <si>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</si>
  <si>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</si>
  <si>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</si>
  <si>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</si>
  <si>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</si>
  <si>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</si>
  <si>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</si>
  <si>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</si>
  <si>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</si>
  <si>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</si>
  <si>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</si>
  <si>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</si>
  <si>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</si>
  <si>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</si>
  <si>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</si>
  <si>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</si>
  <si>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</si>
  <si>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</si>
  <si>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</si>
  <si>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</si>
  <si>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</si>
  <si>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</si>
  <si>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</si>
  <si>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</si>
  <si>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</si>
  <si>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</si>
  <si>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</si>
  <si>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</si>
  <si>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</si>
  <si>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</si>
  <si>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</si>
  <si>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</si>
  <si>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</si>
  <si>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</si>
  <si>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</si>
  <si>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</si>
  <si>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</si>
  <si>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</si>
  <si>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</si>
  <si>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</si>
  <si>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</si>
  <si>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</si>
  <si>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</si>
  <si>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</si>
  <si>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</si>
  <si>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</si>
  <si>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</si>
  <si>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</si>
  <si>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</si>
  <si>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</si>
  <si>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</si>
  <si>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</si>
  <si>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</si>
  <si>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</si>
  <si>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</si>
  <si>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</si>
  <si>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</si>
  <si>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</si>
  <si>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</si>
  <si>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</si>
  <si>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</si>
  <si>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</si>
  <si>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</si>
  <si>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</si>
  <si>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</si>
  <si>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</si>
  <si>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</si>
  <si>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</si>
  <si>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</si>
  <si>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</si>
  <si>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</si>
  <si>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</si>
  <si>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</si>
  <si>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</si>
  <si>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</si>
  <si>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</si>
  <si>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</si>
  <si>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</si>
  <si>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</si>
  <si>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</si>
  <si>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</si>
  <si>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</si>
  <si>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</si>
  <si>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</si>
  <si>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</si>
  <si>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</si>
  <si>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</si>
  <si>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</si>
  <si>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</si>
  <si>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</si>
  <si>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</si>
  <si>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</si>
  <si>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</si>
  <si>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</si>
  <si>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</si>
  <si>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</si>
  <si>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</si>
  <si>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</si>
  <si>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</si>
  <si>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</si>
  <si>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</si>
  <si>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</si>
  <si>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</si>
  <si>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</si>
  <si>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</si>
  <si>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</si>
  <si>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</si>
  <si>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</si>
  <si>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</si>
  <si>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</si>
  <si>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</si>
  <si>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</si>
  <si>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</si>
  <si>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</si>
  <si>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</si>
  <si>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</si>
  <si>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</si>
  <si>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</si>
  <si>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</si>
  <si>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</si>
  <si>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</si>
  <si>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</si>
  <si>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</si>
  <si>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</si>
  <si>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</si>
  <si>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</si>
  <si>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</si>
  <si>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</si>
  <si>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</si>
  <si>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</si>
  <si>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</si>
  <si>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</si>
  <si>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</si>
  <si>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</si>
  <si>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</si>
  <si>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</si>
  <si>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</si>
  <si>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</si>
  <si>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</si>
  <si>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</si>
  <si>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</si>
  <si>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</si>
  <si>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</si>
  <si>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</si>
  <si>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</si>
  <si>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</si>
  <si>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</si>
  <si>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</si>
  <si>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</si>
  <si>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</si>
  <si>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</si>
  <si>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</si>
  <si>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</si>
  <si>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</si>
  <si>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</si>
  <si>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</si>
  <si>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</si>
  <si>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</si>
  <si>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</si>
  <si>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</si>
  <si>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</si>
  <si>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</si>
  <si>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</si>
  <si>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</si>
  <si>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</si>
  <si>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</si>
  <si>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</si>
  <si>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</si>
  <si>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</si>
  <si>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</si>
  <si>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</si>
  <si>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</si>
  <si>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</si>
  <si>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</si>
  <si>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</si>
  <si>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</si>
  <si>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</si>
  <si>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</si>
  <si>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</si>
  <si>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</si>
  <si>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</si>
  <si>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</si>
  <si>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</si>
  <si>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</si>
  <si>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</si>
  <si>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</si>
  <si>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</si>
  <si>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</si>
  <si>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</si>
  <si>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</si>
  <si>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</si>
  <si>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</si>
  <si>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</si>
  <si>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</si>
  <si>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</si>
  <si>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</si>
  <si>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</si>
  <si>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</si>
  <si>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</si>
  <si>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</si>
  <si>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</si>
  <si>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</si>
  <si>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</si>
  <si>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</si>
  <si>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</si>
  <si>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</si>
  <si>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</si>
  <si>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</si>
  <si>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</si>
  <si>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</si>
  <si>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</si>
  <si>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</si>
  <si>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</si>
  <si>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</si>
  <si>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</si>
  <si>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</si>
  <si>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</si>
  <si>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</si>
  <si>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</si>
  <si>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</si>
  <si>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</si>
  <si>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</si>
  <si>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</si>
  <si>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</si>
  <si>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</si>
  <si>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</si>
  <si>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</si>
  <si>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</si>
  <si>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</si>
  <si>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</si>
  <si>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</si>
  <si>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</si>
  <si>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</si>
  <si>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</si>
  <si>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</si>
  <si>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</si>
  <si>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</si>
  <si>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</si>
  <si>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</si>
  <si>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</si>
  <si>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</si>
  <si>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</si>
  <si>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</si>
  <si>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</si>
  <si>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</si>
  <si>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</si>
  <si>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</si>
  <si>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</si>
  <si>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</si>
  <si>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</si>
  <si>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</si>
  <si>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</si>
  <si>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</si>
  <si>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</si>
  <si>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</si>
  <si>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</si>
  <si>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</si>
  <si>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</si>
  <si>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</si>
  <si>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</si>
  <si>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</si>
  <si>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</si>
  <si>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</si>
  <si>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</si>
  <si>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</si>
  <si>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</si>
  <si>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</si>
  <si>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</si>
  <si>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</si>
  <si>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</si>
  <si>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</si>
  <si>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</si>
  <si>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</si>
  <si>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</si>
  <si>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</si>
  <si>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</si>
  <si>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</si>
  <si>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</si>
  <si>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</si>
  <si>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</si>
  <si>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</si>
  <si>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</si>
  <si>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</si>
  <si>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</si>
  <si>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</si>
  <si>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</si>
  <si>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</si>
  <si>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</si>
  <si>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</si>
  <si>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</si>
  <si>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</si>
  <si>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</si>
  <si>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</si>
  <si>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</si>
  <si>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</si>
  <si>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</si>
  <si>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</si>
  <si>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</si>
  <si>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</si>
  <si>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</si>
  <si>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</si>
  <si>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</si>
  <si>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</si>
  <si>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</si>
  <si>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</si>
  <si>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</si>
  <si>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</si>
  <si>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</si>
  <si>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</si>
  <si>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</si>
  <si>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</si>
  <si>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</si>
  <si>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</si>
  <si>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</si>
  <si>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</si>
  <si>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</si>
  <si>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</si>
  <si>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</si>
  <si>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</si>
  <si>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</si>
  <si>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</si>
  <si>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</si>
  <si>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</si>
  <si>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</si>
  <si>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</si>
  <si>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</si>
  <si>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</si>
  <si>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</si>
  <si>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</si>
  <si>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</si>
  <si>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</si>
  <si>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</si>
  <si>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</si>
  <si>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</si>
  <si>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</si>
  <si>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</si>
  <si>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</si>
  <si>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</si>
  <si>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</si>
  <si>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</si>
  <si>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</si>
  <si>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</si>
  <si>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</si>
  <si>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</si>
  <si>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</si>
  <si>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</si>
  <si>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</si>
  <si>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</si>
  <si>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</si>
  <si>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</si>
  <si>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</si>
  <si>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</si>
  <si>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</si>
  <si>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</si>
  <si>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</si>
  <si>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</si>
  <si>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</si>
  <si>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</si>
  <si>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</si>
  <si>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</si>
  <si>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</si>
  <si>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</si>
  <si>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</si>
  <si>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</si>
  <si>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</si>
  <si>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</si>
  <si>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</si>
  <si>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</si>
  <si>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</si>
  <si>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</si>
  <si>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</si>
  <si>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</si>
  <si>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</si>
  <si>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</si>
  <si>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</si>
  <si>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</si>
  <si>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</si>
  <si>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</si>
  <si>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</si>
  <si>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</si>
  <si>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</si>
  <si>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</si>
  <si>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</si>
  <si>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</si>
  <si>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</si>
  <si>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</si>
  <si>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</si>
  <si>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</si>
  <si>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</si>
  <si>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</si>
  <si>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</si>
  <si>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</si>
  <si>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</si>
  <si>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</si>
  <si>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</si>
  <si>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</si>
  <si>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</si>
  <si>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</si>
  <si>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</si>
  <si>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</si>
  <si>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</si>
  <si>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</si>
  <si>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</si>
  <si>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</si>
  <si>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</si>
  <si>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</si>
  <si>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</si>
  <si>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</si>
  <si>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</si>
  <si>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</si>
  <si>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</si>
  <si>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</si>
  <si>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</si>
  <si>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</si>
  <si>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</si>
  <si>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</si>
  <si>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</si>
  <si>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</si>
  <si>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</si>
  <si>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</si>
  <si>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</si>
  <si>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</si>
  <si>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</si>
  <si>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</si>
  <si>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</si>
  <si>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</si>
  <si>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</si>
  <si>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</si>
  <si>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</si>
  <si>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</si>
  <si>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</si>
  <si>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</si>
  <si>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</si>
  <si>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</si>
  <si>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</si>
  <si>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</si>
  <si>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</si>
  <si>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</si>
  <si>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</si>
  <si>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</si>
  <si>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</si>
  <si>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</si>
  <si>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</si>
  <si>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</si>
  <si>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</si>
  <si>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</si>
  <si>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</si>
  <si>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</si>
  <si>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</si>
  <si>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</si>
  <si>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</si>
  <si>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</si>
  <si>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</si>
  <si>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</si>
  <si>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</si>
  <si>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</si>
  <si>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</si>
  <si>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</si>
  <si>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</si>
  <si>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</si>
  <si>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</si>
  <si>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</si>
  <si>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</si>
  <si>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</si>
  <si>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</si>
  <si>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</si>
  <si>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</si>
  <si>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</si>
  <si>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</si>
  <si>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</si>
  <si>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</si>
  <si>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</si>
  <si>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</si>
  <si>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</si>
  <si>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</si>
  <si>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</si>
  <si>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</si>
  <si>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</si>
  <si>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</si>
  <si>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</si>
  <si>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</si>
  <si>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</si>
  <si>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</si>
  <si>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</si>
  <si>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</si>
  <si>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</si>
  <si>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</si>
  <si>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</si>
  <si>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</si>
  <si>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</si>
  <si>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</si>
  <si>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</si>
  <si>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</si>
  <si>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</si>
  <si>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</si>
  <si>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</si>
  <si>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</si>
  <si>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</si>
  <si>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</si>
  <si>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</si>
  <si>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</si>
  <si>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</si>
  <si>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</si>
  <si>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</si>
  <si>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</si>
  <si>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</si>
  <si>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</si>
  <si>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</si>
  <si>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</si>
  <si>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</si>
  <si>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</si>
  <si>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</si>
  <si>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</si>
  <si>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</si>
  <si>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</si>
  <si>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</si>
  <si>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</si>
  <si>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</si>
  <si>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</si>
  <si>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</si>
  <si>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</si>
  <si>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</si>
  <si>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</si>
  <si>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</si>
  <si>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</si>
  <si>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</si>
  <si>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</si>
  <si>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</si>
  <si>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</si>
  <si>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</si>
  <si>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</si>
  <si>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</si>
  <si>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</si>
  <si>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</si>
  <si>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</si>
  <si>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</si>
  <si>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</si>
  <si>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</si>
  <si>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</si>
  <si>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</si>
  <si>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</si>
  <si>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</si>
  <si>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</si>
  <si>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</si>
  <si>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</si>
  <si>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</si>
  <si>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</si>
  <si>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</si>
  <si>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</si>
  <si>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</si>
  <si>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</si>
  <si>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</si>
  <si>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</si>
  <si>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</si>
  <si>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</si>
  <si>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</si>
  <si>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</si>
  <si>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</si>
  <si>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</si>
  <si>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</si>
  <si>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</si>
  <si>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</si>
  <si>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</si>
  <si>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</si>
  <si>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</si>
  <si>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</si>
  <si>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</si>
  <si>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</si>
  <si>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</si>
  <si>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</si>
  <si>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</si>
  <si>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</si>
  <si>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</si>
  <si>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</si>
  <si>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</si>
  <si>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</si>
  <si>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</si>
  <si>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</si>
  <si>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</si>
  <si>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</si>
  <si>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</si>
  <si>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</si>
  <si>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</si>
  <si>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</si>
  <si>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</si>
  <si>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</si>
  <si>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</si>
  <si>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</si>
  <si>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</si>
  <si>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</si>
  <si>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</si>
  <si>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</si>
  <si>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</si>
  <si>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</si>
  <si>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</si>
  <si>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</si>
  <si>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</si>
  <si>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</si>
  <si>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</si>
  <si>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</si>
  <si>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</si>
  <si>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</si>
  <si>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</si>
  <si>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</si>
  <si>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</si>
  <si>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</si>
  <si>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</si>
  <si>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</si>
  <si>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</si>
  <si>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</si>
  <si>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</si>
  <si>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</si>
  <si>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</si>
  <si>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</si>
  <si>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</si>
  <si>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</si>
  <si>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</si>
  <si>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</si>
  <si>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</si>
  <si>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</si>
  <si>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</si>
  <si>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</si>
  <si>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</si>
  <si>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</si>
  <si>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</si>
  <si>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</si>
  <si>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</si>
  <si>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</si>
  <si>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</si>
  <si>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</si>
  <si>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</si>
  <si>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</si>
  <si>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</si>
  <si>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</si>
  <si>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</si>
  <si>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</si>
  <si>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</si>
  <si>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</si>
  <si>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</si>
  <si>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</si>
  <si>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</si>
  <si>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</si>
  <si>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</si>
  <si>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</si>
  <si>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</si>
  <si>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</si>
  <si>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</si>
  <si>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</si>
  <si>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</si>
  <si>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</si>
  <si>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</si>
  <si>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</si>
  <si>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</si>
  <si>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</si>
  <si>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</si>
  <si>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</si>
  <si>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</si>
  <si>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</si>
  <si>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</si>
  <si>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</si>
  <si>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</si>
  <si>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</si>
  <si>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</si>
  <si>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</si>
  <si>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</si>
  <si>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</si>
  <si>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</si>
  <si>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</si>
  <si>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</si>
  <si>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</si>
  <si>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</si>
  <si>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</si>
  <si>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</si>
  <si>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</si>
  <si>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</si>
  <si>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</si>
  <si>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</si>
  <si>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</si>
  <si>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</si>
  <si>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</si>
  <si>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</si>
  <si>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</si>
  <si>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</si>
  <si>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</si>
  <si>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</si>
  <si>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</si>
  <si>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</si>
  <si>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</si>
  <si>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</si>
  <si>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</si>
  <si>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</si>
  <si>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</si>
  <si>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</si>
  <si>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</si>
  <si>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</si>
  <si>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</si>
  <si>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</si>
  <si>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</si>
  <si>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</si>
  <si>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</si>
  <si>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</si>
  <si>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</si>
  <si>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</si>
  <si>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</si>
  <si>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</si>
  <si>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</si>
  <si>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</si>
  <si>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</si>
  <si>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</si>
  <si>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</si>
  <si>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</si>
  <si>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</si>
  <si>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</si>
  <si>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</si>
  <si>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</si>
  <si>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</si>
  <si>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</si>
  <si>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</si>
  <si>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</si>
  <si>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</si>
  <si>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</si>
  <si>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</si>
  <si>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</si>
  <si>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</si>
  <si>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</si>
  <si>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</si>
  <si>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</si>
  <si>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</si>
  <si>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</si>
  <si>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</si>
  <si>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</si>
  <si>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</si>
  <si>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</si>
  <si>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</si>
  <si>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</si>
  <si>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</si>
  <si>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</si>
  <si>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</si>
  <si>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</si>
  <si>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</si>
  <si>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</si>
  <si>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</si>
  <si>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</si>
  <si>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</si>
  <si>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</si>
  <si>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</si>
  <si>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</si>
  <si>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</si>
  <si>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</si>
  <si>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</si>
  <si>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</si>
  <si>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</si>
  <si>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</si>
  <si>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</si>
  <si>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</si>
  <si>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</si>
  <si>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</si>
  <si>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</si>
  <si>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</si>
  <si>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</si>
  <si>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</si>
  <si>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</si>
  <si>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</si>
  <si>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</si>
  <si>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</si>
  <si>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</si>
  <si>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</si>
  <si>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</si>
  <si>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</si>
  <si>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</si>
  <si>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</si>
  <si>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</si>
  <si>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</si>
  <si>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</si>
  <si>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</si>
  <si>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</si>
  <si>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</si>
  <si>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</si>
  <si>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</si>
  <si>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</si>
  <si>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</si>
  <si>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</si>
  <si>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</si>
  <si>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</si>
  <si>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</si>
  <si>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</si>
  <si>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</si>
  <si>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</si>
  <si>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</si>
  <si>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</si>
  <si>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</si>
  <si>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</si>
  <si>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</si>
  <si>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</si>
  <si>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</si>
  <si>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</si>
  <si>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</si>
  <si>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</si>
  <si>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</si>
  <si>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</si>
  <si>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</si>
  <si>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</si>
  <si>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</si>
  <si>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</si>
  <si>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</si>
  <si>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</si>
  <si>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</si>
  <si>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</si>
  <si>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</si>
  <si>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</si>
  <si>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</si>
  <si>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</si>
  <si>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</si>
  <si>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</si>
  <si>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</si>
  <si>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</si>
  <si>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</si>
  <si>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</si>
  <si>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</si>
  <si>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</si>
  <si>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</si>
  <si>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</si>
  <si>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</si>
  <si>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</si>
  <si>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</si>
  <si>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</si>
  <si>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</si>
  <si>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</si>
  <si>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</si>
  <si>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</si>
  <si>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</si>
  <si>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</si>
  <si>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</si>
  <si>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</si>
  <si>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</si>
  <si>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</si>
  <si>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</si>
  <si>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</si>
  <si>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</si>
  <si>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</si>
  <si>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</si>
  <si>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</si>
  <si>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</si>
  <si>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</si>
  <si>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</si>
  <si>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</si>
  <si>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</si>
  <si>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</si>
  <si>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</si>
  <si>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</si>
  <si>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</si>
  <si>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</si>
  <si>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</si>
  <si>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</si>
  <si>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</si>
  <si>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</si>
  <si>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</si>
  <si>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</si>
  <si>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</si>
  <si>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</si>
  <si>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</si>
  <si>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</si>
  <si>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</si>
  <si>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</si>
  <si>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</si>
  <si>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</si>
  <si>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</si>
  <si>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</si>
  <si>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</si>
  <si>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</si>
  <si>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</si>
  <si>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</si>
  <si>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</si>
  <si>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</si>
  <si>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</si>
  <si>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</si>
  <si>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</si>
  <si>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</si>
  <si>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</si>
  <si>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</si>
  <si>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</si>
  <si>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</si>
  <si>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</si>
  <si>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</si>
  <si>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</si>
  <si>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</si>
  <si>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</si>
  <si>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</si>
  <si>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</si>
  <si>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</si>
  <si>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</si>
  <si>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</si>
  <si>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</si>
  <si>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</si>
  <si>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</si>
  <si>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</si>
  <si>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</si>
  <si>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</si>
  <si>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</si>
  <si>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</si>
  <si>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</si>
  <si>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</si>
  <si>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</si>
  <si>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</si>
  <si>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</si>
  <si>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</si>
  <si>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</si>
  <si>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</si>
  <si>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</si>
  <si>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</si>
  <si>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</si>
  <si>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</si>
  <si>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</si>
  <si>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</si>
  <si>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</si>
  <si>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</si>
  <si>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</si>
  <si>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</si>
  <si>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</si>
  <si>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</si>
  <si>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</si>
  <si>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</si>
  <si>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</si>
  <si>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</si>
  <si>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</si>
  <si>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</si>
  <si>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</si>
  <si>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</si>
  <si>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</si>
  <si>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</si>
  <si>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</si>
  <si>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</si>
  <si>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</si>
  <si>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</si>
  <si>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</si>
  <si>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</si>
  <si>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</si>
  <si>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</si>
  <si>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</si>
  <si>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</si>
  <si>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</si>
  <si>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</si>
  <si>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</si>
  <si>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</si>
  <si>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</si>
  <si>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</si>
  <si>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</si>
  <si>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</si>
  <si>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</si>
  <si>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</si>
  <si>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</si>
  <si>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</si>
  <si>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</si>
  <si>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</si>
  <si>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</si>
  <si>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</si>
  <si>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</si>
  <si>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</si>
  <si>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</si>
  <si>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</si>
  <si>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</si>
  <si>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</si>
  <si>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</si>
  <si>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</si>
  <si>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</si>
  <si>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</si>
  <si>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</si>
  <si>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</si>
  <si>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</si>
  <si>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</si>
  <si>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</si>
  <si>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</si>
  <si>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</si>
  <si>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</si>
  <si>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</si>
  <si>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</si>
  <si>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</si>
  <si>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</si>
  <si>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</si>
  <si>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</si>
  <si>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</si>
  <si>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</si>
  <si>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</si>
  <si>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</si>
  <si>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</si>
  <si>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</si>
  <si>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</si>
  <si>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</si>
  <si>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</si>
  <si>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</si>
  <si>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</si>
  <si>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</si>
  <si>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</si>
  <si>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</si>
  <si>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</si>
  <si>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</si>
  <si>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</si>
  <si>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</si>
  <si>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</si>
  <si>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</si>
  <si>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</si>
  <si>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</si>
  <si>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</si>
  <si>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</si>
  <si>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</si>
  <si>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</si>
  <si>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</si>
  <si>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</si>
  <si>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</si>
  <si>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</si>
  <si>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</si>
  <si>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</si>
  <si>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</si>
  <si>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</si>
  <si>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</si>
  <si>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</si>
  <si>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</si>
  <si>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</si>
  <si>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</si>
  <si>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</si>
  <si>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</si>
  <si>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</si>
  <si>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</si>
  <si>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</si>
  <si>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</si>
  <si>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</si>
  <si>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</si>
  <si>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</si>
  <si>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</si>
  <si>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</si>
  <si>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</si>
  <si>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</si>
  <si>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</si>
  <si>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</si>
  <si>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</si>
  <si>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</si>
  <si>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</si>
  <si>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</si>
  <si>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</si>
  <si>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</si>
  <si>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</si>
  <si>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</si>
  <si>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</si>
  <si>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</si>
  <si>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</si>
  <si>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</si>
  <si>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</si>
  <si>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</si>
  <si>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</si>
  <si>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</si>
  <si>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</si>
  <si>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</si>
  <si>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</si>
  <si>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</si>
  <si>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</si>
  <si>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</si>
  <si>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</si>
  <si>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</si>
  <si>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</si>
  <si>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</si>
  <si>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</si>
  <si>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</si>
  <si>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</si>
  <si>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</si>
  <si>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</si>
  <si>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</si>
  <si>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</si>
  <si>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</si>
  <si>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</si>
  <si>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</si>
  <si>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</si>
  <si>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</si>
  <si>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</si>
  <si>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</si>
  <si>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</si>
  <si>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</si>
  <si>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</si>
  <si>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</si>
  <si>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</si>
  <si>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</si>
  <si>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</si>
  <si>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</si>
  <si>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</si>
  <si>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</si>
  <si>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</si>
  <si>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</si>
  <si>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</si>
  <si>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</si>
  <si>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</si>
  <si>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</si>
  <si>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</si>
  <si>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</si>
  <si>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</si>
  <si>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</si>
  <si>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</si>
  <si>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</si>
  <si>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</si>
  <si>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</si>
  <si>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</si>
  <si>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</si>
  <si>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</si>
  <si>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</si>
  <si>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</si>
  <si>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</si>
  <si>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</si>
  <si>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</si>
  <si>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</si>
  <si>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</si>
  <si>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</si>
  <si>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</si>
  <si>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</si>
  <si>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</si>
  <si>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</si>
  <si>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</si>
  <si>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</si>
  <si>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</si>
  <si>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</si>
  <si>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</si>
  <si>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</si>
  <si>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</si>
  <si>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</si>
  <si>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</si>
  <si>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</si>
  <si>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</si>
  <si>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</si>
  <si>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</si>
  <si>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</si>
  <si>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</si>
  <si>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</si>
  <si>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</si>
  <si>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</si>
  <si>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</si>
  <si>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</si>
  <si>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</si>
  <si>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</si>
  <si>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</si>
  <si>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</si>
  <si>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</si>
  <si>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</si>
  <si>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</si>
  <si>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</si>
  <si>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</si>
  <si>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</si>
  <si>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</si>
  <si>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</si>
  <si>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</si>
  <si>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</si>
  <si>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</si>
  <si>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</si>
  <si>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</si>
  <si>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</si>
  <si>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</si>
  <si>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</si>
  <si>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</si>
  <si>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</si>
  <si>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</si>
  <si>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</si>
  <si>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</si>
  <si>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</si>
  <si>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</si>
  <si>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</si>
  <si>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</si>
  <si>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</si>
  <si>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</si>
  <si>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</si>
  <si>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</si>
  <si>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</si>
  <si>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</si>
  <si>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</si>
  <si>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</si>
  <si>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</si>
  <si>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</si>
  <si>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</si>
  <si>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</si>
  <si>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</si>
  <si>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</si>
  <si>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</si>
  <si>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</si>
  <si>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</si>
  <si>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</si>
  <si>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</si>
  <si>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</si>
  <si>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</si>
  <si>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</si>
  <si>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</si>
  <si>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</si>
  <si>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</si>
  <si>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</si>
  <si>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</si>
  <si>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</si>
  <si>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</si>
  <si>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</si>
  <si>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</si>
  <si>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</si>
  <si>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</si>
  <si>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</si>
  <si>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</si>
  <si>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</si>
  <si>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</si>
  <si>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</si>
  <si>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</si>
  <si>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</si>
  <si>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</si>
  <si>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</si>
  <si>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</si>
  <si>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</si>
  <si>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</si>
  <si>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</si>
  <si>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</si>
  <si>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</si>
  <si>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</si>
  <si>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</si>
  <si>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</si>
  <si>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</si>
  <si>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</si>
  <si>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</si>
  <si>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</si>
  <si>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</si>
  <si>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</si>
  <si>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</si>
  <si>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</si>
  <si>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</si>
  <si>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</si>
  <si>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</si>
  <si>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</si>
  <si>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</si>
  <si>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</si>
  <si>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</si>
  <si>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</si>
  <si>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</si>
  <si>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</si>
  <si>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</si>
  <si>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</si>
  <si>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</si>
  <si>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</si>
  <si>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</si>
  <si>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</si>
  <si>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</si>
  <si>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</si>
  <si>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</si>
  <si>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</si>
  <si>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</si>
  <si>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</si>
  <si>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</si>
  <si>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</si>
  <si>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</si>
  <si>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</si>
  <si>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</si>
  <si>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</si>
  <si>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</si>
  <si>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</si>
  <si>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</si>
  <si>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</si>
  <si>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</si>
  <si>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</si>
  <si>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</si>
  <si>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</si>
  <si>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</si>
  <si>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</si>
  <si>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</si>
  <si>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</si>
  <si>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</si>
  <si>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</si>
  <si>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</si>
  <si>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</si>
  <si>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</si>
  <si>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</si>
  <si>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</si>
  <si>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</si>
  <si>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</si>
  <si>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</si>
  <si>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</si>
  <si>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</si>
  <si>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</si>
  <si>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</si>
  <si>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</si>
  <si>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</si>
  <si>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</si>
  <si>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</si>
  <si>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</si>
  <si>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</si>
  <si>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</si>
  <si>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</si>
  <si>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</si>
  <si>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</si>
  <si>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</si>
  <si>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</si>
  <si>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</si>
  <si>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</si>
  <si>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</si>
  <si>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</si>
  <si>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</si>
  <si>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</si>
  <si>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</si>
  <si>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</si>
  <si>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</si>
  <si>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</si>
  <si>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</si>
  <si>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</si>
  <si>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</si>
  <si>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</si>
  <si>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</si>
  <si>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</si>
  <si>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</si>
  <si>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</si>
  <si>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</si>
  <si>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</si>
  <si>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</si>
  <si>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</si>
  <si>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</si>
  <si>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</si>
  <si>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</si>
  <si>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</si>
  <si>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</si>
  <si>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</si>
  <si>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</si>
  <si>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</si>
  <si>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</si>
  <si>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</si>
  <si>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</si>
  <si>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</si>
  <si>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</si>
  <si>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</si>
  <si>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</si>
  <si>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</si>
  <si>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</si>
  <si>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</si>
  <si>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</si>
  <si>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</si>
  <si>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</si>
  <si>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</si>
  <si>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</si>
  <si>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</si>
  <si>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</si>
  <si>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</si>
  <si>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</si>
  <si>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</si>
  <si>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</si>
  <si>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</si>
  <si>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</si>
  <si>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</si>
  <si>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</si>
  <si>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</si>
  <si>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</si>
  <si>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</si>
  <si>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</si>
  <si>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</si>
  <si>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</si>
  <si>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</si>
  <si>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</si>
  <si>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</si>
  <si>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</si>
  <si>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</si>
  <si>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</si>
  <si>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</si>
  <si>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</si>
  <si>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</si>
  <si>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</si>
  <si>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</si>
  <si>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</si>
  <si>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</si>
  <si>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</si>
  <si>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</si>
  <si>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</si>
  <si>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</si>
  <si>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</si>
  <si>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</si>
  <si>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</si>
  <si>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</si>
  <si>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</si>
  <si>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</si>
  <si>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</si>
  <si>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</si>
  <si>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</si>
  <si>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</si>
  <si>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</si>
  <si>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</si>
  <si>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</si>
  <si>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</si>
  <si>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</si>
  <si>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</si>
  <si>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</si>
  <si>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</si>
  <si>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</si>
  <si>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</si>
  <si>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</si>
  <si>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</si>
  <si>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</si>
  <si>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</si>
  <si>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</si>
  <si>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</si>
  <si>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</si>
  <si>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</si>
  <si>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</si>
  <si>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</si>
  <si>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</si>
  <si>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</si>
  <si>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</si>
  <si>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</si>
  <si>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</si>
  <si>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</si>
  <si>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</si>
  <si>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</si>
  <si>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</si>
  <si>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</si>
  <si>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</si>
  <si>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</si>
  <si>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</si>
  <si>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</si>
  <si>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</si>
  <si>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</si>
  <si>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</si>
  <si>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</si>
  <si>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</si>
  <si>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</si>
  <si>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</si>
  <si>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</si>
  <si>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</si>
  <si>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</si>
  <si>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</si>
  <si>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</si>
  <si>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</si>
  <si>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</si>
  <si>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</si>
  <si>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</si>
  <si>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</si>
  <si>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</si>
  <si>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</si>
  <si>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</si>
  <si>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</si>
  <si>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</si>
  <si>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</si>
  <si>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</si>
  <si>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</si>
  <si>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</si>
  <si>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</si>
  <si>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</si>
  <si>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</si>
  <si>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</si>
  <si>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</si>
  <si>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</si>
  <si>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</si>
  <si>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</si>
  <si>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</si>
  <si>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</si>
  <si>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</si>
  <si>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</si>
  <si>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</si>
  <si>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</si>
  <si>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</si>
  <si>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</si>
  <si>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</si>
  <si>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</si>
  <si>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</si>
  <si>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</si>
  <si>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</si>
  <si>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</si>
  <si>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</si>
  <si>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</si>
  <si>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</si>
  <si>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</si>
  <si>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</si>
  <si>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</si>
  <si>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</si>
  <si>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</si>
  <si>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</si>
  <si>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</si>
  <si>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</si>
  <si>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</si>
  <si>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</si>
  <si>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</si>
  <si>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</si>
  <si>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</si>
  <si>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</si>
  <si>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</si>
  <si>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</si>
  <si>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</si>
  <si>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</si>
  <si>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</si>
  <si>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</si>
  <si>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</si>
  <si>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</si>
  <si>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</si>
  <si>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</si>
  <si>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</si>
  <si>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</si>
  <si>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</si>
  <si>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</si>
  <si>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</si>
  <si>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</si>
  <si>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</si>
  <si>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</si>
  <si>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</si>
  <si>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</si>
  <si>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</si>
  <si>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</si>
  <si>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</si>
  <si>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</si>
  <si>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</si>
  <si>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</si>
  <si>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</si>
  <si>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</si>
  <si>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</si>
  <si>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</si>
  <si>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</si>
  <si>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</si>
  <si>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</si>
  <si>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</si>
  <si>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</si>
  <si>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</si>
  <si>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</si>
  <si>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</si>
  <si>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</si>
  <si>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</si>
  <si>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</si>
  <si>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</si>
  <si>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</si>
  <si>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</si>
  <si>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</si>
  <si>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</si>
  <si>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</si>
  <si>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</si>
  <si>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</si>
  <si>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</si>
  <si>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</si>
  <si>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</si>
  <si>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</si>
  <si>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</si>
  <si>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</si>
  <si>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</si>
  <si>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</si>
  <si>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</si>
  <si>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</si>
  <si>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</si>
  <si>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</si>
  <si>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</si>
  <si>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</si>
  <si>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</si>
  <si>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</si>
  <si>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</si>
  <si>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</si>
  <si>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</si>
  <si>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</si>
  <si>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</si>
  <si>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</si>
  <si>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</si>
  <si>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</si>
  <si>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</si>
  <si>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</si>
  <si>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</si>
  <si>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</si>
  <si>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</si>
  <si>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</si>
  <si>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</si>
  <si>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</si>
  <si>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</si>
  <si>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</si>
  <si>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</si>
  <si>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</si>
  <si>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</si>
  <si>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</si>
  <si>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</si>
  <si>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</si>
  <si>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</si>
  <si>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</si>
  <si>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</si>
  <si>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</si>
  <si>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</si>
  <si>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</si>
  <si>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</si>
  <si>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</si>
  <si>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</si>
  <si>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</si>
  <si>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</si>
  <si>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</si>
  <si>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</si>
  <si>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</si>
  <si>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</si>
  <si>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</si>
  <si>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</si>
  <si>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</si>
  <si>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</si>
  <si>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</si>
  <si>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</si>
  <si>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</si>
  <si>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</si>
  <si>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</si>
  <si>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</si>
  <si>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</si>
  <si>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</si>
  <si>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</si>
  <si>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</si>
  <si>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</si>
  <si>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</si>
  <si>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</si>
  <si>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</si>
  <si>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</si>
  <si>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</si>
  <si>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</si>
  <si>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</si>
  <si>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</si>
  <si>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</si>
  <si>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</si>
  <si>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</si>
  <si>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</si>
  <si>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</si>
  <si>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</si>
  <si>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</si>
  <si>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</si>
  <si>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</si>
  <si>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</si>
  <si>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</si>
  <si>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</si>
  <si>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</si>
  <si>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</si>
  <si>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</si>
  <si>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</si>
  <si>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</si>
  <si>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</si>
  <si>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</si>
  <si>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</si>
  <si>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</si>
  <si>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</si>
  <si>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</si>
  <si>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</si>
  <si>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</si>
  <si>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</si>
  <si>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</si>
  <si>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</si>
  <si>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</si>
  <si>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</si>
  <si>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</si>
  <si>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</si>
  <si>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</si>
  <si>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</si>
  <si>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</si>
  <si>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</si>
  <si>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</si>
  <si>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</si>
  <si>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</si>
  <si>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</si>
  <si>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</si>
  <si>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</si>
  <si>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</si>
  <si>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</si>
  <si>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</si>
  <si>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</si>
  <si>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</si>
  <si>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</si>
  <si>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</si>
  <si>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</si>
  <si>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</si>
  <si>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</si>
  <si>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</si>
  <si>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</si>
  <si>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</si>
  <si>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</si>
  <si>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</si>
  <si>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</si>
  <si>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</si>
  <si>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</si>
  <si>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</si>
  <si>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</si>
  <si>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</si>
  <si>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</si>
  <si>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</si>
  <si>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</si>
  <si>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</si>
  <si>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</si>
  <si>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</si>
  <si>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</si>
  <si>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</si>
  <si>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</si>
  <si>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</si>
  <si>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</si>
  <si>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</si>
  <si>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</si>
  <si>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</si>
  <si>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</si>
  <si>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</si>
  <si>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</si>
  <si>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</si>
  <si>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</si>
  <si>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</si>
  <si>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</si>
  <si>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</si>
  <si>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</si>
  <si>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</si>
  <si>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</si>
  <si>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</si>
  <si>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</si>
  <si>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</si>
  <si>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</si>
  <si>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</si>
  <si>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</si>
  <si>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</si>
  <si>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</si>
  <si>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</si>
  <si>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</si>
  <si>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</si>
  <si>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</si>
  <si>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</si>
  <si>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</si>
  <si>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</si>
  <si>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</si>
  <si>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</si>
  <si>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</si>
  <si>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</si>
  <si>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</si>
  <si>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</si>
  <si>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</si>
  <si>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</si>
  <si>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</si>
  <si>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</si>
  <si>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</si>
  <si>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</si>
  <si>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</si>
  <si>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</si>
  <si>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</si>
  <si>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</si>
  <si>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</si>
  <si>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</si>
  <si>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</si>
  <si>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</si>
  <si>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</si>
  <si>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</si>
  <si>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</si>
  <si>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</si>
  <si>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</si>
  <si>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</si>
  <si>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</si>
  <si>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</si>
  <si>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</si>
  <si>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</si>
  <si>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</si>
  <si>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</si>
  <si>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</si>
  <si>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</si>
  <si>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</si>
  <si>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</si>
  <si>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</si>
  <si>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</si>
  <si>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</si>
  <si>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</si>
  <si>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</si>
  <si>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</si>
  <si>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</si>
  <si>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</si>
  <si>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</si>
  <si>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</si>
  <si>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</si>
  <si>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</si>
  <si>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</si>
  <si>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</si>
  <si>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</si>
  <si>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</si>
  <si>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</si>
  <si>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</si>
  <si>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</si>
  <si>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</si>
  <si>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</si>
  <si>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</si>
  <si>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</si>
  <si>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</si>
  <si>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</si>
  <si>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</si>
  <si>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</si>
  <si>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</si>
  <si>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</si>
  <si>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</si>
  <si>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</si>
  <si>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</si>
  <si>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</si>
  <si>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</si>
  <si>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</si>
  <si>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</si>
  <si>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</si>
  <si>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</si>
  <si>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</si>
  <si>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</si>
  <si>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</si>
  <si>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</si>
  <si>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</si>
  <si>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</si>
  <si>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</si>
  <si>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</si>
  <si>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</si>
  <si>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</si>
  <si>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</si>
  <si>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</si>
  <si>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</si>
  <si>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</si>
  <si>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</si>
  <si>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</si>
  <si>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</si>
  <si>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</si>
  <si>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</si>
  <si>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</si>
  <si>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</si>
  <si>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</si>
  <si>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</si>
  <si>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</si>
  <si>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</si>
  <si>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</si>
  <si>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</si>
  <si>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</si>
  <si>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</si>
  <si>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</si>
  <si>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</si>
  <si>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</si>
  <si>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</si>
  <si>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</si>
  <si>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</si>
  <si>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</si>
  <si>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</si>
  <si>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</si>
  <si>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</si>
  <si>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</si>
  <si>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</si>
  <si>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</si>
  <si>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</si>
  <si>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</si>
  <si>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</si>
  <si>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</si>
  <si>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</si>
  <si>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</si>
  <si>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</si>
  <si>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</si>
  <si>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</si>
  <si>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</si>
  <si>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</si>
  <si>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</si>
  <si>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</si>
  <si>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</si>
  <si>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</si>
  <si>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</si>
  <si>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</si>
  <si>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</si>
  <si>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</si>
  <si>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</si>
  <si>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</si>
  <si>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</si>
  <si>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</si>
  <si>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</si>
  <si>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</si>
  <si>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</si>
  <si>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</si>
  <si>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</si>
  <si>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</si>
  <si>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</si>
  <si>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</si>
  <si>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</si>
  <si>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</si>
  <si>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</si>
  <si>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</si>
  <si>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</si>
  <si>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</si>
  <si>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</si>
  <si>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</si>
  <si>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</si>
  <si>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</si>
  <si>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</si>
  <si>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</si>
  <si>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</si>
  <si>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</si>
  <si>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</si>
  <si>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</si>
  <si>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</si>
  <si>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</si>
  <si>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</si>
  <si>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</si>
  <si>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</si>
  <si>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</si>
  <si>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</si>
  <si>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</si>
  <si>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</si>
  <si>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</si>
  <si>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</si>
  <si>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</si>
  <si>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</si>
  <si>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</si>
  <si>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</si>
  <si>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</si>
  <si>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</si>
  <si>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</si>
  <si>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</si>
  <si>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</si>
  <si>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</si>
  <si>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</si>
  <si>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</si>
  <si>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</si>
  <si>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</si>
  <si>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</si>
  <si>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</si>
  <si>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</si>
  <si>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</si>
  <si>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</si>
  <si>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</si>
  <si>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</si>
  <si>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</si>
  <si>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</si>
  <si>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</si>
  <si>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</si>
  <si>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</si>
  <si>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</si>
  <si>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</si>
  <si>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</si>
  <si>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</si>
  <si>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</si>
  <si>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</si>
  <si>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</si>
  <si>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</si>
  <si>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</si>
  <si>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</si>
  <si>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</si>
  <si>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</si>
  <si>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</si>
  <si>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</si>
  <si>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</si>
  <si>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</si>
  <si>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</si>
  <si>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</si>
  <si>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</si>
  <si>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</si>
  <si>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</si>
  <si>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</si>
  <si>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</si>
  <si>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</si>
  <si>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</si>
  <si>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</si>
  <si>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</si>
  <si>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</si>
  <si>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</si>
  <si>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</si>
  <si>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</si>
  <si>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</si>
  <si>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</si>
  <si>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</si>
  <si>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</si>
  <si>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</si>
  <si>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</si>
  <si>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</si>
  <si>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</si>
  <si>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</si>
  <si>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</si>
  <si>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</si>
  <si>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</si>
  <si>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</si>
  <si>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</si>
  <si>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</si>
  <si>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</si>
  <si>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</si>
  <si>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</si>
  <si>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</si>
  <si>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</si>
  <si>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</si>
  <si>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</si>
  <si>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</si>
  <si>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</si>
  <si>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</si>
  <si>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</si>
  <si>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</si>
  <si>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</si>
  <si>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</si>
  <si>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</si>
  <si>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</si>
  <si>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</si>
  <si>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</si>
  <si>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</si>
  <si>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</si>
  <si>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</si>
  <si>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</si>
  <si>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</si>
  <si>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</si>
  <si>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</si>
  <si>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</si>
  <si>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</si>
  <si>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</si>
  <si>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</si>
  <si>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</si>
  <si>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</si>
  <si>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</si>
  <si>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</si>
  <si>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</si>
  <si>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</si>
  <si>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</si>
  <si>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</si>
  <si>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</si>
  <si>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</si>
  <si>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</si>
  <si>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</si>
  <si>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</si>
  <si>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</si>
  <si>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</si>
  <si>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</si>
  <si>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</si>
  <si>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</si>
  <si>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</si>
  <si>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</si>
  <si>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</si>
  <si>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</si>
  <si>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</si>
  <si>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</si>
  <si>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</si>
  <si>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</si>
  <si>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</si>
  <si>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</si>
  <si>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</si>
  <si>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</si>
  <si>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</si>
  <si>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</si>
  <si>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</si>
  <si>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</si>
  <si>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</si>
  <si>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</si>
  <si>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</si>
  <si>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</si>
  <si>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</si>
  <si>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</si>
  <si>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</si>
  <si>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</si>
  <si>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</si>
  <si>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</si>
  <si>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</si>
  <si>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</si>
  <si>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</si>
  <si>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</si>
  <si>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</si>
  <si>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</si>
  <si>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</si>
  <si>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</si>
  <si>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</si>
  <si>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</si>
  <si>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</si>
  <si>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</si>
  <si>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</si>
  <si>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</si>
  <si>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</si>
  <si>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</si>
  <si>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</si>
  <si>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</si>
  <si>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</si>
  <si>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</si>
  <si>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</si>
  <si>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</si>
  <si>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</si>
  <si>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</si>
  <si>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</si>
  <si>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</si>
  <si>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</si>
  <si>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</si>
  <si>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</si>
  <si>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</si>
  <si>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</si>
  <si>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</si>
  <si>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</si>
  <si>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</si>
  <si>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</si>
  <si>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</si>
  <si>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</si>
  <si>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</si>
  <si>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</si>
  <si>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</si>
  <si>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</si>
  <si>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</si>
  <si>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</si>
  <si>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</si>
  <si>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</si>
  <si>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</si>
  <si>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</si>
  <si>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</si>
  <si>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</si>
  <si>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</si>
  <si>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</si>
  <si>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</si>
  <si>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</si>
  <si>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</si>
  <si>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</si>
  <si>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</si>
  <si>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</si>
  <si>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</si>
  <si>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</si>
  <si>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</si>
  <si>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</si>
  <si>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</si>
  <si>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</si>
  <si>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</si>
  <si>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</si>
  <si>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</si>
  <si>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</si>
  <si>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</si>
  <si>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</si>
  <si>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</si>
  <si>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</si>
  <si>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</si>
  <si>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</si>
  <si>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</si>
  <si>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</si>
  <si>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</si>
  <si>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</si>
  <si>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</si>
  <si>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</si>
  <si>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</si>
  <si>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</si>
  <si>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</si>
  <si>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</si>
  <si>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</si>
  <si>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</si>
  <si>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</si>
  <si>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</si>
  <si>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</si>
  <si>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</si>
  <si>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</si>
  <si>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</si>
  <si>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</si>
  <si>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</si>
  <si>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</si>
  <si>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</si>
  <si>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</si>
  <si>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</si>
  <si>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</si>
  <si>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</si>
  <si>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</si>
  <si>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</si>
  <si>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</si>
  <si>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</si>
  <si>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</si>
  <si>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</si>
  <si>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</si>
  <si>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</si>
  <si>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</si>
  <si>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</si>
  <si>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</si>
  <si>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</si>
  <si>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</si>
  <si>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</si>
  <si>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</si>
  <si>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</si>
  <si>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</si>
  <si>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</si>
  <si>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</si>
  <si>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</si>
  <si>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</si>
  <si>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</si>
  <si>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</si>
  <si>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</si>
  <si>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</si>
  <si>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</si>
  <si>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</si>
  <si>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</si>
  <si>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</si>
  <si>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</si>
  <si>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</si>
  <si>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</si>
  <si>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</si>
  <si>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</si>
  <si>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</si>
  <si>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</si>
  <si>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</si>
  <si>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</si>
  <si>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</si>
  <si>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</si>
  <si>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</si>
  <si>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</si>
  <si>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</si>
  <si>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</si>
  <si>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</si>
  <si>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</si>
  <si>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</si>
  <si>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</si>
  <si>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</si>
  <si>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</si>
  <si>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</si>
  <si>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</si>
  <si>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</si>
  <si>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</si>
  <si>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</si>
  <si>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</si>
  <si>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</si>
  <si>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</si>
  <si>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</si>
  <si>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</si>
  <si>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</si>
  <si>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</si>
  <si>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</si>
  <si>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</si>
  <si>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</si>
  <si>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</si>
  <si>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</si>
  <si>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</si>
  <si>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</si>
  <si>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</si>
  <si>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</si>
  <si>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</si>
  <si>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</si>
  <si>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</si>
  <si>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</si>
  <si>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</si>
  <si>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</si>
  <si>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</si>
  <si>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</si>
  <si>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</si>
  <si>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</si>
  <si>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</si>
  <si>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</si>
  <si>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</si>
  <si>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</si>
  <si>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</si>
  <si>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</si>
  <si>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</si>
  <si>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</si>
  <si>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</si>
  <si>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</si>
  <si>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</si>
  <si>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</si>
  <si>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</si>
  <si>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</si>
  <si>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</si>
  <si>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</si>
  <si>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</si>
  <si>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</si>
  <si>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</si>
  <si>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</si>
  <si>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</si>
  <si>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</si>
  <si>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</si>
  <si>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</si>
  <si>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</si>
  <si>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</si>
  <si>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</si>
  <si>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</si>
  <si>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</si>
  <si>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</si>
  <si>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</si>
  <si>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</si>
  <si>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</si>
  <si>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</si>
  <si>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</si>
  <si>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</si>
  <si>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</si>
  <si>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</si>
  <si>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</si>
  <si>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</si>
  <si>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</si>
  <si>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</si>
  <si>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</si>
  <si>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</si>
  <si>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</si>
  <si>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</si>
  <si>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</si>
  <si>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</si>
  <si>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</si>
  <si>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</si>
  <si>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</si>
  <si>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</si>
  <si>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</si>
  <si>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</si>
  <si>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</si>
  <si>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</si>
  <si>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</si>
  <si>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</si>
  <si>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</si>
  <si>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</si>
  <si>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</si>
  <si>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</si>
  <si>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</si>
  <si>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</si>
  <si>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</si>
  <si>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</si>
  <si>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</si>
  <si>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</si>
  <si>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</si>
  <si>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</si>
  <si>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</si>
  <si>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</si>
  <si>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</si>
  <si>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</si>
  <si>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</si>
  <si>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</si>
  <si>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</si>
  <si>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</si>
  <si>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</si>
  <si>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</si>
  <si>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</si>
  <si>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</si>
  <si>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</si>
  <si>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</si>
  <si>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</si>
  <si>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</si>
  <si>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</si>
  <si>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</si>
  <si>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</si>
  <si>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</si>
  <si>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</si>
  <si>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</si>
  <si>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</si>
  <si>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</si>
  <si>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</si>
  <si>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</si>
  <si>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</si>
  <si>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</si>
  <si>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</si>
  <si>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</si>
  <si>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</si>
  <si>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</si>
  <si>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</si>
  <si>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</si>
  <si>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</si>
  <si>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</si>
  <si>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</si>
  <si>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</si>
  <si>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</si>
  <si>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</si>
  <si>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</si>
  <si>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</si>
  <si>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</si>
  <si>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</si>
  <si>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</si>
  <si>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</si>
  <si>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</si>
  <si>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</si>
  <si>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</si>
  <si>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</si>
  <si>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</si>
  <si>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</si>
  <si>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</si>
  <si>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</si>
  <si>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</si>
  <si>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</si>
  <si>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</si>
  <si>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</si>
  <si>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</si>
  <si>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</si>
  <si>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</si>
  <si>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</si>
  <si>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</si>
  <si>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</si>
  <si>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</si>
  <si>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</si>
  <si>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</si>
  <si>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</si>
  <si>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</si>
  <si>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</si>
  <si>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</si>
  <si>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</si>
  <si>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</si>
  <si>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</si>
  <si>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</si>
  <si>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</si>
  <si>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</si>
  <si>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</si>
  <si>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</si>
  <si>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</si>
  <si>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</si>
  <si>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</si>
  <si>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</si>
  <si>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</si>
  <si>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</si>
  <si>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</si>
  <si>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</si>
  <si>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</si>
  <si>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</si>
  <si>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</si>
  <si>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</si>
  <si>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</si>
  <si>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</si>
  <si>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</si>
  <si>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</si>
  <si>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</si>
  <si>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</si>
  <si>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</si>
  <si>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</si>
  <si>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</si>
  <si>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</si>
  <si>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</si>
  <si>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</si>
  <si>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</si>
  <si>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</si>
  <si>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</si>
  <si>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</si>
  <si>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</si>
  <si>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</si>
  <si>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</si>
  <si>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</si>
  <si>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</si>
  <si>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</si>
  <si>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</si>
  <si>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</si>
  <si>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</si>
  <si>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</si>
  <si>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</si>
  <si>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</si>
  <si>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</si>
  <si>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</si>
  <si>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</si>
  <si>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</si>
  <si>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</si>
  <si>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</si>
  <si>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</si>
  <si>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</si>
  <si>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</si>
  <si>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</si>
  <si>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</si>
  <si>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</si>
  <si>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</si>
  <si>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</si>
  <si>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</si>
  <si>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</si>
  <si>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</si>
  <si>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</si>
  <si>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</si>
  <si>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</si>
  <si>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</si>
  <si>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</si>
  <si>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</si>
  <si>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</si>
  <si>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</si>
  <si>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</si>
  <si>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</si>
  <si>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</si>
  <si>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</si>
  <si>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</si>
  <si>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</si>
  <si>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</si>
  <si>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</si>
  <si>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</si>
  <si>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</si>
  <si>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</si>
  <si>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</si>
  <si>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</si>
  <si>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</si>
  <si>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</si>
  <si>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</si>
  <si>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</si>
  <si>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</si>
  <si>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</si>
  <si>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</si>
  <si>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</si>
  <si>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</si>
  <si>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</si>
  <si>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</si>
  <si>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</si>
  <si>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</si>
  <si>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</si>
  <si>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</si>
  <si>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</si>
  <si>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</si>
  <si>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</si>
  <si>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</si>
  <si>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</si>
  <si>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</si>
  <si>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</si>
  <si>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</si>
  <si>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</si>
  <si>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</si>
  <si>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</si>
  <si>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</si>
  <si>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</si>
  <si>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</si>
  <si>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</si>
  <si>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</si>
  <si>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</si>
  <si>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</si>
  <si>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</si>
  <si>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</si>
  <si>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</si>
  <si>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</si>
  <si>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</si>
  <si>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</si>
  <si>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</si>
  <si>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</si>
  <si>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</si>
  <si>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</si>
  <si>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</si>
  <si>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</si>
  <si>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</si>
  <si>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</si>
  <si>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</si>
  <si>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</si>
  <si>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</si>
  <si>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</si>
  <si>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</si>
  <si>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</si>
  <si>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</si>
  <si>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</si>
  <si>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</si>
  <si>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</si>
  <si>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</si>
  <si>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</si>
  <si>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</si>
  <si>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</si>
  <si>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</si>
  <si>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</si>
  <si>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</si>
  <si>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</si>
  <si>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</si>
  <si>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</si>
  <si>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</si>
  <si>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</si>
  <si>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</si>
  <si>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</si>
  <si>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</si>
  <si>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</si>
  <si>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</si>
  <si>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</si>
  <si>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</si>
  <si>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</si>
  <si>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</si>
  <si>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</si>
  <si>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</si>
  <si>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</si>
  <si>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</si>
  <si>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</si>
  <si>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</si>
  <si>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</si>
  <si>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</si>
  <si>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</si>
  <si>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</si>
  <si>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</si>
  <si>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</si>
  <si>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</si>
  <si>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</si>
  <si>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</si>
  <si>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</si>
  <si>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</si>
  <si>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</si>
  <si>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</si>
  <si>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</si>
  <si>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</si>
  <si>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</si>
  <si>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</si>
  <si>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</si>
  <si>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</si>
  <si>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</si>
  <si>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</si>
  <si>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</si>
  <si>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</si>
  <si>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</si>
  <si>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</si>
  <si>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</si>
  <si>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</si>
  <si>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</si>
  <si>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</si>
  <si>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</si>
  <si>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</si>
  <si>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</si>
  <si>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</si>
  <si>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</si>
  <si>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</si>
  <si>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</si>
  <si>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</si>
  <si>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</si>
  <si>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</si>
  <si>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</si>
  <si>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</si>
  <si>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</si>
  <si>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</si>
  <si>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</si>
  <si>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</si>
  <si>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</si>
  <si>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</si>
  <si>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</si>
  <si>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</si>
  <si>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</si>
  <si>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</si>
  <si>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</si>
  <si>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</si>
  <si>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</si>
  <si>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</si>
  <si>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</si>
  <si>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</si>
  <si>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</si>
  <si>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</si>
  <si>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</si>
  <si>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</si>
  <si>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</si>
  <si>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</si>
  <si>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</si>
  <si>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</si>
  <si>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</si>
  <si>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</si>
  <si>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</si>
  <si>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</si>
  <si>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</si>
  <si>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</si>
  <si>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</si>
  <si>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</si>
  <si>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</si>
  <si>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</si>
  <si>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</si>
  <si>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</si>
  <si>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</si>
  <si>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</si>
  <si>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</si>
  <si>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</si>
  <si>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</si>
  <si>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</si>
  <si>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</si>
  <si>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</si>
  <si>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</si>
  <si>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</si>
  <si>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</si>
  <si>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</si>
  <si>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</si>
  <si>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</si>
  <si>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</si>
  <si>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</si>
  <si>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</si>
  <si>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</si>
  <si>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</si>
  <si>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</si>
  <si>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</si>
  <si>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</si>
  <si>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</si>
  <si>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</si>
  <si>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</si>
  <si>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</si>
  <si>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</si>
  <si>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</si>
  <si>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</si>
  <si>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</si>
  <si>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</si>
  <si>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</si>
  <si>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</si>
  <si>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</si>
  <si>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</si>
  <si>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</si>
  <si>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</si>
  <si>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</si>
  <si>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</si>
  <si>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</si>
  <si>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</si>
  <si>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</si>
  <si>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</si>
  <si>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</si>
  <si>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</si>
  <si>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</si>
  <si>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</si>
  <si>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</si>
  <si>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</si>
  <si>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</si>
  <si>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</si>
  <si>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</si>
  <si>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</si>
  <si>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</si>
  <si>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</si>
  <si>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</si>
  <si>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</si>
  <si>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</si>
  <si>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</si>
  <si>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</si>
  <si>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</si>
  <si>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</si>
  <si>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</si>
  <si>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</si>
  <si>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</si>
  <si>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</si>
  <si>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</si>
  <si>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</si>
  <si>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</si>
  <si>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</si>
  <si>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</si>
  <si>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</si>
  <si>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</si>
  <si>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</si>
  <si>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</si>
  <si>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</si>
  <si>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</si>
  <si>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</si>
  <si>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</si>
  <si>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</si>
  <si>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</si>
  <si>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</si>
  <si>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</si>
  <si>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</si>
  <si>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</si>
  <si>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</si>
  <si>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</si>
  <si>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</si>
  <si>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</si>
  <si>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</si>
  <si>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</si>
  <si>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</si>
  <si>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</si>
  <si>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</si>
  <si>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</si>
  <si>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</si>
  <si>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</si>
  <si>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</si>
  <si>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</si>
  <si>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</si>
  <si>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</si>
  <si>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</si>
  <si>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</si>
  <si>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</si>
  <si>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</si>
  <si>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</si>
  <si>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</si>
  <si>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</si>
  <si>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</si>
  <si>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</si>
  <si>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</si>
  <si>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</si>
  <si>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</si>
  <si>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</si>
  <si>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</si>
  <si>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</si>
  <si>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</si>
  <si>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</si>
  <si>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</si>
  <si>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</si>
  <si>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</si>
  <si>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</si>
  <si>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</si>
  <si>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</si>
  <si>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</si>
  <si>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</si>
  <si>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</si>
  <si>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</si>
  <si>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</si>
  <si>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</si>
  <si>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</si>
  <si>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</si>
  <si>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</si>
  <si>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</si>
  <si>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</si>
  <si>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</si>
  <si>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</si>
  <si>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</si>
  <si>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</si>
  <si>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</si>
  <si>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</si>
  <si>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</si>
  <si>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</si>
  <si>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</si>
  <si>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</si>
  <si>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</si>
  <si>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</si>
  <si>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</si>
  <si>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</si>
  <si>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</si>
  <si>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</si>
  <si>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</si>
  <si>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</si>
  <si>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</si>
  <si>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</si>
  <si>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</si>
  <si>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</si>
  <si>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</si>
  <si>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</si>
  <si>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</si>
  <si>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</si>
  <si>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</si>
  <si>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</si>
  <si>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</si>
  <si>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</si>
  <si>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</si>
  <si>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</si>
  <si>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</si>
  <si>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</si>
  <si>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</si>
  <si>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</si>
  <si>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</si>
  <si>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</si>
  <si>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</si>
  <si>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</si>
  <si>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</si>
  <si>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</si>
  <si>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</si>
  <si>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</si>
  <si>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</si>
  <si>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</si>
  <si>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</si>
  <si>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</si>
  <si>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</si>
  <si>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</si>
  <si>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</si>
  <si>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</si>
  <si>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</si>
  <si>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</si>
  <si>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</si>
  <si>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</si>
  <si>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</si>
  <si>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</si>
  <si>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</si>
  <si>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</si>
  <si>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</si>
  <si>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</si>
  <si>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</si>
  <si>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</si>
  <si>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</si>
  <si>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</si>
  <si>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</si>
  <si>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</si>
  <si>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</si>
  <si>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</si>
  <si>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</si>
  <si>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</si>
  <si>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</si>
  <si>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</si>
  <si>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</si>
  <si>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</si>
  <si>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</si>
  <si>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</si>
  <si>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</si>
  <si>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</si>
  <si>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</si>
  <si>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</si>
  <si>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</si>
  <si>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</si>
  <si>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</si>
  <si>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</si>
  <si>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</si>
  <si>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</si>
  <si>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</si>
  <si>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</si>
  <si>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</si>
  <si>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</si>
  <si>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</si>
  <si>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</si>
  <si>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</si>
  <si>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</si>
  <si>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</si>
  <si>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</si>
  <si>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</si>
  <si>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</si>
  <si>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</si>
  <si>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</si>
  <si>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</si>
  <si>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</si>
  <si>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</si>
  <si>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</si>
  <si>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</si>
  <si>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</si>
  <si>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</si>
  <si>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</si>
  <si>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</si>
  <si>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</si>
  <si>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</si>
  <si>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</si>
  <si>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</si>
  <si>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</si>
  <si>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</si>
  <si>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</si>
  <si>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</si>
  <si>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</si>
  <si>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</si>
  <si>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</si>
  <si>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</si>
  <si>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</si>
  <si>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</si>
  <si>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</si>
  <si>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</si>
  <si>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</si>
  <si>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</si>
  <si>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</si>
  <si>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</si>
  <si>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</si>
  <si>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</si>
  <si>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</si>
  <si>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</si>
  <si>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</si>
  <si>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</si>
  <si>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</si>
  <si>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</si>
  <si>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</si>
  <si>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</si>
  <si>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</si>
  <si>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</si>
  <si>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</si>
  <si>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</si>
  <si>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</si>
  <si>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</si>
  <si>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</si>
  <si>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</si>
  <si>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</si>
  <si>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</si>
  <si>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</si>
  <si>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</si>
  <si>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</si>
  <si>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</si>
  <si>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</si>
  <si>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</si>
  <si>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</si>
  <si>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</si>
  <si>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</si>
  <si>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</si>
  <si>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</si>
  <si>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</si>
  <si>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</si>
  <si>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</si>
  <si>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</si>
  <si>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</si>
  <si>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</si>
  <si>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</si>
  <si>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</si>
  <si>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</si>
  <si>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</si>
  <si>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</si>
  <si>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</si>
  <si>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</si>
  <si>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</si>
  <si>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</si>
  <si>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</si>
  <si>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</si>
  <si>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</si>
  <si>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</si>
  <si>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</si>
  <si>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</si>
  <si>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</si>
  <si>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</si>
  <si>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</si>
  <si>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</si>
  <si>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</si>
  <si>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</si>
  <si>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</si>
  <si>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</si>
  <si>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</si>
  <si>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</si>
  <si>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</si>
  <si>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</si>
  <si>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</si>
  <si>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</si>
  <si>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</si>
  <si>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</si>
  <si>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</si>
  <si>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</si>
  <si>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</si>
  <si>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</si>
  <si>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</si>
  <si>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</si>
  <si>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</si>
  <si>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</si>
  <si>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</si>
  <si>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</si>
  <si>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</si>
  <si>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</si>
  <si>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</si>
  <si>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</si>
  <si>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</si>
  <si>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</si>
  <si>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</si>
  <si>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</si>
  <si>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</si>
  <si>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</si>
  <si>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</si>
  <si>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</si>
  <si>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</si>
  <si>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</si>
  <si>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</si>
  <si>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</si>
  <si>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</si>
  <si>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</si>
  <si>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</si>
  <si>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</si>
  <si>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</si>
  <si>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</si>
  <si>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</si>
  <si>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</si>
  <si>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</si>
  <si>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</si>
  <si>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</si>
  <si>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</si>
  <si>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</si>
  <si>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</si>
  <si>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</si>
  <si>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</si>
  <si>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</si>
  <si>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</si>
  <si>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</si>
  <si>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</si>
  <si>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</si>
  <si>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</si>
  <si>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</si>
  <si>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</si>
  <si>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</si>
  <si>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</si>
  <si>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</si>
  <si>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</si>
  <si>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</si>
  <si>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</si>
  <si>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</si>
  <si>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</si>
  <si>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</si>
  <si>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</si>
  <si>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</si>
  <si>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</si>
  <si>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</si>
  <si>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</si>
  <si>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</si>
  <si>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</si>
  <si>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</si>
  <si>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</si>
  <si>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</si>
  <si>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</si>
  <si>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</si>
  <si>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</si>
  <si>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</si>
  <si>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</si>
  <si>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</si>
  <si>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</si>
  <si>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</si>
  <si>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</si>
  <si>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</si>
  <si>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</si>
  <si>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</si>
  <si>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</si>
  <si>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</si>
  <si>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</si>
  <si>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</si>
  <si>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</si>
  <si>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</si>
  <si>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</si>
  <si>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</si>
  <si>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</si>
  <si>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</si>
  <si>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</si>
  <si>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</si>
  <si>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</si>
  <si>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</si>
  <si>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</si>
  <si>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</si>
  <si>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</si>
  <si>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</si>
  <si>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</si>
  <si>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</si>
  <si>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</si>
  <si>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</si>
  <si>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</si>
  <si>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</si>
  <si>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</si>
  <si>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</si>
  <si>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</si>
  <si>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</si>
  <si>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</si>
  <si>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</si>
  <si>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</si>
  <si>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</si>
  <si>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</si>
  <si>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</si>
  <si>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</si>
  <si>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</si>
  <si>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</si>
  <si>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</si>
  <si>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</si>
  <si>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</si>
  <si>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</si>
  <si>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</si>
  <si>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</si>
  <si>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</si>
  <si>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</si>
  <si>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</si>
  <si>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</si>
  <si>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</si>
  <si>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</si>
  <si>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</si>
  <si>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</si>
  <si>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</si>
  <si>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</si>
  <si>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</si>
  <si>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</si>
  <si>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</si>
  <si>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</si>
  <si>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</si>
  <si>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</si>
  <si>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</si>
  <si>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</si>
  <si>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</si>
  <si>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</si>
  <si>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</si>
  <si>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</si>
  <si>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</si>
  <si>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</si>
  <si>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</si>
  <si>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</si>
  <si>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</si>
  <si>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</si>
  <si>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</si>
  <si>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</si>
  <si>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</si>
  <si>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</si>
  <si>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</si>
  <si>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</si>
  <si>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</si>
  <si>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</si>
  <si>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</si>
  <si>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</si>
  <si>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</si>
  <si>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</si>
  <si>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</si>
  <si>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</si>
  <si>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</si>
  <si>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</si>
  <si>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</si>
  <si>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</si>
  <si>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</si>
  <si>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</si>
  <si>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</si>
  <si>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</si>
  <si>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</si>
  <si>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</si>
  <si>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</si>
  <si>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</si>
  <si>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</si>
  <si>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</si>
  <si>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</si>
  <si>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</si>
  <si>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</si>
  <si>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</si>
  <si>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</si>
  <si>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</si>
  <si>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</si>
  <si>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</si>
  <si>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</si>
  <si>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</si>
  <si>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</si>
  <si>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</si>
  <si>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</si>
  <si>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</si>
  <si>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</si>
  <si>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</si>
  <si>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</si>
  <si>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</si>
  <si>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</si>
  <si>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</si>
  <si>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</si>
  <si>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</si>
  <si>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</si>
  <si>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</si>
  <si>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</si>
  <si>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</si>
  <si>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</si>
  <si>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</si>
  <si>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</si>
  <si>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</si>
  <si>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</si>
  <si>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</si>
  <si>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</si>
  <si>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</si>
  <si>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</si>
  <si>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</si>
  <si>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</si>
  <si>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</si>
  <si>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</si>
  <si>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</si>
  <si>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</si>
  <si>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</si>
  <si>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</si>
  <si>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</si>
  <si>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</si>
  <si>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</si>
  <si>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</si>
  <si>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</si>
  <si>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</si>
  <si>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</si>
  <si>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</si>
  <si>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</si>
  <si>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</si>
  <si>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</si>
  <si>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</si>
  <si>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</si>
  <si>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</si>
  <si>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</si>
  <si>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</si>
  <si>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</si>
  <si>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</si>
  <si>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</si>
  <si>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</si>
  <si>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</si>
  <si>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</si>
  <si>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</si>
  <si>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</si>
  <si>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</si>
  <si>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</si>
  <si>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</si>
  <si>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</si>
  <si>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</si>
  <si>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</si>
  <si>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</si>
  <si>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</si>
  <si>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</si>
  <si>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</si>
  <si>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</si>
  <si>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</si>
  <si>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</si>
  <si>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</si>
  <si>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</si>
  <si>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</si>
  <si>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</si>
  <si>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</si>
  <si>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</si>
  <si>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</si>
  <si>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</si>
  <si>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</si>
  <si>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</si>
  <si>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</si>
  <si>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</si>
  <si>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</si>
  <si>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</si>
  <si>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</si>
  <si>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</si>
  <si>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</si>
  <si>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</si>
  <si>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</si>
  <si>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</si>
  <si>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</si>
  <si>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</si>
  <si>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</si>
  <si>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</si>
  <si>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</si>
  <si>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</si>
  <si>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</si>
  <si>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</si>
  <si>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</si>
  <si>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</si>
  <si>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</si>
  <si>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</si>
  <si>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</si>
  <si>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</si>
  <si>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</si>
  <si>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</si>
  <si>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</si>
  <si>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</si>
  <si>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</si>
  <si>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</si>
  <si>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</si>
  <si>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</si>
  <si>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</si>
  <si>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</si>
  <si>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</si>
  <si>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</si>
  <si>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</si>
  <si>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</si>
  <si>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</si>
  <si>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</si>
  <si>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</si>
  <si>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</si>
  <si>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</si>
  <si>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</si>
  <si>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</si>
  <si>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</si>
  <si>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</si>
  <si>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</si>
  <si>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</si>
  <si>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</si>
  <si>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</si>
  <si>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</si>
  <si>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</si>
  <si>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</si>
  <si>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</si>
  <si>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</si>
  <si>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</si>
  <si>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</si>
  <si>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</si>
  <si>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</si>
  <si>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</si>
  <si>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</si>
  <si>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</si>
  <si>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</si>
  <si>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</si>
  <si>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</si>
  <si>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</si>
  <si>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</si>
  <si>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</si>
  <si>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</si>
  <si>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</si>
  <si>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</si>
  <si>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</si>
  <si>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</si>
  <si>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</si>
  <si>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</si>
  <si>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</si>
  <si>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</si>
  <si>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</si>
  <si>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</si>
  <si>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</si>
  <si>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</si>
  <si>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</si>
  <si>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</si>
  <si>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</si>
  <si>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</si>
  <si>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</si>
  <si>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</si>
  <si>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</si>
  <si>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</si>
  <si>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</si>
  <si>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</si>
  <si>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</si>
  <si>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</si>
  <si>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</si>
  <si>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</si>
  <si>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</si>
  <si>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</si>
  <si>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</si>
  <si>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</si>
  <si>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</si>
  <si>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</si>
  <si>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</si>
  <si>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</si>
  <si>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</si>
  <si>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</si>
  <si>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</si>
  <si>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</si>
  <si>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</si>
  <si>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</si>
  <si>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</si>
  <si>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</si>
  <si>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</si>
  <si>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</si>
  <si>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</si>
  <si>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</si>
  <si>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</si>
  <si>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</si>
  <si>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</si>
  <si>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</si>
  <si>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</si>
  <si>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</si>
  <si>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</si>
  <si>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</si>
  <si>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</si>
  <si>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</si>
  <si>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</si>
  <si>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</si>
  <si>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</si>
  <si>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</si>
  <si>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</si>
  <si>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</si>
  <si>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</si>
  <si>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</si>
  <si>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</si>
  <si>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</si>
  <si>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</si>
  <si>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</si>
  <si>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</si>
  <si>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</si>
  <si>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</si>
  <si>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</si>
  <si>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</si>
  <si>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</si>
  <si>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</si>
  <si>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</si>
  <si>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</si>
  <si>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</si>
  <si>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</si>
  <si>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</si>
  <si>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</si>
  <si>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</si>
  <si>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</si>
  <si>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</si>
  <si>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</si>
  <si>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</si>
  <si>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</si>
  <si>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</si>
  <si>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</si>
  <si>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</si>
  <si>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</si>
  <si>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</si>
  <si>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</si>
  <si>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</si>
  <si>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</si>
  <si>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</si>
  <si>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</si>
  <si>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</si>
  <si>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</si>
  <si>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</si>
  <si>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</si>
  <si>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</si>
  <si>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</si>
  <si>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</si>
  <si>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</si>
  <si>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</si>
  <si>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</si>
  <si>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</si>
  <si>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</si>
  <si>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</si>
  <si>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</si>
  <si>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</si>
  <si>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</si>
  <si>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</si>
  <si>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</si>
  <si>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</si>
  <si>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</si>
  <si>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</si>
  <si>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</si>
  <si>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</si>
  <si>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</si>
  <si>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</si>
  <si>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</si>
  <si>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</si>
  <si>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</si>
  <si>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</si>
  <si>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</si>
  <si>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</si>
  <si>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</si>
  <si>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</si>
  <si>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</si>
  <si>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</si>
  <si>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</si>
  <si>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</si>
  <si>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</si>
  <si>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</si>
  <si>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</si>
  <si>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</si>
  <si>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</si>
  <si>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</si>
  <si>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</si>
  <si>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</si>
  <si>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</si>
  <si>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</si>
  <si>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</si>
  <si>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</si>
  <si>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</si>
  <si>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</si>
  <si>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</si>
  <si>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</si>
  <si>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</si>
  <si>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</si>
  <si>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</si>
  <si>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</si>
  <si>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</si>
  <si>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</si>
  <si>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</si>
  <si>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</si>
  <si>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</si>
  <si>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</si>
  <si>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</si>
  <si>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</si>
  <si>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</si>
  <si>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</si>
  <si>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</si>
  <si>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</si>
  <si>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</si>
  <si>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</si>
  <si>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</si>
  <si>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</si>
  <si>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</si>
  <si>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</si>
  <si>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</si>
  <si>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</si>
  <si>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</si>
  <si>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</si>
  <si>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</si>
  <si>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</si>
  <si>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</si>
  <si>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</si>
  <si>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</si>
  <si>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</si>
  <si>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</si>
  <si>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</si>
  <si>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</si>
  <si>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</si>
  <si>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</si>
  <si>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</si>
  <si>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</si>
  <si>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</si>
  <si>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</si>
  <si>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</si>
  <si>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</si>
  <si>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</si>
  <si>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</si>
  <si>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</si>
  <si>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</si>
  <si>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</si>
  <si>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</si>
  <si>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</si>
  <si>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</si>
  <si>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</si>
  <si>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</si>
  <si>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</si>
  <si>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</si>
  <si>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</si>
  <si>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</si>
  <si>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</si>
  <si>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</si>
  <si>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</si>
  <si>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</si>
  <si>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</si>
  <si>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</si>
  <si>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</si>
  <si>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</si>
  <si>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</si>
  <si>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</si>
  <si>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</si>
  <si>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</si>
  <si>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</si>
  <si>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</si>
  <si>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</si>
  <si>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</si>
  <si>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</si>
  <si>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</si>
  <si>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</si>
  <si>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</si>
  <si>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</si>
  <si>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</si>
  <si>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</si>
  <si>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</si>
  <si>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</si>
  <si>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</si>
  <si>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</si>
  <si>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</si>
  <si>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</si>
  <si>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</si>
  <si>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</si>
  <si>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</si>
  <si>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</si>
  <si>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</si>
  <si>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</si>
  <si>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</si>
  <si>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</si>
  <si>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</si>
  <si>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</si>
  <si>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</si>
  <si>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</si>
  <si>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</si>
  <si>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</si>
  <si>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</si>
  <si>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</si>
  <si>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</si>
  <si>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</si>
  <si>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</si>
  <si>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</si>
  <si>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</si>
  <si>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</si>
  <si>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</si>
  <si>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</si>
  <si>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</si>
  <si>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</si>
  <si>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</si>
  <si>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</si>
  <si>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</si>
  <si>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</si>
  <si>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</si>
  <si>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</si>
  <si>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</si>
  <si>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</si>
  <si>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</si>
  <si>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</si>
  <si>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</si>
  <si>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</si>
  <si>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</si>
  <si>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</si>
  <si>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</si>
  <si>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</si>
  <si>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</si>
  <si>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</si>
  <si>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</si>
  <si>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</si>
  <si>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</si>
  <si>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</si>
  <si>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</si>
  <si>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</si>
  <si>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</si>
  <si>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</si>
  <si>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</si>
  <si>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</si>
  <si>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</si>
  <si>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</si>
  <si>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</si>
  <si>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</si>
  <si>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</si>
  <si>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</si>
  <si>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</si>
  <si>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</si>
  <si>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</si>
  <si>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</si>
  <si>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</si>
  <si>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</si>
  <si>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</si>
  <si>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</si>
  <si>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</si>
  <si>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</si>
  <si>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</si>
  <si>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</si>
  <si>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</si>
  <si>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</si>
  <si>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</si>
  <si>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</si>
  <si>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</si>
  <si>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</si>
  <si>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</si>
  <si>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</si>
  <si>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</si>
  <si>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</si>
  <si>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</si>
  <si>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</si>
  <si>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</si>
  <si>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</si>
  <si>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</si>
  <si>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</si>
  <si>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</si>
  <si>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</si>
  <si>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</si>
  <si>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</si>
  <si>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</si>
  <si>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</si>
  <si>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</si>
  <si>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</si>
  <si>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</si>
  <si>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</si>
  <si>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</si>
  <si>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</si>
  <si>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</si>
  <si>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</si>
  <si>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</si>
  <si>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</si>
  <si>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</si>
  <si>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</si>
  <si>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</si>
  <si>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</si>
  <si>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</si>
  <si>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</si>
  <si>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</si>
  <si>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</si>
  <si>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</si>
  <si>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</si>
  <si>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</si>
  <si>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</si>
  <si>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</si>
  <si>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</si>
  <si>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</si>
  <si>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</si>
  <si>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</si>
  <si>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percentuale POPOLAZIONE sul TOTALE per ogni COMUNE</t>
  </si>
  <si>
    <t>POPOLAZIONE TOTALE DI OGNI REGIONE (CON FILTRO)</t>
  </si>
  <si>
    <t>PercentualePOPOLAZIONE sul TOTALE DI OGNI REGIONE PER OGNI COMUNE</t>
  </si>
  <si>
    <t>MAGGIORE</t>
  </si>
  <si>
    <t>Codice Regione</t>
  </si>
  <si>
    <t>Ripartizione geografica</t>
  </si>
  <si>
    <t>Nord-ovest</t>
  </si>
  <si>
    <t>Valle d'Aosta/Vallée d'Aoste</t>
  </si>
  <si>
    <t>Nord-est</t>
  </si>
  <si>
    <t>Centro</t>
  </si>
  <si>
    <t>Sud</t>
  </si>
  <si>
    <t>Isole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</si>
</sst>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3" fillId="2" borderId="1" xfId="0" applyFont="1" applyFill="1" applyBorder="1"/>
  </cellXfs>
  <cellStyles count="2">
    <cellStyle name="Normale" xfId="0" builtinId="0"/>
    <cellStyle name="Percentuale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%"/>
    </dxf>
    <dxf>
      <numFmt numFmtId="0" formatCode="General"/>
    </dxf>
    <dxf>
      <numFmt numFmtId="165" formatCode="0.00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7C1C55D0-81D8-0140-AFD8-37C49258B88C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0BF774ED-461A-9F4F-97BD-6B153022A76A}" autoFormatId="16" applyNumberFormats="0" applyBorderFormats="0" applyFontFormats="0" applyPatternFormats="0" applyAlignmentFormats="0" applyWidthHeightFormats="0">
  <queryTableRefresh nextId="11" unboundColumnsRight="4">
    <queryTableFields count="8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dataBound="0" tableColumnId="5"/>
      <queryTableField id="7" dataBound="0" tableColumnId="7"/>
      <queryTableField id="8" dataBound="0" tableColumnId="8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80A5467-423F-1F49-BAFA-32F6165A16A2}" autoFormatId="16" applyNumberFormats="0" applyBorderFormats="0" applyFontFormats="0" applyPatternFormats="0" applyAlignmentFormats="0" applyWidthHeightFormats="0">
  <queryTableRefresh nextId="6">
    <queryTableFields count="4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D5B174-F8A5-E741-8411-F7DA3DE8A14A}" name="Ripartizione_geografica" displayName="Ripartizione_geografica" ref="A1:C21" tableType="queryTable" totalsRowShown="0">
  <autoFilter ref="A1:C21" xr:uid="{27D5B174-F8A5-E741-8411-F7DA3DE8A14A}"/>
  <tableColumns count="3">
    <tableColumn id="1" xr3:uid="{5E26FE3B-632D-3D42-9DE8-8DAC1184DEF6}" uniqueName="1" name="Codice Regione" queryTableFieldId="1"/>
    <tableColumn id="2" xr3:uid="{BCCDAA86-0A68-B94B-A82E-C16266D6157B}" uniqueName="2" name="Ripartizione geografica" queryTableFieldId="2" dataDxfId="11"/>
    <tableColumn id="3" xr3:uid="{DE6FE60C-D1D4-4149-904E-8DE06F7F553F}" uniqueName="3" name="Regione" queryTableFieldId="3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74E081-166B-E245-85CA-786CC223A9B1}" name="Comuni__2" displayName="Comuni__2" ref="A1:H7910" tableType="queryTable" totalsRowShown="0">
  <autoFilter ref="A1:H7910" xr:uid="{4A74E081-166B-E245-85CA-786CC223A9B1}"/>
  <sortState xmlns:xlrd2="http://schemas.microsoft.com/office/spreadsheetml/2017/richdata2" ref="A2:H7910">
    <sortCondition descending="1" ref="D1:D7910"/>
  </sortState>
  <tableColumns count="8">
    <tableColumn id="1" xr3:uid="{FA5A1F28-C91A-1542-932E-4318657374D1}" uniqueName="1" name="Denominazione" queryTableFieldId="1" dataDxfId="9"/>
    <tableColumn id="2" xr3:uid="{2F8431CF-9D39-4042-81E6-6B8235F63BE5}" uniqueName="2" name="Regione" queryTableFieldId="2" dataDxfId="8"/>
    <tableColumn id="3" xr3:uid="{40D465CF-E0BD-E24E-A699-5186F67E47BE}" uniqueName="3" name="Sigla automobilistica" queryTableFieldId="3" dataDxfId="7"/>
    <tableColumn id="4" xr3:uid="{7C95A0D3-C092-144A-A3E3-120526CE99FD}" uniqueName="4" name="Popolazione2011" queryTableFieldId="4"/>
    <tableColumn id="5" xr3:uid="{88284AB8-1A5E-524E-B499-BEF3BE1F9A22}" uniqueName="5" name="percentuale POPOLAZIONE sul TOTALE per ogni COMUNE" queryTableFieldId="5" dataDxfId="6">
      <calculatedColumnFormula>$D$2/D7911</calculatedColumnFormula>
    </tableColumn>
    <tableColumn id="7" xr3:uid="{45E0D3FD-1A0C-FA4B-AEE0-DB1C2DAA942A}" uniqueName="7" name="POPOLAZIONE TOTALE DI OGNI REGIONE (CON FILTRO)" queryTableFieldId="7" dataDxfId="5">
      <calculatedColumnFormula>SUMIFS($D$2:$D$5, $B$2:$B$5, "Lombardia")</calculatedColumnFormula>
    </tableColumn>
    <tableColumn id="8" xr3:uid="{25A30B3B-730D-644A-B0C6-14E47C38DD74}" uniqueName="8" name="PercentualePOPOLAZIONE sul TOTALE DI OGNI REGIONE PER OGNI COMUNE" queryTableFieldId="8" dataDxfId="4" dataCellStyle="Percentuale">
      <calculatedColumnFormula>Comuni__2[[#This Row],[Popolazione2011]]/Comuni__2[[#This Row],[POPOLAZIONE TOTALE DI OGNI REGIONE (CON FILTRO)]]</calculatedColumnFormula>
    </tableColumn>
    <tableColumn id="10" xr3:uid="{A76F74A1-D417-C641-8983-426D2BA10079}" uniqueName="10" name="MAGGIORE" queryTableFieldId="10" dataDxfId="3">
      <calculatedColumnFormula>IF(Comuni__2[[#This Row],[Popolazione2011]]&gt;300000,"MAGGIORE","")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5D5463-3251-ED42-AF7A-54CE28E59758}" name="Comuni" displayName="Comuni" ref="A1:D7910" tableType="queryTable" totalsRowShown="0">
  <autoFilter ref="A1:D7910" xr:uid="{D75D5463-3251-ED42-AF7A-54CE28E59758}"/>
  <tableColumns count="4">
    <tableColumn id="1" xr3:uid="{7032D625-2805-FE49-B952-F72D4279D90F}" uniqueName="1" name="Denominazione" queryTableFieldId="1" dataDxfId="2"/>
    <tableColumn id="2" xr3:uid="{4B282B3F-26E2-0846-B785-3C7E91100C9D}" uniqueName="2" name="Regione" queryTableFieldId="2" dataDxfId="1"/>
    <tableColumn id="3" xr3:uid="{18F0543D-C9E9-4C40-B15C-9D69DD662EDF}" uniqueName="3" name="Sigla automobilistica" queryTableFieldId="3" dataDxfId="0"/>
    <tableColumn id="4" xr3:uid="{71E1140E-7D57-F54B-B5E3-8530CD54CA43}" uniqueName="4" name="Popolazione2011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6E1E-350F-5D40-93BD-7BA9F36A42CA}">
  <dimension ref="A1:C21"/>
  <sheetViews>
    <sheetView workbookViewId="0">
      <selection sqref="A1:C21"/>
    </sheetView>
  </sheetViews>
  <sheetFormatPr baseColWidth="10" defaultRowHeight="16" x14ac:dyDescent="0.2"/>
  <cols>
    <col min="1" max="1" width="16.1640625" bestFit="1" customWidth="1"/>
    <col min="2" max="2" width="22.83203125" bestFit="1" customWidth="1"/>
    <col min="3" max="3" width="24.6640625" bestFit="1" customWidth="1"/>
  </cols>
  <sheetData>
    <row r="1" spans="1:3" x14ac:dyDescent="0.2">
      <c r="A1" t="s">
        <v>8043</v>
      </c>
      <c r="B1" t="s">
        <v>8044</v>
      </c>
      <c r="C1" t="s">
        <v>1</v>
      </c>
    </row>
    <row r="2" spans="1:3" x14ac:dyDescent="0.2">
      <c r="A2">
        <v>1</v>
      </c>
      <c r="B2" t="s">
        <v>8045</v>
      </c>
      <c r="C2" t="s">
        <v>5</v>
      </c>
    </row>
    <row r="3" spans="1:3" x14ac:dyDescent="0.2">
      <c r="A3">
        <v>2</v>
      </c>
      <c r="B3" t="s">
        <v>8045</v>
      </c>
      <c r="C3" t="s">
        <v>8046</v>
      </c>
    </row>
    <row r="4" spans="1:3" x14ac:dyDescent="0.2">
      <c r="A4">
        <v>3</v>
      </c>
      <c r="B4" t="s">
        <v>8045</v>
      </c>
      <c r="C4" t="s">
        <v>1271</v>
      </c>
    </row>
    <row r="5" spans="1:3" x14ac:dyDescent="0.2">
      <c r="A5">
        <v>4</v>
      </c>
      <c r="B5" t="s">
        <v>8047</v>
      </c>
      <c r="C5" t="s">
        <v>2791</v>
      </c>
    </row>
    <row r="6" spans="1:3" x14ac:dyDescent="0.2">
      <c r="A6">
        <v>5</v>
      </c>
      <c r="B6" t="s">
        <v>8047</v>
      </c>
      <c r="C6" t="s">
        <v>3082</v>
      </c>
    </row>
    <row r="7" spans="1:3" x14ac:dyDescent="0.2">
      <c r="A7">
        <v>6</v>
      </c>
      <c r="B7" t="s">
        <v>8047</v>
      </c>
      <c r="C7" t="s">
        <v>3653</v>
      </c>
    </row>
    <row r="8" spans="1:3" x14ac:dyDescent="0.2">
      <c r="A8">
        <v>7</v>
      </c>
      <c r="B8" t="s">
        <v>8045</v>
      </c>
      <c r="C8" t="s">
        <v>3873</v>
      </c>
    </row>
    <row r="9" spans="1:3" x14ac:dyDescent="0.2">
      <c r="A9">
        <v>8</v>
      </c>
      <c r="B9" t="s">
        <v>8047</v>
      </c>
      <c r="C9" t="s">
        <v>4112</v>
      </c>
    </row>
    <row r="10" spans="1:3" x14ac:dyDescent="0.2">
      <c r="A10">
        <v>9</v>
      </c>
      <c r="B10" t="s">
        <v>8048</v>
      </c>
      <c r="C10" t="s">
        <v>4450</v>
      </c>
    </row>
    <row r="11" spans="1:3" x14ac:dyDescent="0.2">
      <c r="A11">
        <v>10</v>
      </c>
      <c r="B11" t="s">
        <v>8048</v>
      </c>
      <c r="C11" t="s">
        <v>4734</v>
      </c>
    </row>
    <row r="12" spans="1:3" x14ac:dyDescent="0.2">
      <c r="A12">
        <v>11</v>
      </c>
      <c r="B12" t="s">
        <v>8048</v>
      </c>
      <c r="C12" t="s">
        <v>4829</v>
      </c>
    </row>
    <row r="13" spans="1:3" x14ac:dyDescent="0.2">
      <c r="A13">
        <v>12</v>
      </c>
      <c r="B13" t="s">
        <v>8048</v>
      </c>
      <c r="C13" t="s">
        <v>5062</v>
      </c>
    </row>
    <row r="14" spans="1:3" x14ac:dyDescent="0.2">
      <c r="A14">
        <v>13</v>
      </c>
      <c r="B14" t="s">
        <v>8049</v>
      </c>
      <c r="C14" t="s">
        <v>5446</v>
      </c>
    </row>
    <row r="15" spans="1:3" x14ac:dyDescent="0.2">
      <c r="A15">
        <v>14</v>
      </c>
      <c r="B15" t="s">
        <v>8049</v>
      </c>
      <c r="C15" t="s">
        <v>5756</v>
      </c>
    </row>
    <row r="16" spans="1:3" x14ac:dyDescent="0.2">
      <c r="A16">
        <v>15</v>
      </c>
      <c r="B16" t="s">
        <v>8049</v>
      </c>
      <c r="C16" t="s">
        <v>5894</v>
      </c>
    </row>
    <row r="17" spans="1:3" x14ac:dyDescent="0.2">
      <c r="A17">
        <v>16</v>
      </c>
      <c r="B17" t="s">
        <v>8049</v>
      </c>
      <c r="C17" t="s">
        <v>6450</v>
      </c>
    </row>
    <row r="18" spans="1:3" x14ac:dyDescent="0.2">
      <c r="A18">
        <v>17</v>
      </c>
      <c r="B18" t="s">
        <v>8049</v>
      </c>
      <c r="C18" t="s">
        <v>6713</v>
      </c>
    </row>
    <row r="19" spans="1:3" x14ac:dyDescent="0.2">
      <c r="A19">
        <v>18</v>
      </c>
      <c r="B19" t="s">
        <v>8049</v>
      </c>
      <c r="C19" t="s">
        <v>6847</v>
      </c>
    </row>
    <row r="20" spans="1:3" x14ac:dyDescent="0.2">
      <c r="A20">
        <v>19</v>
      </c>
      <c r="B20" t="s">
        <v>8050</v>
      </c>
      <c r="C20" t="s">
        <v>7257</v>
      </c>
    </row>
    <row r="21" spans="1:3" x14ac:dyDescent="0.2">
      <c r="A21">
        <v>20</v>
      </c>
      <c r="B21" t="s">
        <v>8050</v>
      </c>
      <c r="C21" t="s">
        <v>7657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8F02-7B6C-1A47-8552-7ACBBDAEDFB7}">
  <dimension ref="A1:H7911"/>
  <sheetViews>
    <sheetView tabSelected="1" zoomScaleNormal="100" workbookViewId="0">
      <selection activeCell="G2" sqref="G2"/>
    </sheetView>
  </sheetViews>
  <sheetFormatPr baseColWidth="10" defaultRowHeight="16" x14ac:dyDescent="0.2"/>
  <cols>
    <col min="1" max="1" width="50.5" bestFit="1" customWidth="1"/>
    <col min="2" max="2" width="24.83203125" bestFit="1" customWidth="1"/>
    <col min="3" max="3" width="21" bestFit="1" customWidth="1"/>
    <col min="4" max="4" width="17.5" bestFit="1" customWidth="1"/>
    <col min="5" max="5" width="51" customWidth="1"/>
    <col min="6" max="6" width="52.1640625" customWidth="1"/>
    <col min="7" max="7" width="72" style="1" customWidth="1"/>
    <col min="8" max="8" width="22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8039</v>
      </c>
      <c r="F1" t="s">
        <v>8040</v>
      </c>
      <c r="G1" s="1" t="s">
        <v>8041</v>
      </c>
      <c r="H1" s="3" t="s">
        <v>8042</v>
      </c>
    </row>
    <row r="2" spans="1:8" x14ac:dyDescent="0.2">
      <c r="A2" t="s">
        <v>5288</v>
      </c>
      <c r="B2" t="s">
        <v>5062</v>
      </c>
      <c r="C2" t="s">
        <v>5198</v>
      </c>
      <c r="D2">
        <v>2617175</v>
      </c>
      <c r="E2" s="2">
        <f>$D$2/D7911</f>
        <v>4.4017904283723701E-2</v>
      </c>
      <c r="F2">
        <f>SUMIFS($D$2:$D$7909, $B$2:$B$7909, "Lazio")</f>
        <v>5502886</v>
      </c>
      <c r="G2" s="1">
        <f>Comuni__2[[#This Row],[Popolazione2011]]/Comuni__2[[#This Row],[POPOLAZIONE TOTALE DI OGNI REGIONE (CON FILTRO)]]</f>
        <v>0.47560043947848457</v>
      </c>
      <c r="H2" t="str">
        <f>IF(Comuni__2[[#This Row],[Popolazione2011]]&gt;300000,"MAGGIORE","")</f>
        <v>MAGGIORE</v>
      </c>
    </row>
    <row r="3" spans="1:8" x14ac:dyDescent="0.2">
      <c r="A3" t="s">
        <v>1709</v>
      </c>
      <c r="B3" t="s">
        <v>1271</v>
      </c>
      <c r="C3" t="s">
        <v>1638</v>
      </c>
      <c r="D3">
        <v>1242123</v>
      </c>
      <c r="E3" s="2" t="e">
        <f>$D$2/D7912</f>
        <v>#DIV/0!</v>
      </c>
      <c r="F3">
        <f>SUMIFS($D$2:$D$7909, $B$2:$B$7909, "Lombardia")</f>
        <v>9704121</v>
      </c>
      <c r="G3" s="1">
        <f>Comuni__2[[#This Row],[Popolazione2011]]/Comuni__2[[#This Row],[POPOLAZIONE TOTALE DI OGNI REGIONE (CON FILTRO)]]</f>
        <v>0.12799953751607179</v>
      </c>
      <c r="H3" t="str">
        <f>IF(Comuni__2[[#This Row],[Popolazione2011]]&gt;300000,"MAGGIORE","")</f>
        <v>MAGGIORE</v>
      </c>
    </row>
    <row r="4" spans="1:8" x14ac:dyDescent="0.2">
      <c r="A4" t="s">
        <v>6127</v>
      </c>
      <c r="B4" t="s">
        <v>5894</v>
      </c>
      <c r="C4" t="s">
        <v>6079</v>
      </c>
      <c r="D4">
        <v>962003</v>
      </c>
      <c r="E4" s="2" t="e">
        <f t="shared" ref="E4:E5" si="0">$D$2/D7913</f>
        <v>#DIV/0!</v>
      </c>
      <c r="F4">
        <f>SUMIFS($D$2:$D$7909, $B$2:$B$7909, "Campania")</f>
        <v>5766810</v>
      </c>
      <c r="G4" s="1">
        <f>Comuni__2[[#This Row],[Popolazione2011]]/Comuni__2[[#This Row],[POPOLAZIONE TOTALE DI OGNI REGIONE (CON FILTRO)]]</f>
        <v>0.16681718315671923</v>
      </c>
      <c r="H4" t="str">
        <f>IF(Comuni__2[[#This Row],[Popolazione2011]]&gt;300000,"MAGGIORE","")</f>
        <v>MAGGIORE</v>
      </c>
    </row>
    <row r="5" spans="1:8" x14ac:dyDescent="0.2">
      <c r="A5" t="s">
        <v>273</v>
      </c>
      <c r="B5" t="s">
        <v>5</v>
      </c>
      <c r="C5" t="s">
        <v>6</v>
      </c>
      <c r="D5">
        <v>872367</v>
      </c>
      <c r="E5" s="2" t="e">
        <f t="shared" si="0"/>
        <v>#DIV/0!</v>
      </c>
      <c r="F5">
        <f>SUMIFS($D$2:$D$7909, $B$2:$B$7909, "Piemonte")</f>
        <v>4363916</v>
      </c>
      <c r="G5" s="1">
        <f>Comuni__2[[#This Row],[Popolazione2011]]/Comuni__2[[#This Row],[POPOLAZIONE TOTALE DI OGNI REGIONE (CON FILTRO)]]</f>
        <v>0.19990462694515659</v>
      </c>
      <c r="H5" t="str">
        <f>IF(Comuni__2[[#This Row],[Popolazione2011]]&gt;300000,"MAGGIORE","")</f>
        <v>MAGGIORE</v>
      </c>
    </row>
    <row r="6" spans="1:8" x14ac:dyDescent="0.2">
      <c r="A6" t="s">
        <v>7335</v>
      </c>
      <c r="B6" t="s">
        <v>7257</v>
      </c>
      <c r="C6" t="s">
        <v>7283</v>
      </c>
      <c r="D6">
        <v>657561</v>
      </c>
      <c r="E6" s="2"/>
      <c r="F6">
        <f>SUMIFS($D$2:$D$7909, $B$2:$B$7909, "Sicilia")</f>
        <v>5002904</v>
      </c>
      <c r="G6" s="1">
        <f>Comuni__2[[#This Row],[Popolazione2011]]/Comuni__2[[#This Row],[POPOLAZIONE TOTALE DI OGNI REGIONE (CON FILTRO)]]</f>
        <v>0.1314358620513206</v>
      </c>
      <c r="H6" t="str">
        <f>IF(Comuni__2[[#This Row],[Popolazione2011]]&gt;300000,"MAGGIORE","")</f>
        <v>MAGGIORE</v>
      </c>
    </row>
    <row r="7" spans="1:8" x14ac:dyDescent="0.2">
      <c r="A7" t="s">
        <v>4035</v>
      </c>
      <c r="B7" t="s">
        <v>3873</v>
      </c>
      <c r="C7" t="s">
        <v>4011</v>
      </c>
      <c r="D7">
        <v>586180</v>
      </c>
      <c r="E7" s="2"/>
      <c r="F7">
        <f>SUMIFS($D$2:$D$7909, $B$2:$B$7909, "Liguria")</f>
        <v>1570694</v>
      </c>
      <c r="G7" s="1">
        <f>Comuni__2[[#This Row],[Popolazione2011]]/Comuni__2[[#This Row],[POPOLAZIONE TOTALE DI OGNI REGIONE (CON FILTRO)]]</f>
        <v>0.37319808950693134</v>
      </c>
      <c r="H7" t="str">
        <f>IF(Comuni__2[[#This Row],[Popolazione2011]]&gt;300000,"MAGGIORE","")</f>
        <v>MAGGIORE</v>
      </c>
    </row>
    <row r="8" spans="1:8" x14ac:dyDescent="0.2">
      <c r="A8" t="s">
        <v>4300</v>
      </c>
      <c r="B8" t="s">
        <v>4112</v>
      </c>
      <c r="C8" t="s">
        <v>4296</v>
      </c>
      <c r="D8">
        <v>371337</v>
      </c>
      <c r="E8" s="2"/>
      <c r="F8">
        <f>SUMIFS($D$2:$D$7909, $B$2:$B$7909, "Emilia-Romagna")</f>
        <v>4342135</v>
      </c>
      <c r="G8" s="1">
        <f>Comuni__2[[#This Row],[Popolazione2011]]/Comuni__2[[#This Row],[POPOLAZIONE TOTALE DI OGNI REGIONE (CON FILTRO)]]</f>
        <v>8.5519450684974102E-2</v>
      </c>
      <c r="H8" t="str">
        <f>IF(Comuni__2[[#This Row],[Popolazione2011]]&gt;300000,"MAGGIORE","")</f>
        <v>MAGGIORE</v>
      </c>
    </row>
    <row r="9" spans="1:8" x14ac:dyDescent="0.2">
      <c r="A9" t="s">
        <v>4536</v>
      </c>
      <c r="B9" t="s">
        <v>4450</v>
      </c>
      <c r="C9" t="s">
        <v>4524</v>
      </c>
      <c r="D9">
        <v>358079</v>
      </c>
      <c r="E9" s="2"/>
      <c r="F9">
        <f>SUMIFS($D$2:$D$7909, $B$2:$B$7909, "Toscana")</f>
        <v>3672202</v>
      </c>
      <c r="G9" s="1">
        <f>Comuni__2[[#This Row],[Popolazione2011]]/Comuni__2[[#This Row],[POPOLAZIONE TOTALE DI OGNI REGIONE (CON FILTRO)]]</f>
        <v>9.7510703387231973E-2</v>
      </c>
      <c r="H9" t="str">
        <f>IF(Comuni__2[[#This Row],[Popolazione2011]]&gt;300000,"MAGGIORE","")</f>
        <v>MAGGIORE</v>
      </c>
    </row>
    <row r="10" spans="1:8" x14ac:dyDescent="0.2">
      <c r="A10" t="s">
        <v>6517</v>
      </c>
      <c r="B10" t="s">
        <v>6450</v>
      </c>
      <c r="C10" t="s">
        <v>6513</v>
      </c>
      <c r="D10">
        <v>315933</v>
      </c>
      <c r="E10" s="2"/>
      <c r="F10">
        <f>SUMIFS($D$2:$D$7909, $B$2:$B$7909, "Puglia")</f>
        <v>4050093</v>
      </c>
      <c r="G10" s="1">
        <f>Comuni__2[[#This Row],[Popolazione2011]]/Comuni__2[[#This Row],[POPOLAZIONE TOTALE DI OGNI REGIONE (CON FILTRO)]]</f>
        <v>7.8006356891063985E-2</v>
      </c>
      <c r="H10" t="str">
        <f>IF(Comuni__2[[#This Row],[Popolazione2011]]&gt;300000,"MAGGIORE","")</f>
        <v>MAGGIORE</v>
      </c>
    </row>
    <row r="11" spans="1:8" x14ac:dyDescent="0.2">
      <c r="A11" t="s">
        <v>7577</v>
      </c>
      <c r="B11" t="s">
        <v>7257</v>
      </c>
      <c r="C11" t="s">
        <v>7563</v>
      </c>
      <c r="D11">
        <v>293902</v>
      </c>
      <c r="E11" s="2"/>
      <c r="F11">
        <f>SUMIFS($D$2:$D$7909, $B$2:$B$7909, "Sicilia")</f>
        <v>5002904</v>
      </c>
      <c r="G11" s="1">
        <f>Comuni__2[[#This Row],[Popolazione2011]]/Comuni__2[[#This Row],[POPOLAZIONE TOTALE DI OGNI REGIONE (CON FILTRO)]]</f>
        <v>5.8746280160482792E-2</v>
      </c>
      <c r="H11" t="str">
        <f>IF(Comuni__2[[#This Row],[Popolazione2011]]&gt;300000,"MAGGIORE","")</f>
        <v/>
      </c>
    </row>
    <row r="12" spans="1:8" x14ac:dyDescent="0.2">
      <c r="A12" t="s">
        <v>3495</v>
      </c>
      <c r="B12" t="s">
        <v>3082</v>
      </c>
      <c r="C12" t="s">
        <v>3454</v>
      </c>
      <c r="D12">
        <v>261362</v>
      </c>
      <c r="E12" s="2"/>
      <c r="F12">
        <f>SUMIFS($D$2:$D$7909, $B$2:$B$7909, "Veneto")</f>
        <v>4855904</v>
      </c>
      <c r="G12" s="1">
        <f>Comuni__2[[#This Row],[Popolazione2011]]/Comuni__2[[#This Row],[POPOLAZIONE TOTALE DI OGNI REGIONE (CON FILTRO)]]</f>
        <v>5.3823551701186842E-2</v>
      </c>
      <c r="H12" t="str">
        <f>IF(Comuni__2[[#This Row],[Popolazione2011]]&gt;300000,"MAGGIORE","")</f>
        <v/>
      </c>
    </row>
    <row r="13" spans="1:8" x14ac:dyDescent="0.2">
      <c r="A13" t="s">
        <v>3173</v>
      </c>
      <c r="B13" t="s">
        <v>3082</v>
      </c>
      <c r="C13" t="s">
        <v>3083</v>
      </c>
      <c r="D13">
        <v>252520</v>
      </c>
      <c r="E13" s="2"/>
      <c r="F13">
        <f>SUMIFS($D$2:$D$7909, $B$2:$B$7909, "Veneto")</f>
        <v>4855904</v>
      </c>
      <c r="G13" s="1">
        <f>Comuni__2[[#This Row],[Popolazione2011]]/Comuni__2[[#This Row],[POPOLAZIONE TOTALE DI OGNI REGIONE (CON FILTRO)]]</f>
        <v>5.2002675505940808E-2</v>
      </c>
      <c r="H13" t="str">
        <f>IF(Comuni__2[[#This Row],[Popolazione2011]]&gt;300000,"MAGGIORE","")</f>
        <v/>
      </c>
    </row>
    <row r="14" spans="1:8" x14ac:dyDescent="0.2">
      <c r="A14" t="s">
        <v>7413</v>
      </c>
      <c r="B14" t="s">
        <v>7257</v>
      </c>
      <c r="C14" t="s">
        <v>7366</v>
      </c>
      <c r="D14">
        <v>243262</v>
      </c>
      <c r="E14" s="2"/>
      <c r="F14">
        <f>SUMIFS($D$2:$D$7909, $B$2:$B$7909, "Sicilia")</f>
        <v>5002904</v>
      </c>
      <c r="G14" s="1">
        <f>Comuni__2[[#This Row],[Popolazione2011]]/Comuni__2[[#This Row],[POPOLAZIONE TOTALE DI OGNI REGIONE (CON FILTRO)]]</f>
        <v>4.862415908840146E-2</v>
      </c>
      <c r="H14" t="str">
        <f>IF(Comuni__2[[#This Row],[Popolazione2011]]&gt;300000,"MAGGIORE","")</f>
        <v/>
      </c>
    </row>
    <row r="15" spans="1:8" x14ac:dyDescent="0.2">
      <c r="A15" t="s">
        <v>3555</v>
      </c>
      <c r="B15" t="s">
        <v>3082</v>
      </c>
      <c r="C15" t="s">
        <v>3499</v>
      </c>
      <c r="D15">
        <v>206192</v>
      </c>
      <c r="E15" s="2"/>
      <c r="F15">
        <f>SUMIFS($D$2:$D$7909, $B$2:$B$7909, "Veneto")</f>
        <v>4855904</v>
      </c>
      <c r="G15" s="1">
        <f>Comuni__2[[#This Row],[Popolazione2011]]/Comuni__2[[#This Row],[POPOLAZIONE TOTALE DI OGNI REGIONE (CON FILTRO)]]</f>
        <v>4.2462124457155657E-2</v>
      </c>
      <c r="H15" t="str">
        <f>IF(Comuni__2[[#This Row],[Popolazione2011]]&gt;300000,"MAGGIORE","")</f>
        <v/>
      </c>
    </row>
    <row r="16" spans="1:8" x14ac:dyDescent="0.2">
      <c r="A16" t="s">
        <v>3820</v>
      </c>
      <c r="B16" t="s">
        <v>3653</v>
      </c>
      <c r="C16" t="s">
        <v>3815</v>
      </c>
      <c r="D16">
        <v>202123</v>
      </c>
      <c r="E16" s="2"/>
      <c r="F16">
        <f>SUMIFS($D$2:$D$7909, $B$2:$B$7909, "Friuli-Venezia Giulia")</f>
        <v>1220291</v>
      </c>
      <c r="G16" s="1">
        <f>Comuni__2[[#This Row],[Popolazione2011]]/Comuni__2[[#This Row],[POPOLAZIONE TOTALE DI OGNI REGIONE (CON FILTRO)]]</f>
        <v>0.16563508212385405</v>
      </c>
      <c r="H16" t="str">
        <f>IF(Comuni__2[[#This Row],[Popolazione2011]]&gt;300000,"MAGGIORE","")</f>
        <v/>
      </c>
    </row>
    <row r="17" spans="1:8" x14ac:dyDescent="0.2">
      <c r="A17" t="s">
        <v>6581</v>
      </c>
      <c r="B17" t="s">
        <v>6450</v>
      </c>
      <c r="C17" t="s">
        <v>6555</v>
      </c>
      <c r="D17">
        <v>200154</v>
      </c>
      <c r="E17" s="2"/>
      <c r="F17">
        <f>SUMIFS($D$2:$D$7909, $B$2:$B$7909, "Puglia")</f>
        <v>4050093</v>
      </c>
      <c r="G17" s="1">
        <f>Comuni__2[[#This Row],[Popolazione2011]]/Comuni__2[[#This Row],[POPOLAZIONE TOTALE DI OGNI REGIONE (CON FILTRO)]]</f>
        <v>4.9419605920160349E-2</v>
      </c>
      <c r="H17" t="str">
        <f>IF(Comuni__2[[#This Row],[Popolazione2011]]&gt;300000,"MAGGIORE","")</f>
        <v/>
      </c>
    </row>
    <row r="18" spans="1:8" x14ac:dyDescent="0.2">
      <c r="A18" t="s">
        <v>2044</v>
      </c>
      <c r="B18" t="s">
        <v>1271</v>
      </c>
      <c r="C18" t="s">
        <v>2016</v>
      </c>
      <c r="D18">
        <v>189902</v>
      </c>
      <c r="E18" s="2"/>
      <c r="F18">
        <f>SUMIFS($D$2:$D$7909, $B$2:$B$7909, "Lombardia")</f>
        <v>9704121</v>
      </c>
      <c r="G18" s="1">
        <f>Comuni__2[[#This Row],[Popolazione2011]]/Comuni__2[[#This Row],[POPOLAZIONE TOTALE DI OGNI REGIONE (CON FILTRO)]]</f>
        <v>1.9569211884311832E-2</v>
      </c>
      <c r="H18" t="str">
        <f>IF(Comuni__2[[#This Row],[Popolazione2011]]&gt;300000,"MAGGIORE","")</f>
        <v/>
      </c>
    </row>
    <row r="19" spans="1:8" x14ac:dyDescent="0.2">
      <c r="A19" t="s">
        <v>4730</v>
      </c>
      <c r="B19" t="s">
        <v>4450</v>
      </c>
      <c r="C19" t="s">
        <v>4726</v>
      </c>
      <c r="D19">
        <v>185456</v>
      </c>
      <c r="E19" s="2"/>
      <c r="F19">
        <f>SUMIFS($D$2:$D$7909, $B$2:$B$7909, "Toscana")</f>
        <v>3672202</v>
      </c>
      <c r="G19" s="1">
        <f>Comuni__2[[#This Row],[Popolazione2011]]/Comuni__2[[#This Row],[POPOLAZIONE TOTALE DI OGNI REGIONE (CON FILTRO)]]</f>
        <v>5.0502668426192242E-2</v>
      </c>
      <c r="H19" t="str">
        <f>IF(Comuni__2[[#This Row],[Popolazione2011]]&gt;300000,"MAGGIORE","")</f>
        <v/>
      </c>
    </row>
    <row r="20" spans="1:8" x14ac:dyDescent="0.2">
      <c r="A20" t="s">
        <v>7142</v>
      </c>
      <c r="B20" t="s">
        <v>6847</v>
      </c>
      <c r="C20" t="s">
        <v>7080</v>
      </c>
      <c r="D20">
        <v>180817</v>
      </c>
      <c r="E20" s="2"/>
      <c r="F20">
        <f>SUMIFS($D$2:$D$7909, $B$2:$B$7909, "Calabria")</f>
        <v>1959050</v>
      </c>
      <c r="G20" s="1">
        <f>Comuni__2[[#This Row],[Popolazione2011]]/Comuni__2[[#This Row],[POPOLAZIONE TOTALE DI OGNI REGIONE (CON FILTRO)]]</f>
        <v>9.2298307853296235E-2</v>
      </c>
      <c r="H20" t="str">
        <f>IF(Comuni__2[[#This Row],[Popolazione2011]]&gt;300000,"MAGGIORE","")</f>
        <v/>
      </c>
    </row>
    <row r="21" spans="1:8" x14ac:dyDescent="0.2">
      <c r="A21" t="s">
        <v>4270</v>
      </c>
      <c r="B21" t="s">
        <v>4112</v>
      </c>
      <c r="C21" t="s">
        <v>4248</v>
      </c>
      <c r="D21">
        <v>179149</v>
      </c>
      <c r="E21" s="2"/>
      <c r="F21">
        <f>SUMIFS($D$2:$D$7909, $B$2:$B$7909, "Emilia-Romagna")</f>
        <v>4342135</v>
      </c>
      <c r="G21" s="1">
        <f>Comuni__2[[#This Row],[Popolazione2011]]/Comuni__2[[#This Row],[POPOLAZIONE TOTALE DI OGNI REGIONE (CON FILTRO)]]</f>
        <v>4.125827501908623E-2</v>
      </c>
      <c r="H21" t="str">
        <f>IF(Comuni__2[[#This Row],[Popolazione2011]]&gt;300000,"MAGGIORE","")</f>
        <v/>
      </c>
    </row>
    <row r="22" spans="1:8" x14ac:dyDescent="0.2">
      <c r="A22" t="s">
        <v>4185</v>
      </c>
      <c r="B22" t="s">
        <v>4112</v>
      </c>
      <c r="C22" t="s">
        <v>4160</v>
      </c>
      <c r="D22">
        <v>175895</v>
      </c>
      <c r="E22" s="2"/>
      <c r="F22">
        <f>SUMIFS($D$2:$D$7909, $B$2:$B$7909, "Emilia-Romagna")</f>
        <v>4342135</v>
      </c>
      <c r="G22" s="1">
        <f>Comuni__2[[#This Row],[Popolazione2011]]/Comuni__2[[#This Row],[POPOLAZIONE TOTALE DI OGNI REGIONE (CON FILTRO)]]</f>
        <v>4.0508874090741075E-2</v>
      </c>
      <c r="H22" t="str">
        <f>IF(Comuni__2[[#This Row],[Popolazione2011]]&gt;300000,"MAGGIORE","")</f>
        <v/>
      </c>
    </row>
    <row r="23" spans="1:8" x14ac:dyDescent="0.2">
      <c r="A23" t="s">
        <v>4773</v>
      </c>
      <c r="B23" t="s">
        <v>4734</v>
      </c>
      <c r="C23" t="s">
        <v>4735</v>
      </c>
      <c r="D23">
        <v>162449</v>
      </c>
      <c r="E23" s="2"/>
      <c r="F23">
        <f>SUMIFS($D$2:$D$7909, $B$2:$B$7909, "Umbria")</f>
        <v>884268</v>
      </c>
      <c r="G23" s="1">
        <f>Comuni__2[[#This Row],[Popolazione2011]]/Comuni__2[[#This Row],[POPOLAZIONE TOTALE DI OGNI REGIONE (CON FILTRO)]]</f>
        <v>0.18371014217409201</v>
      </c>
      <c r="H23" t="str">
        <f>IF(Comuni__2[[#This Row],[Popolazione2011]]&gt;300000,"MAGGIORE","")</f>
        <v/>
      </c>
    </row>
    <row r="24" spans="1:8" x14ac:dyDescent="0.2">
      <c r="A24" t="s">
        <v>4233</v>
      </c>
      <c r="B24" t="s">
        <v>4112</v>
      </c>
      <c r="C24" t="s">
        <v>4205</v>
      </c>
      <c r="D24">
        <v>162082</v>
      </c>
      <c r="E24" s="2"/>
      <c r="F24">
        <f>SUMIFS($D$2:$D$7909, $B$2:$B$7909, "Emilia-Romagna")</f>
        <v>4342135</v>
      </c>
      <c r="G24" s="1">
        <f>Comuni__2[[#This Row],[Popolazione2011]]/Comuni__2[[#This Row],[POPOLAZIONE TOTALE DI OGNI REGIONE (CON FILTRO)]]</f>
        <v>3.7327720119250091E-2</v>
      </c>
      <c r="H24" t="str">
        <f>IF(Comuni__2[[#This Row],[Popolazione2011]]&gt;300000,"MAGGIORE","")</f>
        <v/>
      </c>
    </row>
    <row r="25" spans="1:8" x14ac:dyDescent="0.2">
      <c r="A25" t="s">
        <v>4574</v>
      </c>
      <c r="B25" t="s">
        <v>4450</v>
      </c>
      <c r="C25" t="s">
        <v>4566</v>
      </c>
      <c r="D25">
        <v>157052</v>
      </c>
      <c r="E25" s="2"/>
      <c r="F25">
        <f>SUMIFS($D$2:$D$7909, $B$2:$B$7909, "Toscana")</f>
        <v>3672202</v>
      </c>
      <c r="G25" s="1">
        <f>Comuni__2[[#This Row],[Popolazione2011]]/Comuni__2[[#This Row],[POPOLAZIONE TOTALE DI OGNI REGIONE (CON FILTRO)]]</f>
        <v>4.2767799810576872E-2</v>
      </c>
      <c r="H25" t="str">
        <f>IF(Comuni__2[[#This Row],[Popolazione2011]]&gt;300000,"MAGGIORE","")</f>
        <v/>
      </c>
    </row>
    <row r="26" spans="1:8" x14ac:dyDescent="0.2">
      <c r="A26" t="s">
        <v>4387</v>
      </c>
      <c r="B26" t="s">
        <v>4112</v>
      </c>
      <c r="C26" t="s">
        <v>4374</v>
      </c>
      <c r="D26">
        <v>153740</v>
      </c>
      <c r="E26" s="2"/>
      <c r="F26">
        <f>SUMIFS($D$2:$D$7909, $B$2:$B$7909, "Emilia-Romagna")</f>
        <v>4342135</v>
      </c>
      <c r="G26" s="1">
        <f>Comuni__2[[#This Row],[Popolazione2011]]/Comuni__2[[#This Row],[POPOLAZIONE TOTALE DI OGNI REGIONE (CON FILTRO)]]</f>
        <v>3.5406545397598188E-2</v>
      </c>
      <c r="H26" t="str">
        <f>IF(Comuni__2[[#This Row],[Popolazione2011]]&gt;300000,"MAGGIORE","")</f>
        <v/>
      </c>
    </row>
    <row r="27" spans="1:8" x14ac:dyDescent="0.2">
      <c r="A27" t="s">
        <v>7826</v>
      </c>
      <c r="B27" t="s">
        <v>7657</v>
      </c>
      <c r="C27" t="s">
        <v>7825</v>
      </c>
      <c r="D27">
        <v>149883</v>
      </c>
      <c r="E27" s="2"/>
      <c r="F27">
        <f>SUMIFS($D$2:$D$7909, $B$2:$B$7909, "Sardegna")</f>
        <v>1634822</v>
      </c>
      <c r="G27" s="1">
        <f>Comuni__2[[#This Row],[Popolazione2011]]/Comuni__2[[#This Row],[POPOLAZIONE TOTALE DI OGNI REGIONE (CON FILTRO)]]</f>
        <v>9.168154086499937E-2</v>
      </c>
      <c r="H27" t="str">
        <f>IF(Comuni__2[[#This Row],[Popolazione2011]]&gt;300000,"MAGGIORE","")</f>
        <v/>
      </c>
    </row>
    <row r="28" spans="1:8" x14ac:dyDescent="0.2">
      <c r="A28" t="s">
        <v>6474</v>
      </c>
      <c r="B28" t="s">
        <v>6450</v>
      </c>
      <c r="C28" t="s">
        <v>6451</v>
      </c>
      <c r="D28">
        <v>147036</v>
      </c>
      <c r="E28" s="2"/>
      <c r="F28">
        <f>SUMIFS($D$2:$D$7909, $B$2:$B$7909, "Puglia")</f>
        <v>4050093</v>
      </c>
      <c r="G28" s="1">
        <f>Comuni__2[[#This Row],[Popolazione2011]]/Comuni__2[[#This Row],[POPOLAZIONE TOTALE DI OGNI REGIONE (CON FILTRO)]]</f>
        <v>3.6304351529705611E-2</v>
      </c>
      <c r="H28" t="str">
        <f>IF(Comuni__2[[#This Row],[Popolazione2011]]&gt;300000,"MAGGIORE","")</f>
        <v/>
      </c>
    </row>
    <row r="29" spans="1:8" x14ac:dyDescent="0.2">
      <c r="A29" t="s">
        <v>4434</v>
      </c>
      <c r="B29" t="s">
        <v>4112</v>
      </c>
      <c r="C29" t="s">
        <v>4424</v>
      </c>
      <c r="D29">
        <v>139601</v>
      </c>
      <c r="E29" s="2"/>
      <c r="F29">
        <f>SUMIFS($D$2:$D$7909, $B$2:$B$7909, "Emilia-Romagna")</f>
        <v>4342135</v>
      </c>
      <c r="G29" s="1">
        <f>Comuni__2[[#This Row],[Popolazione2011]]/Comuni__2[[#This Row],[POPOLAZIONE TOTALE DI OGNI REGIONE (CON FILTRO)]]</f>
        <v>3.2150313152400835E-2</v>
      </c>
      <c r="H29" t="str">
        <f>IF(Comuni__2[[#This Row],[Popolazione2011]]&gt;300000,"MAGGIORE","")</f>
        <v/>
      </c>
    </row>
    <row r="30" spans="1:8" x14ac:dyDescent="0.2">
      <c r="A30" t="s">
        <v>6406</v>
      </c>
      <c r="B30" t="s">
        <v>5894</v>
      </c>
      <c r="C30" t="s">
        <v>6291</v>
      </c>
      <c r="D30">
        <v>132608</v>
      </c>
      <c r="E30" s="2"/>
      <c r="F30">
        <f>SUMIFS($D$2:$D$7909, $B$2:$B$7909, "Campania")</f>
        <v>5766810</v>
      </c>
      <c r="G30" s="1">
        <f>Comuni__2[[#This Row],[Popolazione2011]]/Comuni__2[[#This Row],[POPOLAZIONE TOTALE DI OGNI REGIONE (CON FILTRO)]]</f>
        <v>2.2995035383513589E-2</v>
      </c>
      <c r="H30" t="str">
        <f>IF(Comuni__2[[#This Row],[Popolazione2011]]&gt;300000,"MAGGIORE","")</f>
        <v/>
      </c>
    </row>
    <row r="31" spans="1:8" x14ac:dyDescent="0.2">
      <c r="A31" t="s">
        <v>4358</v>
      </c>
      <c r="B31" t="s">
        <v>4112</v>
      </c>
      <c r="C31" t="s">
        <v>4352</v>
      </c>
      <c r="D31">
        <v>132545</v>
      </c>
      <c r="E31" s="2"/>
      <c r="F31">
        <f>SUMIFS($D$2:$D$7909, $B$2:$B$7909, "Emilia-Romagna")</f>
        <v>4342135</v>
      </c>
      <c r="G31" s="1">
        <f>Comuni__2[[#This Row],[Popolazione2011]]/Comuni__2[[#This Row],[POPOLAZIONE TOTALE DI OGNI REGIONE (CON FILTRO)]]</f>
        <v>3.0525306099418833E-2</v>
      </c>
      <c r="H31" t="str">
        <f>IF(Comuni__2[[#This Row],[Popolazione2011]]&gt;300000,"MAGGIORE","")</f>
        <v/>
      </c>
    </row>
    <row r="32" spans="1:8" x14ac:dyDescent="0.2">
      <c r="A32" t="s">
        <v>7721</v>
      </c>
      <c r="B32" t="s">
        <v>7657</v>
      </c>
      <c r="C32" t="s">
        <v>7658</v>
      </c>
      <c r="D32">
        <v>123782</v>
      </c>
      <c r="E32" s="2"/>
      <c r="F32">
        <f>SUMIFS($D$2:$D$7909, $B$2:$B$7909, "Sardegna")</f>
        <v>1634822</v>
      </c>
      <c r="G32" s="1">
        <f>Comuni__2[[#This Row],[Popolazione2011]]/Comuni__2[[#This Row],[POPOLAZIONE TOTALE DI OGNI REGIONE (CON FILTRO)]]</f>
        <v>7.5715888335243842E-2</v>
      </c>
      <c r="H32" t="str">
        <f>IF(Comuni__2[[#This Row],[Popolazione2011]]&gt;300000,"MAGGIORE","")</f>
        <v/>
      </c>
    </row>
    <row r="33" spans="1:8" x14ac:dyDescent="0.2">
      <c r="A33" t="s">
        <v>2767</v>
      </c>
      <c r="B33" t="s">
        <v>1271</v>
      </c>
      <c r="C33" t="s">
        <v>2735</v>
      </c>
      <c r="D33">
        <v>119856</v>
      </c>
      <c r="E33" s="2"/>
      <c r="F33">
        <f>SUMIFS($D$2:$D$7909, $B$2:$B$7909, "Lombardia")</f>
        <v>9704121</v>
      </c>
      <c r="G33" s="1">
        <f>Comuni__2[[#This Row],[Popolazione2011]]/Comuni__2[[#This Row],[POPOLAZIONE TOTALE DI OGNI REGIONE (CON FILTRO)]]</f>
        <v>1.2351041377163372E-2</v>
      </c>
      <c r="H33" t="str">
        <f>IF(Comuni__2[[#This Row],[Popolazione2011]]&gt;300000,"MAGGIORE","")</f>
        <v/>
      </c>
    </row>
    <row r="34" spans="1:8" x14ac:dyDescent="0.2">
      <c r="A34" t="s">
        <v>7651</v>
      </c>
      <c r="B34" t="s">
        <v>7257</v>
      </c>
      <c r="C34" t="s">
        <v>7635</v>
      </c>
      <c r="D34">
        <v>118385</v>
      </c>
      <c r="E34" s="2"/>
      <c r="F34">
        <f>SUMIFS($D$2:$D$7909, $B$2:$B$7909, "Sicilia")</f>
        <v>5002904</v>
      </c>
      <c r="G34" s="1">
        <f>Comuni__2[[#This Row],[Popolazione2011]]/Comuni__2[[#This Row],[POPOLAZIONE TOTALE DI OGNI REGIONE (CON FILTRO)]]</f>
        <v>2.3663256380694091E-2</v>
      </c>
      <c r="H34" t="str">
        <f>IF(Comuni__2[[#This Row],[Popolazione2011]]&gt;300000,"MAGGIORE","")</f>
        <v/>
      </c>
    </row>
    <row r="35" spans="1:8" x14ac:dyDescent="0.2">
      <c r="A35" t="s">
        <v>5330</v>
      </c>
      <c r="B35" t="s">
        <v>5062</v>
      </c>
      <c r="C35" t="s">
        <v>5320</v>
      </c>
      <c r="D35">
        <v>117892</v>
      </c>
      <c r="E35" s="2"/>
      <c r="F35">
        <f>SUMIFS($D$2:$D$7909, $B$2:$B$7909, "Lazio")</f>
        <v>5502886</v>
      </c>
      <c r="G35" s="1">
        <f>Comuni__2[[#This Row],[Popolazione2011]]/Comuni__2[[#This Row],[POPOLAZIONE TOTALE DI OGNI REGIONE (CON FILTRO)]]</f>
        <v>2.1423667508285654E-2</v>
      </c>
      <c r="H35" t="str">
        <f>IF(Comuni__2[[#This Row],[Popolazione2011]]&gt;300000,"MAGGIORE","")</f>
        <v/>
      </c>
    </row>
    <row r="36" spans="1:8" x14ac:dyDescent="0.2">
      <c r="A36" t="s">
        <v>5631</v>
      </c>
      <c r="B36" t="s">
        <v>5446</v>
      </c>
      <c r="C36" t="s">
        <v>5604</v>
      </c>
      <c r="D36">
        <v>117166</v>
      </c>
      <c r="E36" s="2"/>
      <c r="F36">
        <f>SUMIFS($D$2:$D$7909, $B$2:$B$7909, "Abruzzo")</f>
        <v>1307309</v>
      </c>
      <c r="G36" s="1">
        <f>Comuni__2[[#This Row],[Popolazione2011]]/Comuni__2[[#This Row],[POPOLAZIONE TOTALE DI OGNI REGIONE (CON FILTRO)]]</f>
        <v>8.9623799729061759E-2</v>
      </c>
      <c r="H36" t="str">
        <f>IF(Comuni__2[[#This Row],[Popolazione2011]]&gt;300000,"MAGGIORE","")</f>
        <v/>
      </c>
    </row>
    <row r="37" spans="1:8" x14ac:dyDescent="0.2">
      <c r="A37" t="s">
        <v>4401</v>
      </c>
      <c r="B37" t="s">
        <v>4112</v>
      </c>
      <c r="C37" t="s">
        <v>4393</v>
      </c>
      <c r="D37">
        <v>116434</v>
      </c>
      <c r="E37" s="2"/>
      <c r="F37">
        <f>SUMIFS($D$2:$D$7909, $B$2:$B$7909, "Emilia-Romagna")</f>
        <v>4342135</v>
      </c>
      <c r="G37" s="1">
        <f>Comuni__2[[#This Row],[Popolazione2011]]/Comuni__2[[#This Row],[POPOLAZIONE TOTALE DI OGNI REGIONE (CON FILTRO)]]</f>
        <v>2.6814919388733885E-2</v>
      </c>
      <c r="H37" t="str">
        <f>IF(Comuni__2[[#This Row],[Popolazione2011]]&gt;300000,"MAGGIORE","")</f>
        <v/>
      </c>
    </row>
    <row r="38" spans="1:8" x14ac:dyDescent="0.2">
      <c r="A38" t="s">
        <v>1795</v>
      </c>
      <c r="B38" t="s">
        <v>1271</v>
      </c>
      <c r="C38" t="s">
        <v>1772</v>
      </c>
      <c r="D38">
        <v>115349</v>
      </c>
      <c r="E38" s="2"/>
      <c r="F38">
        <f>SUMIFS($D$2:$D$7909, $B$2:$B$7909, "Lombardia")</f>
        <v>9704121</v>
      </c>
      <c r="G38" s="1">
        <f>Comuni__2[[#This Row],[Popolazione2011]]/Comuni__2[[#This Row],[POPOLAZIONE TOTALE DI OGNI REGIONE (CON FILTRO)]]</f>
        <v>1.1886599517874932E-2</v>
      </c>
      <c r="H38" t="str">
        <f>IF(Comuni__2[[#This Row],[Popolazione2011]]&gt;300000,"MAGGIORE","")</f>
        <v/>
      </c>
    </row>
    <row r="39" spans="1:8" x14ac:dyDescent="0.2">
      <c r="A39" t="s">
        <v>3048</v>
      </c>
      <c r="B39" t="s">
        <v>2791</v>
      </c>
      <c r="C39" t="s">
        <v>2909</v>
      </c>
      <c r="D39">
        <v>114198</v>
      </c>
      <c r="E39" s="2"/>
      <c r="F39">
        <f>SUMIFS($D$2:$D$7909, $B$2:$B$7909, "Trentino-Alto Adige/Südtirol")</f>
        <v>1026433</v>
      </c>
      <c r="G39" s="1">
        <f>Comuni__2[[#This Row],[Popolazione2011]]/Comuni__2[[#This Row],[POPOLAZIONE TOTALE DI OGNI REGIONE (CON FILTRO)]]</f>
        <v>0.11125714001790667</v>
      </c>
      <c r="H39" t="str">
        <f>IF(Comuni__2[[#This Row],[Popolazione2011]]&gt;300000,"MAGGIORE","")</f>
        <v/>
      </c>
    </row>
    <row r="40" spans="1:8" x14ac:dyDescent="0.2">
      <c r="A40" t="s">
        <v>3284</v>
      </c>
      <c r="B40" t="s">
        <v>3082</v>
      </c>
      <c r="C40" t="s">
        <v>3182</v>
      </c>
      <c r="D40">
        <v>111500</v>
      </c>
      <c r="E40" s="2"/>
      <c r="F40">
        <f>SUMIFS($D$2:$D$7909, $B$2:$B$7909, "Veneto")</f>
        <v>4855904</v>
      </c>
      <c r="G40" s="1">
        <f>Comuni__2[[#This Row],[Popolazione2011]]/Comuni__2[[#This Row],[POPOLAZIONE TOTALE DI OGNI REGIONE (CON FILTRO)]]</f>
        <v>2.2961738947063205E-2</v>
      </c>
      <c r="H40" t="str">
        <f>IF(Comuni__2[[#This Row],[Popolazione2011]]&gt;300000,"MAGGIORE","")</f>
        <v/>
      </c>
    </row>
    <row r="41" spans="1:8" x14ac:dyDescent="0.2">
      <c r="A41" t="s">
        <v>4826</v>
      </c>
      <c r="B41" t="s">
        <v>4734</v>
      </c>
      <c r="C41" t="s">
        <v>4795</v>
      </c>
      <c r="D41">
        <v>109193</v>
      </c>
      <c r="E41" s="2"/>
      <c r="F41">
        <f>SUMIFS($D$2:$D$7909, $B$2:$B$7909, "Umbria")</f>
        <v>884268</v>
      </c>
      <c r="G41" s="1">
        <f>Comuni__2[[#This Row],[Popolazione2011]]/Comuni__2[[#This Row],[POPOLAZIONE TOTALE DI OGNI REGIONE (CON FILTRO)]]</f>
        <v>0.1234840568696368</v>
      </c>
      <c r="H41" t="str">
        <f>IF(Comuni__2[[#This Row],[Popolazione2011]]&gt;300000,"MAGGIORE","")</f>
        <v/>
      </c>
    </row>
    <row r="42" spans="1:8" x14ac:dyDescent="0.2">
      <c r="A42" t="s">
        <v>6112</v>
      </c>
      <c r="B42" t="s">
        <v>5894</v>
      </c>
      <c r="C42" t="s">
        <v>6079</v>
      </c>
      <c r="D42">
        <v>108793</v>
      </c>
      <c r="E42" s="2"/>
      <c r="F42">
        <f>SUMIFS($D$2:$D$7909, $B$2:$B$7909, "Campania")</f>
        <v>5766810</v>
      </c>
      <c r="G42" s="1">
        <f>Comuni__2[[#This Row],[Popolazione2011]]/Comuni__2[[#This Row],[POPOLAZIONE TOTALE DI OGNI REGIONE (CON FILTRO)]]</f>
        <v>1.886536924226739E-2</v>
      </c>
      <c r="H42" t="str">
        <f>IF(Comuni__2[[#This Row],[Popolazione2011]]&gt;300000,"MAGGIORE","")</f>
        <v/>
      </c>
    </row>
    <row r="43" spans="1:8" x14ac:dyDescent="0.2">
      <c r="A43" t="s">
        <v>2799</v>
      </c>
      <c r="B43" t="s">
        <v>2791</v>
      </c>
      <c r="C43" t="s">
        <v>2792</v>
      </c>
      <c r="D43">
        <v>102575</v>
      </c>
      <c r="E43" s="2"/>
      <c r="F43">
        <f>SUMIFS($D$2:$D$7909, $B$2:$B$7909, "Trentino-Alto Adige/Südtirol")</f>
        <v>1026433</v>
      </c>
      <c r="G43" s="1">
        <f>Comuni__2[[#This Row],[Popolazione2011]]/Comuni__2[[#This Row],[POPOLAZIONE TOTALE DI OGNI REGIONE (CON FILTRO)]]</f>
        <v>9.9933458881388271E-2</v>
      </c>
      <c r="H43" t="str">
        <f>IF(Comuni__2[[#This Row],[Popolazione2011]]&gt;300000,"MAGGIORE","")</f>
        <v/>
      </c>
    </row>
    <row r="44" spans="1:8" x14ac:dyDescent="0.2">
      <c r="A44" t="s">
        <v>458</v>
      </c>
      <c r="B44" t="s">
        <v>5</v>
      </c>
      <c r="C44" t="s">
        <v>402</v>
      </c>
      <c r="D44">
        <v>101952</v>
      </c>
      <c r="E44" s="2"/>
      <c r="F44">
        <f>SUMIFS($D$2:$D$7909, $B$2:$B$7909, "Piemonte")</f>
        <v>4363916</v>
      </c>
      <c r="G44" s="1">
        <f>Comuni__2[[#This Row],[Popolazione2011]]/Comuni__2[[#This Row],[POPOLAZIONE TOTALE DI OGNI REGIONE (CON FILTRO)]]</f>
        <v>2.3362502852942175E-2</v>
      </c>
      <c r="H44" t="str">
        <f>IF(Comuni__2[[#This Row],[Popolazione2011]]&gt;300000,"MAGGIORE","")</f>
        <v/>
      </c>
    </row>
    <row r="45" spans="1:8" x14ac:dyDescent="0.2">
      <c r="A45" t="s">
        <v>4884</v>
      </c>
      <c r="B45" t="s">
        <v>4829</v>
      </c>
      <c r="C45" t="s">
        <v>4883</v>
      </c>
      <c r="D45">
        <v>100497</v>
      </c>
      <c r="E45" s="2"/>
      <c r="F45">
        <f>SUMIFS($D$2:$D$7909, $B$2:$B$7909, "Marche")</f>
        <v>1540584</v>
      </c>
      <c r="G45" s="1">
        <f>Comuni__2[[#This Row],[Popolazione2011]]/Comuni__2[[#This Row],[POPOLAZIONE TOTALE DI OGNI REGIONE (CON FILTRO)]]</f>
        <v>6.5233054478042091E-2</v>
      </c>
      <c r="H45" t="str">
        <f>IF(Comuni__2[[#This Row],[Popolazione2011]]&gt;300000,"MAGGIORE","")</f>
        <v/>
      </c>
    </row>
    <row r="46" spans="1:8" x14ac:dyDescent="0.2">
      <c r="A46" t="s">
        <v>4141</v>
      </c>
      <c r="B46" t="s">
        <v>4112</v>
      </c>
      <c r="C46" t="s">
        <v>4113</v>
      </c>
      <c r="D46">
        <v>100311</v>
      </c>
      <c r="E46" s="2"/>
      <c r="F46">
        <f>SUMIFS($D$2:$D$7909, $B$2:$B$7909, "Emilia-Romagna")</f>
        <v>4342135</v>
      </c>
      <c r="G46" s="1">
        <f>Comuni__2[[#This Row],[Popolazione2011]]/Comuni__2[[#This Row],[POPOLAZIONE TOTALE DI OGNI REGIONE (CON FILTRO)]]</f>
        <v>2.3101769060611888E-2</v>
      </c>
      <c r="H46" t="str">
        <f>IF(Comuni__2[[#This Row],[Popolazione2011]]&gt;300000,"MAGGIORE","")</f>
        <v/>
      </c>
    </row>
    <row r="47" spans="1:8" x14ac:dyDescent="0.2">
      <c r="A47" t="s">
        <v>6701</v>
      </c>
      <c r="B47" t="s">
        <v>6450</v>
      </c>
      <c r="C47" t="s">
        <v>6702</v>
      </c>
      <c r="D47">
        <v>100052</v>
      </c>
      <c r="E47" s="2"/>
      <c r="F47">
        <f>SUMIFS($D$2:$D$7909, $B$2:$B$7909, "Puglia")</f>
        <v>4050093</v>
      </c>
      <c r="G47" s="1">
        <f>Comuni__2[[#This Row],[Popolazione2011]]/Comuni__2[[#This Row],[POPOLAZIONE TOTALE DI OGNI REGIONE (CON FILTRO)]]</f>
        <v>2.4703630262317432E-2</v>
      </c>
      <c r="H47" t="str">
        <f>IF(Comuni__2[[#This Row],[Popolazione2011]]&gt;300000,"MAGGIORE","")</f>
        <v/>
      </c>
    </row>
    <row r="48" spans="1:8" x14ac:dyDescent="0.2">
      <c r="A48" t="s">
        <v>3775</v>
      </c>
      <c r="B48" t="s">
        <v>3653</v>
      </c>
      <c r="C48" t="s">
        <v>3654</v>
      </c>
      <c r="D48">
        <v>98287</v>
      </c>
      <c r="E48" s="2"/>
      <c r="F48">
        <f>SUMIFS($D$2:$D$7909, $B$2:$B$7909, "Friuli-Venezia Giulia")</f>
        <v>1220291</v>
      </c>
      <c r="G48" s="1">
        <f>Comuni__2[[#This Row],[Popolazione2011]]/Comuni__2[[#This Row],[POPOLAZIONE TOTALE DI OGNI REGIONE (CON FILTRO)]]</f>
        <v>8.0543903052632523E-2</v>
      </c>
      <c r="H48" t="str">
        <f>IF(Comuni__2[[#This Row],[Popolazione2011]]&gt;300000,"MAGGIORE","")</f>
        <v/>
      </c>
    </row>
    <row r="49" spans="1:8" x14ac:dyDescent="0.2">
      <c r="A49" t="s">
        <v>4625</v>
      </c>
      <c r="B49" t="s">
        <v>4450</v>
      </c>
      <c r="C49" t="s">
        <v>4624</v>
      </c>
      <c r="D49">
        <v>98144</v>
      </c>
      <c r="E49" s="2"/>
      <c r="F49">
        <f>SUMIFS($D$2:$D$7909, $B$2:$B$7909, "Toscana")</f>
        <v>3672202</v>
      </c>
      <c r="G49" s="1">
        <f>Comuni__2[[#This Row],[Popolazione2011]]/Comuni__2[[#This Row],[POPOLAZIONE TOTALE DI OGNI REGIONE (CON FILTRO)]]</f>
        <v>2.6726198613257115E-2</v>
      </c>
      <c r="H49" t="str">
        <f>IF(Comuni__2[[#This Row],[Popolazione2011]]&gt;300000,"MAGGIORE","")</f>
        <v/>
      </c>
    </row>
    <row r="50" spans="1:8" x14ac:dyDescent="0.2">
      <c r="A50" t="s">
        <v>4397</v>
      </c>
      <c r="B50" t="s">
        <v>4112</v>
      </c>
      <c r="C50" t="s">
        <v>4393</v>
      </c>
      <c r="D50">
        <v>95990</v>
      </c>
      <c r="E50" s="2"/>
      <c r="F50">
        <f>SUMIFS($D$2:$D$7909, $B$2:$B$7909, "Emilia-Romagna")</f>
        <v>4342135</v>
      </c>
      <c r="G50" s="1">
        <f>Comuni__2[[#This Row],[Popolazione2011]]/Comuni__2[[#This Row],[POPOLAZIONE TOTALE DI OGNI REGIONE (CON FILTRO)]]</f>
        <v>2.2106636481822883E-2</v>
      </c>
      <c r="H50" t="str">
        <f>IF(Comuni__2[[#This Row],[Popolazione2011]]&gt;300000,"MAGGIORE","")</f>
        <v/>
      </c>
    </row>
    <row r="51" spans="1:8" x14ac:dyDescent="0.2">
      <c r="A51" t="s">
        <v>6703</v>
      </c>
      <c r="B51" t="s">
        <v>6450</v>
      </c>
      <c r="C51" t="s">
        <v>6702</v>
      </c>
      <c r="D51">
        <v>94239</v>
      </c>
      <c r="E51" s="2"/>
      <c r="F51">
        <f>SUMIFS($D$2:$D$7909, $B$2:$B$7909, "Puglia")</f>
        <v>4050093</v>
      </c>
      <c r="G51" s="1">
        <f>Comuni__2[[#This Row],[Popolazione2011]]/Comuni__2[[#This Row],[POPOLAZIONE TOTALE DI OGNI REGIONE (CON FILTRO)]]</f>
        <v>2.3268354578524494E-2</v>
      </c>
      <c r="H51" t="str">
        <f>IF(Comuni__2[[#This Row],[Popolazione2011]]&gt;300000,"MAGGIORE","")</f>
        <v/>
      </c>
    </row>
    <row r="52" spans="1:8" x14ac:dyDescent="0.2">
      <c r="A52" t="s">
        <v>4863</v>
      </c>
      <c r="B52" t="s">
        <v>4829</v>
      </c>
      <c r="C52" t="s">
        <v>4830</v>
      </c>
      <c r="D52">
        <v>94237</v>
      </c>
      <c r="E52" s="2"/>
      <c r="F52">
        <f>SUMIFS($D$2:$D$7909, $B$2:$B$7909, "Marche")</f>
        <v>1540584</v>
      </c>
      <c r="G52" s="1">
        <f>Comuni__2[[#This Row],[Popolazione2011]]/Comuni__2[[#This Row],[POPOLAZIONE TOTALE DI OGNI REGIONE (CON FILTRO)]]</f>
        <v>6.1169660336599624E-2</v>
      </c>
      <c r="H52" t="str">
        <f>IF(Comuni__2[[#This Row],[Popolazione2011]]&gt;300000,"MAGGIORE","")</f>
        <v/>
      </c>
    </row>
    <row r="53" spans="1:8" x14ac:dyDescent="0.2">
      <c r="A53" t="s">
        <v>4093</v>
      </c>
      <c r="B53" t="s">
        <v>3873</v>
      </c>
      <c r="C53" t="s">
        <v>4079</v>
      </c>
      <c r="D53">
        <v>92659</v>
      </c>
      <c r="E53" s="2"/>
      <c r="F53">
        <f>SUMIFS($D$2:$D$7909, $B$2:$B$7909, "Liguria")</f>
        <v>1570694</v>
      </c>
      <c r="G53" s="1">
        <f>Comuni__2[[#This Row],[Popolazione2011]]/Comuni__2[[#This Row],[POPOLAZIONE TOTALE DI OGNI REGIONE (CON FILTRO)]]</f>
        <v>5.899239444474863E-2</v>
      </c>
      <c r="H53" t="str">
        <f>IF(Comuni__2[[#This Row],[Popolazione2011]]&gt;300000,"MAGGIORE","")</f>
        <v/>
      </c>
    </row>
    <row r="54" spans="1:8" x14ac:dyDescent="0.2">
      <c r="A54" t="s">
        <v>6639</v>
      </c>
      <c r="B54" t="s">
        <v>6450</v>
      </c>
      <c r="C54" t="s">
        <v>6606</v>
      </c>
      <c r="D54">
        <v>89916</v>
      </c>
      <c r="E54" s="2"/>
      <c r="F54">
        <f>SUMIFS($D$2:$D$7909, $B$2:$B$7909, "Puglia")</f>
        <v>4050093</v>
      </c>
      <c r="G54" s="1">
        <f>Comuni__2[[#This Row],[Popolazione2011]]/Comuni__2[[#This Row],[POPOLAZIONE TOTALE DI OGNI REGIONE (CON FILTRO)]]</f>
        <v>2.220097168139102E-2</v>
      </c>
      <c r="H54" t="str">
        <f>IF(Comuni__2[[#This Row],[Popolazione2011]]&gt;300000,"MAGGIORE","")</f>
        <v/>
      </c>
    </row>
    <row r="55" spans="1:8" x14ac:dyDescent="0.2">
      <c r="A55" t="s">
        <v>859</v>
      </c>
      <c r="B55" t="s">
        <v>5</v>
      </c>
      <c r="C55" t="s">
        <v>857</v>
      </c>
      <c r="D55">
        <v>89411</v>
      </c>
      <c r="E55" s="2"/>
      <c r="F55">
        <f>SUMIFS($D$2:$D$7909, $B$2:$B$7909, "Piemonte")</f>
        <v>4363916</v>
      </c>
      <c r="G55" s="1">
        <f>Comuni__2[[#This Row],[Popolazione2011]]/Comuni__2[[#This Row],[POPOLAZIONE TOTALE DI OGNI REGIONE (CON FILTRO)]]</f>
        <v>2.0488707848638699E-2</v>
      </c>
      <c r="H55" t="str">
        <f>IF(Comuni__2[[#This Row],[Popolazione2011]]&gt;300000,"MAGGIORE","")</f>
        <v/>
      </c>
    </row>
    <row r="56" spans="1:8" x14ac:dyDescent="0.2">
      <c r="A56" t="s">
        <v>7011</v>
      </c>
      <c r="B56" t="s">
        <v>6847</v>
      </c>
      <c r="C56" t="s">
        <v>6999</v>
      </c>
      <c r="D56">
        <v>89364</v>
      </c>
      <c r="E56" s="2"/>
      <c r="F56">
        <f>SUMIFS($D$2:$D$7909, $B$2:$B$7909, "Calabria")</f>
        <v>1959050</v>
      </c>
      <c r="G56" s="1">
        <f>Comuni__2[[#This Row],[Popolazione2011]]/Comuni__2[[#This Row],[POPOLAZIONE TOTALE DI OGNI REGIONE (CON FILTRO)]]</f>
        <v>4.5615987340802938E-2</v>
      </c>
      <c r="H56" t="str">
        <f>IF(Comuni__2[[#This Row],[Popolazione2011]]&gt;300000,"MAGGIORE","")</f>
        <v/>
      </c>
    </row>
    <row r="57" spans="1:8" x14ac:dyDescent="0.2">
      <c r="A57" t="s">
        <v>4514</v>
      </c>
      <c r="B57" t="s">
        <v>4450</v>
      </c>
      <c r="C57" t="s">
        <v>4503</v>
      </c>
      <c r="D57">
        <v>89101</v>
      </c>
      <c r="E57" s="2"/>
      <c r="F57">
        <f>SUMIFS($D$2:$D$7909, $B$2:$B$7909, "Toscana")</f>
        <v>3672202</v>
      </c>
      <c r="G57" s="1">
        <f>Comuni__2[[#This Row],[Popolazione2011]]/Comuni__2[[#This Row],[POPOLAZIONE TOTALE DI OGNI REGIONE (CON FILTRO)]]</f>
        <v>2.42636434488081E-2</v>
      </c>
      <c r="H57" t="str">
        <f>IF(Comuni__2[[#This Row],[Popolazione2011]]&gt;300000,"MAGGIORE","")</f>
        <v/>
      </c>
    </row>
    <row r="58" spans="1:8" x14ac:dyDescent="0.2">
      <c r="A58" t="s">
        <v>6584</v>
      </c>
      <c r="B58" t="s">
        <v>6450</v>
      </c>
      <c r="C58" t="s">
        <v>6585</v>
      </c>
      <c r="D58">
        <v>88812</v>
      </c>
      <c r="E58" s="2"/>
      <c r="F58">
        <f>SUMIFS($D$2:$D$7909, $B$2:$B$7909, "Puglia")</f>
        <v>4050093</v>
      </c>
      <c r="G58" s="1">
        <f>Comuni__2[[#This Row],[Popolazione2011]]/Comuni__2[[#This Row],[POPOLAZIONE TOTALE DI OGNI REGIONE (CON FILTRO)]]</f>
        <v>2.1928385348188299E-2</v>
      </c>
      <c r="H58" t="str">
        <f>IF(Comuni__2[[#This Row],[Popolazione2011]]&gt;300000,"MAGGIORE","")</f>
        <v/>
      </c>
    </row>
    <row r="59" spans="1:8" x14ac:dyDescent="0.2">
      <c r="A59" t="s">
        <v>4483</v>
      </c>
      <c r="B59" t="s">
        <v>4450</v>
      </c>
      <c r="C59" t="s">
        <v>4469</v>
      </c>
      <c r="D59">
        <v>87200</v>
      </c>
      <c r="E59" s="2"/>
      <c r="F59">
        <f>SUMIFS($D$2:$D$7909, $B$2:$B$7909, "Toscana")</f>
        <v>3672202</v>
      </c>
      <c r="G59" s="1">
        <f>Comuni__2[[#This Row],[Popolazione2011]]/Comuni__2[[#This Row],[POPOLAZIONE TOTALE DI OGNI REGIONE (CON FILTRO)]]</f>
        <v>2.3745970401410379E-2</v>
      </c>
      <c r="H59" t="str">
        <f>IF(Comuni__2[[#This Row],[Popolazione2011]]&gt;300000,"MAGGIORE","")</f>
        <v/>
      </c>
    </row>
    <row r="60" spans="1:8" x14ac:dyDescent="0.2">
      <c r="A60" t="s">
        <v>6162</v>
      </c>
      <c r="B60" t="s">
        <v>5894</v>
      </c>
      <c r="C60" t="s">
        <v>6079</v>
      </c>
      <c r="D60">
        <v>85922</v>
      </c>
      <c r="E60" s="2"/>
      <c r="F60">
        <f>SUMIFS($D$2:$D$7909, $B$2:$B$7909, "Campania")</f>
        <v>5766810</v>
      </c>
      <c r="G60" s="1">
        <f>Comuni__2[[#This Row],[Popolazione2011]]/Comuni__2[[#This Row],[POPOLAZIONE TOTALE DI OGNI REGIONE (CON FILTRO)]]</f>
        <v>1.4899398454258073E-2</v>
      </c>
      <c r="H60" t="str">
        <f>IF(Comuni__2[[#This Row],[Popolazione2011]]&gt;300000,"MAGGIORE","")</f>
        <v/>
      </c>
    </row>
    <row r="61" spans="1:8" x14ac:dyDescent="0.2">
      <c r="A61" t="s">
        <v>4607</v>
      </c>
      <c r="B61" t="s">
        <v>4450</v>
      </c>
      <c r="C61" t="s">
        <v>4586</v>
      </c>
      <c r="D61">
        <v>85858</v>
      </c>
      <c r="E61" s="2"/>
      <c r="F61">
        <f>SUMIFS($D$2:$D$7909, $B$2:$B$7909, "Toscana")</f>
        <v>3672202</v>
      </c>
      <c r="G61" s="1">
        <f>Comuni__2[[#This Row],[Popolazione2011]]/Comuni__2[[#This Row],[POPOLAZIONE TOTALE DI OGNI REGIONE (CON FILTRO)]]</f>
        <v>2.338052209546207E-2</v>
      </c>
      <c r="H61" t="str">
        <f>IF(Comuni__2[[#This Row],[Popolazione2011]]&gt;300000,"MAGGIORE","")</f>
        <v/>
      </c>
    </row>
    <row r="62" spans="1:8" x14ac:dyDescent="0.2">
      <c r="A62" t="s">
        <v>1457</v>
      </c>
      <c r="B62" t="s">
        <v>1271</v>
      </c>
      <c r="C62" t="s">
        <v>1411</v>
      </c>
      <c r="D62">
        <v>82045</v>
      </c>
      <c r="E62" s="2"/>
      <c r="F62">
        <f>SUMIFS($D$2:$D$7909, $B$2:$B$7909, "Lombardia")</f>
        <v>9704121</v>
      </c>
      <c r="G62" s="1">
        <f>Comuni__2[[#This Row],[Popolazione2011]]/Comuni__2[[#This Row],[POPOLAZIONE TOTALE DI OGNI REGIONE (CON FILTRO)]]</f>
        <v>8.4546555015132235E-3</v>
      </c>
      <c r="H62" t="str">
        <f>IF(Comuni__2[[#This Row],[Popolazione2011]]&gt;300000,"MAGGIORE","")</f>
        <v/>
      </c>
    </row>
    <row r="63" spans="1:8" x14ac:dyDescent="0.2">
      <c r="A63" t="s">
        <v>5244</v>
      </c>
      <c r="B63" t="s">
        <v>5062</v>
      </c>
      <c r="C63" t="s">
        <v>5198</v>
      </c>
      <c r="D63">
        <v>81447</v>
      </c>
      <c r="E63" s="2"/>
      <c r="F63">
        <f>SUMIFS($D$2:$D$7909, $B$2:$B$7909, "Lazio")</f>
        <v>5502886</v>
      </c>
      <c r="G63" s="1">
        <f>Comuni__2[[#This Row],[Popolazione2011]]/Comuni__2[[#This Row],[POPOLAZIONE TOTALE DI OGNI REGIONE (CON FILTRO)]]</f>
        <v>1.4800779082103463E-2</v>
      </c>
      <c r="H63" t="str">
        <f>IF(Comuni__2[[#This Row],[Popolazione2011]]&gt;300000,"MAGGIORE","")</f>
        <v/>
      </c>
    </row>
    <row r="64" spans="1:8" x14ac:dyDescent="0.2">
      <c r="A64" t="s">
        <v>3442</v>
      </c>
      <c r="B64" t="s">
        <v>3082</v>
      </c>
      <c r="C64" t="s">
        <v>3359</v>
      </c>
      <c r="D64">
        <v>81014</v>
      </c>
      <c r="E64" s="2"/>
      <c r="F64">
        <f>SUMIFS($D$2:$D$7909, $B$2:$B$7909, "Veneto")</f>
        <v>4855904</v>
      </c>
      <c r="G64" s="1">
        <f>Comuni__2[[#This Row],[Popolazione2011]]/Comuni__2[[#This Row],[POPOLAZIONE TOTALE DI OGNI REGIONE (CON FILTRO)]]</f>
        <v>1.668360824266707E-2</v>
      </c>
      <c r="H64" t="str">
        <f>IF(Comuni__2[[#This Row],[Popolazione2011]]&gt;300000,"MAGGIORE","")</f>
        <v/>
      </c>
    </row>
    <row r="65" spans="1:8" x14ac:dyDescent="0.2">
      <c r="A65" t="s">
        <v>6138</v>
      </c>
      <c r="B65" t="s">
        <v>5894</v>
      </c>
      <c r="C65" t="s">
        <v>6079</v>
      </c>
      <c r="D65">
        <v>80357</v>
      </c>
      <c r="E65" s="2"/>
      <c r="F65">
        <f>SUMIFS($D$2:$D$7909, $B$2:$B$7909, "Campania")</f>
        <v>5766810</v>
      </c>
      <c r="G65" s="1">
        <f>Comuni__2[[#This Row],[Popolazione2011]]/Comuni__2[[#This Row],[POPOLAZIONE TOTALE DI OGNI REGIONE (CON FILTRO)]]</f>
        <v>1.3934393538195294E-2</v>
      </c>
      <c r="H65" t="str">
        <f>IF(Comuni__2[[#This Row],[Popolazione2011]]&gt;300000,"MAGGIORE","")</f>
        <v/>
      </c>
    </row>
    <row r="66" spans="1:8" x14ac:dyDescent="0.2">
      <c r="A66" t="s">
        <v>7268</v>
      </c>
      <c r="B66" t="s">
        <v>7257</v>
      </c>
      <c r="C66" t="s">
        <v>7258</v>
      </c>
      <c r="D66">
        <v>80218</v>
      </c>
      <c r="E66" s="2"/>
      <c r="F66">
        <f>SUMIFS($D$2:$D$7909, $B$2:$B$7909, "Sicilia")</f>
        <v>5002904</v>
      </c>
      <c r="G66" s="1">
        <f>Comuni__2[[#This Row],[Popolazione2011]]/Comuni__2[[#This Row],[POPOLAZIONE TOTALE DI OGNI REGIONE (CON FILTRO)]]</f>
        <v>1.6034287285944325E-2</v>
      </c>
      <c r="H66" t="str">
        <f>IF(Comuni__2[[#This Row],[Popolazione2011]]&gt;300000,"MAGGIORE","")</f>
        <v/>
      </c>
    </row>
    <row r="67" spans="1:8" x14ac:dyDescent="0.2">
      <c r="A67" t="s">
        <v>1400</v>
      </c>
      <c r="B67" t="s">
        <v>1271</v>
      </c>
      <c r="C67" t="s">
        <v>1272</v>
      </c>
      <c r="D67">
        <v>79793</v>
      </c>
      <c r="E67" s="2"/>
      <c r="F67">
        <f>SUMIFS($D$2:$D$7909, $B$2:$B$7909, "Lombardia")</f>
        <v>9704121</v>
      </c>
      <c r="G67" s="1">
        <f>Comuni__2[[#This Row],[Popolazione2011]]/Comuni__2[[#This Row],[POPOLAZIONE TOTALE DI OGNI REGIONE (CON FILTRO)]]</f>
        <v>8.2225891453744232E-3</v>
      </c>
      <c r="H67" t="str">
        <f>IF(Comuni__2[[#This Row],[Popolazione2011]]&gt;300000,"MAGGIORE","")</f>
        <v/>
      </c>
    </row>
    <row r="68" spans="1:8" x14ac:dyDescent="0.2">
      <c r="A68" t="s">
        <v>1297</v>
      </c>
      <c r="B68" t="s">
        <v>1271</v>
      </c>
      <c r="C68" t="s">
        <v>1272</v>
      </c>
      <c r="D68">
        <v>79692</v>
      </c>
      <c r="E68" s="2"/>
      <c r="F68">
        <f>SUMIFS($D$2:$D$7909, $B$2:$B$7909, "Lombardia")</f>
        <v>9704121</v>
      </c>
      <c r="G68" s="1">
        <f>Comuni__2[[#This Row],[Popolazione2011]]/Comuni__2[[#This Row],[POPOLAZIONE TOTALE DI OGNI REGIONE (CON FILTRO)]]</f>
        <v>8.2121811960094073E-3</v>
      </c>
      <c r="H68" t="str">
        <f>IF(Comuni__2[[#This Row],[Popolazione2011]]&gt;300000,"MAGGIORE","")</f>
        <v/>
      </c>
    </row>
    <row r="69" spans="1:8" x14ac:dyDescent="0.2">
      <c r="A69" t="s">
        <v>6101</v>
      </c>
      <c r="B69" t="s">
        <v>5894</v>
      </c>
      <c r="C69" t="s">
        <v>6079</v>
      </c>
      <c r="D69">
        <v>78647</v>
      </c>
      <c r="E69" s="2"/>
      <c r="F69">
        <f>SUMIFS($D$2:$D$7909, $B$2:$B$7909, "Campania")</f>
        <v>5766810</v>
      </c>
      <c r="G69" s="1">
        <f>Comuni__2[[#This Row],[Popolazione2011]]/Comuni__2[[#This Row],[POPOLAZIONE TOTALE DI OGNI REGIONE (CON FILTRO)]]</f>
        <v>1.363786911654797E-2</v>
      </c>
      <c r="H69" t="str">
        <f>IF(Comuni__2[[#This Row],[Popolazione2011]]&gt;300000,"MAGGIORE","")</f>
        <v/>
      </c>
    </row>
    <row r="70" spans="1:8" x14ac:dyDescent="0.2">
      <c r="A70" t="s">
        <v>4707</v>
      </c>
      <c r="B70" t="s">
        <v>4450</v>
      </c>
      <c r="C70" t="s">
        <v>4697</v>
      </c>
      <c r="D70">
        <v>78630</v>
      </c>
      <c r="E70" s="2"/>
      <c r="F70">
        <f>SUMIFS($D$2:$D$7909, $B$2:$B$7909, "Toscana")</f>
        <v>3672202</v>
      </c>
      <c r="G70" s="1">
        <f>Comuni__2[[#This Row],[Popolazione2011]]/Comuni__2[[#This Row],[POPOLAZIONE TOTALE DI OGNI REGIONE (CON FILTRO)]]</f>
        <v>2.1412220787418557E-2</v>
      </c>
      <c r="H70" t="str">
        <f>IF(Comuni__2[[#This Row],[Popolazione2011]]&gt;300000,"MAGGIORE","")</f>
        <v/>
      </c>
    </row>
    <row r="71" spans="1:8" x14ac:dyDescent="0.2">
      <c r="A71" t="s">
        <v>1749</v>
      </c>
      <c r="B71" t="s">
        <v>1271</v>
      </c>
      <c r="C71" t="s">
        <v>1638</v>
      </c>
      <c r="D71">
        <v>76514</v>
      </c>
      <c r="E71" s="2"/>
      <c r="F71">
        <f>SUMIFS($D$2:$D$7909, $B$2:$B$7909, "Lombardia")</f>
        <v>9704121</v>
      </c>
      <c r="G71" s="1">
        <f>Comuni__2[[#This Row],[Popolazione2011]]/Comuni__2[[#This Row],[POPOLAZIONE TOTALE DI OGNI REGIONE (CON FILTRO)]]</f>
        <v>7.8846914625240148E-3</v>
      </c>
      <c r="H71" t="str">
        <f>IF(Comuni__2[[#This Row],[Popolazione2011]]&gt;300000,"MAGGIORE","")</f>
        <v/>
      </c>
    </row>
    <row r="72" spans="1:8" x14ac:dyDescent="0.2">
      <c r="A72" t="s">
        <v>7525</v>
      </c>
      <c r="B72" t="s">
        <v>7257</v>
      </c>
      <c r="C72" t="s">
        <v>7519</v>
      </c>
      <c r="D72">
        <v>75668</v>
      </c>
      <c r="E72" s="2"/>
      <c r="F72">
        <f>SUMIFS($D$2:$D$7909, $B$2:$B$7909, "Sicilia")</f>
        <v>5002904</v>
      </c>
      <c r="G72" s="1">
        <f>Comuni__2[[#This Row],[Popolazione2011]]/Comuni__2[[#This Row],[POPOLAZIONE TOTALE DI OGNI REGIONE (CON FILTRO)]]</f>
        <v>1.5124815507153446E-2</v>
      </c>
      <c r="H72" t="str">
        <f>IF(Comuni__2[[#This Row],[Popolazione2011]]&gt;300000,"MAGGIORE","")</f>
        <v/>
      </c>
    </row>
    <row r="73" spans="1:8" x14ac:dyDescent="0.2">
      <c r="A73" t="s">
        <v>5916</v>
      </c>
      <c r="B73" t="s">
        <v>5894</v>
      </c>
      <c r="C73" t="s">
        <v>5895</v>
      </c>
      <c r="D73">
        <v>75640</v>
      </c>
      <c r="E73" s="2"/>
      <c r="F73">
        <f>SUMIFS($D$2:$D$7909, $B$2:$B$7909, "Campania")</f>
        <v>5766810</v>
      </c>
      <c r="G73" s="1">
        <f>Comuni__2[[#This Row],[Popolazione2011]]/Comuni__2[[#This Row],[POPOLAZIONE TOTALE DI OGNI REGIONE (CON FILTRO)]]</f>
        <v>1.3116436990294461E-2</v>
      </c>
      <c r="H73" t="str">
        <f>IF(Comuni__2[[#This Row],[Popolazione2011]]&gt;300000,"MAGGIORE","")</f>
        <v/>
      </c>
    </row>
    <row r="74" spans="1:8" x14ac:dyDescent="0.2">
      <c r="A74" t="s">
        <v>6997</v>
      </c>
      <c r="B74" t="s">
        <v>6847</v>
      </c>
      <c r="C74" t="s">
        <v>6848</v>
      </c>
      <c r="D74">
        <v>74848</v>
      </c>
      <c r="E74" s="2"/>
      <c r="F74">
        <f>SUMIFS($D$2:$D$7909, $B$2:$B$7909, "Calabria")</f>
        <v>1959050</v>
      </c>
      <c r="G74" s="1">
        <f>Comuni__2[[#This Row],[Popolazione2011]]/Comuni__2[[#This Row],[POPOLAZIONE TOTALE DI OGNI REGIONE (CON FILTRO)]]</f>
        <v>3.820627344886552E-2</v>
      </c>
      <c r="H74" t="str">
        <f>IF(Comuni__2[[#This Row],[Popolazione2011]]&gt;300000,"MAGGIORE","")</f>
        <v/>
      </c>
    </row>
    <row r="75" spans="1:8" x14ac:dyDescent="0.2">
      <c r="A75" t="s">
        <v>742</v>
      </c>
      <c r="B75" t="s">
        <v>5</v>
      </c>
      <c r="C75" t="s">
        <v>738</v>
      </c>
      <c r="D75">
        <v>73899</v>
      </c>
      <c r="E75" s="2"/>
      <c r="F75">
        <f>SUMIFS($D$2:$D$7909, $B$2:$B$7909, "Piemonte")</f>
        <v>4363916</v>
      </c>
      <c r="G75" s="1">
        <f>Comuni__2[[#This Row],[Popolazione2011]]/Comuni__2[[#This Row],[POPOLAZIONE TOTALE DI OGNI REGIONE (CON FILTRO)]]</f>
        <v>1.6934102306277204E-2</v>
      </c>
      <c r="H75" t="str">
        <f>IF(Comuni__2[[#This Row],[Popolazione2011]]&gt;300000,"MAGGIORE","")</f>
        <v/>
      </c>
    </row>
    <row r="76" spans="1:8" x14ac:dyDescent="0.2">
      <c r="A76" t="s">
        <v>1675</v>
      </c>
      <c r="B76" t="s">
        <v>1271</v>
      </c>
      <c r="C76" t="s">
        <v>1638</v>
      </c>
      <c r="D76">
        <v>71128</v>
      </c>
      <c r="E76" s="2"/>
      <c r="F76">
        <f>SUMIFS($D$2:$D$7909, $B$2:$B$7909, "Lombardia")</f>
        <v>9704121</v>
      </c>
      <c r="G76" s="1">
        <f>Comuni__2[[#This Row],[Popolazione2011]]/Comuni__2[[#This Row],[POPOLAZIONE TOTALE DI OGNI REGIONE (CON FILTRO)]]</f>
        <v>7.3296695290588397E-3</v>
      </c>
      <c r="H76" t="str">
        <f>IF(Comuni__2[[#This Row],[Popolazione2011]]&gt;300000,"MAGGIORE","")</f>
        <v/>
      </c>
    </row>
    <row r="77" spans="1:8" x14ac:dyDescent="0.2">
      <c r="A77" t="s">
        <v>7078</v>
      </c>
      <c r="B77" t="s">
        <v>6847</v>
      </c>
      <c r="C77" t="s">
        <v>6999</v>
      </c>
      <c r="D77">
        <v>70336</v>
      </c>
      <c r="E77" s="2"/>
      <c r="F77">
        <f>SUMIFS($D$2:$D$7909, $B$2:$B$7909, "Calabria")</f>
        <v>1959050</v>
      </c>
      <c r="G77" s="1">
        <f>Comuni__2[[#This Row],[Popolazione2011]]/Comuni__2[[#This Row],[POPOLAZIONE TOTALE DI OGNI REGIONE (CON FILTRO)]]</f>
        <v>3.5903116306372988E-2</v>
      </c>
      <c r="H77" t="str">
        <f>IF(Comuni__2[[#This Row],[Popolazione2011]]&gt;300000,"MAGGIORE","")</f>
        <v/>
      </c>
    </row>
    <row r="78" spans="1:8" x14ac:dyDescent="0.2">
      <c r="A78" t="s">
        <v>7630</v>
      </c>
      <c r="B78" t="s">
        <v>7257</v>
      </c>
      <c r="C78" t="s">
        <v>7622</v>
      </c>
      <c r="D78">
        <v>69794</v>
      </c>
      <c r="E78" s="2"/>
      <c r="F78">
        <f>SUMIFS($D$2:$D$7909, $B$2:$B$7909, "Sicilia")</f>
        <v>5002904</v>
      </c>
      <c r="G78" s="1">
        <f>Comuni__2[[#This Row],[Popolazione2011]]/Comuni__2[[#This Row],[POPOLAZIONE TOTALE DI OGNI REGIONE (CON FILTRO)]]</f>
        <v>1.3950697434929793E-2</v>
      </c>
      <c r="H78" t="str">
        <f>IF(Comuni__2[[#This Row],[Popolazione2011]]&gt;300000,"MAGGIORE","")</f>
        <v/>
      </c>
    </row>
    <row r="79" spans="1:8" x14ac:dyDescent="0.2">
      <c r="A79" t="s">
        <v>2443</v>
      </c>
      <c r="B79" t="s">
        <v>1271</v>
      </c>
      <c r="C79" t="s">
        <v>2409</v>
      </c>
      <c r="D79">
        <v>69589</v>
      </c>
      <c r="E79" s="2"/>
      <c r="F79">
        <f>SUMIFS($D$2:$D$7909, $B$2:$B$7909, "Lombardia")</f>
        <v>9704121</v>
      </c>
      <c r="G79" s="1">
        <f>Comuni__2[[#This Row],[Popolazione2011]]/Comuni__2[[#This Row],[POPOLAZIONE TOTALE DI OGNI REGIONE (CON FILTRO)]]</f>
        <v>7.1710771124968457E-3</v>
      </c>
      <c r="H79" t="str">
        <f>IF(Comuni__2[[#This Row],[Popolazione2011]]&gt;300000,"MAGGIORE","")</f>
        <v/>
      </c>
    </row>
    <row r="80" spans="1:8" x14ac:dyDescent="0.2">
      <c r="A80" t="s">
        <v>6516</v>
      </c>
      <c r="B80" t="s">
        <v>6450</v>
      </c>
      <c r="C80" t="s">
        <v>6513</v>
      </c>
      <c r="D80">
        <v>69529</v>
      </c>
      <c r="E80" s="2"/>
      <c r="F80">
        <f>SUMIFS($D$2:$D$7909, $B$2:$B$7909, "Puglia")</f>
        <v>4050093</v>
      </c>
      <c r="G80" s="1">
        <f>Comuni__2[[#This Row],[Popolazione2011]]/Comuni__2[[#This Row],[POPOLAZIONE TOTALE DI OGNI REGIONE (CON FILTRO)]]</f>
        <v>1.7167260109829576E-2</v>
      </c>
      <c r="H80" t="str">
        <f>IF(Comuni__2[[#This Row],[Popolazione2011]]&gt;300000,"MAGGIORE","")</f>
        <v/>
      </c>
    </row>
    <row r="81" spans="1:8" x14ac:dyDescent="0.2">
      <c r="A81" t="s">
        <v>6890</v>
      </c>
      <c r="B81" t="s">
        <v>6847</v>
      </c>
      <c r="C81" t="s">
        <v>6848</v>
      </c>
      <c r="D81">
        <v>69484</v>
      </c>
      <c r="E81" s="2"/>
      <c r="F81">
        <f>SUMIFS($D$2:$D$7909, $B$2:$B$7909, "Calabria")</f>
        <v>1959050</v>
      </c>
      <c r="G81" s="1">
        <f>Comuni__2[[#This Row],[Popolazione2011]]/Comuni__2[[#This Row],[POPOLAZIONE TOTALE DI OGNI REGIONE (CON FILTRO)]]</f>
        <v>3.5468211633189556E-2</v>
      </c>
      <c r="H81" t="str">
        <f>IF(Comuni__2[[#This Row],[Popolazione2011]]&gt;300000,"MAGGIORE","")</f>
        <v/>
      </c>
    </row>
    <row r="82" spans="1:8" x14ac:dyDescent="0.2">
      <c r="A82" t="s">
        <v>7831</v>
      </c>
      <c r="B82" t="s">
        <v>7657</v>
      </c>
      <c r="C82" t="s">
        <v>7825</v>
      </c>
      <c r="D82">
        <v>69296</v>
      </c>
      <c r="E82" s="2"/>
      <c r="F82">
        <f>SUMIFS($D$2:$D$7909, $B$2:$B$7909, "Sardegna")</f>
        <v>1634822</v>
      </c>
      <c r="G82" s="1">
        <f>Comuni__2[[#This Row],[Popolazione2011]]/Comuni__2[[#This Row],[POPOLAZIONE TOTALE DI OGNI REGIONE (CON FILTRO)]]</f>
        <v>4.2387489280178513E-2</v>
      </c>
      <c r="H82" t="str">
        <f>IF(Comuni__2[[#This Row],[Popolazione2011]]&gt;300000,"MAGGIORE","")</f>
        <v/>
      </c>
    </row>
    <row r="83" spans="1:8" x14ac:dyDescent="0.2">
      <c r="A83" t="s">
        <v>7278</v>
      </c>
      <c r="B83" t="s">
        <v>7257</v>
      </c>
      <c r="C83" t="s">
        <v>7258</v>
      </c>
      <c r="D83">
        <v>69241</v>
      </c>
      <c r="E83" s="2"/>
      <c r="F83">
        <f>SUMIFS($D$2:$D$7909, $B$2:$B$7909, "Sicilia")</f>
        <v>5002904</v>
      </c>
      <c r="G83" s="1">
        <f>Comuni__2[[#This Row],[Popolazione2011]]/Comuni__2[[#This Row],[POPOLAZIONE TOTALE DI OGNI REGIONE (CON FILTRO)]]</f>
        <v>1.3840161634122902E-2</v>
      </c>
      <c r="H83" t="str">
        <f>IF(Comuni__2[[#This Row],[Popolazione2011]]&gt;300000,"MAGGIORE","")</f>
        <v/>
      </c>
    </row>
    <row r="84" spans="1:8" x14ac:dyDescent="0.2">
      <c r="A84" t="s">
        <v>4460</v>
      </c>
      <c r="B84" t="s">
        <v>4450</v>
      </c>
      <c r="C84" t="s">
        <v>4451</v>
      </c>
      <c r="D84">
        <v>68856</v>
      </c>
      <c r="E84" s="2"/>
      <c r="F84">
        <f>SUMIFS($D$2:$D$7909, $B$2:$B$7909, "Toscana")</f>
        <v>3672202</v>
      </c>
      <c r="G84" s="1">
        <f>Comuni__2[[#This Row],[Popolazione2011]]/Comuni__2[[#This Row],[POPOLAZIONE TOTALE DI OGNI REGIONE (CON FILTRO)]]</f>
        <v>1.8750602499535703E-2</v>
      </c>
      <c r="H84" t="str">
        <f>IF(Comuni__2[[#This Row],[Popolazione2011]]&gt;300000,"MAGGIORE","")</f>
        <v/>
      </c>
    </row>
    <row r="85" spans="1:8" x14ac:dyDescent="0.2">
      <c r="A85" t="s">
        <v>2326</v>
      </c>
      <c r="B85" t="s">
        <v>1271</v>
      </c>
      <c r="C85" t="s">
        <v>2222</v>
      </c>
      <c r="D85">
        <v>68280</v>
      </c>
      <c r="E85" s="2"/>
      <c r="F85">
        <f>SUMIFS($D$2:$D$7909, $B$2:$B$7909, "Lombardia")</f>
        <v>9704121</v>
      </c>
      <c r="G85" s="1">
        <f>Comuni__2[[#This Row],[Popolazione2011]]/Comuni__2[[#This Row],[POPOLAZIONE TOTALE DI OGNI REGIONE (CON FILTRO)]]</f>
        <v>7.0361859667660781E-3</v>
      </c>
      <c r="H85" t="str">
        <f>IF(Comuni__2[[#This Row],[Popolazione2011]]&gt;300000,"MAGGIORE","")</f>
        <v/>
      </c>
    </row>
    <row r="86" spans="1:8" x14ac:dyDescent="0.2">
      <c r="A86" t="s">
        <v>4323</v>
      </c>
      <c r="B86" t="s">
        <v>4112</v>
      </c>
      <c r="C86" t="s">
        <v>4296</v>
      </c>
      <c r="D86">
        <v>67892</v>
      </c>
      <c r="E86" s="2"/>
      <c r="F86">
        <f>SUMIFS($D$2:$D$7909, $B$2:$B$7909, "Emilia-Romagna")</f>
        <v>4342135</v>
      </c>
      <c r="G86" s="1">
        <f>Comuni__2[[#This Row],[Popolazione2011]]/Comuni__2[[#This Row],[POPOLAZIONE TOTALE DI OGNI REGIONE (CON FILTRO)]]</f>
        <v>1.5635626252983842E-2</v>
      </c>
      <c r="H86" t="str">
        <f>IF(Comuni__2[[#This Row],[Popolazione2011]]&gt;300000,"MAGGIORE","")</f>
        <v/>
      </c>
    </row>
    <row r="87" spans="1:8" x14ac:dyDescent="0.2">
      <c r="A87" t="s">
        <v>5317</v>
      </c>
      <c r="B87" t="s">
        <v>5062</v>
      </c>
      <c r="C87" t="s">
        <v>5198</v>
      </c>
      <c r="D87">
        <v>67626</v>
      </c>
      <c r="E87" s="2"/>
      <c r="F87">
        <f>SUMIFS($D$2:$D$7909, $B$2:$B$7909, "Lazio")</f>
        <v>5502886</v>
      </c>
      <c r="G87" s="1">
        <f>Comuni__2[[#This Row],[Popolazione2011]]/Comuni__2[[#This Row],[POPOLAZIONE TOTALE DI OGNI REGIONE (CON FILTRO)]]</f>
        <v>1.2289187891589977E-2</v>
      </c>
      <c r="H87" t="str">
        <f>IF(Comuni__2[[#This Row],[Popolazione2011]]&gt;300000,"MAGGIORE","")</f>
        <v/>
      </c>
    </row>
    <row r="88" spans="1:8" x14ac:dyDescent="0.2">
      <c r="A88" t="s">
        <v>4252</v>
      </c>
      <c r="B88" t="s">
        <v>4112</v>
      </c>
      <c r="C88" t="s">
        <v>4248</v>
      </c>
      <c r="D88">
        <v>67268</v>
      </c>
      <c r="E88" s="2"/>
      <c r="F88">
        <f>SUMIFS($D$2:$D$7909, $B$2:$B$7909, "Emilia-Romagna")</f>
        <v>4342135</v>
      </c>
      <c r="G88" s="1">
        <f>Comuni__2[[#This Row],[Popolazione2011]]/Comuni__2[[#This Row],[POPOLAZIONE TOTALE DI OGNI REGIONE (CON FILTRO)]]</f>
        <v>1.5491918146257545E-2</v>
      </c>
      <c r="H88" t="str">
        <f>IF(Comuni__2[[#This Row],[Popolazione2011]]&gt;300000,"MAGGIORE","")</f>
        <v/>
      </c>
    </row>
    <row r="89" spans="1:8" x14ac:dyDescent="0.2">
      <c r="A89" t="s">
        <v>5319</v>
      </c>
      <c r="B89" t="s">
        <v>5062</v>
      </c>
      <c r="C89" t="s">
        <v>5320</v>
      </c>
      <c r="D89">
        <v>66979</v>
      </c>
      <c r="E89" s="2"/>
      <c r="F89">
        <f>SUMIFS($D$2:$D$7909, $B$2:$B$7909, "Lazio")</f>
        <v>5502886</v>
      </c>
      <c r="G89" s="1">
        <f>Comuni__2[[#This Row],[Popolazione2011]]/Comuni__2[[#This Row],[POPOLAZIONE TOTALE DI OGNI REGIONE (CON FILTRO)]]</f>
        <v>1.217161322258902E-2</v>
      </c>
      <c r="H89" t="str">
        <f>IF(Comuni__2[[#This Row],[Popolazione2011]]&gt;300000,"MAGGIORE","")</f>
        <v/>
      </c>
    </row>
    <row r="90" spans="1:8" x14ac:dyDescent="0.2">
      <c r="A90" t="s">
        <v>5495</v>
      </c>
      <c r="B90" t="s">
        <v>5446</v>
      </c>
      <c r="C90" t="s">
        <v>5447</v>
      </c>
      <c r="D90">
        <v>66964</v>
      </c>
      <c r="E90" s="2"/>
      <c r="F90">
        <f>SUMIFS($D$2:$D$7909, $B$2:$B$7909, "Abruzzo")</f>
        <v>1307309</v>
      </c>
      <c r="G90" s="1">
        <f>Comuni__2[[#This Row],[Popolazione2011]]/Comuni__2[[#This Row],[POPOLAZIONE TOTALE DI OGNI REGIONE (CON FILTRO)]]</f>
        <v>5.1222779006340508E-2</v>
      </c>
      <c r="H90" t="str">
        <f>IF(Comuni__2[[#This Row],[Popolazione2011]]&gt;300000,"MAGGIORE","")</f>
        <v/>
      </c>
    </row>
    <row r="91" spans="1:8" x14ac:dyDescent="0.2">
      <c r="A91" t="s">
        <v>6776</v>
      </c>
      <c r="B91" t="s">
        <v>6713</v>
      </c>
      <c r="C91" t="s">
        <v>6714</v>
      </c>
      <c r="D91">
        <v>66777</v>
      </c>
      <c r="E91" s="2"/>
      <c r="F91">
        <f>SUMIFS($D$2:$D$7909, $B$2:$B$7909, "Basilicata")</f>
        <v>578036</v>
      </c>
      <c r="G91" s="1">
        <f>Comuni__2[[#This Row],[Popolazione2011]]/Comuni__2[[#This Row],[POPOLAZIONE TOTALE DI OGNI REGIONE (CON FILTRO)]]</f>
        <v>0.11552394660540174</v>
      </c>
      <c r="H91" t="str">
        <f>IF(Comuni__2[[#This Row],[Popolazione2011]]&gt;300000,"MAGGIORE","")</f>
        <v/>
      </c>
    </row>
    <row r="92" spans="1:8" x14ac:dyDescent="0.2">
      <c r="A92" t="s">
        <v>6102</v>
      </c>
      <c r="B92" t="s">
        <v>5894</v>
      </c>
      <c r="C92" t="s">
        <v>6079</v>
      </c>
      <c r="D92">
        <v>65944</v>
      </c>
      <c r="E92" s="2"/>
      <c r="F92">
        <f>SUMIFS($D$2:$D$7909, $B$2:$B$7909, "Campania")</f>
        <v>5766810</v>
      </c>
      <c r="G92" s="1">
        <f>Comuni__2[[#This Row],[Popolazione2011]]/Comuni__2[[#This Row],[POPOLAZIONE TOTALE DI OGNI REGIONE (CON FILTRO)]]</f>
        <v>1.1435091497725779E-2</v>
      </c>
      <c r="H92" t="str">
        <f>IF(Comuni__2[[#This Row],[Popolazione2011]]&gt;300000,"MAGGIORE","")</f>
        <v/>
      </c>
    </row>
    <row r="93" spans="1:8" x14ac:dyDescent="0.2">
      <c r="A93" t="s">
        <v>4453</v>
      </c>
      <c r="B93" t="s">
        <v>4450</v>
      </c>
      <c r="C93" t="s">
        <v>4451</v>
      </c>
      <c r="D93">
        <v>64689</v>
      </c>
      <c r="E93" s="2"/>
      <c r="F93">
        <f>SUMIFS($D$2:$D$7909, $B$2:$B$7909, "Toscana")</f>
        <v>3672202</v>
      </c>
      <c r="G93" s="1">
        <f>Comuni__2[[#This Row],[Popolazione2011]]/Comuni__2[[#This Row],[POPOLAZIONE TOTALE DI OGNI REGIONE (CON FILTRO)]]</f>
        <v>1.7615861001110504E-2</v>
      </c>
      <c r="H93" t="str">
        <f>IF(Comuni__2[[#This Row],[Popolazione2011]]&gt;300000,"MAGGIORE","")</f>
        <v/>
      </c>
    </row>
    <row r="94" spans="1:8" x14ac:dyDescent="0.2">
      <c r="A94" t="s">
        <v>6080</v>
      </c>
      <c r="B94" t="s">
        <v>5894</v>
      </c>
      <c r="C94" t="s">
        <v>6079</v>
      </c>
      <c r="D94">
        <v>63820</v>
      </c>
      <c r="E94" s="2"/>
      <c r="F94">
        <f>SUMIFS($D$2:$D$7909, $B$2:$B$7909, "Campania")</f>
        <v>5766810</v>
      </c>
      <c r="G94" s="1">
        <f>Comuni__2[[#This Row],[Popolazione2011]]/Comuni__2[[#This Row],[POPOLAZIONE TOTALE DI OGNI REGIONE (CON FILTRO)]]</f>
        <v>1.1066776952942788E-2</v>
      </c>
      <c r="H94" t="str">
        <f>IF(Comuni__2[[#This Row],[Popolazione2011]]&gt;300000,"MAGGIORE","")</f>
        <v/>
      </c>
    </row>
    <row r="95" spans="1:8" x14ac:dyDescent="0.2">
      <c r="A95" t="s">
        <v>5121</v>
      </c>
      <c r="B95" t="s">
        <v>5062</v>
      </c>
      <c r="C95" t="s">
        <v>5063</v>
      </c>
      <c r="D95">
        <v>63209</v>
      </c>
      <c r="E95" s="2"/>
      <c r="F95">
        <f>SUMIFS($D$2:$D$7909, $B$2:$B$7909, "Lazio")</f>
        <v>5502886</v>
      </c>
      <c r="G95" s="1">
        <f>Comuni__2[[#This Row],[Popolazione2011]]/Comuni__2[[#This Row],[POPOLAZIONE TOTALE DI OGNI REGIONE (CON FILTRO)]]</f>
        <v>1.1486518165195499E-2</v>
      </c>
      <c r="H95" t="str">
        <f>IF(Comuni__2[[#This Row],[Popolazione2011]]&gt;300000,"MAGGIORE","")</f>
        <v/>
      </c>
    </row>
    <row r="96" spans="1:8" x14ac:dyDescent="0.2">
      <c r="A96" t="s">
        <v>4838</v>
      </c>
      <c r="B96" t="s">
        <v>4829</v>
      </c>
      <c r="C96" t="s">
        <v>4830</v>
      </c>
      <c r="D96">
        <v>62901</v>
      </c>
      <c r="E96" s="2"/>
      <c r="F96">
        <f>SUMIFS($D$2:$D$7909, $B$2:$B$7909, "Marche")</f>
        <v>1540584</v>
      </c>
      <c r="G96" s="1">
        <f>Comuni__2[[#This Row],[Popolazione2011]]/Comuni__2[[#This Row],[POPOLAZIONE TOTALE DI OGNI REGIONE (CON FILTRO)]]</f>
        <v>4.0829321867551525E-2</v>
      </c>
      <c r="H96" t="str">
        <f>IF(Comuni__2[[#This Row],[Popolazione2011]]&gt;300000,"MAGGIORE","")</f>
        <v/>
      </c>
    </row>
    <row r="97" spans="1:8" x14ac:dyDescent="0.2">
      <c r="A97" t="s">
        <v>4497</v>
      </c>
      <c r="B97" t="s">
        <v>4450</v>
      </c>
      <c r="C97" t="s">
        <v>4469</v>
      </c>
      <c r="D97">
        <v>61857</v>
      </c>
      <c r="E97" s="2"/>
      <c r="F97">
        <f>SUMIFS($D$2:$D$7909, $B$2:$B$7909, "Toscana")</f>
        <v>3672202</v>
      </c>
      <c r="G97" s="1">
        <f>Comuni__2[[#This Row],[Popolazione2011]]/Comuni__2[[#This Row],[POPOLAZIONE TOTALE DI OGNI REGIONE (CON FILTRO)]]</f>
        <v>1.6844661595413323E-2</v>
      </c>
      <c r="H97" t="str">
        <f>IF(Comuni__2[[#This Row],[Popolazione2011]]&gt;300000,"MAGGIORE","")</f>
        <v/>
      </c>
    </row>
    <row r="98" spans="1:8" x14ac:dyDescent="0.2">
      <c r="A98" t="s">
        <v>7522</v>
      </c>
      <c r="B98" t="s">
        <v>7257</v>
      </c>
      <c r="C98" t="s">
        <v>7519</v>
      </c>
      <c r="D98">
        <v>61711</v>
      </c>
      <c r="E98" s="2"/>
      <c r="F98">
        <f>SUMIFS($D$2:$D$7909, $B$2:$B$7909, "Sicilia")</f>
        <v>5002904</v>
      </c>
      <c r="G98" s="1">
        <f>Comuni__2[[#This Row],[Popolazione2011]]/Comuni__2[[#This Row],[POPOLAZIONE TOTALE DI OGNI REGIONE (CON FILTRO)]]</f>
        <v>1.2335035811200854E-2</v>
      </c>
      <c r="H98" t="str">
        <f>IF(Comuni__2[[#This Row],[Popolazione2011]]&gt;300000,"MAGGIORE","")</f>
        <v/>
      </c>
    </row>
    <row r="99" spans="1:8" x14ac:dyDescent="0.2">
      <c r="A99" t="s">
        <v>6007</v>
      </c>
      <c r="B99" t="s">
        <v>5894</v>
      </c>
      <c r="C99" t="s">
        <v>6000</v>
      </c>
      <c r="D99">
        <v>61489</v>
      </c>
      <c r="E99" s="2"/>
      <c r="F99">
        <f>SUMIFS($D$2:$D$7909, $B$2:$B$7909, "Campania")</f>
        <v>5766810</v>
      </c>
      <c r="G99" s="1">
        <f>Comuni__2[[#This Row],[Popolazione2011]]/Comuni__2[[#This Row],[POPOLAZIONE TOTALE DI OGNI REGIONE (CON FILTRO)]]</f>
        <v>1.0662567346591963E-2</v>
      </c>
      <c r="H99" t="str">
        <f>IF(Comuni__2[[#This Row],[Popolazione2011]]&gt;300000,"MAGGIORE","")</f>
        <v/>
      </c>
    </row>
    <row r="100" spans="1:8" x14ac:dyDescent="0.2">
      <c r="A100" t="s">
        <v>7633</v>
      </c>
      <c r="B100" t="s">
        <v>7257</v>
      </c>
      <c r="C100" t="s">
        <v>7622</v>
      </c>
      <c r="D100">
        <v>61006</v>
      </c>
      <c r="E100" s="2"/>
      <c r="F100">
        <f>SUMIFS($D$2:$D$7909, $B$2:$B$7909, "Sicilia")</f>
        <v>5002904</v>
      </c>
      <c r="G100" s="1">
        <f>Comuni__2[[#This Row],[Popolazione2011]]/Comuni__2[[#This Row],[POPOLAZIONE TOTALE DI OGNI REGIONE (CON FILTRO)]]</f>
        <v>1.2194117656465124E-2</v>
      </c>
      <c r="H100" t="str">
        <f>IF(Comuni__2[[#This Row],[Popolazione2011]]&gt;300000,"MAGGIORE","")</f>
        <v/>
      </c>
    </row>
    <row r="101" spans="1:8" x14ac:dyDescent="0.2">
      <c r="A101" t="s">
        <v>3996</v>
      </c>
      <c r="B101" t="s">
        <v>3873</v>
      </c>
      <c r="C101" t="s">
        <v>3941</v>
      </c>
      <c r="D101">
        <v>60661</v>
      </c>
      <c r="E101" s="2"/>
      <c r="F101">
        <f>SUMIFS($D$2:$D$7909, $B$2:$B$7909, "Liguria")</f>
        <v>1570694</v>
      </c>
      <c r="G101" s="1">
        <f>Comuni__2[[#This Row],[Popolazione2011]]/Comuni__2[[#This Row],[POPOLAZIONE TOTALE DI OGNI REGIONE (CON FILTRO)]]</f>
        <v>3.8620507877409602E-2</v>
      </c>
      <c r="H101" t="str">
        <f>IF(Comuni__2[[#This Row],[Popolazione2011]]&gt;300000,"MAGGIORE","")</f>
        <v/>
      </c>
    </row>
    <row r="102" spans="1:8" x14ac:dyDescent="0.2">
      <c r="A102" t="s">
        <v>6536</v>
      </c>
      <c r="B102" t="s">
        <v>6450</v>
      </c>
      <c r="C102" t="s">
        <v>6513</v>
      </c>
      <c r="D102">
        <v>60433</v>
      </c>
      <c r="E102" s="2"/>
      <c r="F102">
        <f>SUMIFS($D$2:$D$7909, $B$2:$B$7909, "Puglia")</f>
        <v>4050093</v>
      </c>
      <c r="G102" s="1">
        <f>Comuni__2[[#This Row],[Popolazione2011]]/Comuni__2[[#This Row],[POPOLAZIONE TOTALE DI OGNI REGIONE (CON FILTRO)]]</f>
        <v>1.4921385755833261E-2</v>
      </c>
      <c r="H102" t="str">
        <f>IF(Comuni__2[[#This Row],[Popolazione2011]]&gt;300000,"MAGGIORE","")</f>
        <v/>
      </c>
    </row>
    <row r="103" spans="1:8" x14ac:dyDescent="0.2">
      <c r="A103" t="s">
        <v>2391</v>
      </c>
      <c r="B103" t="s">
        <v>1271</v>
      </c>
      <c r="C103" t="s">
        <v>2222</v>
      </c>
      <c r="D103">
        <v>60109</v>
      </c>
      <c r="E103" s="2"/>
      <c r="F103">
        <f>SUMIFS($D$2:$D$7909, $B$2:$B$7909, "Lombardia")</f>
        <v>9704121</v>
      </c>
      <c r="G103" s="1">
        <f>Comuni__2[[#This Row],[Popolazione2011]]/Comuni__2[[#This Row],[POPOLAZIONE TOTALE DI OGNI REGIONE (CON FILTRO)]]</f>
        <v>6.194172558235826E-3</v>
      </c>
      <c r="H103" t="str">
        <f>IF(Comuni__2[[#This Row],[Popolazione2011]]&gt;300000,"MAGGIORE","")</f>
        <v/>
      </c>
    </row>
    <row r="104" spans="1:8" x14ac:dyDescent="0.2">
      <c r="A104" t="s">
        <v>6828</v>
      </c>
      <c r="B104" t="s">
        <v>6713</v>
      </c>
      <c r="C104" t="s">
        <v>6815</v>
      </c>
      <c r="D104">
        <v>59796</v>
      </c>
      <c r="E104" s="2"/>
      <c r="F104">
        <f>SUMIFS($D$2:$D$7909, $B$2:$B$7909, "Basilicata")</f>
        <v>578036</v>
      </c>
      <c r="G104" s="1">
        <f>Comuni__2[[#This Row],[Popolazione2011]]/Comuni__2[[#This Row],[POPOLAZIONE TOTALE DI OGNI REGIONE (CON FILTRO)]]</f>
        <v>0.10344684414119536</v>
      </c>
      <c r="H104" t="str">
        <f>IF(Comuni__2[[#This Row],[Popolazione2011]]&gt;300000,"MAGGIORE","")</f>
        <v/>
      </c>
    </row>
    <row r="105" spans="1:8" x14ac:dyDescent="0.2">
      <c r="A105" t="s">
        <v>7187</v>
      </c>
      <c r="B105" t="s">
        <v>6847</v>
      </c>
      <c r="C105" t="s">
        <v>7178</v>
      </c>
      <c r="D105">
        <v>58881</v>
      </c>
      <c r="E105" s="2"/>
      <c r="F105">
        <f>SUMIFS($D$2:$D$7909, $B$2:$B$7909, "Calabria")</f>
        <v>1959050</v>
      </c>
      <c r="G105" s="1">
        <f>Comuni__2[[#This Row],[Popolazione2011]]/Comuni__2[[#This Row],[POPOLAZIONE TOTALE DI OGNI REGIONE (CON FILTRO)]]</f>
        <v>3.0055894438630968E-2</v>
      </c>
      <c r="H105" t="str">
        <f>IF(Comuni__2[[#This Row],[Popolazione2011]]&gt;300000,"MAGGIORE","")</f>
        <v/>
      </c>
    </row>
    <row r="106" spans="1:8" x14ac:dyDescent="0.2">
      <c r="A106" t="s">
        <v>7474</v>
      </c>
      <c r="B106" t="s">
        <v>7257</v>
      </c>
      <c r="C106" t="s">
        <v>7475</v>
      </c>
      <c r="D106">
        <v>58323</v>
      </c>
      <c r="E106" s="2"/>
      <c r="F106">
        <f>SUMIFS($D$2:$D$7909, $B$2:$B$7909, "Sicilia")</f>
        <v>5002904</v>
      </c>
      <c r="G106" s="1">
        <f>Comuni__2[[#This Row],[Popolazione2011]]/Comuni__2[[#This Row],[POPOLAZIONE TOTALE DI OGNI REGIONE (CON FILTRO)]]</f>
        <v>1.1657829132839647E-2</v>
      </c>
      <c r="H106" t="str">
        <f>IF(Comuni__2[[#This Row],[Popolazione2011]]&gt;300000,"MAGGIORE","")</f>
        <v/>
      </c>
    </row>
    <row r="107" spans="1:8" x14ac:dyDescent="0.2">
      <c r="A107" t="s">
        <v>4383</v>
      </c>
      <c r="B107" t="s">
        <v>4112</v>
      </c>
      <c r="C107" t="s">
        <v>4374</v>
      </c>
      <c r="D107">
        <v>57748</v>
      </c>
      <c r="E107" s="2"/>
      <c r="F107">
        <f>SUMIFS($D$2:$D$7909, $B$2:$B$7909, "Emilia-Romagna")</f>
        <v>4342135</v>
      </c>
      <c r="G107" s="1">
        <f>Comuni__2[[#This Row],[Popolazione2011]]/Comuni__2[[#This Row],[POPOLAZIONE TOTALE DI OGNI REGIONE (CON FILTRO)]]</f>
        <v>1.329944831286913E-2</v>
      </c>
      <c r="H107" t="str">
        <f>IF(Comuni__2[[#This Row],[Popolazione2011]]&gt;300000,"MAGGIORE","")</f>
        <v/>
      </c>
    </row>
    <row r="108" spans="1:8" x14ac:dyDescent="0.2">
      <c r="A108" t="s">
        <v>1698</v>
      </c>
      <c r="B108" t="s">
        <v>1271</v>
      </c>
      <c r="C108" t="s">
        <v>1638</v>
      </c>
      <c r="D108">
        <v>57647</v>
      </c>
      <c r="E108" s="2"/>
      <c r="F108">
        <f>SUMIFS($D$2:$D$7909, $B$2:$B$7909, "Lombardia")</f>
        <v>9704121</v>
      </c>
      <c r="G108" s="1">
        <f>Comuni__2[[#This Row],[Popolazione2011]]/Comuni__2[[#This Row],[POPOLAZIONE TOTALE DI OGNI REGIONE (CON FILTRO)]]</f>
        <v>5.9404659113380803E-3</v>
      </c>
      <c r="H108" t="str">
        <f>IF(Comuni__2[[#This Row],[Popolazione2011]]&gt;300000,"MAGGIORE","")</f>
        <v/>
      </c>
    </row>
    <row r="109" spans="1:8" x14ac:dyDescent="0.2">
      <c r="A109" t="s">
        <v>6119</v>
      </c>
      <c r="B109" t="s">
        <v>5894</v>
      </c>
      <c r="C109" t="s">
        <v>6079</v>
      </c>
      <c r="D109">
        <v>57204</v>
      </c>
      <c r="E109" s="2"/>
      <c r="F109">
        <f>SUMIFS($D$2:$D$7909, $B$2:$B$7909, "Campania")</f>
        <v>5766810</v>
      </c>
      <c r="G109" s="1">
        <f>Comuni__2[[#This Row],[Popolazione2011]]/Comuni__2[[#This Row],[POPOLAZIONE TOTALE DI OGNI REGIONE (CON FILTRO)]]</f>
        <v>9.9195222315283486E-3</v>
      </c>
      <c r="H109" t="str">
        <f>IF(Comuni__2[[#This Row],[Popolazione2011]]&gt;300000,"MAGGIORE","")</f>
        <v/>
      </c>
    </row>
    <row r="110" spans="1:8" x14ac:dyDescent="0.2">
      <c r="A110" t="s">
        <v>6470</v>
      </c>
      <c r="B110" t="s">
        <v>6450</v>
      </c>
      <c r="C110" t="s">
        <v>6451</v>
      </c>
      <c r="D110">
        <v>56653</v>
      </c>
      <c r="E110" s="2"/>
      <c r="F110">
        <f>SUMIFS($D$2:$D$7909, $B$2:$B$7909, "Puglia")</f>
        <v>4050093</v>
      </c>
      <c r="G110" s="1">
        <f>Comuni__2[[#This Row],[Popolazione2011]]/Comuni__2[[#This Row],[POPOLAZIONE TOTALE DI OGNI REGIONE (CON FILTRO)]]</f>
        <v>1.398807385410656E-2</v>
      </c>
      <c r="H110" t="str">
        <f>IF(Comuni__2[[#This Row],[Popolazione2011]]&gt;300000,"MAGGIORE","")</f>
        <v/>
      </c>
    </row>
    <row r="111" spans="1:8" x14ac:dyDescent="0.2">
      <c r="A111" t="s">
        <v>6078</v>
      </c>
      <c r="B111" t="s">
        <v>5894</v>
      </c>
      <c r="C111" t="s">
        <v>6079</v>
      </c>
      <c r="D111">
        <v>56465</v>
      </c>
      <c r="E111" s="2"/>
      <c r="F111">
        <f>SUMIFS($D$2:$D$7909, $B$2:$B$7909, "Campania")</f>
        <v>5766810</v>
      </c>
      <c r="G111" s="1">
        <f>Comuni__2[[#This Row],[Popolazione2011]]/Comuni__2[[#This Row],[POPOLAZIONE TOTALE DI OGNI REGIONE (CON FILTRO)]]</f>
        <v>9.791375127670237E-3</v>
      </c>
      <c r="H111" t="str">
        <f>IF(Comuni__2[[#This Row],[Popolazione2011]]&gt;300000,"MAGGIORE","")</f>
        <v/>
      </c>
    </row>
    <row r="112" spans="1:8" x14ac:dyDescent="0.2">
      <c r="A112" t="s">
        <v>5276</v>
      </c>
      <c r="B112" t="s">
        <v>5062</v>
      </c>
      <c r="C112" t="s">
        <v>5198</v>
      </c>
      <c r="D112">
        <v>56372</v>
      </c>
      <c r="E112" s="2"/>
      <c r="F112">
        <f>SUMIFS($D$2:$D$7909, $B$2:$B$7909, "Lazio")</f>
        <v>5502886</v>
      </c>
      <c r="G112" s="1">
        <f>Comuni__2[[#This Row],[Popolazione2011]]/Comuni__2[[#This Row],[POPOLAZIONE TOTALE DI OGNI REGIONE (CON FILTRO)]]</f>
        <v>1.0244079197715526E-2</v>
      </c>
      <c r="H112" t="str">
        <f>IF(Comuni__2[[#This Row],[Popolazione2011]]&gt;300000,"MAGGIORE","")</f>
        <v/>
      </c>
    </row>
    <row r="113" spans="1:8" x14ac:dyDescent="0.2">
      <c r="A113" t="s">
        <v>6520</v>
      </c>
      <c r="B113" t="s">
        <v>6450</v>
      </c>
      <c r="C113" t="s">
        <v>6513</v>
      </c>
      <c r="D113">
        <v>56258</v>
      </c>
      <c r="E113" s="2"/>
      <c r="F113">
        <f>SUMIFS($D$2:$D$7909, $B$2:$B$7909, "Puglia")</f>
        <v>4050093</v>
      </c>
      <c r="G113" s="1">
        <f>Comuni__2[[#This Row],[Popolazione2011]]/Comuni__2[[#This Row],[POPOLAZIONE TOTALE DI OGNI REGIONE (CON FILTRO)]]</f>
        <v>1.3890545229455225E-2</v>
      </c>
      <c r="H113" t="str">
        <f>IF(Comuni__2[[#This Row],[Popolazione2011]]&gt;300000,"MAGGIORE","")</f>
        <v/>
      </c>
    </row>
    <row r="114" spans="1:8" x14ac:dyDescent="0.2">
      <c r="A114" t="s">
        <v>6479</v>
      </c>
      <c r="B114" t="s">
        <v>6450</v>
      </c>
      <c r="C114" t="s">
        <v>6451</v>
      </c>
      <c r="D114">
        <v>56257</v>
      </c>
      <c r="E114" s="2"/>
      <c r="F114">
        <f>SUMIFS($D$2:$D$7909, $B$2:$B$7909, "Puglia")</f>
        <v>4050093</v>
      </c>
      <c r="G114" s="1">
        <f>Comuni__2[[#This Row],[Popolazione2011]]/Comuni__2[[#This Row],[POPOLAZIONE TOTALE DI OGNI REGIONE (CON FILTRO)]]</f>
        <v>1.3890298321544715E-2</v>
      </c>
      <c r="H114" t="str">
        <f>IF(Comuni__2[[#This Row],[Popolazione2011]]&gt;300000,"MAGGIORE","")</f>
        <v/>
      </c>
    </row>
    <row r="115" spans="1:8" x14ac:dyDescent="0.2">
      <c r="A115" t="s">
        <v>4752</v>
      </c>
      <c r="B115" t="s">
        <v>4734</v>
      </c>
      <c r="C115" t="s">
        <v>4735</v>
      </c>
      <c r="D115">
        <v>56045</v>
      </c>
      <c r="E115" s="2"/>
      <c r="F115">
        <f>SUMIFS($D$2:$D$7909, $B$2:$B$7909, "Umbria")</f>
        <v>884268</v>
      </c>
      <c r="G115" s="1">
        <f>Comuni__2[[#This Row],[Popolazione2011]]/Comuni__2[[#This Row],[POPOLAZIONE TOTALE DI OGNI REGIONE (CON FILTRO)]]</f>
        <v>6.3380106483554757E-2</v>
      </c>
      <c r="H115" t="str">
        <f>IF(Comuni__2[[#This Row],[Popolazione2011]]&gt;300000,"MAGGIORE","")</f>
        <v/>
      </c>
    </row>
    <row r="116" spans="1:8" x14ac:dyDescent="0.2">
      <c r="A116" t="s">
        <v>158</v>
      </c>
      <c r="B116" t="s">
        <v>5</v>
      </c>
      <c r="C116" t="s">
        <v>6</v>
      </c>
      <c r="D116">
        <v>55875</v>
      </c>
      <c r="E116" s="2"/>
      <c r="F116">
        <f>SUMIFS($D$2:$D$7909, $B$2:$B$7909, "Piemonte")</f>
        <v>4363916</v>
      </c>
      <c r="G116" s="1">
        <f>Comuni__2[[#This Row],[Popolazione2011]]/Comuni__2[[#This Row],[POPOLAZIONE TOTALE DI OGNI REGIONE (CON FILTRO)]]</f>
        <v>1.280386698552401E-2</v>
      </c>
      <c r="H116" t="str">
        <f>IF(Comuni__2[[#This Row],[Popolazione2011]]&gt;300000,"MAGGIORE","")</f>
        <v/>
      </c>
    </row>
    <row r="117" spans="1:8" x14ac:dyDescent="0.2">
      <c r="A117" t="s">
        <v>6710</v>
      </c>
      <c r="B117" t="s">
        <v>6450</v>
      </c>
      <c r="C117" t="s">
        <v>6702</v>
      </c>
      <c r="D117">
        <v>55842</v>
      </c>
      <c r="E117" s="2"/>
      <c r="F117">
        <f>SUMIFS($D$2:$D$7909, $B$2:$B$7909, "Puglia")</f>
        <v>4050093</v>
      </c>
      <c r="G117" s="1">
        <f>Comuni__2[[#This Row],[Popolazione2011]]/Comuni__2[[#This Row],[POPOLAZIONE TOTALE DI OGNI REGIONE (CON FILTRO)]]</f>
        <v>1.3787831538683185E-2</v>
      </c>
      <c r="H117" t="str">
        <f>IF(Comuni__2[[#This Row],[Popolazione2011]]&gt;300000,"MAGGIORE","")</f>
        <v/>
      </c>
    </row>
    <row r="118" spans="1:8" x14ac:dyDescent="0.2">
      <c r="A118" t="s">
        <v>6137</v>
      </c>
      <c r="B118" t="s">
        <v>5894</v>
      </c>
      <c r="C118" t="s">
        <v>6079</v>
      </c>
      <c r="D118">
        <v>55765</v>
      </c>
      <c r="E118" s="2"/>
      <c r="F118">
        <f>SUMIFS($D$2:$D$7909, $B$2:$B$7909, "Campania")</f>
        <v>5766810</v>
      </c>
      <c r="G118" s="1">
        <f>Comuni__2[[#This Row],[Popolazione2011]]/Comuni__2[[#This Row],[POPOLAZIONE TOTALE DI OGNI REGIONE (CON FILTRO)]]</f>
        <v>9.6699908614988183E-3</v>
      </c>
      <c r="H118" t="str">
        <f>IF(Comuni__2[[#This Row],[Popolazione2011]]&gt;300000,"MAGGIORE","")</f>
        <v/>
      </c>
    </row>
    <row r="119" spans="1:8" x14ac:dyDescent="0.2">
      <c r="A119" t="s">
        <v>565</v>
      </c>
      <c r="B119" t="s">
        <v>5</v>
      </c>
      <c r="C119" t="s">
        <v>490</v>
      </c>
      <c r="D119">
        <v>55013</v>
      </c>
      <c r="E119" s="2"/>
      <c r="F119">
        <f>SUMIFS($D$2:$D$7909, $B$2:$B$7909, "Piemonte")</f>
        <v>4363916</v>
      </c>
      <c r="G119" s="1">
        <f>Comuni__2[[#This Row],[Popolazione2011]]/Comuni__2[[#This Row],[POPOLAZIONE TOTALE DI OGNI REGIONE (CON FILTRO)]]</f>
        <v>1.260633797717463E-2</v>
      </c>
      <c r="H119" t="str">
        <f>IF(Comuni__2[[#This Row],[Popolazione2011]]&gt;300000,"MAGGIORE","")</f>
        <v/>
      </c>
    </row>
    <row r="120" spans="1:8" x14ac:dyDescent="0.2">
      <c r="A120" t="s">
        <v>6499</v>
      </c>
      <c r="B120" t="s">
        <v>6450</v>
      </c>
      <c r="C120" t="s">
        <v>6451</v>
      </c>
      <c r="D120">
        <v>54906</v>
      </c>
      <c r="E120" s="2"/>
      <c r="F120">
        <f>SUMIFS($D$2:$D$7909, $B$2:$B$7909, "Puglia")</f>
        <v>4050093</v>
      </c>
      <c r="G120" s="1">
        <f>Comuni__2[[#This Row],[Popolazione2011]]/Comuni__2[[#This Row],[POPOLAZIONE TOTALE DI OGNI REGIONE (CON FILTRO)]]</f>
        <v>1.3556725734446098E-2</v>
      </c>
      <c r="H120" t="str">
        <f>IF(Comuni__2[[#This Row],[Popolazione2011]]&gt;300000,"MAGGIORE","")</f>
        <v/>
      </c>
    </row>
    <row r="121" spans="1:8" x14ac:dyDescent="0.2">
      <c r="A121" t="s">
        <v>6704</v>
      </c>
      <c r="B121" t="s">
        <v>6450</v>
      </c>
      <c r="C121" t="s">
        <v>6702</v>
      </c>
      <c r="D121">
        <v>54678</v>
      </c>
      <c r="E121" s="2"/>
      <c r="F121">
        <f>SUMIFS($D$2:$D$7909, $B$2:$B$7909, "Puglia")</f>
        <v>4050093</v>
      </c>
      <c r="G121" s="1">
        <f>Comuni__2[[#This Row],[Popolazione2011]]/Comuni__2[[#This Row],[POPOLAZIONE TOTALE DI OGNI REGIONE (CON FILTRO)]]</f>
        <v>1.3500430730849885E-2</v>
      </c>
      <c r="H121" t="str">
        <f>IF(Comuni__2[[#This Row],[Popolazione2011]]&gt;300000,"MAGGIORE","")</f>
        <v/>
      </c>
    </row>
    <row r="122" spans="1:8" x14ac:dyDescent="0.2">
      <c r="A122" t="s">
        <v>5596</v>
      </c>
      <c r="B122" t="s">
        <v>5446</v>
      </c>
      <c r="C122" t="s">
        <v>5556</v>
      </c>
      <c r="D122">
        <v>54294</v>
      </c>
      <c r="E122" s="2"/>
      <c r="F122">
        <f>SUMIFS($D$2:$D$7909, $B$2:$B$7909, "Abruzzo")</f>
        <v>1307309</v>
      </c>
      <c r="G122" s="1">
        <f>Comuni__2[[#This Row],[Popolazione2011]]/Comuni__2[[#This Row],[POPOLAZIONE TOTALE DI OGNI REGIONE (CON FILTRO)]]</f>
        <v>4.1531114679085053E-2</v>
      </c>
      <c r="H122" t="str">
        <f>IF(Comuni__2[[#This Row],[Popolazione2011]]&gt;300000,"MAGGIORE","")</f>
        <v/>
      </c>
    </row>
    <row r="123" spans="1:8" x14ac:dyDescent="0.2">
      <c r="A123" t="s">
        <v>7288</v>
      </c>
      <c r="B123" t="s">
        <v>7257</v>
      </c>
      <c r="C123" t="s">
        <v>7283</v>
      </c>
      <c r="D123">
        <v>54257</v>
      </c>
      <c r="E123" s="2"/>
      <c r="F123">
        <f>SUMIFS($D$2:$D$7909, $B$2:$B$7909, "Sicilia")</f>
        <v>5002904</v>
      </c>
      <c r="G123" s="1">
        <f>Comuni__2[[#This Row],[Popolazione2011]]/Comuni__2[[#This Row],[POPOLAZIONE TOTALE DI OGNI REGIONE (CON FILTRO)]]</f>
        <v>1.0845101165243226E-2</v>
      </c>
      <c r="H123" t="str">
        <f>IF(Comuni__2[[#This Row],[Popolazione2011]]&gt;300000,"MAGGIORE","")</f>
        <v/>
      </c>
    </row>
    <row r="124" spans="1:8" x14ac:dyDescent="0.2">
      <c r="A124" t="s">
        <v>6179</v>
      </c>
      <c r="B124" t="s">
        <v>5894</v>
      </c>
      <c r="C124" t="s">
        <v>6172</v>
      </c>
      <c r="D124">
        <v>54222</v>
      </c>
      <c r="E124" s="2"/>
      <c r="F124">
        <f>SUMIFS($D$2:$D$7909, $B$2:$B$7909, "Campania")</f>
        <v>5766810</v>
      </c>
      <c r="G124" s="1">
        <f>Comuni__2[[#This Row],[Popolazione2011]]/Comuni__2[[#This Row],[POPOLAZIONE TOTALE DI OGNI REGIONE (CON FILTRO)]]</f>
        <v>9.4024252576381043E-3</v>
      </c>
      <c r="H124" t="str">
        <f>IF(Comuni__2[[#This Row],[Popolazione2011]]&gt;300000,"MAGGIORE","")</f>
        <v/>
      </c>
    </row>
    <row r="125" spans="1:8" x14ac:dyDescent="0.2">
      <c r="A125" t="s">
        <v>3926</v>
      </c>
      <c r="B125" t="s">
        <v>3873</v>
      </c>
      <c r="C125" t="s">
        <v>3874</v>
      </c>
      <c r="D125">
        <v>54137</v>
      </c>
      <c r="E125" s="2"/>
      <c r="F125">
        <f>SUMIFS($D$2:$D$7909, $B$2:$B$7909, "Liguria")</f>
        <v>1570694</v>
      </c>
      <c r="G125" s="1">
        <f>Comuni__2[[#This Row],[Popolazione2011]]/Comuni__2[[#This Row],[POPOLAZIONE TOTALE DI OGNI REGIONE (CON FILTRO)]]</f>
        <v>3.4466929904870075E-2</v>
      </c>
      <c r="H125" t="str">
        <f>IF(Comuni__2[[#This Row],[Popolazione2011]]&gt;300000,"MAGGIORE","")</f>
        <v/>
      </c>
    </row>
    <row r="126" spans="1:8" x14ac:dyDescent="0.2">
      <c r="A126" t="s">
        <v>7627</v>
      </c>
      <c r="B126" t="s">
        <v>7257</v>
      </c>
      <c r="C126" t="s">
        <v>7622</v>
      </c>
      <c r="D126">
        <v>53959</v>
      </c>
      <c r="E126" s="2"/>
      <c r="F126">
        <f>SUMIFS($D$2:$D$7909, $B$2:$B$7909, "Sicilia")</f>
        <v>5002904</v>
      </c>
      <c r="G126" s="1">
        <f>Comuni__2[[#This Row],[Popolazione2011]]/Comuni__2[[#This Row],[POPOLAZIONE TOTALE DI OGNI REGIONE (CON FILTRO)]]</f>
        <v>1.078553576083011E-2</v>
      </c>
      <c r="H126" t="str">
        <f>IF(Comuni__2[[#This Row],[Popolazione2011]]&gt;300000,"MAGGIORE","")</f>
        <v/>
      </c>
    </row>
    <row r="127" spans="1:8" x14ac:dyDescent="0.2">
      <c r="A127" t="s">
        <v>6327</v>
      </c>
      <c r="B127" t="s">
        <v>5894</v>
      </c>
      <c r="C127" t="s">
        <v>6291</v>
      </c>
      <c r="D127">
        <v>53885</v>
      </c>
      <c r="E127" s="2"/>
      <c r="F127">
        <f>SUMIFS($D$2:$D$7909, $B$2:$B$7909, "Campania")</f>
        <v>5766810</v>
      </c>
      <c r="G127" s="1">
        <f>Comuni__2[[#This Row],[Popolazione2011]]/Comuni__2[[#This Row],[POPOLAZIONE TOTALE DI OGNI REGIONE (CON FILTRO)]]</f>
        <v>9.3439874037812929E-3</v>
      </c>
      <c r="H127" t="str">
        <f>IF(Comuni__2[[#This Row],[Popolazione2011]]&gt;300000,"MAGGIORE","")</f>
        <v/>
      </c>
    </row>
    <row r="128" spans="1:8" x14ac:dyDescent="0.2">
      <c r="A128" t="s">
        <v>6142</v>
      </c>
      <c r="B128" t="s">
        <v>5894</v>
      </c>
      <c r="C128" t="s">
        <v>6079</v>
      </c>
      <c r="D128">
        <v>53677</v>
      </c>
      <c r="E128" s="2"/>
      <c r="F128">
        <f>SUMIFS($D$2:$D$7909, $B$2:$B$7909, "Campania")</f>
        <v>5766810</v>
      </c>
      <c r="G128" s="1">
        <f>Comuni__2[[#This Row],[Popolazione2011]]/Comuni__2[[#This Row],[POPOLAZIONE TOTALE DI OGNI REGIONE (CON FILTRO)]]</f>
        <v>9.307918936118929E-3</v>
      </c>
      <c r="H128" t="str">
        <f>IF(Comuni__2[[#This Row],[Popolazione2011]]&gt;300000,"MAGGIORE","")</f>
        <v/>
      </c>
    </row>
    <row r="129" spans="1:8" x14ac:dyDescent="0.2">
      <c r="A129" t="s">
        <v>7704</v>
      </c>
      <c r="B129" t="s">
        <v>7657</v>
      </c>
      <c r="C129" t="s">
        <v>7658</v>
      </c>
      <c r="D129">
        <v>53307</v>
      </c>
      <c r="E129" s="2"/>
      <c r="F129">
        <f>SUMIFS($D$2:$D$7909, $B$2:$B$7909, "Sardegna")</f>
        <v>1634822</v>
      </c>
      <c r="G129" s="1">
        <f>Comuni__2[[#This Row],[Popolazione2011]]/Comuni__2[[#This Row],[POPOLAZIONE TOTALE DI OGNI REGIONE (CON FILTRO)]]</f>
        <v>3.2607219623910125E-2</v>
      </c>
      <c r="H129" t="str">
        <f>IF(Comuni__2[[#This Row],[Popolazione2011]]&gt;300000,"MAGGIORE","")</f>
        <v/>
      </c>
    </row>
    <row r="130" spans="1:8" x14ac:dyDescent="0.2">
      <c r="A130" t="s">
        <v>5301</v>
      </c>
      <c r="B130" t="s">
        <v>5062</v>
      </c>
      <c r="C130" t="s">
        <v>5198</v>
      </c>
      <c r="D130">
        <v>52910</v>
      </c>
      <c r="E130" s="2"/>
      <c r="F130">
        <f>SUMIFS($D$2:$D$7909, $B$2:$B$7909, "Lazio")</f>
        <v>5502886</v>
      </c>
      <c r="G130" s="1">
        <f>Comuni__2[[#This Row],[Popolazione2011]]/Comuni__2[[#This Row],[POPOLAZIONE TOTALE DI OGNI REGIONE (CON FILTRO)]]</f>
        <v>9.6149547710056137E-3</v>
      </c>
      <c r="H130" t="str">
        <f>IF(Comuni__2[[#This Row],[Popolazione2011]]&gt;300000,"MAGGIORE","")</f>
        <v/>
      </c>
    </row>
    <row r="131" spans="1:8" x14ac:dyDescent="0.2">
      <c r="A131" t="s">
        <v>4690</v>
      </c>
      <c r="B131" t="s">
        <v>4450</v>
      </c>
      <c r="C131" t="s">
        <v>4661</v>
      </c>
      <c r="D131">
        <v>52839</v>
      </c>
      <c r="E131" s="2"/>
      <c r="F131">
        <f>SUMIFS($D$2:$D$7909, $B$2:$B$7909, "Toscana")</f>
        <v>3672202</v>
      </c>
      <c r="G131" s="1">
        <f>Comuni__2[[#This Row],[Popolazione2011]]/Comuni__2[[#This Row],[POPOLAZIONE TOTALE DI OGNI REGIONE (CON FILTRO)]]</f>
        <v>1.4388914335322512E-2</v>
      </c>
      <c r="H131" t="str">
        <f>IF(Comuni__2[[#This Row],[Popolazione2011]]&gt;300000,"MAGGIORE","")</f>
        <v/>
      </c>
    </row>
    <row r="132" spans="1:8" x14ac:dyDescent="0.2">
      <c r="A132" t="s">
        <v>5899</v>
      </c>
      <c r="B132" t="s">
        <v>5894</v>
      </c>
      <c r="C132" t="s">
        <v>5895</v>
      </c>
      <c r="D132">
        <v>52830</v>
      </c>
      <c r="E132" s="2"/>
      <c r="F132">
        <f>SUMIFS($D$2:$D$7909, $B$2:$B$7909, "Campania")</f>
        <v>5766810</v>
      </c>
      <c r="G132" s="1">
        <f>Comuni__2[[#This Row],[Popolazione2011]]/Comuni__2[[#This Row],[POPOLAZIONE TOTALE DI OGNI REGIONE (CON FILTRO)]]</f>
        <v>9.161043974051512E-3</v>
      </c>
      <c r="H132" t="str">
        <f>IF(Comuni__2[[#This Row],[Popolazione2011]]&gt;300000,"MAGGIORE","")</f>
        <v/>
      </c>
    </row>
    <row r="133" spans="1:8" x14ac:dyDescent="0.2">
      <c r="A133" t="s">
        <v>5308</v>
      </c>
      <c r="B133" t="s">
        <v>5062</v>
      </c>
      <c r="C133" t="s">
        <v>5198</v>
      </c>
      <c r="D133">
        <v>52295</v>
      </c>
      <c r="E133" s="2"/>
      <c r="F133">
        <f>SUMIFS($D$2:$D$7909, $B$2:$B$7909, "Lazio")</f>
        <v>5502886</v>
      </c>
      <c r="G133" s="1">
        <f>Comuni__2[[#This Row],[Popolazione2011]]/Comuni__2[[#This Row],[POPOLAZIONE TOTALE DI OGNI REGIONE (CON FILTRO)]]</f>
        <v>9.5031952324652925E-3</v>
      </c>
      <c r="H133" t="str">
        <f>IF(Comuni__2[[#This Row],[Popolazione2011]]&gt;300000,"MAGGIORE","")</f>
        <v/>
      </c>
    </row>
    <row r="134" spans="1:8" x14ac:dyDescent="0.2">
      <c r="A134" t="s">
        <v>5672</v>
      </c>
      <c r="B134" t="s">
        <v>5446</v>
      </c>
      <c r="C134" t="s">
        <v>5651</v>
      </c>
      <c r="D134">
        <v>51484</v>
      </c>
      <c r="E134" s="2"/>
      <c r="F134">
        <f>SUMIFS($D$2:$D$7909, $B$2:$B$7909, "Abruzzo")</f>
        <v>1307309</v>
      </c>
      <c r="G134" s="1">
        <f>Comuni__2[[#This Row],[Popolazione2011]]/Comuni__2[[#This Row],[POPOLAZIONE TOTALE DI OGNI REGIONE (CON FILTRO)]]</f>
        <v>3.9381661106899744E-2</v>
      </c>
      <c r="H134" t="str">
        <f>IF(Comuni__2[[#This Row],[Popolazione2011]]&gt;300000,"MAGGIORE","")</f>
        <v/>
      </c>
    </row>
    <row r="135" spans="1:8" x14ac:dyDescent="0.2">
      <c r="A135" t="s">
        <v>7566</v>
      </c>
      <c r="B135" t="s">
        <v>7257</v>
      </c>
      <c r="C135" t="s">
        <v>7563</v>
      </c>
      <c r="D135">
        <v>51456</v>
      </c>
      <c r="E135" s="2"/>
      <c r="F135">
        <f>SUMIFS($D$2:$D$7909, $B$2:$B$7909, "Sicilia")</f>
        <v>5002904</v>
      </c>
      <c r="G135" s="1">
        <f>Comuni__2[[#This Row],[Popolazione2011]]/Comuni__2[[#This Row],[POPOLAZIONE TOTALE DI OGNI REGIONE (CON FILTRO)]]</f>
        <v>1.0285226340541414E-2</v>
      </c>
      <c r="H135" t="str">
        <f>IF(Comuni__2[[#This Row],[Popolazione2011]]&gt;300000,"MAGGIORE","")</f>
        <v/>
      </c>
    </row>
    <row r="136" spans="1:8" x14ac:dyDescent="0.2">
      <c r="A136" t="s">
        <v>5229</v>
      </c>
      <c r="B136" t="s">
        <v>5062</v>
      </c>
      <c r="C136" t="s">
        <v>5198</v>
      </c>
      <c r="D136">
        <v>51229</v>
      </c>
      <c r="E136" s="2"/>
      <c r="F136">
        <f>SUMIFS($D$2:$D$7909, $B$2:$B$7909, "Lazio")</f>
        <v>5502886</v>
      </c>
      <c r="G136" s="1">
        <f>Comuni__2[[#This Row],[Popolazione2011]]/Comuni__2[[#This Row],[POPOLAZIONE TOTALE DI OGNI REGIONE (CON FILTRO)]]</f>
        <v>9.3094786989953993E-3</v>
      </c>
      <c r="H136" t="str">
        <f>IF(Comuni__2[[#This Row],[Popolazione2011]]&gt;300000,"MAGGIORE","")</f>
        <v/>
      </c>
    </row>
    <row r="137" spans="1:8" x14ac:dyDescent="0.2">
      <c r="A137" t="s">
        <v>3852</v>
      </c>
      <c r="B137" t="s">
        <v>3653</v>
      </c>
      <c r="C137" t="s">
        <v>3822</v>
      </c>
      <c r="D137">
        <v>50583</v>
      </c>
      <c r="E137" s="2"/>
      <c r="F137">
        <f>SUMIFS($D$2:$D$7909, $B$2:$B$7909, "Friuli-Venezia Giulia")</f>
        <v>1220291</v>
      </c>
      <c r="G137" s="1">
        <f>Comuni__2[[#This Row],[Popolazione2011]]/Comuni__2[[#This Row],[POPOLAZIONE TOTALE DI OGNI REGIONE (CON FILTRO)]]</f>
        <v>4.1451588186752174E-2</v>
      </c>
      <c r="H137" t="str">
        <f>IF(Comuni__2[[#This Row],[Popolazione2011]]&gt;300000,"MAGGIORE","")</f>
        <v/>
      </c>
    </row>
    <row r="138" spans="1:8" x14ac:dyDescent="0.2">
      <c r="A138" t="s">
        <v>6304</v>
      </c>
      <c r="B138" t="s">
        <v>5894</v>
      </c>
      <c r="C138" t="s">
        <v>6291</v>
      </c>
      <c r="D138">
        <v>50464</v>
      </c>
      <c r="E138" s="2"/>
      <c r="F138">
        <f>SUMIFS($D$2:$D$7909, $B$2:$B$7909, "Campania")</f>
        <v>5766810</v>
      </c>
      <c r="G138" s="1">
        <f>Comuni__2[[#This Row],[Popolazione2011]]/Comuni__2[[#This Row],[POPOLAZIONE TOTALE DI OGNI REGIONE (CON FILTRO)]]</f>
        <v>8.750765154392116E-3</v>
      </c>
      <c r="H138" t="str">
        <f>IF(Comuni__2[[#This Row],[Popolazione2011]]&gt;300000,"MAGGIORE","")</f>
        <v/>
      </c>
    </row>
    <row r="139" spans="1:8" x14ac:dyDescent="0.2">
      <c r="A139" t="s">
        <v>1340</v>
      </c>
      <c r="B139" t="s">
        <v>1271</v>
      </c>
      <c r="C139" t="s">
        <v>1272</v>
      </c>
      <c r="D139">
        <v>50456</v>
      </c>
      <c r="E139" s="2"/>
      <c r="F139">
        <f>SUMIFS($D$2:$D$7909, $B$2:$B$7909, "Lombardia")</f>
        <v>9704121</v>
      </c>
      <c r="G139" s="1">
        <f>Comuni__2[[#This Row],[Popolazione2011]]/Comuni__2[[#This Row],[POPOLAZIONE TOTALE DI OGNI REGIONE (CON FILTRO)]]</f>
        <v>5.199440526349579E-3</v>
      </c>
      <c r="H139" t="str">
        <f>IF(Comuni__2[[#This Row],[Popolazione2011]]&gt;300000,"MAGGIORE","")</f>
        <v/>
      </c>
    </row>
    <row r="140" spans="1:8" x14ac:dyDescent="0.2">
      <c r="A140" t="s">
        <v>5627</v>
      </c>
      <c r="B140" t="s">
        <v>5446</v>
      </c>
      <c r="C140" t="s">
        <v>5604</v>
      </c>
      <c r="D140">
        <v>50413</v>
      </c>
      <c r="E140" s="2"/>
      <c r="F140">
        <f>SUMIFS($D$2:$D$7909, $B$2:$B$7909, "Abruzzo")</f>
        <v>1307309</v>
      </c>
      <c r="G140" s="1">
        <f>Comuni__2[[#This Row],[Popolazione2011]]/Comuni__2[[#This Row],[POPOLAZIONE TOTALE DI OGNI REGIONE (CON FILTRO)]]</f>
        <v>3.8562420973159366E-2</v>
      </c>
      <c r="H140" t="str">
        <f>IF(Comuni__2[[#This Row],[Popolazione2011]]&gt;300000,"MAGGIORE","")</f>
        <v/>
      </c>
    </row>
    <row r="141" spans="1:8" x14ac:dyDescent="0.2">
      <c r="A141" t="s">
        <v>3640</v>
      </c>
      <c r="B141" t="s">
        <v>3082</v>
      </c>
      <c r="C141" t="s">
        <v>3602</v>
      </c>
      <c r="D141">
        <v>50164</v>
      </c>
      <c r="E141" s="2"/>
      <c r="F141">
        <f>SUMIFS($D$2:$D$7909, $B$2:$B$7909, "Veneto")</f>
        <v>4855904</v>
      </c>
      <c r="G141" s="1">
        <f>Comuni__2[[#This Row],[Popolazione2011]]/Comuni__2[[#This Row],[POPOLAZIONE TOTALE DI OGNI REGIONE (CON FILTRO)]]</f>
        <v>1.0330517242515503E-2</v>
      </c>
      <c r="H141" t="str">
        <f>IF(Comuni__2[[#This Row],[Popolazione2011]]&gt;300000,"MAGGIORE","")</f>
        <v/>
      </c>
    </row>
    <row r="142" spans="1:8" x14ac:dyDescent="0.2">
      <c r="A142" t="s">
        <v>1733</v>
      </c>
      <c r="B142" t="s">
        <v>1271</v>
      </c>
      <c r="C142" t="s">
        <v>1638</v>
      </c>
      <c r="D142">
        <v>50052</v>
      </c>
      <c r="E142" s="2"/>
      <c r="F142">
        <f>SUMIFS($D$2:$D$7909, $B$2:$B$7909, "Lombardia")</f>
        <v>9704121</v>
      </c>
      <c r="G142" s="1">
        <f>Comuni__2[[#This Row],[Popolazione2011]]/Comuni__2[[#This Row],[POPOLAZIONE TOTALE DI OGNI REGIONE (CON FILTRO)]]</f>
        <v>5.1578087288895102E-3</v>
      </c>
      <c r="H142" t="str">
        <f>IF(Comuni__2[[#This Row],[Popolazione2011]]&gt;300000,"MAGGIORE","")</f>
        <v/>
      </c>
    </row>
    <row r="143" spans="1:8" x14ac:dyDescent="0.2">
      <c r="A143" t="s">
        <v>6427</v>
      </c>
      <c r="B143" t="s">
        <v>5894</v>
      </c>
      <c r="C143" t="s">
        <v>6291</v>
      </c>
      <c r="D143">
        <v>50013</v>
      </c>
      <c r="E143" s="2"/>
      <c r="F143">
        <f>SUMIFS($D$2:$D$7909, $B$2:$B$7909, "Campania")</f>
        <v>5766810</v>
      </c>
      <c r="G143" s="1">
        <f>Comuni__2[[#This Row],[Popolazione2011]]/Comuni__2[[#This Row],[POPOLAZIONE TOTALE DI OGNI REGIONE (CON FILTRO)]]</f>
        <v>8.6725590057588169E-3</v>
      </c>
      <c r="H143" t="str">
        <f>IF(Comuni__2[[#This Row],[Popolazione2011]]&gt;300000,"MAGGIORE","")</f>
        <v/>
      </c>
    </row>
    <row r="144" spans="1:8" x14ac:dyDescent="0.2">
      <c r="A144" t="s">
        <v>7269</v>
      </c>
      <c r="B144" t="s">
        <v>7257</v>
      </c>
      <c r="C144" t="s">
        <v>7258</v>
      </c>
      <c r="D144">
        <v>49995</v>
      </c>
      <c r="E144" s="2"/>
      <c r="F144">
        <f>SUMIFS($D$2:$D$7909, $B$2:$B$7909, "Sicilia")</f>
        <v>5002904</v>
      </c>
      <c r="G144" s="1">
        <f>Comuni__2[[#This Row],[Popolazione2011]]/Comuni__2[[#This Row],[POPOLAZIONE TOTALE DI OGNI REGIONE (CON FILTRO)]]</f>
        <v>9.9931959517911995E-3</v>
      </c>
      <c r="H144" t="str">
        <f>IF(Comuni__2[[#This Row],[Popolazione2011]]&gt;300000,"MAGGIORE","")</f>
        <v/>
      </c>
    </row>
    <row r="145" spans="1:8" x14ac:dyDescent="0.2">
      <c r="A145" t="s">
        <v>4991</v>
      </c>
      <c r="B145" t="s">
        <v>4829</v>
      </c>
      <c r="C145" t="s">
        <v>4987</v>
      </c>
      <c r="D145">
        <v>49958</v>
      </c>
      <c r="E145" s="2"/>
      <c r="F145">
        <f>SUMIFS($D$2:$D$7909, $B$2:$B$7909, "Marche")</f>
        <v>1540584</v>
      </c>
      <c r="G145" s="1">
        <f>Comuni__2[[#This Row],[Popolazione2011]]/Comuni__2[[#This Row],[POPOLAZIONE TOTALE DI OGNI REGIONE (CON FILTRO)]]</f>
        <v>3.2427962383096282E-2</v>
      </c>
      <c r="H145" t="str">
        <f>IF(Comuni__2[[#This Row],[Popolazione2011]]&gt;300000,"MAGGIORE","")</f>
        <v/>
      </c>
    </row>
    <row r="146" spans="1:8" x14ac:dyDescent="0.2">
      <c r="A146" t="s">
        <v>4556</v>
      </c>
      <c r="B146" t="s">
        <v>4450</v>
      </c>
      <c r="C146" t="s">
        <v>4524</v>
      </c>
      <c r="D146">
        <v>49765</v>
      </c>
      <c r="E146" s="2"/>
      <c r="F146">
        <f>SUMIFS($D$2:$D$7909, $B$2:$B$7909, "Toscana")</f>
        <v>3672202</v>
      </c>
      <c r="G146" s="1">
        <f>Comuni__2[[#This Row],[Popolazione2011]]/Comuni__2[[#This Row],[POPOLAZIONE TOTALE DI OGNI REGIONE (CON FILTRO)]]</f>
        <v>1.3551814415437931E-2</v>
      </c>
      <c r="H146" t="str">
        <f>IF(Comuni__2[[#This Row],[Popolazione2011]]&gt;300000,"MAGGIORE","")</f>
        <v/>
      </c>
    </row>
    <row r="147" spans="1:8" x14ac:dyDescent="0.2">
      <c r="A147" t="s">
        <v>3461</v>
      </c>
      <c r="B147" t="s">
        <v>3082</v>
      </c>
      <c r="C147" t="s">
        <v>3454</v>
      </c>
      <c r="D147">
        <v>49735</v>
      </c>
      <c r="E147" s="2"/>
      <c r="F147">
        <f>SUMIFS($D$2:$D$7909, $B$2:$B$7909, "Veneto")</f>
        <v>4855904</v>
      </c>
      <c r="G147" s="1">
        <f>Comuni__2[[#This Row],[Popolazione2011]]/Comuni__2[[#This Row],[POPOLAZIONE TOTALE DI OGNI REGIONE (CON FILTRO)]]</f>
        <v>1.0242171179660883E-2</v>
      </c>
      <c r="H147" t="str">
        <f>IF(Comuni__2[[#This Row],[Popolazione2011]]&gt;300000,"MAGGIORE","")</f>
        <v/>
      </c>
    </row>
    <row r="148" spans="1:8" x14ac:dyDescent="0.2">
      <c r="A148" t="s">
        <v>5204</v>
      </c>
      <c r="B148" t="s">
        <v>5062</v>
      </c>
      <c r="C148" t="s">
        <v>5198</v>
      </c>
      <c r="D148">
        <v>49731</v>
      </c>
      <c r="E148" s="2"/>
      <c r="F148">
        <f>SUMIFS($D$2:$D$7909, $B$2:$B$7909, "Lazio")</f>
        <v>5502886</v>
      </c>
      <c r="G148" s="1">
        <f>Comuni__2[[#This Row],[Popolazione2011]]/Comuni__2[[#This Row],[POPOLAZIONE TOTALE DI OGNI REGIONE (CON FILTRO)]]</f>
        <v>9.03725790430694E-3</v>
      </c>
      <c r="H148" t="str">
        <f>IF(Comuni__2[[#This Row],[Popolazione2011]]&gt;300000,"MAGGIORE","")</f>
        <v/>
      </c>
    </row>
    <row r="149" spans="1:8" x14ac:dyDescent="0.2">
      <c r="A149" t="s">
        <v>94</v>
      </c>
      <c r="B149" t="s">
        <v>5</v>
      </c>
      <c r="C149" t="s">
        <v>6</v>
      </c>
      <c r="D149">
        <v>49083</v>
      </c>
      <c r="E149" s="2"/>
      <c r="F149">
        <f>SUMIFS($D$2:$D$7909, $B$2:$B$7909, "Piemonte")</f>
        <v>4363916</v>
      </c>
      <c r="G149" s="1">
        <f>Comuni__2[[#This Row],[Popolazione2011]]/Comuni__2[[#This Row],[POPOLAZIONE TOTALE DI OGNI REGIONE (CON FILTRO)]]</f>
        <v>1.1247466724840716E-2</v>
      </c>
      <c r="H149" t="str">
        <f>IF(Comuni__2[[#This Row],[Popolazione2011]]&gt;300000,"MAGGIORE","")</f>
        <v/>
      </c>
    </row>
    <row r="150" spans="1:8" x14ac:dyDescent="0.2">
      <c r="A150" t="s">
        <v>6567</v>
      </c>
      <c r="B150" t="s">
        <v>6450</v>
      </c>
      <c r="C150" t="s">
        <v>6555</v>
      </c>
      <c r="D150">
        <v>49009</v>
      </c>
      <c r="E150" s="2"/>
      <c r="F150">
        <f>SUMIFS($D$2:$D$7909, $B$2:$B$7909, "Puglia")</f>
        <v>4050093</v>
      </c>
      <c r="G150" s="1">
        <f>Comuni__2[[#This Row],[Popolazione2011]]/Comuni__2[[#This Row],[POPOLAZIONE TOTALE DI OGNI REGIONE (CON FILTRO)]]</f>
        <v>1.2100709786170342E-2</v>
      </c>
      <c r="H150" t="str">
        <f>IF(Comuni__2[[#This Row],[Popolazione2011]]&gt;300000,"MAGGIORE","")</f>
        <v/>
      </c>
    </row>
    <row r="151" spans="1:8" x14ac:dyDescent="0.2">
      <c r="A151" t="s">
        <v>5762</v>
      </c>
      <c r="B151" t="s">
        <v>5756</v>
      </c>
      <c r="C151" t="s">
        <v>5757</v>
      </c>
      <c r="D151">
        <v>48747</v>
      </c>
      <c r="E151" s="2"/>
      <c r="F151">
        <f>SUMIFS($D$2:$D$7909, $B$2:$B$7909, "Molise")</f>
        <v>313660</v>
      </c>
      <c r="G151" s="1">
        <f>Comuni__2[[#This Row],[Popolazione2011]]/Comuni__2[[#This Row],[POPOLAZIONE TOTALE DI OGNI REGIONE (CON FILTRO)]]</f>
        <v>0.15541350506918319</v>
      </c>
      <c r="H151" t="str">
        <f>IF(Comuni__2[[#This Row],[Popolazione2011]]&gt;300000,"MAGGIORE","")</f>
        <v/>
      </c>
    </row>
    <row r="152" spans="1:8" x14ac:dyDescent="0.2">
      <c r="A152" t="s">
        <v>220</v>
      </c>
      <c r="B152" t="s">
        <v>5</v>
      </c>
      <c r="C152" t="s">
        <v>6</v>
      </c>
      <c r="D152">
        <v>48632</v>
      </c>
      <c r="E152" s="2"/>
      <c r="F152">
        <f>SUMIFS($D$2:$D$7909, $B$2:$B$7909, "Piemonte")</f>
        <v>4363916</v>
      </c>
      <c r="G152" s="1">
        <f>Comuni__2[[#This Row],[Popolazione2011]]/Comuni__2[[#This Row],[POPOLAZIONE TOTALE DI OGNI REGIONE (CON FILTRO)]]</f>
        <v>1.1144119181029149E-2</v>
      </c>
      <c r="H152" t="str">
        <f>IF(Comuni__2[[#This Row],[Popolazione2011]]&gt;300000,"MAGGIORE","")</f>
        <v/>
      </c>
    </row>
    <row r="153" spans="1:8" x14ac:dyDescent="0.2">
      <c r="A153" t="s">
        <v>6095</v>
      </c>
      <c r="B153" t="s">
        <v>5894</v>
      </c>
      <c r="C153" t="s">
        <v>6079</v>
      </c>
      <c r="D153">
        <v>48621</v>
      </c>
      <c r="E153" s="2"/>
      <c r="F153">
        <f>SUMIFS($D$2:$D$7909, $B$2:$B$7909, "Campania")</f>
        <v>5766810</v>
      </c>
      <c r="G153" s="1">
        <f>Comuni__2[[#This Row],[Popolazione2011]]/Comuni__2[[#This Row],[POPOLAZIONE TOTALE DI OGNI REGIONE (CON FILTRO)]]</f>
        <v>8.4311777221722228E-3</v>
      </c>
      <c r="H153" t="str">
        <f>IF(Comuni__2[[#This Row],[Popolazione2011]]&gt;300000,"MAGGIORE","")</f>
        <v/>
      </c>
    </row>
    <row r="154" spans="1:8" x14ac:dyDescent="0.2">
      <c r="A154" t="s">
        <v>6537</v>
      </c>
      <c r="B154" t="s">
        <v>6450</v>
      </c>
      <c r="C154" t="s">
        <v>6513</v>
      </c>
      <c r="D154">
        <v>48529</v>
      </c>
      <c r="E154" s="2"/>
      <c r="F154">
        <f>SUMIFS($D$2:$D$7909, $B$2:$B$7909, "Puglia")</f>
        <v>4050093</v>
      </c>
      <c r="G154" s="1">
        <f>Comuni__2[[#This Row],[Popolazione2011]]/Comuni__2[[#This Row],[POPOLAZIONE TOTALE DI OGNI REGIONE (CON FILTRO)]]</f>
        <v>1.1982193989125681E-2</v>
      </c>
      <c r="H154" t="str">
        <f>IF(Comuni__2[[#This Row],[Popolazione2011]]&gt;300000,"MAGGIORE","")</f>
        <v/>
      </c>
    </row>
    <row r="155" spans="1:8" x14ac:dyDescent="0.2">
      <c r="A155" t="s">
        <v>6528</v>
      </c>
      <c r="B155" t="s">
        <v>6450</v>
      </c>
      <c r="C155" t="s">
        <v>6513</v>
      </c>
      <c r="D155">
        <v>48072</v>
      </c>
      <c r="E155" s="2"/>
      <c r="F155">
        <f>SUMIFS($D$2:$D$7909, $B$2:$B$7909, "Puglia")</f>
        <v>4050093</v>
      </c>
      <c r="G155" s="1">
        <f>Comuni__2[[#This Row],[Popolazione2011]]/Comuni__2[[#This Row],[POPOLAZIONE TOTALE DI OGNI REGIONE (CON FILTRO)]]</f>
        <v>1.1869357074022745E-2</v>
      </c>
      <c r="H155" t="str">
        <f>IF(Comuni__2[[#This Row],[Popolazione2011]]&gt;300000,"MAGGIORE","")</f>
        <v/>
      </c>
    </row>
    <row r="156" spans="1:8" x14ac:dyDescent="0.2">
      <c r="A156" t="s">
        <v>7595</v>
      </c>
      <c r="B156" t="s">
        <v>7257</v>
      </c>
      <c r="C156" t="s">
        <v>7563</v>
      </c>
      <c r="D156">
        <v>47870</v>
      </c>
      <c r="E156" s="2"/>
      <c r="F156">
        <f>SUMIFS($D$2:$D$7909, $B$2:$B$7909, "Sicilia")</f>
        <v>5002904</v>
      </c>
      <c r="G156" s="1">
        <f>Comuni__2[[#This Row],[Popolazione2011]]/Comuni__2[[#This Row],[POPOLAZIONE TOTALE DI OGNI REGIONE (CON FILTRO)]]</f>
        <v>9.5684426485097458E-3</v>
      </c>
      <c r="H156" t="str">
        <f>IF(Comuni__2[[#This Row],[Popolazione2011]]&gt;300000,"MAGGIORE","")</f>
        <v/>
      </c>
    </row>
    <row r="157" spans="1:8" x14ac:dyDescent="0.2">
      <c r="A157" t="s">
        <v>166</v>
      </c>
      <c r="B157" t="s">
        <v>5</v>
      </c>
      <c r="C157" t="s">
        <v>6</v>
      </c>
      <c r="D157">
        <v>47851</v>
      </c>
      <c r="E157" s="2"/>
      <c r="F157">
        <f>SUMIFS($D$2:$D$7909, $B$2:$B$7909, "Piemonte")</f>
        <v>4363916</v>
      </c>
      <c r="G157" s="1">
        <f>Comuni__2[[#This Row],[Popolazione2011]]/Comuni__2[[#This Row],[POPOLAZIONE TOTALE DI OGNI REGIONE (CON FILTRO)]]</f>
        <v>1.0965151483209118E-2</v>
      </c>
      <c r="H157" t="str">
        <f>IF(Comuni__2[[#This Row],[Popolazione2011]]&gt;300000,"MAGGIORE","")</f>
        <v/>
      </c>
    </row>
    <row r="158" spans="1:8" x14ac:dyDescent="0.2">
      <c r="A158" t="s">
        <v>4557</v>
      </c>
      <c r="B158" t="s">
        <v>4450</v>
      </c>
      <c r="C158" t="s">
        <v>4524</v>
      </c>
      <c r="D158">
        <v>47742</v>
      </c>
      <c r="E158" s="2"/>
      <c r="F158">
        <f>SUMIFS($D$2:$D$7909, $B$2:$B$7909, "Toscana")</f>
        <v>3672202</v>
      </c>
      <c r="G158" s="1">
        <f>Comuni__2[[#This Row],[Popolazione2011]]/Comuni__2[[#This Row],[POPOLAZIONE TOTALE DI OGNI REGIONE (CON FILTRO)]]</f>
        <v>1.3000918794772182E-2</v>
      </c>
      <c r="H158" t="str">
        <f>IF(Comuni__2[[#This Row],[Popolazione2011]]&gt;300000,"MAGGIORE","")</f>
        <v/>
      </c>
    </row>
    <row r="159" spans="1:8" x14ac:dyDescent="0.2">
      <c r="A159" t="s">
        <v>7591</v>
      </c>
      <c r="B159" t="s">
        <v>7257</v>
      </c>
      <c r="C159" t="s">
        <v>7563</v>
      </c>
      <c r="D159">
        <v>47356</v>
      </c>
      <c r="E159" s="2"/>
      <c r="F159">
        <f>SUMIFS($D$2:$D$7909, $B$2:$B$7909, "Sicilia")</f>
        <v>5002904</v>
      </c>
      <c r="G159" s="1">
        <f>Comuni__2[[#This Row],[Popolazione2011]]/Comuni__2[[#This Row],[POPOLAZIONE TOTALE DI OGNI REGIONE (CON FILTRO)]]</f>
        <v>9.4657023200924902E-3</v>
      </c>
      <c r="H159" t="str">
        <f>IF(Comuni__2[[#This Row],[Popolazione2011]]&gt;300000,"MAGGIORE","")</f>
        <v/>
      </c>
    </row>
    <row r="160" spans="1:8" x14ac:dyDescent="0.2">
      <c r="A160" t="s">
        <v>5017</v>
      </c>
      <c r="B160" t="s">
        <v>4829</v>
      </c>
      <c r="C160" t="s">
        <v>4987</v>
      </c>
      <c r="D160">
        <v>46963</v>
      </c>
      <c r="E160" s="2"/>
      <c r="F160">
        <f>SUMIFS($D$2:$D$7909, $B$2:$B$7909, "Marche")</f>
        <v>1540584</v>
      </c>
      <c r="G160" s="1">
        <f>Comuni__2[[#This Row],[Popolazione2011]]/Comuni__2[[#This Row],[POPOLAZIONE TOTALE DI OGNI REGIONE (CON FILTRO)]]</f>
        <v>3.0483894419259191E-2</v>
      </c>
      <c r="H160" t="str">
        <f>IF(Comuni__2[[#This Row],[Popolazione2011]]&gt;300000,"MAGGIORE","")</f>
        <v/>
      </c>
    </row>
    <row r="161" spans="1:8" x14ac:dyDescent="0.2">
      <c r="A161" t="s">
        <v>266</v>
      </c>
      <c r="B161" t="s">
        <v>5</v>
      </c>
      <c r="C161" t="s">
        <v>6</v>
      </c>
      <c r="D161">
        <v>46873</v>
      </c>
      <c r="E161" s="2"/>
      <c r="F161">
        <f>SUMIFS($D$2:$D$7909, $B$2:$B$7909, "Piemonte")</f>
        <v>4363916</v>
      </c>
      <c r="G161" s="1">
        <f>Comuni__2[[#This Row],[Popolazione2011]]/Comuni__2[[#This Row],[POPOLAZIONE TOTALE DI OGNI REGIONE (CON FILTRO)]]</f>
        <v>1.0741040844965851E-2</v>
      </c>
      <c r="H161" t="str">
        <f>IF(Comuni__2[[#This Row],[Popolazione2011]]&gt;300000,"MAGGIORE","")</f>
        <v/>
      </c>
    </row>
    <row r="162" spans="1:8" x14ac:dyDescent="0.2">
      <c r="A162" t="s">
        <v>2628</v>
      </c>
      <c r="B162" t="s">
        <v>1271</v>
      </c>
      <c r="C162" t="s">
        <v>2588</v>
      </c>
      <c r="D162">
        <v>46705</v>
      </c>
      <c r="E162" s="2"/>
      <c r="F162">
        <f>SUMIFS($D$2:$D$7909, $B$2:$B$7909, "Lombardia")</f>
        <v>9704121</v>
      </c>
      <c r="G162" s="1">
        <f>Comuni__2[[#This Row],[Popolazione2011]]/Comuni__2[[#This Row],[POPOLAZIONE TOTALE DI OGNI REGIONE (CON FILTRO)]]</f>
        <v>4.8129037137933459E-3</v>
      </c>
      <c r="H162" t="str">
        <f>IF(Comuni__2[[#This Row],[Popolazione2011]]&gt;300000,"MAGGIORE","")</f>
        <v/>
      </c>
    </row>
    <row r="163" spans="1:8" x14ac:dyDescent="0.2">
      <c r="A163" t="s">
        <v>2547</v>
      </c>
      <c r="B163" t="s">
        <v>1271</v>
      </c>
      <c r="C163" t="s">
        <v>2523</v>
      </c>
      <c r="D163">
        <v>46649</v>
      </c>
      <c r="E163" s="2"/>
      <c r="F163">
        <f>SUMIFS($D$2:$D$7909, $B$2:$B$7909, "Lombardia")</f>
        <v>9704121</v>
      </c>
      <c r="G163" s="1">
        <f>Comuni__2[[#This Row],[Popolazione2011]]/Comuni__2[[#This Row],[POPOLAZIONE TOTALE DI OGNI REGIONE (CON FILTRO)]]</f>
        <v>4.80713296959096E-3</v>
      </c>
      <c r="H163" t="str">
        <f>IF(Comuni__2[[#This Row],[Popolazione2011]]&gt;300000,"MAGGIORE","")</f>
        <v/>
      </c>
    </row>
    <row r="164" spans="1:8" x14ac:dyDescent="0.2">
      <c r="A164" t="s">
        <v>5391</v>
      </c>
      <c r="B164" t="s">
        <v>5062</v>
      </c>
      <c r="C164" t="s">
        <v>5354</v>
      </c>
      <c r="D164">
        <v>46649</v>
      </c>
      <c r="E164" s="2"/>
      <c r="F164">
        <f>SUMIFS($D$2:$D$7909, $B$2:$B$7909, "Lazio")</f>
        <v>5502886</v>
      </c>
      <c r="G164" s="1">
        <f>Comuni__2[[#This Row],[Popolazione2011]]/Comuni__2[[#This Row],[POPOLAZIONE TOTALE DI OGNI REGIONE (CON FILTRO)]]</f>
        <v>8.4771881518170642E-3</v>
      </c>
      <c r="H164" t="str">
        <f>IF(Comuni__2[[#This Row],[Popolazione2011]]&gt;300000,"MAGGIORE","")</f>
        <v/>
      </c>
    </row>
    <row r="165" spans="1:8" x14ac:dyDescent="0.2">
      <c r="A165" t="s">
        <v>6368</v>
      </c>
      <c r="B165" t="s">
        <v>5894</v>
      </c>
      <c r="C165" t="s">
        <v>6291</v>
      </c>
      <c r="D165">
        <v>46563</v>
      </c>
      <c r="E165" s="2"/>
      <c r="F165">
        <f>SUMIFS($D$2:$D$7909, $B$2:$B$7909, "Campania")</f>
        <v>5766810</v>
      </c>
      <c r="G165" s="1">
        <f>Comuni__2[[#This Row],[Popolazione2011]]/Comuni__2[[#This Row],[POPOLAZIONE TOTALE DI OGNI REGIONE (CON FILTRO)]]</f>
        <v>8.0743079796282528E-3</v>
      </c>
      <c r="H165" t="str">
        <f>IF(Comuni__2[[#This Row],[Popolazione2011]]&gt;300000,"MAGGIORE","")</f>
        <v/>
      </c>
    </row>
    <row r="166" spans="1:8" x14ac:dyDescent="0.2">
      <c r="A166" t="s">
        <v>1719</v>
      </c>
      <c r="B166" t="s">
        <v>1271</v>
      </c>
      <c r="C166" t="s">
        <v>1638</v>
      </c>
      <c r="D166">
        <v>46562</v>
      </c>
      <c r="E166" s="2"/>
      <c r="F166">
        <f>SUMIFS($D$2:$D$7909, $B$2:$B$7909, "Lombardia")</f>
        <v>9704121</v>
      </c>
      <c r="G166" s="1">
        <f>Comuni__2[[#This Row],[Popolazione2011]]/Comuni__2[[#This Row],[POPOLAZIONE TOTALE DI OGNI REGIONE (CON FILTRO)]]</f>
        <v>4.7981677062765397E-3</v>
      </c>
      <c r="H166" t="str">
        <f>IF(Comuni__2[[#This Row],[Popolazione2011]]&gt;300000,"MAGGIORE","")</f>
        <v/>
      </c>
    </row>
    <row r="167" spans="1:8" x14ac:dyDescent="0.2">
      <c r="A167" t="s">
        <v>4534</v>
      </c>
      <c r="B167" t="s">
        <v>4450</v>
      </c>
      <c r="C167" t="s">
        <v>4524</v>
      </c>
      <c r="D167">
        <v>46541</v>
      </c>
      <c r="E167" s="2"/>
      <c r="F167">
        <f>SUMIFS($D$2:$D$7909, $B$2:$B$7909, "Toscana")</f>
        <v>3672202</v>
      </c>
      <c r="G167" s="1">
        <f>Comuni__2[[#This Row],[Popolazione2011]]/Comuni__2[[#This Row],[POPOLAZIONE TOTALE DI OGNI REGIONE (CON FILTRO)]]</f>
        <v>1.2673867069404134E-2</v>
      </c>
      <c r="H167" t="str">
        <f>IF(Comuni__2[[#This Row],[Popolazione2011]]&gt;300000,"MAGGIORE","")</f>
        <v/>
      </c>
    </row>
    <row r="168" spans="1:8" x14ac:dyDescent="0.2">
      <c r="A168" t="s">
        <v>395</v>
      </c>
      <c r="B168" t="s">
        <v>5</v>
      </c>
      <c r="C168" t="s">
        <v>319</v>
      </c>
      <c r="D168">
        <v>46308</v>
      </c>
      <c r="E168" s="2"/>
      <c r="F168">
        <f>SUMIFS($D$2:$D$7909, $B$2:$B$7909, "Piemonte")</f>
        <v>4363916</v>
      </c>
      <c r="G168" s="1">
        <f>Comuni__2[[#This Row],[Popolazione2011]]/Comuni__2[[#This Row],[POPOLAZIONE TOTALE DI OGNI REGIONE (CON FILTRO)]]</f>
        <v>1.0611569975224088E-2</v>
      </c>
      <c r="H168" t="str">
        <f>IF(Comuni__2[[#This Row],[Popolazione2011]]&gt;300000,"MAGGIORE","")</f>
        <v/>
      </c>
    </row>
    <row r="169" spans="1:8" x14ac:dyDescent="0.2">
      <c r="A169" t="s">
        <v>5182</v>
      </c>
      <c r="B169" t="s">
        <v>5062</v>
      </c>
      <c r="C169" t="s">
        <v>5124</v>
      </c>
      <c r="D169">
        <v>46187</v>
      </c>
      <c r="E169" s="2"/>
      <c r="F169">
        <f>SUMIFS($D$2:$D$7909, $B$2:$B$7909, "Lazio")</f>
        <v>5502886</v>
      </c>
      <c r="G169" s="1">
        <f>Comuni__2[[#This Row],[Popolazione2011]]/Comuni__2[[#This Row],[POPOLAZIONE TOTALE DI OGNI REGIONE (CON FILTRO)]]</f>
        <v>8.3932322057916516E-3</v>
      </c>
      <c r="H169" t="str">
        <f>IF(Comuni__2[[#This Row],[Popolazione2011]]&gt;300000,"MAGGIORE","")</f>
        <v/>
      </c>
    </row>
    <row r="170" spans="1:8" x14ac:dyDescent="0.2">
      <c r="A170" t="s">
        <v>1677</v>
      </c>
      <c r="B170" t="s">
        <v>1271</v>
      </c>
      <c r="C170" t="s">
        <v>1638</v>
      </c>
      <c r="D170">
        <v>45786</v>
      </c>
      <c r="E170" s="2"/>
      <c r="F170">
        <f>SUMIFS($D$2:$D$7909, $B$2:$B$7909, "Lombardia")</f>
        <v>9704121</v>
      </c>
      <c r="G170" s="1">
        <f>Comuni__2[[#This Row],[Popolazione2011]]/Comuni__2[[#This Row],[POPOLAZIONE TOTALE DI OGNI REGIONE (CON FILTRO)]]</f>
        <v>4.7182016794720515E-3</v>
      </c>
      <c r="H170" t="str">
        <f>IF(Comuni__2[[#This Row],[Popolazione2011]]&gt;300000,"MAGGIORE","")</f>
        <v/>
      </c>
    </row>
    <row r="171" spans="1:8" x14ac:dyDescent="0.2">
      <c r="A171" t="s">
        <v>6145</v>
      </c>
      <c r="B171" t="s">
        <v>5894</v>
      </c>
      <c r="C171" t="s">
        <v>6079</v>
      </c>
      <c r="D171">
        <v>45523</v>
      </c>
      <c r="E171" s="2"/>
      <c r="F171">
        <f>SUMIFS($D$2:$D$7909, $B$2:$B$7909, "Campania")</f>
        <v>5766810</v>
      </c>
      <c r="G171" s="1">
        <f>Comuni__2[[#This Row],[Popolazione2011]]/Comuni__2[[#This Row],[POPOLAZIONE TOTALE DI OGNI REGIONE (CON FILTRO)]]</f>
        <v>7.8939656413164298E-3</v>
      </c>
      <c r="H171" t="str">
        <f>IF(Comuni__2[[#This Row],[Popolazione2011]]&gt;300000,"MAGGIORE","")</f>
        <v/>
      </c>
    </row>
    <row r="172" spans="1:8" x14ac:dyDescent="0.2">
      <c r="A172" t="s">
        <v>5269</v>
      </c>
      <c r="B172" t="s">
        <v>5062</v>
      </c>
      <c r="C172" t="s">
        <v>5198</v>
      </c>
      <c r="D172">
        <v>45460</v>
      </c>
      <c r="E172" s="2"/>
      <c r="F172">
        <f>SUMIFS($D$2:$D$7909, $B$2:$B$7909, "Lazio")</f>
        <v>5502886</v>
      </c>
      <c r="G172" s="1">
        <f>Comuni__2[[#This Row],[Popolazione2011]]/Comuni__2[[#This Row],[POPOLAZIONE TOTALE DI OGNI REGIONE (CON FILTRO)]]</f>
        <v>8.2611197106391091E-3</v>
      </c>
      <c r="H172" t="str">
        <f>IF(Comuni__2[[#This Row],[Popolazione2011]]&gt;300000,"MAGGIORE","")</f>
        <v/>
      </c>
    </row>
    <row r="173" spans="1:8" x14ac:dyDescent="0.2">
      <c r="A173" t="s">
        <v>7256</v>
      </c>
      <c r="B173" t="s">
        <v>7257</v>
      </c>
      <c r="C173" t="s">
        <v>7258</v>
      </c>
      <c r="D173">
        <v>45314</v>
      </c>
      <c r="E173" s="2"/>
      <c r="F173">
        <f>SUMIFS($D$2:$D$7909, $B$2:$B$7909, "Sicilia")</f>
        <v>5002904</v>
      </c>
      <c r="G173" s="1">
        <f>Comuni__2[[#This Row],[Popolazione2011]]/Comuni__2[[#This Row],[POPOLAZIONE TOTALE DI OGNI REGIONE (CON FILTRO)]]</f>
        <v>9.057539381127442E-3</v>
      </c>
      <c r="H173" t="str">
        <f>IF(Comuni__2[[#This Row],[Popolazione2011]]&gt;300000,"MAGGIORE","")</f>
        <v/>
      </c>
    </row>
    <row r="174" spans="1:8" x14ac:dyDescent="0.2">
      <c r="A174" t="s">
        <v>4475</v>
      </c>
      <c r="B174" t="s">
        <v>4450</v>
      </c>
      <c r="C174" t="s">
        <v>4469</v>
      </c>
      <c r="D174">
        <v>44898</v>
      </c>
      <c r="E174" s="2"/>
      <c r="F174">
        <f>SUMIFS($D$2:$D$7909, $B$2:$B$7909, "Toscana")</f>
        <v>3672202</v>
      </c>
      <c r="G174" s="1">
        <f>Comuni__2[[#This Row],[Popolazione2011]]/Comuni__2[[#This Row],[POPOLAZIONE TOTALE DI OGNI REGIONE (CON FILTRO)]]</f>
        <v>1.2226451594983064E-2</v>
      </c>
      <c r="H174" t="str">
        <f>IF(Comuni__2[[#This Row],[Popolazione2011]]&gt;300000,"MAGGIORE","")</f>
        <v/>
      </c>
    </row>
    <row r="175" spans="1:8" x14ac:dyDescent="0.2">
      <c r="A175" t="s">
        <v>4924</v>
      </c>
      <c r="B175" t="s">
        <v>4829</v>
      </c>
      <c r="C175" t="s">
        <v>4883</v>
      </c>
      <c r="D175">
        <v>44361</v>
      </c>
      <c r="E175" s="2"/>
      <c r="F175">
        <f>SUMIFS($D$2:$D$7909, $B$2:$B$7909, "Marche")</f>
        <v>1540584</v>
      </c>
      <c r="G175" s="1">
        <f>Comuni__2[[#This Row],[Popolazione2011]]/Comuni__2[[#This Row],[POPOLAZIONE TOTALE DI OGNI REGIONE (CON FILTRO)]]</f>
        <v>2.879492452212927E-2</v>
      </c>
      <c r="H175" t="str">
        <f>IF(Comuni__2[[#This Row],[Popolazione2011]]&gt;300000,"MAGGIORE","")</f>
        <v/>
      </c>
    </row>
    <row r="176" spans="1:8" x14ac:dyDescent="0.2">
      <c r="A176" t="s">
        <v>5351</v>
      </c>
      <c r="B176" t="s">
        <v>5062</v>
      </c>
      <c r="C176" t="s">
        <v>5320</v>
      </c>
      <c r="D176">
        <v>44233</v>
      </c>
      <c r="E176" s="2"/>
      <c r="F176">
        <f>SUMIFS($D$2:$D$7909, $B$2:$B$7909, "Lazio")</f>
        <v>5502886</v>
      </c>
      <c r="G176" s="1">
        <f>Comuni__2[[#This Row],[Popolazione2011]]/Comuni__2[[#This Row],[POPOLAZIONE TOTALE DI OGNI REGIONE (CON FILTRO)]]</f>
        <v>8.0381458020391486E-3</v>
      </c>
      <c r="H176" t="str">
        <f>IF(Comuni__2[[#This Row],[Popolazione2011]]&gt;300000,"MAGGIORE","")</f>
        <v/>
      </c>
    </row>
    <row r="177" spans="1:8" x14ac:dyDescent="0.2">
      <c r="A177" t="s">
        <v>5314</v>
      </c>
      <c r="B177" t="s">
        <v>5062</v>
      </c>
      <c r="C177" t="s">
        <v>5198</v>
      </c>
      <c r="D177">
        <v>44202</v>
      </c>
      <c r="E177" s="2"/>
      <c r="F177">
        <f>SUMIFS($D$2:$D$7909, $B$2:$B$7909, "Lazio")</f>
        <v>5502886</v>
      </c>
      <c r="G177" s="1">
        <f>Comuni__2[[#This Row],[Popolazione2011]]/Comuni__2[[#This Row],[POPOLAZIONE TOTALE DI OGNI REGIONE (CON FILTRO)]]</f>
        <v>8.032512394405408E-3</v>
      </c>
      <c r="H177" t="str">
        <f>IF(Comuni__2[[#This Row],[Popolazione2011]]&gt;300000,"MAGGIORE","")</f>
        <v/>
      </c>
    </row>
    <row r="178" spans="1:8" x14ac:dyDescent="0.2">
      <c r="A178" t="s">
        <v>4592</v>
      </c>
      <c r="B178" t="s">
        <v>4450</v>
      </c>
      <c r="C178" t="s">
        <v>4586</v>
      </c>
      <c r="D178">
        <v>43833</v>
      </c>
      <c r="E178" s="2"/>
      <c r="F178">
        <f>SUMIFS($D$2:$D$7909, $B$2:$B$7909, "Toscana")</f>
        <v>3672202</v>
      </c>
      <c r="G178" s="1">
        <f>Comuni__2[[#This Row],[Popolazione2011]]/Comuni__2[[#This Row],[POPOLAZIONE TOTALE DI OGNI REGIONE (CON FILTRO)]]</f>
        <v>1.1936434869323637E-2</v>
      </c>
      <c r="H178" t="str">
        <f>IF(Comuni__2[[#This Row],[Popolazione2011]]&gt;300000,"MAGGIORE","")</f>
        <v/>
      </c>
    </row>
    <row r="179" spans="1:8" x14ac:dyDescent="0.2">
      <c r="A179" t="s">
        <v>1048</v>
      </c>
      <c r="B179" t="s">
        <v>5</v>
      </c>
      <c r="C179" t="s">
        <v>1045</v>
      </c>
      <c r="D179">
        <v>43818</v>
      </c>
      <c r="E179" s="2"/>
      <c r="F179">
        <f>SUMIFS($D$2:$D$7909, $B$2:$B$7909, "Piemonte")</f>
        <v>4363916</v>
      </c>
      <c r="G179" s="1">
        <f>Comuni__2[[#This Row],[Popolazione2011]]/Comuni__2[[#This Row],[POPOLAZIONE TOTALE DI OGNI REGIONE (CON FILTRO)]]</f>
        <v>1.0040981540432951E-2</v>
      </c>
      <c r="H179" t="str">
        <f>IF(Comuni__2[[#This Row],[Popolazione2011]]&gt;300000,"MAGGIORE","")</f>
        <v/>
      </c>
    </row>
    <row r="180" spans="1:8" x14ac:dyDescent="0.2">
      <c r="A180" t="s">
        <v>6531</v>
      </c>
      <c r="B180" t="s">
        <v>6450</v>
      </c>
      <c r="C180" t="s">
        <v>6513</v>
      </c>
      <c r="D180">
        <v>43614</v>
      </c>
      <c r="E180" s="2"/>
      <c r="F180">
        <f>SUMIFS($D$2:$D$7909, $B$2:$B$7909, "Puglia")</f>
        <v>4050093</v>
      </c>
      <c r="G180" s="1">
        <f>Comuni__2[[#This Row],[Popolazione2011]]/Comuni__2[[#This Row],[POPOLAZIONE TOTALE DI OGNI REGIONE (CON FILTRO)]]</f>
        <v>1.0768641608970462E-2</v>
      </c>
      <c r="H180" t="str">
        <f>IF(Comuni__2[[#This Row],[Popolazione2011]]&gt;300000,"MAGGIORE","")</f>
        <v/>
      </c>
    </row>
    <row r="181" spans="1:8" x14ac:dyDescent="0.2">
      <c r="A181" t="s">
        <v>6161</v>
      </c>
      <c r="B181" t="s">
        <v>5894</v>
      </c>
      <c r="C181" t="s">
        <v>6079</v>
      </c>
      <c r="D181">
        <v>43521</v>
      </c>
      <c r="E181" s="2"/>
      <c r="F181">
        <f>SUMIFS($D$2:$D$7909, $B$2:$B$7909, "Campania")</f>
        <v>5766810</v>
      </c>
      <c r="G181" s="1">
        <f>Comuni__2[[#This Row],[Popolazione2011]]/Comuni__2[[#This Row],[POPOLAZIONE TOTALE DI OGNI REGIONE (CON FILTRO)]]</f>
        <v>7.5468066400661716E-3</v>
      </c>
      <c r="H181" t="str">
        <f>IF(Comuni__2[[#This Row],[Popolazione2011]]&gt;300000,"MAGGIORE","")</f>
        <v/>
      </c>
    </row>
    <row r="182" spans="1:8" x14ac:dyDescent="0.2">
      <c r="A182" t="s">
        <v>2702</v>
      </c>
      <c r="B182" t="s">
        <v>1271</v>
      </c>
      <c r="C182" t="s">
        <v>2674</v>
      </c>
      <c r="D182">
        <v>43332</v>
      </c>
      <c r="E182" s="2"/>
      <c r="F182">
        <f>SUMIFS($D$2:$D$7909, $B$2:$B$7909, "Lombardia")</f>
        <v>9704121</v>
      </c>
      <c r="G182" s="1">
        <f>Comuni__2[[#This Row],[Popolazione2011]]/Comuni__2[[#This Row],[POPOLAZIONE TOTALE DI OGNI REGIONE (CON FILTRO)]]</f>
        <v>4.4653194246032177E-3</v>
      </c>
      <c r="H182" t="str">
        <f>IF(Comuni__2[[#This Row],[Popolazione2011]]&gt;300000,"MAGGIORE","")</f>
        <v/>
      </c>
    </row>
    <row r="183" spans="1:8" x14ac:dyDescent="0.2">
      <c r="A183" t="s">
        <v>2773</v>
      </c>
      <c r="B183" t="s">
        <v>1271</v>
      </c>
      <c r="C183" t="s">
        <v>2735</v>
      </c>
      <c r="D183">
        <v>43001</v>
      </c>
      <c r="E183" s="2"/>
      <c r="F183">
        <f>SUMIFS($D$2:$D$7909, $B$2:$B$7909, "Lombardia")</f>
        <v>9704121</v>
      </c>
      <c r="G183" s="1">
        <f>Comuni__2[[#This Row],[Popolazione2011]]/Comuni__2[[#This Row],[POPOLAZIONE TOTALE DI OGNI REGIONE (CON FILTRO)]]</f>
        <v>4.4312102044069728E-3</v>
      </c>
      <c r="H183" t="str">
        <f>IF(Comuni__2[[#This Row],[Popolazione2011]]&gt;300000,"MAGGIORE","")</f>
        <v/>
      </c>
    </row>
    <row r="184" spans="1:8" x14ac:dyDescent="0.2">
      <c r="A184" t="s">
        <v>3192</v>
      </c>
      <c r="B184" t="s">
        <v>3082</v>
      </c>
      <c r="C184" t="s">
        <v>3182</v>
      </c>
      <c r="D184">
        <v>42984</v>
      </c>
      <c r="E184" s="2"/>
      <c r="F184">
        <f>SUMIFS($D$2:$D$7909, $B$2:$B$7909, "Veneto")</f>
        <v>4855904</v>
      </c>
      <c r="G184" s="1">
        <f>Comuni__2[[#This Row],[Popolazione2011]]/Comuni__2[[#This Row],[POPOLAZIONE TOTALE DI OGNI REGIONE (CON FILTRO)]]</f>
        <v>8.8519048152517019E-3</v>
      </c>
      <c r="H184" t="str">
        <f>IF(Comuni__2[[#This Row],[Popolazione2011]]&gt;300000,"MAGGIORE","")</f>
        <v/>
      </c>
    </row>
    <row r="185" spans="1:8" x14ac:dyDescent="0.2">
      <c r="A185" t="s">
        <v>4528</v>
      </c>
      <c r="B185" t="s">
        <v>4450</v>
      </c>
      <c r="C185" t="s">
        <v>4524</v>
      </c>
      <c r="D185">
        <v>42929</v>
      </c>
      <c r="E185" s="2"/>
      <c r="F185">
        <f>SUMIFS($D$2:$D$7909, $B$2:$B$7909, "Toscana")</f>
        <v>3672202</v>
      </c>
      <c r="G185" s="1">
        <f>Comuni__2[[#This Row],[Popolazione2011]]/Comuni__2[[#This Row],[POPOLAZIONE TOTALE DI OGNI REGIONE (CON FILTRO)]]</f>
        <v>1.1690261047731035E-2</v>
      </c>
      <c r="H185" t="str">
        <f>IF(Comuni__2[[#This Row],[Popolazione2011]]&gt;300000,"MAGGIORE","")</f>
        <v/>
      </c>
    </row>
    <row r="186" spans="1:8" x14ac:dyDescent="0.2">
      <c r="A186" t="s">
        <v>3903</v>
      </c>
      <c r="B186" t="s">
        <v>3873</v>
      </c>
      <c r="C186" t="s">
        <v>3874</v>
      </c>
      <c r="D186">
        <v>42322</v>
      </c>
      <c r="E186" s="2"/>
      <c r="F186">
        <f>SUMIFS($D$2:$D$7909, $B$2:$B$7909, "Liguria")</f>
        <v>1570694</v>
      </c>
      <c r="G186" s="1">
        <f>Comuni__2[[#This Row],[Popolazione2011]]/Comuni__2[[#This Row],[POPOLAZIONE TOTALE DI OGNI REGIONE (CON FILTRO)]]</f>
        <v>2.6944777276796117E-2</v>
      </c>
      <c r="H186" t="str">
        <f>IF(Comuni__2[[#This Row],[Popolazione2011]]&gt;300000,"MAGGIORE","")</f>
        <v/>
      </c>
    </row>
    <row r="187" spans="1:8" x14ac:dyDescent="0.2">
      <c r="A187" t="s">
        <v>2762</v>
      </c>
      <c r="B187" t="s">
        <v>1271</v>
      </c>
      <c r="C187" t="s">
        <v>2735</v>
      </c>
      <c r="D187">
        <v>42220</v>
      </c>
      <c r="E187" s="2"/>
      <c r="F187">
        <f>SUMIFS($D$2:$D$7909, $B$2:$B$7909, "Lombardia")</f>
        <v>9704121</v>
      </c>
      <c r="G187" s="1">
        <f>Comuni__2[[#This Row],[Popolazione2011]]/Comuni__2[[#This Row],[POPOLAZIONE TOTALE DI OGNI REGIONE (CON FILTRO)]]</f>
        <v>4.3507289325844141E-3</v>
      </c>
      <c r="H187" t="str">
        <f>IF(Comuni__2[[#This Row],[Popolazione2011]]&gt;300000,"MAGGIORE","")</f>
        <v/>
      </c>
    </row>
    <row r="188" spans="1:8" x14ac:dyDescent="0.2">
      <c r="A188" t="s">
        <v>4951</v>
      </c>
      <c r="B188" t="s">
        <v>4829</v>
      </c>
      <c r="C188" t="s">
        <v>4931</v>
      </c>
      <c r="D188">
        <v>42019</v>
      </c>
      <c r="E188" s="2"/>
      <c r="F188">
        <f>SUMIFS($D$2:$D$7909, $B$2:$B$7909, "Marche")</f>
        <v>1540584</v>
      </c>
      <c r="G188" s="1">
        <f>Comuni__2[[#This Row],[Popolazione2011]]/Comuni__2[[#This Row],[POPOLAZIONE TOTALE DI OGNI REGIONE (CON FILTRO)]]</f>
        <v>2.7274721793813256E-2</v>
      </c>
      <c r="H188" t="str">
        <f>IF(Comuni__2[[#This Row],[Popolazione2011]]&gt;300000,"MAGGIORE","")</f>
        <v/>
      </c>
    </row>
    <row r="189" spans="1:8" x14ac:dyDescent="0.2">
      <c r="A189" t="s">
        <v>7370</v>
      </c>
      <c r="B189" t="s">
        <v>7257</v>
      </c>
      <c r="C189" t="s">
        <v>7366</v>
      </c>
      <c r="D189">
        <v>41632</v>
      </c>
      <c r="E189" s="2"/>
      <c r="F189">
        <f>SUMIFS($D$2:$D$7909, $B$2:$B$7909, "Sicilia")</f>
        <v>5002904</v>
      </c>
      <c r="G189" s="1">
        <f>Comuni__2[[#This Row],[Popolazione2011]]/Comuni__2[[#This Row],[POPOLAZIONE TOTALE DI OGNI REGIONE (CON FILTRO)]]</f>
        <v>8.3215668339828228E-3</v>
      </c>
      <c r="H189" t="str">
        <f>IF(Comuni__2[[#This Row],[Popolazione2011]]&gt;300000,"MAGGIORE","")</f>
        <v/>
      </c>
    </row>
    <row r="190" spans="1:8" x14ac:dyDescent="0.2">
      <c r="A190" t="s">
        <v>7515</v>
      </c>
      <c r="B190" t="s">
        <v>7257</v>
      </c>
      <c r="C190" t="s">
        <v>7475</v>
      </c>
      <c r="D190">
        <v>40899</v>
      </c>
      <c r="E190" s="2"/>
      <c r="F190">
        <f>SUMIFS($D$2:$D$7909, $B$2:$B$7909, "Sicilia")</f>
        <v>5002904</v>
      </c>
      <c r="G190" s="1">
        <f>Comuni__2[[#This Row],[Popolazione2011]]/Comuni__2[[#This Row],[POPOLAZIONE TOTALE DI OGNI REGIONE (CON FILTRO)]]</f>
        <v>8.1750519298391493E-3</v>
      </c>
      <c r="H190" t="str">
        <f>IF(Comuni__2[[#This Row],[Popolazione2011]]&gt;300000,"MAGGIORE","")</f>
        <v/>
      </c>
    </row>
    <row r="191" spans="1:8" x14ac:dyDescent="0.2">
      <c r="A191" t="s">
        <v>5452</v>
      </c>
      <c r="B191" t="s">
        <v>5446</v>
      </c>
      <c r="C191" t="s">
        <v>5447</v>
      </c>
      <c r="D191">
        <v>40744</v>
      </c>
      <c r="E191" s="2"/>
      <c r="F191">
        <f>SUMIFS($D$2:$D$7909, $B$2:$B$7909, "Abruzzo")</f>
        <v>1307309</v>
      </c>
      <c r="G191" s="1">
        <f>Comuni__2[[#This Row],[Popolazione2011]]/Comuni__2[[#This Row],[POPOLAZIONE TOTALE DI OGNI REGIONE (CON FILTRO)]]</f>
        <v>3.1166311866590073E-2</v>
      </c>
      <c r="H191" t="str">
        <f>IF(Comuni__2[[#This Row],[Popolazione2011]]&gt;300000,"MAGGIORE","")</f>
        <v/>
      </c>
    </row>
    <row r="192" spans="1:8" x14ac:dyDescent="0.2">
      <c r="A192" t="s">
        <v>3486</v>
      </c>
      <c r="B192" t="s">
        <v>3082</v>
      </c>
      <c r="C192" t="s">
        <v>3454</v>
      </c>
      <c r="D192">
        <v>40646</v>
      </c>
      <c r="E192" s="2"/>
      <c r="F192">
        <f>SUMIFS($D$2:$D$7909, $B$2:$B$7909, "Veneto")</f>
        <v>4855904</v>
      </c>
      <c r="G192" s="1">
        <f>Comuni__2[[#This Row],[Popolazione2011]]/Comuni__2[[#This Row],[POPOLAZIONE TOTALE DI OGNI REGIONE (CON FILTRO)]]</f>
        <v>8.3704290694379454E-3</v>
      </c>
      <c r="H192" t="str">
        <f>IF(Comuni__2[[#This Row],[Popolazione2011]]&gt;300000,"MAGGIORE","")</f>
        <v/>
      </c>
    </row>
    <row r="193" spans="1:8" x14ac:dyDescent="0.2">
      <c r="A193" t="s">
        <v>7660</v>
      </c>
      <c r="B193" t="s">
        <v>7657</v>
      </c>
      <c r="C193" t="s">
        <v>7658</v>
      </c>
      <c r="D193">
        <v>40641</v>
      </c>
      <c r="E193" s="2"/>
      <c r="F193">
        <f>SUMIFS($D$2:$D$7909, $B$2:$B$7909, "Sardegna")</f>
        <v>1634822</v>
      </c>
      <c r="G193" s="1">
        <f>Comuni__2[[#This Row],[Popolazione2011]]/Comuni__2[[#This Row],[POPOLAZIONE TOTALE DI OGNI REGIONE (CON FILTRO)]]</f>
        <v>2.4859587159947689E-2</v>
      </c>
      <c r="H193" t="str">
        <f>IF(Comuni__2[[#This Row],[Popolazione2011]]&gt;300000,"MAGGIORE","")</f>
        <v/>
      </c>
    </row>
    <row r="194" spans="1:8" x14ac:dyDescent="0.2">
      <c r="A194" t="s">
        <v>2757</v>
      </c>
      <c r="B194" t="s">
        <v>1271</v>
      </c>
      <c r="C194" t="s">
        <v>2735</v>
      </c>
      <c r="D194">
        <v>40397</v>
      </c>
      <c r="E194" s="2"/>
      <c r="F194">
        <f>SUMIFS($D$2:$D$7909, $B$2:$B$7909, "Lombardia")</f>
        <v>9704121</v>
      </c>
      <c r="G194" s="1">
        <f>Comuni__2[[#This Row],[Popolazione2011]]/Comuni__2[[#This Row],[POPOLAZIONE TOTALE DI OGNI REGIONE (CON FILTRO)]]</f>
        <v>4.162870598996035E-3</v>
      </c>
      <c r="H194" t="str">
        <f>IF(Comuni__2[[#This Row],[Popolazione2011]]&gt;300000,"MAGGIORE","")</f>
        <v/>
      </c>
    </row>
    <row r="195" spans="1:8" x14ac:dyDescent="0.2">
      <c r="A195" t="s">
        <v>4902</v>
      </c>
      <c r="B195" t="s">
        <v>4829</v>
      </c>
      <c r="C195" t="s">
        <v>4883</v>
      </c>
      <c r="D195">
        <v>40303</v>
      </c>
      <c r="E195" s="2"/>
      <c r="F195">
        <f>SUMIFS($D$2:$D$7909, $B$2:$B$7909, "Marche")</f>
        <v>1540584</v>
      </c>
      <c r="G195" s="1">
        <f>Comuni__2[[#This Row],[Popolazione2011]]/Comuni__2[[#This Row],[POPOLAZIONE TOTALE DI OGNI REGIONE (CON FILTRO)]]</f>
        <v>2.6160858479641485E-2</v>
      </c>
      <c r="H195" t="str">
        <f>IF(Comuni__2[[#This Row],[Popolazione2011]]&gt;300000,"MAGGIORE","")</f>
        <v/>
      </c>
    </row>
    <row r="196" spans="1:8" x14ac:dyDescent="0.2">
      <c r="A196" t="s">
        <v>5943</v>
      </c>
      <c r="B196" t="s">
        <v>5894</v>
      </c>
      <c r="C196" t="s">
        <v>5895</v>
      </c>
      <c r="D196">
        <v>40297</v>
      </c>
      <c r="E196" s="2"/>
      <c r="F196">
        <f>SUMIFS($D$2:$D$7909, $B$2:$B$7909, "Campania")</f>
        <v>5766810</v>
      </c>
      <c r="G196" s="1">
        <f>Comuni__2[[#This Row],[Popolazione2011]]/Comuni__2[[#This Row],[POPOLAZIONE TOTALE DI OGNI REGIONE (CON FILTRO)]]</f>
        <v>6.9877453912995224E-3</v>
      </c>
      <c r="H196" t="str">
        <f>IF(Comuni__2[[#This Row],[Popolazione2011]]&gt;300000,"MAGGIORE","")</f>
        <v/>
      </c>
    </row>
    <row r="197" spans="1:8" x14ac:dyDescent="0.2">
      <c r="A197" t="s">
        <v>4942</v>
      </c>
      <c r="B197" t="s">
        <v>4829</v>
      </c>
      <c r="C197" t="s">
        <v>4931</v>
      </c>
      <c r="D197">
        <v>40217</v>
      </c>
      <c r="E197" s="2"/>
      <c r="F197">
        <f>SUMIFS($D$2:$D$7909, $B$2:$B$7909, "Marche")</f>
        <v>1540584</v>
      </c>
      <c r="G197" s="1">
        <f>Comuni__2[[#This Row],[Popolazione2011]]/Comuni__2[[#This Row],[POPOLAZIONE TOTALE DI OGNI REGIONE (CON FILTRO)]]</f>
        <v>2.610503549303381E-2</v>
      </c>
      <c r="H197" t="str">
        <f>IF(Comuni__2[[#This Row],[Popolazione2011]]&gt;300000,"MAGGIORE","")</f>
        <v/>
      </c>
    </row>
    <row r="198" spans="1:8" x14ac:dyDescent="0.2">
      <c r="A198" t="s">
        <v>6135</v>
      </c>
      <c r="B198" t="s">
        <v>5894</v>
      </c>
      <c r="C198" t="s">
        <v>6079</v>
      </c>
      <c r="D198">
        <v>40083</v>
      </c>
      <c r="E198" s="2"/>
      <c r="F198">
        <f>SUMIFS($D$2:$D$7909, $B$2:$B$7909, "Campania")</f>
        <v>5766810</v>
      </c>
      <c r="G198" s="1">
        <f>Comuni__2[[#This Row],[Popolazione2011]]/Comuni__2[[#This Row],[POPOLAZIONE TOTALE DI OGNI REGIONE (CON FILTRO)]]</f>
        <v>6.9506364870699743E-3</v>
      </c>
      <c r="H198" t="str">
        <f>IF(Comuni__2[[#This Row],[Popolazione2011]]&gt;300000,"MAGGIORE","")</f>
        <v/>
      </c>
    </row>
    <row r="199" spans="1:8" x14ac:dyDescent="0.2">
      <c r="A199" t="s">
        <v>4747</v>
      </c>
      <c r="B199" t="s">
        <v>4734</v>
      </c>
      <c r="C199" t="s">
        <v>4735</v>
      </c>
      <c r="D199">
        <v>40064</v>
      </c>
      <c r="E199" s="2"/>
      <c r="F199">
        <f>SUMIFS($D$2:$D$7909, $B$2:$B$7909, "Umbria")</f>
        <v>884268</v>
      </c>
      <c r="G199" s="1">
        <f>Comuni__2[[#This Row],[Popolazione2011]]/Comuni__2[[#This Row],[POPOLAZIONE TOTALE DI OGNI REGIONE (CON FILTRO)]]</f>
        <v>4.5307531200948131E-2</v>
      </c>
      <c r="H199" t="str">
        <f>IF(Comuni__2[[#This Row],[Popolazione2011]]&gt;300000,"MAGGIORE","")</f>
        <v/>
      </c>
    </row>
    <row r="200" spans="1:8" x14ac:dyDescent="0.2">
      <c r="A200" t="s">
        <v>1738</v>
      </c>
      <c r="B200" t="s">
        <v>1271</v>
      </c>
      <c r="C200" t="s">
        <v>1638</v>
      </c>
      <c r="D200">
        <v>39983</v>
      </c>
      <c r="E200" s="2"/>
      <c r="F200">
        <f>SUMIFS($D$2:$D$7909, $B$2:$B$7909, "Lombardia")</f>
        <v>9704121</v>
      </c>
      <c r="G200" s="1">
        <f>Comuni__2[[#This Row],[Popolazione2011]]/Comuni__2[[#This Row],[POPOLAZIONE TOTALE DI OGNI REGIONE (CON FILTRO)]]</f>
        <v>4.1202083114998253E-3</v>
      </c>
      <c r="H200" t="str">
        <f>IF(Comuni__2[[#This Row],[Popolazione2011]]&gt;300000,"MAGGIORE","")</f>
        <v/>
      </c>
    </row>
    <row r="201" spans="1:8" x14ac:dyDescent="0.2">
      <c r="A201" t="s">
        <v>4287</v>
      </c>
      <c r="B201" t="s">
        <v>4112</v>
      </c>
      <c r="C201" t="s">
        <v>4248</v>
      </c>
      <c r="D201">
        <v>39885</v>
      </c>
      <c r="E201" s="2"/>
      <c r="F201">
        <f>SUMIFS($D$2:$D$7909, $B$2:$B$7909, "Emilia-Romagna")</f>
        <v>4342135</v>
      </c>
      <c r="G201" s="1">
        <f>Comuni__2[[#This Row],[Popolazione2011]]/Comuni__2[[#This Row],[POPOLAZIONE TOTALE DI OGNI REGIONE (CON FILTRO)]]</f>
        <v>9.1855734563757226E-3</v>
      </c>
      <c r="H201" t="str">
        <f>IF(Comuni__2[[#This Row],[Popolazione2011]]&gt;300000,"MAGGIORE","")</f>
        <v/>
      </c>
    </row>
    <row r="202" spans="1:8" x14ac:dyDescent="0.2">
      <c r="A202" t="s">
        <v>5262</v>
      </c>
      <c r="B202" t="s">
        <v>5062</v>
      </c>
      <c r="C202" t="s">
        <v>5198</v>
      </c>
      <c r="D202">
        <v>39502</v>
      </c>
      <c r="E202" s="2"/>
      <c r="F202">
        <f>SUMIFS($D$2:$D$7909, $B$2:$B$7909, "Lazio")</f>
        <v>5502886</v>
      </c>
      <c r="G202" s="1">
        <f>Comuni__2[[#This Row],[Popolazione2011]]/Comuni__2[[#This Row],[POPOLAZIONE TOTALE DI OGNI REGIONE (CON FILTRO)]]</f>
        <v>7.178415107999693E-3</v>
      </c>
      <c r="H202" t="str">
        <f>IF(Comuni__2[[#This Row],[Popolazione2011]]&gt;300000,"MAGGIORE","")</f>
        <v/>
      </c>
    </row>
    <row r="203" spans="1:8" x14ac:dyDescent="0.2">
      <c r="A203" t="s">
        <v>6591</v>
      </c>
      <c r="B203" t="s">
        <v>6450</v>
      </c>
      <c r="C203" t="s">
        <v>6585</v>
      </c>
      <c r="D203">
        <v>39482</v>
      </c>
      <c r="E203" s="2"/>
      <c r="F203">
        <f>SUMIFS($D$2:$D$7909, $B$2:$B$7909, "Puglia")</f>
        <v>4050093</v>
      </c>
      <c r="G203" s="1">
        <f>Comuni__2[[#This Row],[Popolazione2011]]/Comuni__2[[#This Row],[POPOLAZIONE TOTALE DI OGNI REGIONE (CON FILTRO)]]</f>
        <v>9.7484181227443425E-3</v>
      </c>
      <c r="H203" t="str">
        <f>IF(Comuni__2[[#This Row],[Popolazione2011]]&gt;300000,"MAGGIORE","")</f>
        <v/>
      </c>
    </row>
    <row r="204" spans="1:8" x14ac:dyDescent="0.2">
      <c r="A204" t="s">
        <v>5942</v>
      </c>
      <c r="B204" t="s">
        <v>5894</v>
      </c>
      <c r="C204" t="s">
        <v>5895</v>
      </c>
      <c r="D204">
        <v>39409</v>
      </c>
      <c r="E204" s="2"/>
      <c r="F204">
        <f>SUMIFS($D$2:$D$7909, $B$2:$B$7909, "Campania")</f>
        <v>5766810</v>
      </c>
      <c r="G204" s="1">
        <f>Comuni__2[[#This Row],[Popolazione2011]]/Comuni__2[[#This Row],[POPOLAZIONE TOTALE DI OGNI REGIONE (CON FILTRO)]]</f>
        <v>6.8337607793563515E-3</v>
      </c>
      <c r="H204" t="str">
        <f>IF(Comuni__2[[#This Row],[Popolazione2011]]&gt;300000,"MAGGIORE","")</f>
        <v/>
      </c>
    </row>
    <row r="205" spans="1:8" x14ac:dyDescent="0.2">
      <c r="A205" t="s">
        <v>6141</v>
      </c>
      <c r="B205" t="s">
        <v>5894</v>
      </c>
      <c r="C205" t="s">
        <v>6079</v>
      </c>
      <c r="D205">
        <v>39221</v>
      </c>
      <c r="E205" s="2"/>
      <c r="F205">
        <f>SUMIFS($D$2:$D$7909, $B$2:$B$7909, "Campania")</f>
        <v>5766810</v>
      </c>
      <c r="G205" s="1">
        <f>Comuni__2[[#This Row],[Popolazione2011]]/Comuni__2[[#This Row],[POPOLAZIONE TOTALE DI OGNI REGIONE (CON FILTRO)]]</f>
        <v>6.8011604335845985E-3</v>
      </c>
      <c r="H205" t="str">
        <f>IF(Comuni__2[[#This Row],[Popolazione2011]]&gt;300000,"MAGGIORE","")</f>
        <v/>
      </c>
    </row>
    <row r="206" spans="1:8" x14ac:dyDescent="0.2">
      <c r="A206" t="s">
        <v>3270</v>
      </c>
      <c r="B206" t="s">
        <v>3082</v>
      </c>
      <c r="C206" t="s">
        <v>3182</v>
      </c>
      <c r="D206">
        <v>39131</v>
      </c>
      <c r="E206" s="2"/>
      <c r="F206">
        <f>SUMIFS($D$2:$D$7909, $B$2:$B$7909, "Veneto")</f>
        <v>4855904</v>
      </c>
      <c r="G206" s="1">
        <f>Comuni__2[[#This Row],[Popolazione2011]]/Comuni__2[[#This Row],[POPOLAZIONE TOTALE DI OGNI REGIONE (CON FILTRO)]]</f>
        <v>8.0584377285877144E-3</v>
      </c>
      <c r="H206" t="str">
        <f>IF(Comuni__2[[#This Row],[Popolazione2011]]&gt;300000,"MAGGIORE","")</f>
        <v/>
      </c>
    </row>
    <row r="207" spans="1:8" x14ac:dyDescent="0.2">
      <c r="A207" t="s">
        <v>5749</v>
      </c>
      <c r="B207" t="s">
        <v>5446</v>
      </c>
      <c r="C207" t="s">
        <v>5651</v>
      </c>
      <c r="D207">
        <v>38747</v>
      </c>
      <c r="E207" s="2"/>
      <c r="F207">
        <f>SUMIFS($D$2:$D$7909, $B$2:$B$7909, "Abruzzo")</f>
        <v>1307309</v>
      </c>
      <c r="G207" s="1">
        <f>Comuni__2[[#This Row],[Popolazione2011]]/Comuni__2[[#This Row],[POPOLAZIONE TOTALE DI OGNI REGIONE (CON FILTRO)]]</f>
        <v>2.9638746463154463E-2</v>
      </c>
      <c r="H207" t="str">
        <f>IF(Comuni__2[[#This Row],[Popolazione2011]]&gt;300000,"MAGGIORE","")</f>
        <v/>
      </c>
    </row>
    <row r="208" spans="1:8" x14ac:dyDescent="0.2">
      <c r="A208" t="s">
        <v>1437</v>
      </c>
      <c r="B208" t="s">
        <v>1271</v>
      </c>
      <c r="C208" t="s">
        <v>1411</v>
      </c>
      <c r="D208">
        <v>38717</v>
      </c>
      <c r="E208" s="2"/>
      <c r="F208">
        <f>SUMIFS($D$2:$D$7909, $B$2:$B$7909, "Lombardia")</f>
        <v>9704121</v>
      </c>
      <c r="G208" s="1">
        <f>Comuni__2[[#This Row],[Popolazione2011]]/Comuni__2[[#This Row],[POPOLAZIONE TOTALE DI OGNI REGIONE (CON FILTRO)]]</f>
        <v>3.9897482729244621E-3</v>
      </c>
      <c r="H208" t="str">
        <f>IF(Comuni__2[[#This Row],[Popolazione2011]]&gt;300000,"MAGGIORE","")</f>
        <v/>
      </c>
    </row>
    <row r="209" spans="1:8" x14ac:dyDescent="0.2">
      <c r="A209" t="s">
        <v>1386</v>
      </c>
      <c r="B209" t="s">
        <v>1271</v>
      </c>
      <c r="C209" t="s">
        <v>1272</v>
      </c>
      <c r="D209">
        <v>38598</v>
      </c>
      <c r="E209" s="2"/>
      <c r="F209">
        <f>SUMIFS($D$2:$D$7909, $B$2:$B$7909, "Lombardia")</f>
        <v>9704121</v>
      </c>
      <c r="G209" s="1">
        <f>Comuni__2[[#This Row],[Popolazione2011]]/Comuni__2[[#This Row],[POPOLAZIONE TOTALE DI OGNI REGIONE (CON FILTRO)]]</f>
        <v>3.9774854414943916E-3</v>
      </c>
      <c r="H209" t="str">
        <f>IF(Comuni__2[[#This Row],[Popolazione2011]]&gt;300000,"MAGGIORE","")</f>
        <v/>
      </c>
    </row>
    <row r="210" spans="1:8" x14ac:dyDescent="0.2">
      <c r="A210" t="s">
        <v>3476</v>
      </c>
      <c r="B210" t="s">
        <v>3082</v>
      </c>
      <c r="C210" t="s">
        <v>3454</v>
      </c>
      <c r="D210">
        <v>38552</v>
      </c>
      <c r="E210" s="2"/>
      <c r="F210">
        <f>SUMIFS($D$2:$D$7909, $B$2:$B$7909, "Veneto")</f>
        <v>4855904</v>
      </c>
      <c r="G210" s="1">
        <f>Comuni__2[[#This Row],[Popolazione2011]]/Comuni__2[[#This Row],[POPOLAZIONE TOTALE DI OGNI REGIONE (CON FILTRO)]]</f>
        <v>7.9392014339657452E-3</v>
      </c>
      <c r="H210" t="str">
        <f>IF(Comuni__2[[#This Row],[Popolazione2011]]&gt;300000,"MAGGIORE","")</f>
        <v/>
      </c>
    </row>
    <row r="211" spans="1:8" x14ac:dyDescent="0.2">
      <c r="A211" t="s">
        <v>5200</v>
      </c>
      <c r="B211" t="s">
        <v>5062</v>
      </c>
      <c r="C211" t="s">
        <v>5198</v>
      </c>
      <c r="D211">
        <v>38433</v>
      </c>
      <c r="E211" s="2"/>
      <c r="F211">
        <f>SUMIFS($D$2:$D$7909, $B$2:$B$7909, "Lazio")</f>
        <v>5502886</v>
      </c>
      <c r="G211" s="1">
        <f>Comuni__2[[#This Row],[Popolazione2011]]/Comuni__2[[#This Row],[POPOLAZIONE TOTALE DI OGNI REGIONE (CON FILTRO)]]</f>
        <v>6.984153406049117E-3</v>
      </c>
      <c r="H211" t="str">
        <f>IF(Comuni__2[[#This Row],[Popolazione2011]]&gt;300000,"MAGGIORE","")</f>
        <v/>
      </c>
    </row>
    <row r="212" spans="1:8" x14ac:dyDescent="0.2">
      <c r="A212" t="s">
        <v>4785</v>
      </c>
      <c r="B212" t="s">
        <v>4734</v>
      </c>
      <c r="C212" t="s">
        <v>4735</v>
      </c>
      <c r="D212">
        <v>38429</v>
      </c>
      <c r="E212" s="2"/>
      <c r="F212">
        <f>SUMIFS($D$2:$D$7909, $B$2:$B$7909, "Umbria")</f>
        <v>884268</v>
      </c>
      <c r="G212" s="1">
        <f>Comuni__2[[#This Row],[Popolazione2011]]/Comuni__2[[#This Row],[POPOLAZIONE TOTALE DI OGNI REGIONE (CON FILTRO)]]</f>
        <v>4.3458544242243304E-2</v>
      </c>
      <c r="H212" t="str">
        <f>IF(Comuni__2[[#This Row],[Popolazione2011]]&gt;300000,"MAGGIORE","")</f>
        <v/>
      </c>
    </row>
    <row r="213" spans="1:8" x14ac:dyDescent="0.2">
      <c r="A213" t="s">
        <v>5254</v>
      </c>
      <c r="B213" t="s">
        <v>5062</v>
      </c>
      <c r="C213" t="s">
        <v>5198</v>
      </c>
      <c r="D213">
        <v>38245</v>
      </c>
      <c r="E213" s="2"/>
      <c r="F213">
        <f>SUMIFS($D$2:$D$7909, $B$2:$B$7909, "Lazio")</f>
        <v>5502886</v>
      </c>
      <c r="G213" s="1">
        <f>Comuni__2[[#This Row],[Popolazione2011]]/Comuni__2[[#This Row],[POPOLAZIONE TOTALE DI OGNI REGIONE (CON FILTRO)]]</f>
        <v>6.9499895145928884E-3</v>
      </c>
      <c r="H213" t="str">
        <f>IF(Comuni__2[[#This Row],[Popolazione2011]]&gt;300000,"MAGGIORE","")</f>
        <v/>
      </c>
    </row>
    <row r="214" spans="1:8" x14ac:dyDescent="0.2">
      <c r="A214" t="s">
        <v>6340</v>
      </c>
      <c r="B214" t="s">
        <v>5894</v>
      </c>
      <c r="C214" t="s">
        <v>6291</v>
      </c>
      <c r="D214">
        <v>38219</v>
      </c>
      <c r="E214" s="2"/>
      <c r="F214">
        <f>SUMIFS($D$2:$D$7909, $B$2:$B$7909, "Campania")</f>
        <v>5766810</v>
      </c>
      <c r="G214" s="1">
        <f>Comuni__2[[#This Row],[Popolazione2011]]/Comuni__2[[#This Row],[POPOLAZIONE TOTALE DI OGNI REGIONE (CON FILTRO)]]</f>
        <v>6.6274075268649389E-3</v>
      </c>
      <c r="H214" t="str">
        <f>IF(Comuni__2[[#This Row],[Popolazione2011]]&gt;300000,"MAGGIORE","")</f>
        <v/>
      </c>
    </row>
    <row r="215" spans="1:8" x14ac:dyDescent="0.2">
      <c r="A215" t="s">
        <v>2396</v>
      </c>
      <c r="B215" t="s">
        <v>1271</v>
      </c>
      <c r="C215" t="s">
        <v>2222</v>
      </c>
      <c r="D215">
        <v>38174</v>
      </c>
      <c r="E215" s="2"/>
      <c r="F215">
        <f>SUMIFS($D$2:$D$7909, $B$2:$B$7909, "Lombardia")</f>
        <v>9704121</v>
      </c>
      <c r="G215" s="1">
        <f>Comuni__2[[#This Row],[Popolazione2011]]/Comuni__2[[#This Row],[POPOLAZIONE TOTALE DI OGNI REGIONE (CON FILTRO)]]</f>
        <v>3.9337926639620427E-3</v>
      </c>
      <c r="H215" t="str">
        <f>IF(Comuni__2[[#This Row],[Popolazione2011]]&gt;300000,"MAGGIORE","")</f>
        <v/>
      </c>
    </row>
    <row r="216" spans="1:8" x14ac:dyDescent="0.2">
      <c r="A216" t="s">
        <v>7495</v>
      </c>
      <c r="B216" t="s">
        <v>7257</v>
      </c>
      <c r="C216" t="s">
        <v>7475</v>
      </c>
      <c r="D216">
        <v>38125</v>
      </c>
      <c r="E216" s="2"/>
      <c r="F216">
        <f>SUMIFS($D$2:$D$7909, $B$2:$B$7909, "Sicilia")</f>
        <v>5002904</v>
      </c>
      <c r="G216" s="1">
        <f>Comuni__2[[#This Row],[Popolazione2011]]/Comuni__2[[#This Row],[POPOLAZIONE TOTALE DI OGNI REGIONE (CON FILTRO)]]</f>
        <v>7.6205739706378534E-3</v>
      </c>
      <c r="H216" t="str">
        <f>IF(Comuni__2[[#This Row],[Popolazione2011]]&gt;300000,"MAGGIORE","")</f>
        <v/>
      </c>
    </row>
    <row r="217" spans="1:8" x14ac:dyDescent="0.2">
      <c r="A217" t="s">
        <v>7573</v>
      </c>
      <c r="B217" t="s">
        <v>7257</v>
      </c>
      <c r="C217" t="s">
        <v>7563</v>
      </c>
      <c r="D217">
        <v>38123</v>
      </c>
      <c r="E217" s="2"/>
      <c r="F217">
        <f>SUMIFS($D$2:$D$7909, $B$2:$B$7909, "Sicilia")</f>
        <v>5002904</v>
      </c>
      <c r="G217" s="1">
        <f>Comuni__2[[#This Row],[Popolazione2011]]/Comuni__2[[#This Row],[POPOLAZIONE TOTALE DI OGNI REGIONE (CON FILTRO)]]</f>
        <v>7.6201742028230001E-3</v>
      </c>
      <c r="H217" t="str">
        <f>IF(Comuni__2[[#This Row],[Popolazione2011]]&gt;300000,"MAGGIORE","")</f>
        <v/>
      </c>
    </row>
    <row r="218" spans="1:8" x14ac:dyDescent="0.2">
      <c r="A218" t="s">
        <v>7331</v>
      </c>
      <c r="B218" t="s">
        <v>7257</v>
      </c>
      <c r="C218" t="s">
        <v>7283</v>
      </c>
      <c r="D218">
        <v>38018</v>
      </c>
      <c r="E218" s="2"/>
      <c r="F218">
        <f>SUMIFS($D$2:$D$7909, $B$2:$B$7909, "Sicilia")</f>
        <v>5002904</v>
      </c>
      <c r="G218" s="1">
        <f>Comuni__2[[#This Row],[Popolazione2011]]/Comuni__2[[#This Row],[POPOLAZIONE TOTALE DI OGNI REGIONE (CON FILTRO)]]</f>
        <v>7.5991863925432106E-3</v>
      </c>
      <c r="H218" t="str">
        <f>IF(Comuni__2[[#This Row],[Popolazione2011]]&gt;300000,"MAGGIORE","")</f>
        <v/>
      </c>
    </row>
    <row r="219" spans="1:8" x14ac:dyDescent="0.2">
      <c r="A219" t="s">
        <v>3018</v>
      </c>
      <c r="B219" t="s">
        <v>2791</v>
      </c>
      <c r="C219" t="s">
        <v>2909</v>
      </c>
      <c r="D219">
        <v>37754</v>
      </c>
      <c r="E219" s="2"/>
      <c r="F219">
        <f>SUMIFS($D$2:$D$7909, $B$2:$B$7909, "Trentino-Alto Adige/Südtirol")</f>
        <v>1026433</v>
      </c>
      <c r="G219" s="1">
        <f>Comuni__2[[#This Row],[Popolazione2011]]/Comuni__2[[#This Row],[POPOLAZIONE TOTALE DI OGNI REGIONE (CON FILTRO)]]</f>
        <v>3.6781748053696633E-2</v>
      </c>
      <c r="H219" t="str">
        <f>IF(Comuni__2[[#This Row],[Popolazione2011]]&gt;300000,"MAGGIORE","")</f>
        <v/>
      </c>
    </row>
    <row r="220" spans="1:8" x14ac:dyDescent="0.2">
      <c r="A220" t="s">
        <v>6089</v>
      </c>
      <c r="B220" t="s">
        <v>5894</v>
      </c>
      <c r="C220" t="s">
        <v>6079</v>
      </c>
      <c r="D220">
        <v>37654</v>
      </c>
      <c r="E220" s="2"/>
      <c r="F220">
        <f>SUMIFS($D$2:$D$7909, $B$2:$B$7909, "Campania")</f>
        <v>5766810</v>
      </c>
      <c r="G220" s="1">
        <f>Comuni__2[[#This Row],[Popolazione2011]]/Comuni__2[[#This Row],[POPOLAZIONE TOTALE DI OGNI REGIONE (CON FILTRO)]]</f>
        <v>6.5294330834551511E-3</v>
      </c>
      <c r="H220" t="str">
        <f>IF(Comuni__2[[#This Row],[Popolazione2011]]&gt;300000,"MAGGIORE","")</f>
        <v/>
      </c>
    </row>
    <row r="221" spans="1:8" x14ac:dyDescent="0.2">
      <c r="A221" t="s">
        <v>6534</v>
      </c>
      <c r="B221" t="s">
        <v>6450</v>
      </c>
      <c r="C221" t="s">
        <v>6513</v>
      </c>
      <c r="D221">
        <v>37532</v>
      </c>
      <c r="E221" s="2"/>
      <c r="F221">
        <f>SUMIFS($D$2:$D$7909, $B$2:$B$7909, "Puglia")</f>
        <v>4050093</v>
      </c>
      <c r="G221" s="1">
        <f>Comuni__2[[#This Row],[Popolazione2011]]/Comuni__2[[#This Row],[POPOLAZIONE TOTALE DI OGNI REGIONE (CON FILTRO)]]</f>
        <v>9.2669476972504095E-3</v>
      </c>
      <c r="H221" t="str">
        <f>IF(Comuni__2[[#This Row],[Popolazione2011]]&gt;300000,"MAGGIORE","")</f>
        <v/>
      </c>
    </row>
    <row r="222" spans="1:8" x14ac:dyDescent="0.2">
      <c r="A222" t="s">
        <v>2842</v>
      </c>
      <c r="B222" t="s">
        <v>2791</v>
      </c>
      <c r="C222" t="s">
        <v>2792</v>
      </c>
      <c r="D222">
        <v>37368</v>
      </c>
      <c r="E222" s="2"/>
      <c r="F222">
        <f>SUMIFS($D$2:$D$7909, $B$2:$B$7909, "Trentino-Alto Adige/Südtirol")</f>
        <v>1026433</v>
      </c>
      <c r="G222" s="1">
        <f>Comuni__2[[#This Row],[Popolazione2011]]/Comuni__2[[#This Row],[POPOLAZIONE TOTALE DI OGNI REGIONE (CON FILTRO)]]</f>
        <v>3.6405688437530746E-2</v>
      </c>
      <c r="H222" t="str">
        <f>IF(Comuni__2[[#This Row],[Popolazione2011]]&gt;300000,"MAGGIORE","")</f>
        <v/>
      </c>
    </row>
    <row r="223" spans="1:8" x14ac:dyDescent="0.2">
      <c r="A223" t="s">
        <v>5313</v>
      </c>
      <c r="B223" t="s">
        <v>5062</v>
      </c>
      <c r="C223" t="s">
        <v>5198</v>
      </c>
      <c r="D223">
        <v>37293</v>
      </c>
      <c r="E223" s="2"/>
      <c r="F223">
        <f>SUMIFS($D$2:$D$7909, $B$2:$B$7909, "Lazio")</f>
        <v>5502886</v>
      </c>
      <c r="G223" s="1">
        <f>Comuni__2[[#This Row],[Popolazione2011]]/Comuni__2[[#This Row],[POPOLAZIONE TOTALE DI OGNI REGIONE (CON FILTRO)]]</f>
        <v>6.7769893833890069E-3</v>
      </c>
      <c r="H223" t="str">
        <f>IF(Comuni__2[[#This Row],[Popolazione2011]]&gt;300000,"MAGGIORE","")</f>
        <v/>
      </c>
    </row>
    <row r="224" spans="1:8" x14ac:dyDescent="0.2">
      <c r="A224" t="s">
        <v>5315</v>
      </c>
      <c r="B224" t="s">
        <v>5062</v>
      </c>
      <c r="C224" t="s">
        <v>5198</v>
      </c>
      <c r="D224">
        <v>37235</v>
      </c>
      <c r="E224" s="2"/>
      <c r="F224">
        <f>SUMIFS($D$2:$D$7909, $B$2:$B$7909, "Lazio")</f>
        <v>5502886</v>
      </c>
      <c r="G224" s="1">
        <f>Comuni__2[[#This Row],[Popolazione2011]]/Comuni__2[[#This Row],[POPOLAZIONE TOTALE DI OGNI REGIONE (CON FILTRO)]]</f>
        <v>6.7664494594291066E-3</v>
      </c>
      <c r="H224" t="str">
        <f>IF(Comuni__2[[#This Row],[Popolazione2011]]&gt;300000,"MAGGIORE","")</f>
        <v/>
      </c>
    </row>
    <row r="225" spans="1:8" x14ac:dyDescent="0.2">
      <c r="A225" t="s">
        <v>124</v>
      </c>
      <c r="B225" t="s">
        <v>5</v>
      </c>
      <c r="C225" t="s">
        <v>6</v>
      </c>
      <c r="D225">
        <v>37194</v>
      </c>
      <c r="E225" s="2"/>
      <c r="F225">
        <f>SUMIFS($D$2:$D$7909, $B$2:$B$7909, "Piemonte")</f>
        <v>4363916</v>
      </c>
      <c r="G225" s="1">
        <f>Comuni__2[[#This Row],[Popolazione2011]]/Comuni__2[[#This Row],[POPOLAZIONE TOTALE DI OGNI REGIONE (CON FILTRO)]]</f>
        <v>8.5230788126994198E-3</v>
      </c>
      <c r="H225" t="str">
        <f>IF(Comuni__2[[#This Row],[Popolazione2011]]&gt;300000,"MAGGIORE","")</f>
        <v/>
      </c>
    </row>
    <row r="226" spans="1:8" x14ac:dyDescent="0.2">
      <c r="A226" t="s">
        <v>5326</v>
      </c>
      <c r="B226" t="s">
        <v>5062</v>
      </c>
      <c r="C226" t="s">
        <v>5320</v>
      </c>
      <c r="D226">
        <v>37180</v>
      </c>
      <c r="E226" s="2"/>
      <c r="F226">
        <f>SUMIFS($D$2:$D$7909, $B$2:$B$7909, "Lazio")</f>
        <v>5502886</v>
      </c>
      <c r="G226" s="1">
        <f>Comuni__2[[#This Row],[Popolazione2011]]/Comuni__2[[#This Row],[POPOLAZIONE TOTALE DI OGNI REGIONE (CON FILTRO)]]</f>
        <v>6.7564547039498908E-3</v>
      </c>
      <c r="H226" t="str">
        <f>IF(Comuni__2[[#This Row],[Popolazione2011]]&gt;300000,"MAGGIORE","")</f>
        <v/>
      </c>
    </row>
    <row r="227" spans="1:8" x14ac:dyDescent="0.2">
      <c r="A227" t="s">
        <v>5026</v>
      </c>
      <c r="B227" t="s">
        <v>4829</v>
      </c>
      <c r="C227" t="s">
        <v>5021</v>
      </c>
      <c r="D227">
        <v>37016</v>
      </c>
      <c r="E227" s="2"/>
      <c r="F227">
        <f>SUMIFS($D$2:$D$7909, $B$2:$B$7909, "Marche")</f>
        <v>1540584</v>
      </c>
      <c r="G227" s="1">
        <f>Comuni__2[[#This Row],[Popolazione2011]]/Comuni__2[[#This Row],[POPOLAZIONE TOTALE DI OGNI REGIONE (CON FILTRO)]]</f>
        <v>2.4027252003136473E-2</v>
      </c>
      <c r="H227" t="str">
        <f>IF(Comuni__2[[#This Row],[Popolazione2011]]&gt;300000,"MAGGIORE","")</f>
        <v/>
      </c>
    </row>
    <row r="228" spans="1:8" x14ac:dyDescent="0.2">
      <c r="A228" t="s">
        <v>2753</v>
      </c>
      <c r="B228" t="s">
        <v>1271</v>
      </c>
      <c r="C228" t="s">
        <v>2735</v>
      </c>
      <c r="D228">
        <v>37010</v>
      </c>
      <c r="E228" s="2"/>
      <c r="F228">
        <f>SUMIFS($D$2:$D$7909, $B$2:$B$7909, "Lombardia")</f>
        <v>9704121</v>
      </c>
      <c r="G228" s="1">
        <f>Comuni__2[[#This Row],[Popolazione2011]]/Comuni__2[[#This Row],[POPOLAZIONE TOTALE DI OGNI REGIONE (CON FILTRO)]]</f>
        <v>3.8138436237553099E-3</v>
      </c>
      <c r="H228" t="str">
        <f>IF(Comuni__2[[#This Row],[Popolazione2011]]&gt;300000,"MAGGIORE","")</f>
        <v/>
      </c>
    </row>
    <row r="229" spans="1:8" x14ac:dyDescent="0.2">
      <c r="A229" t="s">
        <v>6592</v>
      </c>
      <c r="B229" t="s">
        <v>6450</v>
      </c>
      <c r="C229" t="s">
        <v>6585</v>
      </c>
      <c r="D229">
        <v>36955</v>
      </c>
      <c r="E229" s="2"/>
      <c r="F229">
        <f>SUMIFS($D$2:$D$7909, $B$2:$B$7909, "Puglia")</f>
        <v>4050093</v>
      </c>
      <c r="G229" s="1">
        <f>Comuni__2[[#This Row],[Popolazione2011]]/Comuni__2[[#This Row],[POPOLAZIONE TOTALE DI OGNI REGIONE (CON FILTRO)]]</f>
        <v>9.1244818328863071E-3</v>
      </c>
      <c r="H229" t="str">
        <f>IF(Comuni__2[[#This Row],[Popolazione2011]]&gt;300000,"MAGGIORE","")</f>
        <v/>
      </c>
    </row>
    <row r="230" spans="1:8" x14ac:dyDescent="0.2">
      <c r="A230" t="s">
        <v>6123</v>
      </c>
      <c r="B230" t="s">
        <v>5894</v>
      </c>
      <c r="C230" t="s">
        <v>6079</v>
      </c>
      <c r="D230">
        <v>36933</v>
      </c>
      <c r="E230" s="2"/>
      <c r="F230">
        <f>SUMIFS($D$2:$D$7909, $B$2:$B$7909, "Campania")</f>
        <v>5766810</v>
      </c>
      <c r="G230" s="1">
        <f>Comuni__2[[#This Row],[Popolazione2011]]/Comuni__2[[#This Row],[POPOLAZIONE TOTALE DI OGNI REGIONE (CON FILTRO)]]</f>
        <v>6.4044072892985894E-3</v>
      </c>
      <c r="H230" t="str">
        <f>IF(Comuni__2[[#This Row],[Popolazione2011]]&gt;300000,"MAGGIORE","")</f>
        <v/>
      </c>
    </row>
    <row r="231" spans="1:8" x14ac:dyDescent="0.2">
      <c r="A231" t="s">
        <v>7786</v>
      </c>
      <c r="B231" t="s">
        <v>7657</v>
      </c>
      <c r="C231" t="s">
        <v>7750</v>
      </c>
      <c r="D231">
        <v>36674</v>
      </c>
      <c r="E231" s="2"/>
      <c r="F231">
        <f>SUMIFS($D$2:$D$7909, $B$2:$B$7909, "Sardegna")</f>
        <v>1634822</v>
      </c>
      <c r="G231" s="1">
        <f>Comuni__2[[#This Row],[Popolazione2011]]/Comuni__2[[#This Row],[POPOLAZIONE TOTALE DI OGNI REGIONE (CON FILTRO)]]</f>
        <v>2.2433023289385633E-2</v>
      </c>
      <c r="H231" t="str">
        <f>IF(Comuni__2[[#This Row],[Popolazione2011]]&gt;300000,"MAGGIORE","")</f>
        <v/>
      </c>
    </row>
    <row r="232" spans="1:8" x14ac:dyDescent="0.2">
      <c r="A232" t="s">
        <v>5327</v>
      </c>
      <c r="B232" t="s">
        <v>5062</v>
      </c>
      <c r="C232" t="s">
        <v>5320</v>
      </c>
      <c r="D232">
        <v>36331</v>
      </c>
      <c r="E232" s="2"/>
      <c r="F232">
        <f>SUMIFS($D$2:$D$7909, $B$2:$B$7909, "Lazio")</f>
        <v>5502886</v>
      </c>
      <c r="G232" s="1">
        <f>Comuni__2[[#This Row],[Popolazione2011]]/Comuni__2[[#This Row],[POPOLAZIONE TOTALE DI OGNI REGIONE (CON FILTRO)]]</f>
        <v>6.602172023916178E-3</v>
      </c>
      <c r="H232" t="str">
        <f>IF(Comuni__2[[#This Row],[Popolazione2011]]&gt;300000,"MAGGIORE","")</f>
        <v/>
      </c>
    </row>
    <row r="233" spans="1:8" x14ac:dyDescent="0.2">
      <c r="A233" t="s">
        <v>7634</v>
      </c>
      <c r="B233" t="s">
        <v>7257</v>
      </c>
      <c r="C233" t="s">
        <v>7635</v>
      </c>
      <c r="D233">
        <v>36169</v>
      </c>
      <c r="E233" s="2"/>
      <c r="F233">
        <f>SUMIFS($D$2:$D$7909, $B$2:$B$7909, "Sicilia")</f>
        <v>5002904</v>
      </c>
      <c r="G233" s="1">
        <f>Comuni__2[[#This Row],[Popolazione2011]]/Comuni__2[[#This Row],[POPOLAZIONE TOTALE DI OGNI REGIONE (CON FILTRO)]]</f>
        <v>7.2296010477114888E-3</v>
      </c>
      <c r="H233" t="str">
        <f>IF(Comuni__2[[#This Row],[Popolazione2011]]&gt;300000,"MAGGIORE","")</f>
        <v/>
      </c>
    </row>
    <row r="234" spans="1:8" x14ac:dyDescent="0.2">
      <c r="A234" t="s">
        <v>1742</v>
      </c>
      <c r="B234" t="s">
        <v>1271</v>
      </c>
      <c r="C234" t="s">
        <v>1638</v>
      </c>
      <c r="D234">
        <v>35971</v>
      </c>
      <c r="E234" s="2"/>
      <c r="F234">
        <f>SUMIFS($D$2:$D$7909, $B$2:$B$7909, "Lombardia")</f>
        <v>9704121</v>
      </c>
      <c r="G234" s="1">
        <f>Comuni__2[[#This Row],[Popolazione2011]]/Comuni__2[[#This Row],[POPOLAZIONE TOTALE DI OGNI REGIONE (CON FILTRO)]]</f>
        <v>3.7067757090003309E-3</v>
      </c>
      <c r="H234" t="str">
        <f>IF(Comuni__2[[#This Row],[Popolazione2011]]&gt;300000,"MAGGIORE","")</f>
        <v/>
      </c>
    </row>
    <row r="235" spans="1:8" x14ac:dyDescent="0.2">
      <c r="A235" t="s">
        <v>82</v>
      </c>
      <c r="B235" t="s">
        <v>5</v>
      </c>
      <c r="C235" t="s">
        <v>6</v>
      </c>
      <c r="D235">
        <v>35962</v>
      </c>
      <c r="E235" s="2"/>
      <c r="F235">
        <f>SUMIFS($D$2:$D$7909, $B$2:$B$7909, "Piemonte")</f>
        <v>4363916</v>
      </c>
      <c r="G235" s="1">
        <f>Comuni__2[[#This Row],[Popolazione2011]]/Comuni__2[[#This Row],[POPOLAZIONE TOTALE DI OGNI REGIONE (CON FILTRO)]]</f>
        <v>8.2407635710678214E-3</v>
      </c>
      <c r="H235" t="str">
        <f>IF(Comuni__2[[#This Row],[Popolazione2011]]&gt;300000,"MAGGIORE","")</f>
        <v/>
      </c>
    </row>
    <row r="236" spans="1:8" x14ac:dyDescent="0.2">
      <c r="A236" t="s">
        <v>5696</v>
      </c>
      <c r="B236" t="s">
        <v>5446</v>
      </c>
      <c r="C236" t="s">
        <v>5651</v>
      </c>
      <c r="D236">
        <v>35921</v>
      </c>
      <c r="E236" s="2"/>
      <c r="F236">
        <f>SUMIFS($D$2:$D$7909, $B$2:$B$7909, "Abruzzo")</f>
        <v>1307309</v>
      </c>
      <c r="G236" s="1">
        <f>Comuni__2[[#This Row],[Popolazione2011]]/Comuni__2[[#This Row],[POPOLAZIONE TOTALE DI OGNI REGIONE (CON FILTRO)]]</f>
        <v>2.7477054009419348E-2</v>
      </c>
      <c r="H236" t="str">
        <f>IF(Comuni__2[[#This Row],[Popolazione2011]]&gt;300000,"MAGGIORE","")</f>
        <v/>
      </c>
    </row>
    <row r="237" spans="1:8" x14ac:dyDescent="0.2">
      <c r="A237" t="s">
        <v>7303</v>
      </c>
      <c r="B237" t="s">
        <v>7257</v>
      </c>
      <c r="C237" t="s">
        <v>7283</v>
      </c>
      <c r="D237">
        <v>35681</v>
      </c>
      <c r="E237" s="2"/>
      <c r="F237">
        <f>SUMIFS($D$2:$D$7909, $B$2:$B$7909, "Sicilia")</f>
        <v>5002904</v>
      </c>
      <c r="G237" s="1">
        <f>Comuni__2[[#This Row],[Popolazione2011]]/Comuni__2[[#This Row],[POPOLAZIONE TOTALE DI OGNI REGIONE (CON FILTRO)]]</f>
        <v>7.1320577008873245E-3</v>
      </c>
      <c r="H237" t="str">
        <f>IF(Comuni__2[[#This Row],[Popolazione2011]]&gt;300000,"MAGGIORE","")</f>
        <v/>
      </c>
    </row>
    <row r="238" spans="1:8" x14ac:dyDescent="0.2">
      <c r="A238" t="s">
        <v>3302</v>
      </c>
      <c r="B238" t="s">
        <v>3082</v>
      </c>
      <c r="C238" t="s">
        <v>3297</v>
      </c>
      <c r="D238">
        <v>35591</v>
      </c>
      <c r="E238" s="2"/>
      <c r="F238">
        <f>SUMIFS($D$2:$D$7909, $B$2:$B$7909, "Veneto")</f>
        <v>4855904</v>
      </c>
      <c r="G238" s="1">
        <f>Comuni__2[[#This Row],[Popolazione2011]]/Comuni__2[[#This Row],[POPOLAZIONE TOTALE DI OGNI REGIONE (CON FILTRO)]]</f>
        <v>7.3294282588782641E-3</v>
      </c>
      <c r="H238" t="str">
        <f>IF(Comuni__2[[#This Row],[Popolazione2011]]&gt;300000,"MAGGIORE","")</f>
        <v/>
      </c>
    </row>
    <row r="239" spans="1:8" x14ac:dyDescent="0.2">
      <c r="A239" t="s">
        <v>1652</v>
      </c>
      <c r="B239" t="s">
        <v>1271</v>
      </c>
      <c r="C239" t="s">
        <v>1638</v>
      </c>
      <c r="D239">
        <v>35557</v>
      </c>
      <c r="E239" s="2"/>
      <c r="F239">
        <f>SUMIFS($D$2:$D$7909, $B$2:$B$7909, "Lombardia")</f>
        <v>9704121</v>
      </c>
      <c r="G239" s="1">
        <f>Comuni__2[[#This Row],[Popolazione2011]]/Comuni__2[[#This Row],[POPOLAZIONE TOTALE DI OGNI REGIONE (CON FILTRO)]]</f>
        <v>3.6641134215041216E-3</v>
      </c>
      <c r="H239" t="str">
        <f>IF(Comuni__2[[#This Row],[Popolazione2011]]&gt;300000,"MAGGIORE","")</f>
        <v/>
      </c>
    </row>
    <row r="240" spans="1:8" x14ac:dyDescent="0.2">
      <c r="A240" t="s">
        <v>5324</v>
      </c>
      <c r="B240" t="s">
        <v>5062</v>
      </c>
      <c r="C240" t="s">
        <v>5320</v>
      </c>
      <c r="D240">
        <v>35551</v>
      </c>
      <c r="E240" s="2"/>
      <c r="F240">
        <f>SUMIFS($D$2:$D$7909, $B$2:$B$7909, "Lazio")</f>
        <v>5502886</v>
      </c>
      <c r="G240" s="1">
        <f>Comuni__2[[#This Row],[Popolazione2011]]/Comuni__2[[#This Row],[POPOLAZIONE TOTALE DI OGNI REGIONE (CON FILTRO)]]</f>
        <v>6.4604282189382077E-3</v>
      </c>
      <c r="H240" t="str">
        <f>IF(Comuni__2[[#This Row],[Popolazione2011]]&gt;300000,"MAGGIORE","")</f>
        <v/>
      </c>
    </row>
    <row r="241" spans="1:8" x14ac:dyDescent="0.2">
      <c r="A241" t="s">
        <v>7568</v>
      </c>
      <c r="B241" t="s">
        <v>7257</v>
      </c>
      <c r="C241" t="s">
        <v>7563</v>
      </c>
      <c r="D241">
        <v>35549</v>
      </c>
      <c r="E241" s="2"/>
      <c r="F241">
        <f>SUMIFS($D$2:$D$7909, $B$2:$B$7909, "Sicilia")</f>
        <v>5002904</v>
      </c>
      <c r="G241" s="1">
        <f>Comuni__2[[#This Row],[Popolazione2011]]/Comuni__2[[#This Row],[POPOLAZIONE TOTALE DI OGNI REGIONE (CON FILTRO)]]</f>
        <v>7.1056730251070179E-3</v>
      </c>
      <c r="H241" t="str">
        <f>IF(Comuni__2[[#This Row],[Popolazione2011]]&gt;300000,"MAGGIORE","")</f>
        <v/>
      </c>
    </row>
    <row r="242" spans="1:8" x14ac:dyDescent="0.2">
      <c r="A242" t="s">
        <v>3795</v>
      </c>
      <c r="B242" t="s">
        <v>3653</v>
      </c>
      <c r="C242" t="s">
        <v>3789</v>
      </c>
      <c r="D242">
        <v>35212</v>
      </c>
      <c r="E242" s="2"/>
      <c r="F242">
        <f>SUMIFS($D$2:$D$7909, $B$2:$B$7909, "Friuli-Venezia Giulia")</f>
        <v>1220291</v>
      </c>
      <c r="G242" s="1">
        <f>Comuni__2[[#This Row],[Popolazione2011]]/Comuni__2[[#This Row],[POPOLAZIONE TOTALE DI OGNI REGIONE (CON FILTRO)]]</f>
        <v>2.8855412356560854E-2</v>
      </c>
      <c r="H242" t="str">
        <f>IF(Comuni__2[[#This Row],[Popolazione2011]]&gt;300000,"MAGGIORE","")</f>
        <v/>
      </c>
    </row>
    <row r="243" spans="1:8" x14ac:dyDescent="0.2">
      <c r="A243" t="s">
        <v>5226</v>
      </c>
      <c r="B243" t="s">
        <v>5062</v>
      </c>
      <c r="C243" t="s">
        <v>5198</v>
      </c>
      <c r="D243">
        <v>35207</v>
      </c>
      <c r="E243" s="2"/>
      <c r="F243">
        <f>SUMIFS($D$2:$D$7909, $B$2:$B$7909, "Lazio")</f>
        <v>5502886</v>
      </c>
      <c r="G243" s="1">
        <f>Comuni__2[[#This Row],[Popolazione2011]]/Comuni__2[[#This Row],[POPOLAZIONE TOTALE DI OGNI REGIONE (CON FILTRO)]]</f>
        <v>6.3979155664863853E-3</v>
      </c>
      <c r="H243" t="str">
        <f>IF(Comuni__2[[#This Row],[Popolazione2011]]&gt;300000,"MAGGIORE","")</f>
        <v/>
      </c>
    </row>
    <row r="244" spans="1:8" x14ac:dyDescent="0.2">
      <c r="A244" t="s">
        <v>4305</v>
      </c>
      <c r="B244" t="s">
        <v>4112</v>
      </c>
      <c r="C244" t="s">
        <v>4296</v>
      </c>
      <c r="D244">
        <v>35173</v>
      </c>
      <c r="E244" s="2"/>
      <c r="F244">
        <f>SUMIFS($D$2:$D$7909, $B$2:$B$7909, "Emilia-Romagna")</f>
        <v>4342135</v>
      </c>
      <c r="G244" s="1">
        <f>Comuni__2[[#This Row],[Popolazione2011]]/Comuni__2[[#This Row],[POPOLAZIONE TOTALE DI OGNI REGIONE (CON FILTRO)]]</f>
        <v>8.1003930094296923E-3</v>
      </c>
      <c r="H244" t="str">
        <f>IF(Comuni__2[[#This Row],[Popolazione2011]]&gt;300000,"MAGGIORE","")</f>
        <v/>
      </c>
    </row>
    <row r="245" spans="1:8" x14ac:dyDescent="0.2">
      <c r="A245" t="s">
        <v>1727</v>
      </c>
      <c r="B245" t="s">
        <v>1271</v>
      </c>
      <c r="C245" t="s">
        <v>1638</v>
      </c>
      <c r="D245">
        <v>35066</v>
      </c>
      <c r="E245" s="2"/>
      <c r="F245">
        <f>SUMIFS($D$2:$D$7909, $B$2:$B$7909, "Lombardia")</f>
        <v>9704121</v>
      </c>
      <c r="G245" s="1">
        <f>Comuni__2[[#This Row],[Popolazione2011]]/Comuni__2[[#This Row],[POPOLAZIONE TOTALE DI OGNI REGIONE (CON FILTRO)]]</f>
        <v>3.6135163607296321E-3</v>
      </c>
      <c r="H245" t="str">
        <f>IF(Comuni__2[[#This Row],[Popolazione2011]]&gt;300000,"MAGGIORE","")</f>
        <v/>
      </c>
    </row>
    <row r="246" spans="1:8" x14ac:dyDescent="0.2">
      <c r="A246" t="s">
        <v>6083</v>
      </c>
      <c r="B246" t="s">
        <v>5894</v>
      </c>
      <c r="C246" t="s">
        <v>6079</v>
      </c>
      <c r="D246">
        <v>34933</v>
      </c>
      <c r="E246" s="2"/>
      <c r="F246">
        <f>SUMIFS($D$2:$D$7909, $B$2:$B$7909, "Campania")</f>
        <v>5766810</v>
      </c>
      <c r="G246" s="1">
        <f>Comuni__2[[#This Row],[Popolazione2011]]/Comuni__2[[#This Row],[POPOLAZIONE TOTALE DI OGNI REGIONE (CON FILTRO)]]</f>
        <v>6.0575951002373929E-3</v>
      </c>
      <c r="H246" t="str">
        <f>IF(Comuni__2[[#This Row],[Popolazione2011]]&gt;300000,"MAGGIORE","")</f>
        <v/>
      </c>
    </row>
    <row r="247" spans="1:8" x14ac:dyDescent="0.2">
      <c r="A247" t="s">
        <v>7485</v>
      </c>
      <c r="B247" t="s">
        <v>7257</v>
      </c>
      <c r="C247" t="s">
        <v>7475</v>
      </c>
      <c r="D247">
        <v>34863</v>
      </c>
      <c r="E247" s="2"/>
      <c r="F247">
        <f>SUMIFS($D$2:$D$7909, $B$2:$B$7909, "Sicilia")</f>
        <v>5002904</v>
      </c>
      <c r="G247" s="1">
        <f>Comuni__2[[#This Row],[Popolazione2011]]/Comuni__2[[#This Row],[POPOLAZIONE TOTALE DI OGNI REGIONE (CON FILTRO)]]</f>
        <v>6.9685526646123932E-3</v>
      </c>
      <c r="H247" t="str">
        <f>IF(Comuni__2[[#This Row],[Popolazione2011]]&gt;300000,"MAGGIORE","")</f>
        <v/>
      </c>
    </row>
    <row r="248" spans="1:8" x14ac:dyDescent="0.2">
      <c r="A248" t="s">
        <v>192</v>
      </c>
      <c r="B248" t="s">
        <v>5</v>
      </c>
      <c r="C248" t="s">
        <v>6</v>
      </c>
      <c r="D248">
        <v>34854</v>
      </c>
      <c r="E248" s="2"/>
      <c r="F248">
        <f>SUMIFS($D$2:$D$7909, $B$2:$B$7909, "Piemonte")</f>
        <v>4363916</v>
      </c>
      <c r="G248" s="1">
        <f>Comuni__2[[#This Row],[Popolazione2011]]/Comuni__2[[#This Row],[POPOLAZIONE TOTALE DI OGNI REGIONE (CON FILTRO)]]</f>
        <v>7.9868631751848565E-3</v>
      </c>
      <c r="H248" t="str">
        <f>IF(Comuni__2[[#This Row],[Popolazione2011]]&gt;300000,"MAGGIORE","")</f>
        <v/>
      </c>
    </row>
    <row r="249" spans="1:8" x14ac:dyDescent="0.2">
      <c r="A249" t="s">
        <v>894</v>
      </c>
      <c r="B249" t="s">
        <v>5</v>
      </c>
      <c r="C249" t="s">
        <v>857</v>
      </c>
      <c r="D249">
        <v>34812</v>
      </c>
      <c r="E249" s="2"/>
      <c r="F249">
        <f>SUMIFS($D$2:$D$7909, $B$2:$B$7909, "Piemonte")</f>
        <v>4363916</v>
      </c>
      <c r="G249" s="1">
        <f>Comuni__2[[#This Row],[Popolazione2011]]/Comuni__2[[#This Row],[POPOLAZIONE TOTALE DI OGNI REGIONE (CON FILTRO)]]</f>
        <v>7.9772387919474167E-3</v>
      </c>
      <c r="H249" t="str">
        <f>IF(Comuni__2[[#This Row],[Popolazione2011]]&gt;300000,"MAGGIORE","")</f>
        <v/>
      </c>
    </row>
    <row r="250" spans="1:8" x14ac:dyDescent="0.2">
      <c r="A250" t="s">
        <v>4354</v>
      </c>
      <c r="B250" t="s">
        <v>4112</v>
      </c>
      <c r="C250" t="s">
        <v>4352</v>
      </c>
      <c r="D250">
        <v>34723</v>
      </c>
      <c r="E250" s="2"/>
      <c r="F250">
        <f>SUMIFS($D$2:$D$7909, $B$2:$B$7909, "Emilia-Romagna")</f>
        <v>4342135</v>
      </c>
      <c r="G250" s="1">
        <f>Comuni__2[[#This Row],[Popolazione2011]]/Comuni__2[[#This Row],[POPOLAZIONE TOTALE DI OGNI REGIONE (CON FILTRO)]]</f>
        <v>7.9967573555405347E-3</v>
      </c>
      <c r="H250" t="str">
        <f>IF(Comuni__2[[#This Row],[Popolazione2011]]&gt;300000,"MAGGIORE","")</f>
        <v/>
      </c>
    </row>
    <row r="251" spans="1:8" x14ac:dyDescent="0.2">
      <c r="A251" t="s">
        <v>6378</v>
      </c>
      <c r="B251" t="s">
        <v>5894</v>
      </c>
      <c r="C251" t="s">
        <v>6291</v>
      </c>
      <c r="D251">
        <v>34671</v>
      </c>
      <c r="E251" s="2"/>
      <c r="F251">
        <f>SUMIFS($D$2:$D$7909, $B$2:$B$7909, "Campania")</f>
        <v>5766810</v>
      </c>
      <c r="G251" s="1">
        <f>Comuni__2[[#This Row],[Popolazione2011]]/Comuni__2[[#This Row],[POPOLAZIONE TOTALE DI OGNI REGIONE (CON FILTRO)]]</f>
        <v>6.0121627034703763E-3</v>
      </c>
      <c r="H251" t="str">
        <f>IF(Comuni__2[[#This Row],[Popolazione2011]]&gt;300000,"MAGGIORE","")</f>
        <v/>
      </c>
    </row>
    <row r="252" spans="1:8" x14ac:dyDescent="0.2">
      <c r="A252" t="s">
        <v>6157</v>
      </c>
      <c r="B252" t="s">
        <v>5894</v>
      </c>
      <c r="C252" t="s">
        <v>6079</v>
      </c>
      <c r="D252">
        <v>34592</v>
      </c>
      <c r="E252" s="2"/>
      <c r="F252">
        <f>SUMIFS($D$2:$D$7909, $B$2:$B$7909, "Campania")</f>
        <v>5766810</v>
      </c>
      <c r="G252" s="1">
        <f>Comuni__2[[#This Row],[Popolazione2011]]/Comuni__2[[#This Row],[POPOLAZIONE TOTALE DI OGNI REGIONE (CON FILTRO)]]</f>
        <v>5.998463622002459E-3</v>
      </c>
      <c r="H252" t="str">
        <f>IF(Comuni__2[[#This Row],[Popolazione2011]]&gt;300000,"MAGGIORE","")</f>
        <v/>
      </c>
    </row>
    <row r="253" spans="1:8" x14ac:dyDescent="0.2">
      <c r="A253" t="s">
        <v>4433</v>
      </c>
      <c r="B253" t="s">
        <v>4112</v>
      </c>
      <c r="C253" t="s">
        <v>4424</v>
      </c>
      <c r="D253">
        <v>34536</v>
      </c>
      <c r="E253" s="2"/>
      <c r="F253">
        <f>SUMIFS($D$2:$D$7909, $B$2:$B$7909, "Emilia-Romagna")</f>
        <v>4342135</v>
      </c>
      <c r="G253" s="1">
        <f>Comuni__2[[#This Row],[Popolazione2011]]/Comuni__2[[#This Row],[POPOLAZIONE TOTALE DI OGNI REGIONE (CON FILTRO)]]</f>
        <v>7.9536909838132629E-3</v>
      </c>
      <c r="H253" t="str">
        <f>IF(Comuni__2[[#This Row],[Popolazione2011]]&gt;300000,"MAGGIORE","")</f>
        <v/>
      </c>
    </row>
    <row r="254" spans="1:8" x14ac:dyDescent="0.2">
      <c r="A254" t="s">
        <v>6126</v>
      </c>
      <c r="B254" t="s">
        <v>5894</v>
      </c>
      <c r="C254" t="s">
        <v>6079</v>
      </c>
      <c r="D254">
        <v>34504</v>
      </c>
      <c r="E254" s="2"/>
      <c r="F254">
        <f>SUMIFS($D$2:$D$7909, $B$2:$B$7909, "Campania")</f>
        <v>5766810</v>
      </c>
      <c r="G254" s="1">
        <f>Comuni__2[[#This Row],[Popolazione2011]]/Comuni__2[[#This Row],[POPOLAZIONE TOTALE DI OGNI REGIONE (CON FILTRO)]]</f>
        <v>5.9832038856837662E-3</v>
      </c>
      <c r="H254" t="str">
        <f>IF(Comuni__2[[#This Row],[Popolazione2011]]&gt;300000,"MAGGIORE","")</f>
        <v/>
      </c>
    </row>
    <row r="255" spans="1:8" x14ac:dyDescent="0.2">
      <c r="A255" t="s">
        <v>3379</v>
      </c>
      <c r="B255" t="s">
        <v>3082</v>
      </c>
      <c r="C255" t="s">
        <v>3359</v>
      </c>
      <c r="D255">
        <v>34428</v>
      </c>
      <c r="E255" s="2"/>
      <c r="F255">
        <f>SUMIFS($D$2:$D$7909, $B$2:$B$7909, "Veneto")</f>
        <v>4855904</v>
      </c>
      <c r="G255" s="1">
        <f>Comuni__2[[#This Row],[Popolazione2011]]/Comuni__2[[#This Row],[POPOLAZIONE TOTALE DI OGNI REGIONE (CON FILTRO)]]</f>
        <v>7.089925995242081E-3</v>
      </c>
      <c r="H255" t="str">
        <f>IF(Comuni__2[[#This Row],[Popolazione2011]]&gt;300000,"MAGGIORE","")</f>
        <v/>
      </c>
    </row>
    <row r="256" spans="1:8" x14ac:dyDescent="0.2">
      <c r="A256" t="s">
        <v>4577</v>
      </c>
      <c r="B256" t="s">
        <v>4450</v>
      </c>
      <c r="C256" t="s">
        <v>4566</v>
      </c>
      <c r="D256">
        <v>34419</v>
      </c>
      <c r="E256" s="2"/>
      <c r="F256">
        <f>SUMIFS($D$2:$D$7909, $B$2:$B$7909, "Toscana")</f>
        <v>3672202</v>
      </c>
      <c r="G256" s="1">
        <f>Comuni__2[[#This Row],[Popolazione2011]]/Comuni__2[[#This Row],[POPOLAZIONE TOTALE DI OGNI REGIONE (CON FILTRO)]]</f>
        <v>9.3728504041988969E-3</v>
      </c>
      <c r="H256" t="str">
        <f>IF(Comuni__2[[#This Row],[Popolazione2011]]&gt;300000,"MAGGIORE","")</f>
        <v/>
      </c>
    </row>
    <row r="257" spans="1:8" x14ac:dyDescent="0.2">
      <c r="A257" t="s">
        <v>6478</v>
      </c>
      <c r="B257" t="s">
        <v>6450</v>
      </c>
      <c r="C257" t="s">
        <v>6451</v>
      </c>
      <c r="D257">
        <v>34333</v>
      </c>
      <c r="E257" s="2"/>
      <c r="F257">
        <f>SUMIFS($D$2:$D$7909, $B$2:$B$7909, "Puglia")</f>
        <v>4050093</v>
      </c>
      <c r="G257" s="1">
        <f>Comuni__2[[#This Row],[Popolazione2011]]/Comuni__2[[#This Row],[POPOLAZIONE TOTALE DI OGNI REGIONE (CON FILTRO)]]</f>
        <v>8.477089291529849E-3</v>
      </c>
      <c r="H257" t="str">
        <f>IF(Comuni__2[[#This Row],[Popolazione2011]]&gt;300000,"MAGGIORE","")</f>
        <v/>
      </c>
    </row>
    <row r="258" spans="1:8" x14ac:dyDescent="0.2">
      <c r="A258" t="s">
        <v>6151</v>
      </c>
      <c r="B258" t="s">
        <v>5894</v>
      </c>
      <c r="C258" t="s">
        <v>6079</v>
      </c>
      <c r="D258">
        <v>34107</v>
      </c>
      <c r="E258" s="2"/>
      <c r="F258">
        <f>SUMIFS($D$2:$D$7909, $B$2:$B$7909, "Campania")</f>
        <v>5766810</v>
      </c>
      <c r="G258" s="1">
        <f>Comuni__2[[#This Row],[Popolazione2011]]/Comuni__2[[#This Row],[POPOLAZIONE TOTALE DI OGNI REGIONE (CON FILTRO)]]</f>
        <v>5.9143616661551188E-3</v>
      </c>
      <c r="H258" t="str">
        <f>IF(Comuni__2[[#This Row],[Popolazione2011]]&gt;300000,"MAGGIORE","")</f>
        <v/>
      </c>
    </row>
    <row r="259" spans="1:8" x14ac:dyDescent="0.2">
      <c r="A259" t="s">
        <v>1198</v>
      </c>
      <c r="B259" t="s">
        <v>1195</v>
      </c>
      <c r="C259" t="s">
        <v>1196</v>
      </c>
      <c r="D259">
        <v>34102</v>
      </c>
      <c r="E259" s="2"/>
      <c r="F259">
        <f>SUMIFS($D$2:$D$7909, $B$2:$B$7909, "Valle D'Aosta/Vallée D'Aoste")</f>
        <v>126806</v>
      </c>
      <c r="G259" s="1">
        <f>Comuni__2[[#This Row],[Popolazione2011]]/Comuni__2[[#This Row],[POPOLAZIONE TOTALE DI OGNI REGIONE (CON FILTRO)]]</f>
        <v>0.26893049224800086</v>
      </c>
      <c r="H259" t="str">
        <f>IF(Comuni__2[[#This Row],[Popolazione2011]]&gt;300000,"MAGGIORE","")</f>
        <v/>
      </c>
    </row>
    <row r="260" spans="1:8" x14ac:dyDescent="0.2">
      <c r="A260" t="s">
        <v>8038</v>
      </c>
      <c r="D260">
        <f>SUM(D259:D259)</f>
        <v>34102</v>
      </c>
      <c r="E260" s="2"/>
      <c r="F260">
        <f>SUMIFS($D$2:$D$5, $B$2:$B$5, "Regione")</f>
        <v>0</v>
      </c>
      <c r="G260" s="1" t="e">
        <f>Comuni__2[[#This Row],[Popolazione2011]]/Comuni__2[[#This Row],[POPOLAZIONE TOTALE DI OGNI REGIONE (CON FILTRO)]]</f>
        <v>#DIV/0!</v>
      </c>
      <c r="H260" t="str">
        <f>IF(Comuni__2[[#This Row],[Popolazione2011]]&gt;300000,"MAGGIORE","")</f>
        <v/>
      </c>
    </row>
    <row r="261" spans="1:8" x14ac:dyDescent="0.2">
      <c r="A261" t="s">
        <v>4914</v>
      </c>
      <c r="B261" t="s">
        <v>4829</v>
      </c>
      <c r="C261" t="s">
        <v>4883</v>
      </c>
      <c r="D261">
        <v>33991</v>
      </c>
      <c r="E261" s="2"/>
      <c r="F261">
        <f>SUMIFS($D$2:$D$7909, $B$2:$B$7909, "Marche")</f>
        <v>1540584</v>
      </c>
      <c r="G261" s="1">
        <f>Comuni__2[[#This Row],[Popolazione2011]]/Comuni__2[[#This Row],[POPOLAZIONE TOTALE DI OGNI REGIONE (CON FILTRO)]]</f>
        <v>2.2063710904436241E-2</v>
      </c>
      <c r="H261" t="str">
        <f>IF(Comuni__2[[#This Row],[Popolazione2011]]&gt;300000,"MAGGIORE","")</f>
        <v/>
      </c>
    </row>
    <row r="262" spans="1:8" x14ac:dyDescent="0.2">
      <c r="A262" t="s">
        <v>6128</v>
      </c>
      <c r="B262" t="s">
        <v>5894</v>
      </c>
      <c r="C262" t="s">
        <v>6079</v>
      </c>
      <c r="D262">
        <v>33979</v>
      </c>
      <c r="E262" s="2"/>
      <c r="F262">
        <f>SUMIFS($D$2:$D$7909, $B$2:$B$7909, "Campania")</f>
        <v>5766810</v>
      </c>
      <c r="G262" s="1">
        <f>Comuni__2[[#This Row],[Popolazione2011]]/Comuni__2[[#This Row],[POPOLAZIONE TOTALE DI OGNI REGIONE (CON FILTRO)]]</f>
        <v>5.8921656860552018E-3</v>
      </c>
      <c r="H262" t="str">
        <f>IF(Comuni__2[[#This Row],[Popolazione2011]]&gt;300000,"MAGGIORE","")</f>
        <v/>
      </c>
    </row>
    <row r="263" spans="1:8" x14ac:dyDescent="0.2">
      <c r="A263" t="s">
        <v>2761</v>
      </c>
      <c r="B263" t="s">
        <v>1271</v>
      </c>
      <c r="C263" t="s">
        <v>2735</v>
      </c>
      <c r="D263">
        <v>33903</v>
      </c>
      <c r="E263" s="2"/>
      <c r="F263">
        <f>SUMIFS($D$2:$D$7909, $B$2:$B$7909, "Lombardia")</f>
        <v>9704121</v>
      </c>
      <c r="G263" s="1">
        <f>Comuni__2[[#This Row],[Popolazione2011]]/Comuni__2[[#This Row],[POPOLAZIONE TOTALE DI OGNI REGIONE (CON FILTRO)]]</f>
        <v>3.4936703695265135E-3</v>
      </c>
      <c r="H263" t="str">
        <f>IF(Comuni__2[[#This Row],[Popolazione2011]]&gt;300000,"MAGGIORE","")</f>
        <v/>
      </c>
    </row>
    <row r="264" spans="1:8" x14ac:dyDescent="0.2">
      <c r="A264" t="s">
        <v>292</v>
      </c>
      <c r="B264" t="s">
        <v>5</v>
      </c>
      <c r="C264" t="s">
        <v>6</v>
      </c>
      <c r="D264">
        <v>33741</v>
      </c>
      <c r="E264" s="2"/>
      <c r="F264">
        <f>SUMIFS($D$2:$D$7909, $B$2:$B$7909, "Piemonte")</f>
        <v>4363916</v>
      </c>
      <c r="G264" s="1">
        <f>Comuni__2[[#This Row],[Popolazione2011]]/Comuni__2[[#This Row],[POPOLAZIONE TOTALE DI OGNI REGIONE (CON FILTRO)]]</f>
        <v>7.7318170193926743E-3</v>
      </c>
      <c r="H264" t="str">
        <f>IF(Comuni__2[[#This Row],[Popolazione2011]]&gt;300000,"MAGGIORE","")</f>
        <v/>
      </c>
    </row>
    <row r="265" spans="1:8" x14ac:dyDescent="0.2">
      <c r="A265" t="s">
        <v>1682</v>
      </c>
      <c r="B265" t="s">
        <v>1271</v>
      </c>
      <c r="C265" t="s">
        <v>1638</v>
      </c>
      <c r="D265">
        <v>33669</v>
      </c>
      <c r="E265" s="2"/>
      <c r="F265">
        <f>SUMIFS($D$2:$D$7909, $B$2:$B$7909, "Lombardia")</f>
        <v>9704121</v>
      </c>
      <c r="G265" s="1">
        <f>Comuni__2[[#This Row],[Popolazione2011]]/Comuni__2[[#This Row],[POPOLAZIONE TOTALE DI OGNI REGIONE (CON FILTRO)]]</f>
        <v>3.4695569026808302E-3</v>
      </c>
      <c r="H265" t="str">
        <f>IF(Comuni__2[[#This Row],[Popolazione2011]]&gt;300000,"MAGGIORE","")</f>
        <v/>
      </c>
    </row>
    <row r="266" spans="1:8" x14ac:dyDescent="0.2">
      <c r="A266" t="s">
        <v>4262</v>
      </c>
      <c r="B266" t="s">
        <v>4112</v>
      </c>
      <c r="C266" t="s">
        <v>4248</v>
      </c>
      <c r="D266">
        <v>33667</v>
      </c>
      <c r="E266" s="2"/>
      <c r="F266">
        <f>SUMIFS($D$2:$D$7909, $B$2:$B$7909, "Emilia-Romagna")</f>
        <v>4342135</v>
      </c>
      <c r="G266" s="1">
        <f>Comuni__2[[#This Row],[Popolazione2011]]/Comuni__2[[#This Row],[POPOLAZIONE TOTALE DI OGNI REGIONE (CON FILTRO)]]</f>
        <v>7.7535590210806435E-3</v>
      </c>
      <c r="H266" t="str">
        <f>IF(Comuni__2[[#This Row],[Popolazione2011]]&gt;300000,"MAGGIORE","")</f>
        <v/>
      </c>
    </row>
    <row r="267" spans="1:8" x14ac:dyDescent="0.2">
      <c r="A267" t="s">
        <v>5372</v>
      </c>
      <c r="B267" t="s">
        <v>5062</v>
      </c>
      <c r="C267" t="s">
        <v>5354</v>
      </c>
      <c r="D267">
        <v>33658</v>
      </c>
      <c r="E267" s="2"/>
      <c r="F267">
        <f>SUMIFS($D$2:$D$7909, $B$2:$B$7909, "Lazio")</f>
        <v>5502886</v>
      </c>
      <c r="G267" s="1">
        <f>Comuni__2[[#This Row],[Popolazione2011]]/Comuni__2[[#This Row],[POPOLAZIONE TOTALE DI OGNI REGIONE (CON FILTRO)]]</f>
        <v>6.1164269076262896E-3</v>
      </c>
      <c r="H267" t="str">
        <f>IF(Comuni__2[[#This Row],[Popolazione2011]]&gt;300000,"MAGGIORE","")</f>
        <v/>
      </c>
    </row>
    <row r="268" spans="1:8" x14ac:dyDescent="0.2">
      <c r="A268" t="s">
        <v>6946</v>
      </c>
      <c r="B268" t="s">
        <v>6847</v>
      </c>
      <c r="C268" t="s">
        <v>6848</v>
      </c>
      <c r="D268">
        <v>33555</v>
      </c>
      <c r="E268" s="2"/>
      <c r="F268">
        <f>SUMIFS($D$2:$D$7909, $B$2:$B$7909, "Calabria")</f>
        <v>1959050</v>
      </c>
      <c r="G268" s="1">
        <f>Comuni__2[[#This Row],[Popolazione2011]]/Comuni__2[[#This Row],[POPOLAZIONE TOTALE DI OGNI REGIONE (CON FILTRO)]]</f>
        <v>1.7128199892805188E-2</v>
      </c>
      <c r="H268" t="str">
        <f>IF(Comuni__2[[#This Row],[Popolazione2011]]&gt;300000,"MAGGIORE","")</f>
        <v/>
      </c>
    </row>
    <row r="269" spans="1:8" x14ac:dyDescent="0.2">
      <c r="A269" t="s">
        <v>1747</v>
      </c>
      <c r="B269" t="s">
        <v>1271</v>
      </c>
      <c r="C269" t="s">
        <v>1638</v>
      </c>
      <c r="D269">
        <v>33519</v>
      </c>
      <c r="E269" s="2"/>
      <c r="F269">
        <f>SUMIFS($D$2:$D$7909, $B$2:$B$7909, "Lombardia")</f>
        <v>9704121</v>
      </c>
      <c r="G269" s="1">
        <f>Comuni__2[[#This Row],[Popolazione2011]]/Comuni__2[[#This Row],[POPOLAZIONE TOTALE DI OGNI REGIONE (CON FILTRO)]]</f>
        <v>3.4540995521387253E-3</v>
      </c>
      <c r="H269" t="str">
        <f>IF(Comuni__2[[#This Row],[Popolazione2011]]&gt;300000,"MAGGIORE","")</f>
        <v/>
      </c>
    </row>
    <row r="270" spans="1:8" x14ac:dyDescent="0.2">
      <c r="A270" t="s">
        <v>7252</v>
      </c>
      <c r="B270" t="s">
        <v>6847</v>
      </c>
      <c r="C270" t="s">
        <v>7206</v>
      </c>
      <c r="D270">
        <v>33357</v>
      </c>
      <c r="E270" s="2"/>
      <c r="F270">
        <f>SUMIFS($D$2:$D$7909, $B$2:$B$7909, "Calabria")</f>
        <v>1959050</v>
      </c>
      <c r="G270" s="1">
        <f>Comuni__2[[#This Row],[Popolazione2011]]/Comuni__2[[#This Row],[POPOLAZIONE TOTALE DI OGNI REGIONE (CON FILTRO)]]</f>
        <v>1.7027130496924531E-2</v>
      </c>
      <c r="H270" t="str">
        <f>IF(Comuni__2[[#This Row],[Popolazione2011]]&gt;300000,"MAGGIORE","")</f>
        <v/>
      </c>
    </row>
    <row r="271" spans="1:8" x14ac:dyDescent="0.2">
      <c r="A271" t="s">
        <v>2746</v>
      </c>
      <c r="B271" t="s">
        <v>1271</v>
      </c>
      <c r="C271" t="s">
        <v>2735</v>
      </c>
      <c r="D271">
        <v>33170</v>
      </c>
      <c r="E271" s="2"/>
      <c r="F271">
        <f>SUMIFS($D$2:$D$7909, $B$2:$B$7909, "Lombardia")</f>
        <v>9704121</v>
      </c>
      <c r="G271" s="1">
        <f>Comuni__2[[#This Row],[Popolazione2011]]/Comuni__2[[#This Row],[POPOLAZIONE TOTALE DI OGNI REGIONE (CON FILTRO)]]</f>
        <v>3.4181354498774284E-3</v>
      </c>
      <c r="H271" t="str">
        <f>IF(Comuni__2[[#This Row],[Popolazione2011]]&gt;300000,"MAGGIORE","")</f>
        <v/>
      </c>
    </row>
    <row r="272" spans="1:8" x14ac:dyDescent="0.2">
      <c r="A272" t="s">
        <v>2442</v>
      </c>
      <c r="B272" t="s">
        <v>1271</v>
      </c>
      <c r="C272" t="s">
        <v>2409</v>
      </c>
      <c r="D272">
        <v>33091</v>
      </c>
      <c r="E272" s="2"/>
      <c r="F272">
        <f>SUMIFS($D$2:$D$7909, $B$2:$B$7909, "Lombardia")</f>
        <v>9704121</v>
      </c>
      <c r="G272" s="1">
        <f>Comuni__2[[#This Row],[Popolazione2011]]/Comuni__2[[#This Row],[POPOLAZIONE TOTALE DI OGNI REGIONE (CON FILTRO)]]</f>
        <v>3.40999457859192E-3</v>
      </c>
      <c r="H272" t="str">
        <f>IF(Comuni__2[[#This Row],[Popolazione2011]]&gt;300000,"MAGGIORE","")</f>
        <v/>
      </c>
    </row>
    <row r="273" spans="1:8" x14ac:dyDescent="0.2">
      <c r="A273" t="s">
        <v>7491</v>
      </c>
      <c r="B273" t="s">
        <v>7257</v>
      </c>
      <c r="C273" t="s">
        <v>7475</v>
      </c>
      <c r="D273">
        <v>32972</v>
      </c>
      <c r="E273" s="2"/>
      <c r="F273">
        <f>SUMIFS($D$2:$D$7909, $B$2:$B$7909, "Sicilia")</f>
        <v>5002904</v>
      </c>
      <c r="G273" s="1">
        <f>Comuni__2[[#This Row],[Popolazione2011]]/Comuni__2[[#This Row],[POPOLAZIONE TOTALE DI OGNI REGIONE (CON FILTRO)]]</f>
        <v>6.5905721956687558E-3</v>
      </c>
      <c r="H273" t="str">
        <f>IF(Comuni__2[[#This Row],[Popolazione2011]]&gt;300000,"MAGGIORE","")</f>
        <v/>
      </c>
    </row>
    <row r="274" spans="1:8" x14ac:dyDescent="0.2">
      <c r="A274" t="s">
        <v>3370</v>
      </c>
      <c r="B274" t="s">
        <v>3082</v>
      </c>
      <c r="C274" t="s">
        <v>3359</v>
      </c>
      <c r="D274">
        <v>32894</v>
      </c>
      <c r="E274" s="2"/>
      <c r="F274">
        <f>SUMIFS($D$2:$D$7909, $B$2:$B$7909, "Veneto")</f>
        <v>4855904</v>
      </c>
      <c r="G274" s="1">
        <f>Comuni__2[[#This Row],[Popolazione2011]]/Comuni__2[[#This Row],[POPOLAZIONE TOTALE DI OGNI REGIONE (CON FILTRO)]]</f>
        <v>6.7740218917013185E-3</v>
      </c>
      <c r="H274" t="str">
        <f>IF(Comuni__2[[#This Row],[Popolazione2011]]&gt;300000,"MAGGIORE","")</f>
        <v/>
      </c>
    </row>
    <row r="275" spans="1:8" x14ac:dyDescent="0.2">
      <c r="A275" t="s">
        <v>5833</v>
      </c>
      <c r="B275" t="s">
        <v>5756</v>
      </c>
      <c r="C275" t="s">
        <v>5757</v>
      </c>
      <c r="D275">
        <v>32793</v>
      </c>
      <c r="E275" s="2"/>
      <c r="F275">
        <f>SUMIFS($D$2:$D$7909, $B$2:$B$7909, "Molise")</f>
        <v>313660</v>
      </c>
      <c r="G275" s="1">
        <f>Comuni__2[[#This Row],[Popolazione2011]]/Comuni__2[[#This Row],[POPOLAZIONE TOTALE DI OGNI REGIONE (CON FILTRO)]]</f>
        <v>0.10454951221067398</v>
      </c>
      <c r="H275" t="str">
        <f>IF(Comuni__2[[#This Row],[Popolazione2011]]&gt;300000,"MAGGIORE","")</f>
        <v/>
      </c>
    </row>
    <row r="276" spans="1:8" x14ac:dyDescent="0.2">
      <c r="A276" t="s">
        <v>3178</v>
      </c>
      <c r="B276" t="s">
        <v>3082</v>
      </c>
      <c r="C276" t="s">
        <v>3083</v>
      </c>
      <c r="D276">
        <v>32747</v>
      </c>
      <c r="E276" s="2"/>
      <c r="F276">
        <f>SUMIFS($D$2:$D$7909, $B$2:$B$7909, "Veneto")</f>
        <v>4855904</v>
      </c>
      <c r="G276" s="1">
        <f>Comuni__2[[#This Row],[Popolazione2011]]/Comuni__2[[#This Row],[POPOLAZIONE TOTALE DI OGNI REGIONE (CON FILTRO)]]</f>
        <v>6.7437494645693164E-3</v>
      </c>
      <c r="H276" t="str">
        <f>IF(Comuni__2[[#This Row],[Popolazione2011]]&gt;300000,"MAGGIORE","")</f>
        <v/>
      </c>
    </row>
    <row r="277" spans="1:8" x14ac:dyDescent="0.2">
      <c r="A277" t="s">
        <v>6297</v>
      </c>
      <c r="B277" t="s">
        <v>5894</v>
      </c>
      <c r="C277" t="s">
        <v>6291</v>
      </c>
      <c r="D277">
        <v>32576</v>
      </c>
      <c r="E277" s="2"/>
      <c r="F277">
        <f>SUMIFS($D$2:$D$7909, $B$2:$B$7909, "Campania")</f>
        <v>5766810</v>
      </c>
      <c r="G277" s="1">
        <f>Comuni__2[[#This Row],[Popolazione2011]]/Comuni__2[[#This Row],[POPOLAZIONE TOTALE DI OGNI REGIONE (CON FILTRO)]]</f>
        <v>5.6488769354287724E-3</v>
      </c>
      <c r="H277" t="str">
        <f>IF(Comuni__2[[#This Row],[Popolazione2011]]&gt;300000,"MAGGIORE","")</f>
        <v/>
      </c>
    </row>
    <row r="278" spans="1:8" x14ac:dyDescent="0.2">
      <c r="A278" t="s">
        <v>5977</v>
      </c>
      <c r="B278" t="s">
        <v>5894</v>
      </c>
      <c r="C278" t="s">
        <v>5895</v>
      </c>
      <c r="D278">
        <v>32503</v>
      </c>
      <c r="E278" s="2"/>
      <c r="F278">
        <f>SUMIFS($D$2:$D$7909, $B$2:$B$7909, "Campania")</f>
        <v>5766810</v>
      </c>
      <c r="G278" s="1">
        <f>Comuni__2[[#This Row],[Popolazione2011]]/Comuni__2[[#This Row],[POPOLAZIONE TOTALE DI OGNI REGIONE (CON FILTRO)]]</f>
        <v>5.6362182905280393E-3</v>
      </c>
      <c r="H278" t="str">
        <f>IF(Comuni__2[[#This Row],[Popolazione2011]]&gt;300000,"MAGGIORE","")</f>
        <v/>
      </c>
    </row>
    <row r="279" spans="1:8" x14ac:dyDescent="0.2">
      <c r="A279" t="s">
        <v>6562</v>
      </c>
      <c r="B279" t="s">
        <v>6450</v>
      </c>
      <c r="C279" t="s">
        <v>6555</v>
      </c>
      <c r="D279">
        <v>32503</v>
      </c>
      <c r="E279" s="2"/>
      <c r="F279">
        <f>SUMIFS($D$2:$D$7909, $B$2:$B$7909, "Puglia")</f>
        <v>4050093</v>
      </c>
      <c r="G279" s="1">
        <f>Comuni__2[[#This Row],[Popolazione2011]]/Comuni__2[[#This Row],[POPOLAZIONE TOTALE DI OGNI REGIONE (CON FILTRO)]]</f>
        <v>8.0252478152970808E-3</v>
      </c>
      <c r="H279" t="str">
        <f>IF(Comuni__2[[#This Row],[Popolazione2011]]&gt;300000,"MAGGIORE","")</f>
        <v/>
      </c>
    </row>
    <row r="280" spans="1:8" x14ac:dyDescent="0.2">
      <c r="A280" t="s">
        <v>4758</v>
      </c>
      <c r="B280" t="s">
        <v>4734</v>
      </c>
      <c r="C280" t="s">
        <v>4735</v>
      </c>
      <c r="D280">
        <v>32432</v>
      </c>
      <c r="E280" s="2"/>
      <c r="F280">
        <f>SUMIFS($D$2:$D$7909, $B$2:$B$7909, "Umbria")</f>
        <v>884268</v>
      </c>
      <c r="G280" s="1">
        <f>Comuni__2[[#This Row],[Popolazione2011]]/Comuni__2[[#This Row],[POPOLAZIONE TOTALE DI OGNI REGIONE (CON FILTRO)]]</f>
        <v>3.6676663635911287E-2</v>
      </c>
      <c r="H280" t="str">
        <f>IF(Comuni__2[[#This Row],[Popolazione2011]]&gt;300000,"MAGGIORE","")</f>
        <v/>
      </c>
    </row>
    <row r="281" spans="1:8" x14ac:dyDescent="0.2">
      <c r="A281" t="s">
        <v>6569</v>
      </c>
      <c r="B281" t="s">
        <v>6450</v>
      </c>
      <c r="C281" t="s">
        <v>6555</v>
      </c>
      <c r="D281">
        <v>32381</v>
      </c>
      <c r="E281" s="2"/>
      <c r="F281">
        <f>SUMIFS($D$2:$D$7909, $B$2:$B$7909, "Puglia")</f>
        <v>4050093</v>
      </c>
      <c r="G281" s="1">
        <f>Comuni__2[[#This Row],[Popolazione2011]]/Comuni__2[[#This Row],[POPOLAZIONE TOTALE DI OGNI REGIONE (CON FILTRO)]]</f>
        <v>7.995125050214897E-3</v>
      </c>
      <c r="H281" t="str">
        <f>IF(Comuni__2[[#This Row],[Popolazione2011]]&gt;300000,"MAGGIORE","")</f>
        <v/>
      </c>
    </row>
    <row r="282" spans="1:8" x14ac:dyDescent="0.2">
      <c r="A282" t="s">
        <v>7414</v>
      </c>
      <c r="B282" t="s">
        <v>7257</v>
      </c>
      <c r="C282" t="s">
        <v>7366</v>
      </c>
      <c r="D282">
        <v>32146</v>
      </c>
      <c r="E282" s="2"/>
      <c r="F282">
        <f>SUMIFS($D$2:$D$7909, $B$2:$B$7909, "Sicilia")</f>
        <v>5002904</v>
      </c>
      <c r="G282" s="1">
        <f>Comuni__2[[#This Row],[Popolazione2011]]/Comuni__2[[#This Row],[POPOLAZIONE TOTALE DI OGNI REGIONE (CON FILTRO)]]</f>
        <v>6.4254680881344114E-3</v>
      </c>
      <c r="H282" t="str">
        <f>IF(Comuni__2[[#This Row],[Popolazione2011]]&gt;300000,"MAGGIORE","")</f>
        <v/>
      </c>
    </row>
    <row r="283" spans="1:8" x14ac:dyDescent="0.2">
      <c r="A283" t="s">
        <v>4473</v>
      </c>
      <c r="B283" t="s">
        <v>4450</v>
      </c>
      <c r="C283" t="s">
        <v>4469</v>
      </c>
      <c r="D283">
        <v>32083</v>
      </c>
      <c r="E283" s="2"/>
      <c r="F283">
        <f>SUMIFS($D$2:$D$7909, $B$2:$B$7909, "Toscana")</f>
        <v>3672202</v>
      </c>
      <c r="G283" s="1">
        <f>Comuni__2[[#This Row],[Popolazione2011]]/Comuni__2[[#This Row],[POPOLAZIONE TOTALE DI OGNI REGIONE (CON FILTRO)]]</f>
        <v>8.7367198209684551E-3</v>
      </c>
      <c r="H283" t="str">
        <f>IF(Comuni__2[[#This Row],[Popolazione2011]]&gt;300000,"MAGGIORE","")</f>
        <v/>
      </c>
    </row>
    <row r="284" spans="1:8" x14ac:dyDescent="0.2">
      <c r="A284" t="s">
        <v>4385</v>
      </c>
      <c r="B284" t="s">
        <v>4112</v>
      </c>
      <c r="C284" t="s">
        <v>4374</v>
      </c>
      <c r="D284">
        <v>32062</v>
      </c>
      <c r="E284" s="2"/>
      <c r="F284">
        <f>SUMIFS($D$2:$D$7909, $B$2:$B$7909, "Emilia-Romagna")</f>
        <v>4342135</v>
      </c>
      <c r="G284" s="1">
        <f>Comuni__2[[#This Row],[Popolazione2011]]/Comuni__2[[#This Row],[POPOLAZIONE TOTALE DI OGNI REGIONE (CON FILTRO)]]</f>
        <v>7.3839251888759795E-3</v>
      </c>
      <c r="H284" t="str">
        <f>IF(Comuni__2[[#This Row],[Popolazione2011]]&gt;300000,"MAGGIORE","")</f>
        <v/>
      </c>
    </row>
    <row r="285" spans="1:8" x14ac:dyDescent="0.2">
      <c r="A285" t="s">
        <v>6596</v>
      </c>
      <c r="B285" t="s">
        <v>6450</v>
      </c>
      <c r="C285" t="s">
        <v>6585</v>
      </c>
      <c r="D285">
        <v>31860</v>
      </c>
      <c r="E285" s="2"/>
      <c r="F285">
        <f>SUMIFS($D$2:$D$7909, $B$2:$B$7909, "Puglia")</f>
        <v>4050093</v>
      </c>
      <c r="G285" s="1">
        <f>Comuni__2[[#This Row],[Popolazione2011]]/Comuni__2[[#This Row],[POPOLAZIONE TOTALE DI OGNI REGIONE (CON FILTRO)]]</f>
        <v>7.8664860288393378E-3</v>
      </c>
      <c r="H285" t="str">
        <f>IF(Comuni__2[[#This Row],[Popolazione2011]]&gt;300000,"MAGGIORE","")</f>
        <v/>
      </c>
    </row>
    <row r="286" spans="1:8" x14ac:dyDescent="0.2">
      <c r="A286" t="s">
        <v>7263</v>
      </c>
      <c r="B286" t="s">
        <v>7257</v>
      </c>
      <c r="C286" t="s">
        <v>7258</v>
      </c>
      <c r="D286">
        <v>31824</v>
      </c>
      <c r="E286" s="2"/>
      <c r="F286">
        <f>SUMIFS($D$2:$D$7909, $B$2:$B$7909, "Sicilia")</f>
        <v>5002904</v>
      </c>
      <c r="G286" s="1">
        <f>Comuni__2[[#This Row],[Popolazione2011]]/Comuni__2[[#This Row],[POPOLAZIONE TOTALE DI OGNI REGIONE (CON FILTRO)]]</f>
        <v>6.3611054699430573E-3</v>
      </c>
      <c r="H286" t="str">
        <f>IF(Comuni__2[[#This Row],[Popolazione2011]]&gt;300000,"MAGGIORE","")</f>
        <v/>
      </c>
    </row>
    <row r="287" spans="1:8" x14ac:dyDescent="0.2">
      <c r="A287" t="s">
        <v>4580</v>
      </c>
      <c r="B287" t="s">
        <v>4450</v>
      </c>
      <c r="C287" t="s">
        <v>4566</v>
      </c>
      <c r="D287">
        <v>31752</v>
      </c>
      <c r="E287" s="2"/>
      <c r="F287">
        <f>SUMIFS($D$2:$D$7909, $B$2:$B$7909, "Toscana")</f>
        <v>3672202</v>
      </c>
      <c r="G287" s="1">
        <f>Comuni__2[[#This Row],[Popolazione2011]]/Comuni__2[[#This Row],[POPOLAZIONE TOTALE DI OGNI REGIONE (CON FILTRO)]]</f>
        <v>8.6465831672658533E-3</v>
      </c>
      <c r="H287" t="str">
        <f>IF(Comuni__2[[#This Row],[Popolazione2011]]&gt;300000,"MAGGIORE","")</f>
        <v/>
      </c>
    </row>
    <row r="288" spans="1:8" x14ac:dyDescent="0.2">
      <c r="A288" t="s">
        <v>6656</v>
      </c>
      <c r="B288" t="s">
        <v>6450</v>
      </c>
      <c r="C288" t="s">
        <v>6606</v>
      </c>
      <c r="D288">
        <v>31688</v>
      </c>
      <c r="E288" s="2"/>
      <c r="F288">
        <f>SUMIFS($D$2:$D$7909, $B$2:$B$7909, "Puglia")</f>
        <v>4050093</v>
      </c>
      <c r="G288" s="1">
        <f>Comuni__2[[#This Row],[Popolazione2011]]/Comuni__2[[#This Row],[POPOLAZIONE TOTALE DI OGNI REGIONE (CON FILTRO)]]</f>
        <v>7.8240178682316679E-3</v>
      </c>
      <c r="H288" t="str">
        <f>IF(Comuni__2[[#This Row],[Popolazione2011]]&gt;300000,"MAGGIORE","")</f>
        <v/>
      </c>
    </row>
    <row r="289" spans="1:8" x14ac:dyDescent="0.2">
      <c r="A289" t="s">
        <v>4253</v>
      </c>
      <c r="B289" t="s">
        <v>4112</v>
      </c>
      <c r="C289" t="s">
        <v>4248</v>
      </c>
      <c r="D289">
        <v>31656</v>
      </c>
      <c r="E289" s="2"/>
      <c r="F289">
        <f>SUMIFS($D$2:$D$7909, $B$2:$B$7909, "Emilia-Romagna")</f>
        <v>4342135</v>
      </c>
      <c r="G289" s="1">
        <f>Comuni__2[[#This Row],[Popolazione2011]]/Comuni__2[[#This Row],[POPOLAZIONE TOTALE DI OGNI REGIONE (CON FILTRO)]]</f>
        <v>7.2904227989226498E-3</v>
      </c>
      <c r="H289" t="str">
        <f>IF(Comuni__2[[#This Row],[Popolazione2011]]&gt;300000,"MAGGIORE","")</f>
        <v/>
      </c>
    </row>
    <row r="290" spans="1:8" x14ac:dyDescent="0.2">
      <c r="A290" t="s">
        <v>7336</v>
      </c>
      <c r="B290" t="s">
        <v>7257</v>
      </c>
      <c r="C290" t="s">
        <v>7283</v>
      </c>
      <c r="D290">
        <v>31401</v>
      </c>
      <c r="E290" s="2"/>
      <c r="F290">
        <f>SUMIFS($D$2:$D$7909, $B$2:$B$7909, "Sicilia")</f>
        <v>5002904</v>
      </c>
      <c r="G290" s="1">
        <f>Comuni__2[[#This Row],[Popolazione2011]]/Comuni__2[[#This Row],[POPOLAZIONE TOTALE DI OGNI REGIONE (CON FILTRO)]]</f>
        <v>6.2765545771016193E-3</v>
      </c>
      <c r="H290" t="str">
        <f>IF(Comuni__2[[#This Row],[Popolazione2011]]&gt;300000,"MAGGIORE","")</f>
        <v/>
      </c>
    </row>
    <row r="291" spans="1:8" x14ac:dyDescent="0.2">
      <c r="A291" t="s">
        <v>7636</v>
      </c>
      <c r="B291" t="s">
        <v>7257</v>
      </c>
      <c r="C291" t="s">
        <v>7635</v>
      </c>
      <c r="D291">
        <v>31328</v>
      </c>
      <c r="E291" s="2"/>
      <c r="F291">
        <f>SUMIFS($D$2:$D$7909, $B$2:$B$7909, "Sicilia")</f>
        <v>5002904</v>
      </c>
      <c r="G291" s="1">
        <f>Comuni__2[[#This Row],[Popolazione2011]]/Comuni__2[[#This Row],[POPOLAZIONE TOTALE DI OGNI REGIONE (CON FILTRO)]]</f>
        <v>6.26196305185948E-3</v>
      </c>
      <c r="H291" t="str">
        <f>IF(Comuni__2[[#This Row],[Popolazione2011]]&gt;300000,"MAGGIORE","")</f>
        <v/>
      </c>
    </row>
    <row r="292" spans="1:8" x14ac:dyDescent="0.2">
      <c r="A292" t="s">
        <v>7880</v>
      </c>
      <c r="B292" t="s">
        <v>7657</v>
      </c>
      <c r="C292" t="s">
        <v>7843</v>
      </c>
      <c r="D292">
        <v>31155</v>
      </c>
      <c r="E292" s="2"/>
      <c r="F292">
        <f>SUMIFS($D$2:$D$7909, $B$2:$B$7909, "Sardegna")</f>
        <v>1634822</v>
      </c>
      <c r="G292" s="1">
        <f>Comuni__2[[#This Row],[Popolazione2011]]/Comuni__2[[#This Row],[POPOLAZIONE TOTALE DI OGNI REGIONE (CON FILTRO)]]</f>
        <v>1.9057120591721911E-2</v>
      </c>
      <c r="H292" t="str">
        <f>IF(Comuni__2[[#This Row],[Popolazione2011]]&gt;300000,"MAGGIORE","")</f>
        <v/>
      </c>
    </row>
    <row r="293" spans="1:8" x14ac:dyDescent="0.2">
      <c r="A293" t="s">
        <v>4612</v>
      </c>
      <c r="B293" t="s">
        <v>4450</v>
      </c>
      <c r="C293" t="s">
        <v>4586</v>
      </c>
      <c r="D293">
        <v>31103</v>
      </c>
      <c r="E293" s="2"/>
      <c r="F293">
        <f>SUMIFS($D$2:$D$7909, $B$2:$B$7909, "Toscana")</f>
        <v>3672202</v>
      </c>
      <c r="G293" s="1">
        <f>Comuni__2[[#This Row],[Popolazione2011]]/Comuni__2[[#This Row],[POPOLAZIONE TOTALE DI OGNI REGIONE (CON FILTRO)]]</f>
        <v>8.4698499701269161E-3</v>
      </c>
      <c r="H293" t="str">
        <f>IF(Comuni__2[[#This Row],[Popolazione2011]]&gt;300000,"MAGGIORE","")</f>
        <v/>
      </c>
    </row>
    <row r="294" spans="1:8" x14ac:dyDescent="0.2">
      <c r="A294" t="s">
        <v>4343</v>
      </c>
      <c r="B294" t="s">
        <v>4112</v>
      </c>
      <c r="C294" t="s">
        <v>4296</v>
      </c>
      <c r="D294">
        <v>31091</v>
      </c>
      <c r="E294" s="2"/>
      <c r="F294">
        <f>SUMIFS($D$2:$D$7909, $B$2:$B$7909, "Emilia-Romagna")</f>
        <v>4342135</v>
      </c>
      <c r="G294" s="1">
        <f>Comuni__2[[#This Row],[Popolazione2011]]/Comuni__2[[#This Row],[POPOLAZIONE TOTALE DI OGNI REGIONE (CON FILTRO)]]</f>
        <v>7.1603024779284844E-3</v>
      </c>
      <c r="H294" t="str">
        <f>IF(Comuni__2[[#This Row],[Popolazione2011]]&gt;300000,"MAGGIORE","")</f>
        <v/>
      </c>
    </row>
    <row r="295" spans="1:8" x14ac:dyDescent="0.2">
      <c r="A295" t="s">
        <v>6425</v>
      </c>
      <c r="B295" t="s">
        <v>5894</v>
      </c>
      <c r="C295" t="s">
        <v>6291</v>
      </c>
      <c r="D295">
        <v>31030</v>
      </c>
      <c r="E295" s="2"/>
      <c r="F295">
        <f>SUMIFS($D$2:$D$7909, $B$2:$B$7909, "Campania")</f>
        <v>5766810</v>
      </c>
      <c r="G295" s="1">
        <f>Comuni__2[[#This Row],[Popolazione2011]]/Comuni__2[[#This Row],[POPOLAZIONE TOTALE DI OGNI REGIONE (CON FILTRO)]]</f>
        <v>5.3807911132844671E-3</v>
      </c>
      <c r="H295" t="str">
        <f>IF(Comuni__2[[#This Row],[Popolazione2011]]&gt;300000,"MAGGIORE","")</f>
        <v/>
      </c>
    </row>
    <row r="296" spans="1:8" x14ac:dyDescent="0.2">
      <c r="A296" t="s">
        <v>4898</v>
      </c>
      <c r="B296" t="s">
        <v>4829</v>
      </c>
      <c r="C296" t="s">
        <v>4883</v>
      </c>
      <c r="D296">
        <v>31020</v>
      </c>
      <c r="E296" s="2"/>
      <c r="F296">
        <f>SUMIFS($D$2:$D$7909, $B$2:$B$7909, "Marche")</f>
        <v>1540584</v>
      </c>
      <c r="G296" s="1">
        <f>Comuni__2[[#This Row],[Popolazione2011]]/Comuni__2[[#This Row],[POPOLAZIONE TOTALE DI OGNI REGIONE (CON FILTRO)]]</f>
        <v>2.0135221448489664E-2</v>
      </c>
      <c r="H296" t="str">
        <f>IF(Comuni__2[[#This Row],[Popolazione2011]]&gt;300000,"MAGGIORE","")</f>
        <v/>
      </c>
    </row>
    <row r="297" spans="1:8" x14ac:dyDescent="0.2">
      <c r="A297" t="s">
        <v>1637</v>
      </c>
      <c r="B297" t="s">
        <v>1271</v>
      </c>
      <c r="C297" t="s">
        <v>1638</v>
      </c>
      <c r="D297">
        <v>30994</v>
      </c>
      <c r="E297" s="2"/>
      <c r="F297">
        <f>SUMIFS($D$2:$D$7909, $B$2:$B$7909, "Lombardia")</f>
        <v>9704121</v>
      </c>
      <c r="G297" s="1">
        <f>Comuni__2[[#This Row],[Popolazione2011]]/Comuni__2[[#This Row],[POPOLAZIONE TOTALE DI OGNI REGIONE (CON FILTRO)]]</f>
        <v>3.1939008180132955E-3</v>
      </c>
      <c r="H297" t="str">
        <f>IF(Comuni__2[[#This Row],[Popolazione2011]]&gt;300000,"MAGGIORE","")</f>
        <v/>
      </c>
    </row>
    <row r="298" spans="1:8" x14ac:dyDescent="0.2">
      <c r="A298" t="s">
        <v>1740</v>
      </c>
      <c r="B298" t="s">
        <v>1271</v>
      </c>
      <c r="C298" t="s">
        <v>1638</v>
      </c>
      <c r="D298">
        <v>30992</v>
      </c>
      <c r="E298" s="2"/>
      <c r="F298">
        <f>SUMIFS($D$2:$D$7909, $B$2:$B$7909, "Lombardia")</f>
        <v>9704121</v>
      </c>
      <c r="G298" s="1">
        <f>Comuni__2[[#This Row],[Popolazione2011]]/Comuni__2[[#This Row],[POPOLAZIONE TOTALE DI OGNI REGIONE (CON FILTRO)]]</f>
        <v>3.1936947200060673E-3</v>
      </c>
      <c r="H298" t="str">
        <f>IF(Comuni__2[[#This Row],[Popolazione2011]]&gt;300000,"MAGGIORE","")</f>
        <v/>
      </c>
    </row>
    <row r="299" spans="1:8" x14ac:dyDescent="0.2">
      <c r="A299" t="s">
        <v>6566</v>
      </c>
      <c r="B299" t="s">
        <v>6450</v>
      </c>
      <c r="C299" t="s">
        <v>6555</v>
      </c>
      <c r="D299">
        <v>30921</v>
      </c>
      <c r="E299" s="2"/>
      <c r="F299">
        <f>SUMIFS($D$2:$D$7909, $B$2:$B$7909, "Puglia")</f>
        <v>4050093</v>
      </c>
      <c r="G299" s="1">
        <f>Comuni__2[[#This Row],[Popolazione2011]]/Comuni__2[[#This Row],[POPOLAZIONE TOTALE DI OGNI REGIONE (CON FILTRO)]]</f>
        <v>7.6346395008707211E-3</v>
      </c>
      <c r="H299" t="str">
        <f>IF(Comuni__2[[#This Row],[Popolazione2011]]&gt;300000,"MAGGIORE","")</f>
        <v/>
      </c>
    </row>
    <row r="300" spans="1:8" x14ac:dyDescent="0.2">
      <c r="A300" t="s">
        <v>492</v>
      </c>
      <c r="B300" t="s">
        <v>5</v>
      </c>
      <c r="C300" t="s">
        <v>490</v>
      </c>
      <c r="D300">
        <v>30804</v>
      </c>
      <c r="E300" s="2"/>
      <c r="F300">
        <f>SUMIFS($D$2:$D$7909, $B$2:$B$7909, "Piemonte")</f>
        <v>4363916</v>
      </c>
      <c r="G300" s="1">
        <f>Comuni__2[[#This Row],[Popolazione2011]]/Comuni__2[[#This Row],[POPOLAZIONE TOTALE DI OGNI REGIONE (CON FILTRO)]]</f>
        <v>7.0587976487173449E-3</v>
      </c>
      <c r="H300" t="str">
        <f>IF(Comuni__2[[#This Row],[Popolazione2011]]&gt;300000,"MAGGIORE","")</f>
        <v/>
      </c>
    </row>
    <row r="301" spans="1:8" x14ac:dyDescent="0.2">
      <c r="A301" t="s">
        <v>3403</v>
      </c>
      <c r="B301" t="s">
        <v>3082</v>
      </c>
      <c r="C301" t="s">
        <v>3359</v>
      </c>
      <c r="D301">
        <v>30765</v>
      </c>
      <c r="E301" s="2"/>
      <c r="F301">
        <f>SUMIFS($D$2:$D$7909, $B$2:$B$7909, "Veneto")</f>
        <v>4855904</v>
      </c>
      <c r="G301" s="1">
        <f>Comuni__2[[#This Row],[Popolazione2011]]/Comuni__2[[#This Row],[POPOLAZIONE TOTALE DI OGNI REGIONE (CON FILTRO)]]</f>
        <v>6.3355865354834031E-3</v>
      </c>
      <c r="H301" t="str">
        <f>IF(Comuni__2[[#This Row],[Popolazione2011]]&gt;300000,"MAGGIORE","")</f>
        <v/>
      </c>
    </row>
    <row r="302" spans="1:8" x14ac:dyDescent="0.2">
      <c r="A302" t="s">
        <v>1670</v>
      </c>
      <c r="B302" t="s">
        <v>1271</v>
      </c>
      <c r="C302" t="s">
        <v>1638</v>
      </c>
      <c r="D302">
        <v>30697</v>
      </c>
      <c r="E302" s="2"/>
      <c r="F302">
        <f>SUMIFS($D$2:$D$7909, $B$2:$B$7909, "Lombardia")</f>
        <v>9704121</v>
      </c>
      <c r="G302" s="1">
        <f>Comuni__2[[#This Row],[Popolazione2011]]/Comuni__2[[#This Row],[POPOLAZIONE TOTALE DI OGNI REGIONE (CON FILTRO)]]</f>
        <v>3.1632952639399281E-3</v>
      </c>
      <c r="H302" t="str">
        <f>IF(Comuni__2[[#This Row],[Popolazione2011]]&gt;300000,"MAGGIORE","")</f>
        <v/>
      </c>
    </row>
    <row r="303" spans="1:8" x14ac:dyDescent="0.2">
      <c r="A303" t="s">
        <v>5318</v>
      </c>
      <c r="B303" t="s">
        <v>5062</v>
      </c>
      <c r="C303" t="s">
        <v>5198</v>
      </c>
      <c r="D303">
        <v>30572</v>
      </c>
      <c r="E303" s="2"/>
      <c r="F303">
        <f>SUMIFS($D$2:$D$7909, $B$2:$B$7909, "Lazio")</f>
        <v>5502886</v>
      </c>
      <c r="G303" s="1">
        <f>Comuni__2[[#This Row],[Popolazione2011]]/Comuni__2[[#This Row],[POPOLAZIONE TOTALE DI OGNI REGIONE (CON FILTRO)]]</f>
        <v>5.5556302638288344E-3</v>
      </c>
      <c r="H303" t="str">
        <f>IF(Comuni__2[[#This Row],[Popolazione2011]]&gt;300000,"MAGGIORE","")</f>
        <v/>
      </c>
    </row>
    <row r="304" spans="1:8" x14ac:dyDescent="0.2">
      <c r="A304" t="s">
        <v>6705</v>
      </c>
      <c r="B304" t="s">
        <v>6450</v>
      </c>
      <c r="C304" t="s">
        <v>6702</v>
      </c>
      <c r="D304">
        <v>30422</v>
      </c>
      <c r="E304" s="2"/>
      <c r="F304">
        <f>SUMIFS($D$2:$D$7909, $B$2:$B$7909, "Puglia")</f>
        <v>4050093</v>
      </c>
      <c r="G304" s="1">
        <f>Comuni__2[[#This Row],[Popolazione2011]]/Comuni__2[[#This Row],[POPOLAZIONE TOTALE DI OGNI REGIONE (CON FILTRO)]]</f>
        <v>7.5114324535263755E-3</v>
      </c>
      <c r="H304" t="str">
        <f>IF(Comuni__2[[#This Row],[Popolazione2011]]&gt;300000,"MAGGIORE","")</f>
        <v/>
      </c>
    </row>
    <row r="305" spans="1:8" x14ac:dyDescent="0.2">
      <c r="A305" t="s">
        <v>1187</v>
      </c>
      <c r="B305" t="s">
        <v>5</v>
      </c>
      <c r="C305" t="s">
        <v>1120</v>
      </c>
      <c r="D305">
        <v>30332</v>
      </c>
      <c r="E305" s="2"/>
      <c r="F305">
        <f>SUMIFS($D$2:$D$7909, $B$2:$B$7909, "Piemonte")</f>
        <v>4363916</v>
      </c>
      <c r="G305" s="1">
        <f>Comuni__2[[#This Row],[Popolazione2011]]/Comuni__2[[#This Row],[POPOLAZIONE TOTALE DI OGNI REGIONE (CON FILTRO)]]</f>
        <v>6.9506379132870571E-3</v>
      </c>
      <c r="H305" t="str">
        <f>IF(Comuni__2[[#This Row],[Popolazione2011]]&gt;300000,"MAGGIORE","")</f>
        <v/>
      </c>
    </row>
    <row r="306" spans="1:8" x14ac:dyDescent="0.2">
      <c r="A306" t="s">
        <v>6121</v>
      </c>
      <c r="B306" t="s">
        <v>5894</v>
      </c>
      <c r="C306" t="s">
        <v>6079</v>
      </c>
      <c r="D306">
        <v>30247</v>
      </c>
      <c r="E306" s="2"/>
      <c r="F306">
        <f>SUMIFS($D$2:$D$7909, $B$2:$B$7909, "Campania")</f>
        <v>5766810</v>
      </c>
      <c r="G306" s="1">
        <f>Comuni__2[[#This Row],[Popolazione2011]]/Comuni__2[[#This Row],[POPOLAZIONE TOTALE DI OGNI REGIONE (CON FILTRO)]]</f>
        <v>5.2450141412670086E-3</v>
      </c>
      <c r="H306" t="str">
        <f>IF(Comuni__2[[#This Row],[Popolazione2011]]&gt;300000,"MAGGIORE","")</f>
        <v/>
      </c>
    </row>
    <row r="307" spans="1:8" x14ac:dyDescent="0.2">
      <c r="A307" t="s">
        <v>6110</v>
      </c>
      <c r="B307" t="s">
        <v>5894</v>
      </c>
      <c r="C307" t="s">
        <v>6079</v>
      </c>
      <c r="D307">
        <v>30241</v>
      </c>
      <c r="E307" s="2"/>
      <c r="F307">
        <f>SUMIFS($D$2:$D$7909, $B$2:$B$7909, "Campania")</f>
        <v>5766810</v>
      </c>
      <c r="G307" s="1">
        <f>Comuni__2[[#This Row],[Popolazione2011]]/Comuni__2[[#This Row],[POPOLAZIONE TOTALE DI OGNI REGIONE (CON FILTRO)]]</f>
        <v>5.2439737046998253E-3</v>
      </c>
      <c r="H307" t="str">
        <f>IF(Comuni__2[[#This Row],[Popolazione2011]]&gt;300000,"MAGGIORE","")</f>
        <v/>
      </c>
    </row>
    <row r="308" spans="1:8" x14ac:dyDescent="0.2">
      <c r="A308" t="s">
        <v>6165</v>
      </c>
      <c r="B308" t="s">
        <v>5894</v>
      </c>
      <c r="C308" t="s">
        <v>6079</v>
      </c>
      <c r="D308">
        <v>30052</v>
      </c>
      <c r="E308" s="2"/>
      <c r="F308">
        <f>SUMIFS($D$2:$D$7909, $B$2:$B$7909, "Campania")</f>
        <v>5766810</v>
      </c>
      <c r="G308" s="1">
        <f>Comuni__2[[#This Row],[Popolazione2011]]/Comuni__2[[#This Row],[POPOLAZIONE TOTALE DI OGNI REGIONE (CON FILTRO)]]</f>
        <v>5.2111999528335427E-3</v>
      </c>
      <c r="H308" t="str">
        <f>IF(Comuni__2[[#This Row],[Popolazione2011]]&gt;300000,"MAGGIORE","")</f>
        <v/>
      </c>
    </row>
    <row r="309" spans="1:8" x14ac:dyDescent="0.2">
      <c r="A309" t="s">
        <v>7586</v>
      </c>
      <c r="B309" t="s">
        <v>7257</v>
      </c>
      <c r="C309" t="s">
        <v>7563</v>
      </c>
      <c r="D309">
        <v>29984</v>
      </c>
      <c r="E309" s="2"/>
      <c r="F309">
        <f>SUMIFS($D$2:$D$7909, $B$2:$B$7909, "Sicilia")</f>
        <v>5002904</v>
      </c>
      <c r="G309" s="1">
        <f>Comuni__2[[#This Row],[Popolazione2011]]/Comuni__2[[#This Row],[POPOLAZIONE TOTALE DI OGNI REGIONE (CON FILTRO)]]</f>
        <v>5.9933190802781743E-3</v>
      </c>
      <c r="H309" t="str">
        <f>IF(Comuni__2[[#This Row],[Popolazione2011]]&gt;300000,"MAGGIORE","")</f>
        <v/>
      </c>
    </row>
    <row r="310" spans="1:8" x14ac:dyDescent="0.2">
      <c r="A310" t="s">
        <v>6113</v>
      </c>
      <c r="B310" t="s">
        <v>5894</v>
      </c>
      <c r="C310" t="s">
        <v>6079</v>
      </c>
      <c r="D310">
        <v>29509</v>
      </c>
      <c r="E310" s="2"/>
      <c r="F310">
        <f>SUMIFS($D$2:$D$7909, $B$2:$B$7909, "Campania")</f>
        <v>5766810</v>
      </c>
      <c r="G310" s="1">
        <f>Comuni__2[[#This Row],[Popolazione2011]]/Comuni__2[[#This Row],[POPOLAZIONE TOTALE DI OGNI REGIONE (CON FILTRO)]]</f>
        <v>5.1170404435034273E-3</v>
      </c>
      <c r="H310" t="str">
        <f>IF(Comuni__2[[#This Row],[Popolazione2011]]&gt;300000,"MAGGIORE","")</f>
        <v/>
      </c>
    </row>
    <row r="311" spans="1:8" x14ac:dyDescent="0.2">
      <c r="A311" t="s">
        <v>4349</v>
      </c>
      <c r="B311" t="s">
        <v>4112</v>
      </c>
      <c r="C311" t="s">
        <v>4296</v>
      </c>
      <c r="D311">
        <v>29427</v>
      </c>
      <c r="E311" s="2"/>
      <c r="F311">
        <f>SUMIFS($D$2:$D$7909, $B$2:$B$7909, "Emilia-Romagna")</f>
        <v>4342135</v>
      </c>
      <c r="G311" s="1">
        <f>Comuni__2[[#This Row],[Popolazione2011]]/Comuni__2[[#This Row],[POPOLAZIONE TOTALE DI OGNI REGIONE (CON FILTRO)]]</f>
        <v>6.7770808599916859E-3</v>
      </c>
      <c r="H311" t="str">
        <f>IF(Comuni__2[[#This Row],[Popolazione2011]]&gt;300000,"MAGGIORE","")</f>
        <v/>
      </c>
    </row>
    <row r="312" spans="1:8" x14ac:dyDescent="0.2">
      <c r="A312" t="s">
        <v>4056</v>
      </c>
      <c r="B312" t="s">
        <v>3873</v>
      </c>
      <c r="C312" t="s">
        <v>4011</v>
      </c>
      <c r="D312">
        <v>29226</v>
      </c>
      <c r="E312" s="2"/>
      <c r="F312">
        <f>SUMIFS($D$2:$D$7909, $B$2:$B$7909, "Liguria")</f>
        <v>1570694</v>
      </c>
      <c r="G312" s="1">
        <f>Comuni__2[[#This Row],[Popolazione2011]]/Comuni__2[[#This Row],[POPOLAZIONE TOTALE DI OGNI REGIONE (CON FILTRO)]]</f>
        <v>1.8607061591882315E-2</v>
      </c>
      <c r="H312" t="str">
        <f>IF(Comuni__2[[#This Row],[Popolazione2011]]&gt;300000,"MAGGIORE","")</f>
        <v/>
      </c>
    </row>
    <row r="313" spans="1:8" x14ac:dyDescent="0.2">
      <c r="A313" t="s">
        <v>7624</v>
      </c>
      <c r="B313" t="s">
        <v>7257</v>
      </c>
      <c r="C313" t="s">
        <v>7622</v>
      </c>
      <c r="D313">
        <v>29184</v>
      </c>
      <c r="E313" s="2"/>
      <c r="F313">
        <f>SUMIFS($D$2:$D$7909, $B$2:$B$7909, "Sicilia")</f>
        <v>5002904</v>
      </c>
      <c r="G313" s="1">
        <f>Comuni__2[[#This Row],[Popolazione2011]]/Comuni__2[[#This Row],[POPOLAZIONE TOTALE DI OGNI REGIONE (CON FILTRO)]]</f>
        <v>5.8334119543369213E-3</v>
      </c>
      <c r="H313" t="str">
        <f>IF(Comuni__2[[#This Row],[Popolazione2011]]&gt;300000,"MAGGIORE","")</f>
        <v/>
      </c>
    </row>
    <row r="314" spans="1:8" x14ac:dyDescent="0.2">
      <c r="A314" t="s">
        <v>4681</v>
      </c>
      <c r="B314" t="s">
        <v>4450</v>
      </c>
      <c r="C314" t="s">
        <v>4661</v>
      </c>
      <c r="D314">
        <v>28952</v>
      </c>
      <c r="E314" s="2"/>
      <c r="F314">
        <f>SUMIFS($D$2:$D$7909, $B$2:$B$7909, "Toscana")</f>
        <v>3672202</v>
      </c>
      <c r="G314" s="1">
        <f>Comuni__2[[#This Row],[Popolazione2011]]/Comuni__2[[#This Row],[POPOLAZIONE TOTALE DI OGNI REGIONE (CON FILTRO)]]</f>
        <v>7.8840978791471714E-3</v>
      </c>
      <c r="H314" t="str">
        <f>IF(Comuni__2[[#This Row],[Popolazione2011]]&gt;300000,"MAGGIORE","")</f>
        <v/>
      </c>
    </row>
    <row r="315" spans="1:8" x14ac:dyDescent="0.2">
      <c r="A315" t="s">
        <v>518</v>
      </c>
      <c r="B315" t="s">
        <v>5</v>
      </c>
      <c r="C315" t="s">
        <v>490</v>
      </c>
      <c r="D315">
        <v>28935</v>
      </c>
      <c r="E315" s="2"/>
      <c r="F315">
        <f>SUMIFS($D$2:$D$7909, $B$2:$B$7909, "Piemonte")</f>
        <v>4363916</v>
      </c>
      <c r="G315" s="1">
        <f>Comuni__2[[#This Row],[Popolazione2011]]/Comuni__2[[#This Row],[POPOLAZIONE TOTALE DI OGNI REGIONE (CON FILTRO)]]</f>
        <v>6.6305125946512257E-3</v>
      </c>
      <c r="H315" t="str">
        <f>IF(Comuni__2[[#This Row],[Popolazione2011]]&gt;300000,"MAGGIORE","")</f>
        <v/>
      </c>
    </row>
    <row r="316" spans="1:8" x14ac:dyDescent="0.2">
      <c r="A316" t="s">
        <v>4380</v>
      </c>
      <c r="B316" t="s">
        <v>4112</v>
      </c>
      <c r="C316" t="s">
        <v>4374</v>
      </c>
      <c r="D316">
        <v>28896</v>
      </c>
      <c r="E316" s="2"/>
      <c r="F316">
        <f>SUMIFS($D$2:$D$7909, $B$2:$B$7909, "Emilia-Romagna")</f>
        <v>4342135</v>
      </c>
      <c r="G316" s="1">
        <f>Comuni__2[[#This Row],[Popolazione2011]]/Comuni__2[[#This Row],[POPOLAZIONE TOTALE DI OGNI REGIONE (CON FILTRO)]]</f>
        <v>6.6547907884024794E-3</v>
      </c>
      <c r="H316" t="str">
        <f>IF(Comuni__2[[#This Row],[Popolazione2011]]&gt;300000,"MAGGIORE","")</f>
        <v/>
      </c>
    </row>
    <row r="317" spans="1:8" x14ac:dyDescent="0.2">
      <c r="A317" t="s">
        <v>7939</v>
      </c>
      <c r="B317" t="s">
        <v>7657</v>
      </c>
      <c r="C317" t="s">
        <v>7931</v>
      </c>
      <c r="D317">
        <v>28882</v>
      </c>
      <c r="E317" s="2"/>
      <c r="F317">
        <f>SUMIFS($D$2:$D$7909, $B$2:$B$7909, "Sardegna")</f>
        <v>1634822</v>
      </c>
      <c r="G317" s="1">
        <f>Comuni__2[[#This Row],[Popolazione2011]]/Comuni__2[[#This Row],[POPOLAZIONE TOTALE DI OGNI REGIONE (CON FILTRO)]]</f>
        <v>1.7666755157442218E-2</v>
      </c>
      <c r="H317" t="str">
        <f>IF(Comuni__2[[#This Row],[Popolazione2011]]&gt;300000,"MAGGIORE","")</f>
        <v/>
      </c>
    </row>
    <row r="318" spans="1:8" x14ac:dyDescent="0.2">
      <c r="A318" t="s">
        <v>7565</v>
      </c>
      <c r="B318" t="s">
        <v>7257</v>
      </c>
      <c r="C318" t="s">
        <v>7563</v>
      </c>
      <c r="D318">
        <v>28749</v>
      </c>
      <c r="E318" s="2"/>
      <c r="F318">
        <f>SUMIFS($D$2:$D$7909, $B$2:$B$7909, "Sicilia")</f>
        <v>5002904</v>
      </c>
      <c r="G318" s="1">
        <f>Comuni__2[[#This Row],[Popolazione2011]]/Comuni__2[[#This Row],[POPOLAZIONE TOTALE DI OGNI REGIONE (CON FILTRO)]]</f>
        <v>5.7464624546063646E-3</v>
      </c>
      <c r="H318" t="str">
        <f>IF(Comuni__2[[#This Row],[Popolazione2011]]&gt;300000,"MAGGIORE","")</f>
        <v/>
      </c>
    </row>
    <row r="319" spans="1:8" x14ac:dyDescent="0.2">
      <c r="A319" t="s">
        <v>7833</v>
      </c>
      <c r="B319" t="s">
        <v>7657</v>
      </c>
      <c r="C319" t="s">
        <v>7825</v>
      </c>
      <c r="D319">
        <v>28684</v>
      </c>
      <c r="E319" s="2"/>
      <c r="F319">
        <f>SUMIFS($D$2:$D$7909, $B$2:$B$7909, "Sardegna")</f>
        <v>1634822</v>
      </c>
      <c r="G319" s="1">
        <f>Comuni__2[[#This Row],[Popolazione2011]]/Comuni__2[[#This Row],[POPOLAZIONE TOTALE DI OGNI REGIONE (CON FILTRO)]]</f>
        <v>1.7545641054500124E-2</v>
      </c>
      <c r="H319" t="str">
        <f>IF(Comuni__2[[#This Row],[Popolazione2011]]&gt;300000,"MAGGIORE","")</f>
        <v/>
      </c>
    </row>
    <row r="320" spans="1:8" x14ac:dyDescent="0.2">
      <c r="A320" t="s">
        <v>3448</v>
      </c>
      <c r="B320" t="s">
        <v>3082</v>
      </c>
      <c r="C320" t="s">
        <v>3359</v>
      </c>
      <c r="D320">
        <v>28656</v>
      </c>
      <c r="E320" s="2"/>
      <c r="F320">
        <f>SUMIFS($D$2:$D$7909, $B$2:$B$7909, "Veneto")</f>
        <v>4855904</v>
      </c>
      <c r="G320" s="1">
        <f>Comuni__2[[#This Row],[Popolazione2011]]/Comuni__2[[#This Row],[POPOLAZIONE TOTALE DI OGNI REGIONE (CON FILTRO)]]</f>
        <v>5.9012698768344677E-3</v>
      </c>
      <c r="H320" t="str">
        <f>IF(Comuni__2[[#This Row],[Popolazione2011]]&gt;300000,"MAGGIORE","")</f>
        <v/>
      </c>
    </row>
    <row r="321" spans="1:8" x14ac:dyDescent="0.2">
      <c r="A321" t="s">
        <v>5356</v>
      </c>
      <c r="B321" t="s">
        <v>5062</v>
      </c>
      <c r="C321" t="s">
        <v>5354</v>
      </c>
      <c r="D321">
        <v>28609</v>
      </c>
      <c r="E321" s="2"/>
      <c r="F321">
        <f>SUMIFS($D$2:$D$7909, $B$2:$B$7909, "Lazio")</f>
        <v>5502886</v>
      </c>
      <c r="G321" s="1">
        <f>Comuni__2[[#This Row],[Popolazione2011]]/Comuni__2[[#This Row],[POPOLAZIONE TOTALE DI OGNI REGIONE (CON FILTRO)]]</f>
        <v>5.1989083546342772E-3</v>
      </c>
      <c r="H321" t="str">
        <f>IF(Comuni__2[[#This Row],[Popolazione2011]]&gt;300000,"MAGGIORE","")</f>
        <v/>
      </c>
    </row>
    <row r="322" spans="1:8" x14ac:dyDescent="0.2">
      <c r="A322" t="s">
        <v>63</v>
      </c>
      <c r="B322" t="s">
        <v>5</v>
      </c>
      <c r="C322" t="s">
        <v>6</v>
      </c>
      <c r="D322">
        <v>28563</v>
      </c>
      <c r="E322" s="2"/>
      <c r="F322">
        <f>SUMIFS($D$2:$D$7909, $B$2:$B$7909, "Piemonte")</f>
        <v>4363916</v>
      </c>
      <c r="G322" s="1">
        <f>Comuni__2[[#This Row],[Popolazione2011]]/Comuni__2[[#This Row],[POPOLAZIONE TOTALE DI OGNI REGIONE (CON FILTRO)]]</f>
        <v>6.5452680574053209E-3</v>
      </c>
      <c r="H322" t="str">
        <f>IF(Comuni__2[[#This Row],[Popolazione2011]]&gt;300000,"MAGGIORE","")</f>
        <v/>
      </c>
    </row>
    <row r="323" spans="1:8" x14ac:dyDescent="0.2">
      <c r="A323" t="s">
        <v>1982</v>
      </c>
      <c r="B323" t="s">
        <v>1271</v>
      </c>
      <c r="C323" t="s">
        <v>1772</v>
      </c>
      <c r="D323">
        <v>28410</v>
      </c>
      <c r="E323" s="2"/>
      <c r="F323">
        <f>SUMIFS($D$2:$D$7909, $B$2:$B$7909, "Lombardia")</f>
        <v>9704121</v>
      </c>
      <c r="G323" s="1">
        <f>Comuni__2[[#This Row],[Popolazione2011]]/Comuni__2[[#This Row],[POPOLAZIONE TOTALE DI OGNI REGIONE (CON FILTRO)]]</f>
        <v>2.9276221926746379E-3</v>
      </c>
      <c r="H323" t="str">
        <f>IF(Comuni__2[[#This Row],[Popolazione2011]]&gt;300000,"MAGGIORE","")</f>
        <v/>
      </c>
    </row>
    <row r="324" spans="1:8" x14ac:dyDescent="0.2">
      <c r="A324" t="s">
        <v>7579</v>
      </c>
      <c r="B324" t="s">
        <v>7257</v>
      </c>
      <c r="C324" t="s">
        <v>7563</v>
      </c>
      <c r="D324">
        <v>28114</v>
      </c>
      <c r="E324" s="2"/>
      <c r="F324">
        <f>SUMIFS($D$2:$D$7909, $B$2:$B$7909, "Sicilia")</f>
        <v>5002904</v>
      </c>
      <c r="G324" s="1">
        <f>Comuni__2[[#This Row],[Popolazione2011]]/Comuni__2[[#This Row],[POPOLAZIONE TOTALE DI OGNI REGIONE (CON FILTRO)]]</f>
        <v>5.6195361733904952E-3</v>
      </c>
      <c r="H324" t="str">
        <f>IF(Comuni__2[[#This Row],[Popolazione2011]]&gt;300000,"MAGGIORE","")</f>
        <v/>
      </c>
    </row>
    <row r="325" spans="1:8" x14ac:dyDescent="0.2">
      <c r="A325" t="s">
        <v>4610</v>
      </c>
      <c r="B325" t="s">
        <v>4450</v>
      </c>
      <c r="C325" t="s">
        <v>4586</v>
      </c>
      <c r="D325">
        <v>28061</v>
      </c>
      <c r="E325" s="2"/>
      <c r="F325">
        <f>SUMIFS($D$2:$D$7909, $B$2:$B$7909, "Toscana")</f>
        <v>3672202</v>
      </c>
      <c r="G325" s="1">
        <f>Comuni__2[[#This Row],[Popolazione2011]]/Comuni__2[[#This Row],[POPOLAZIONE TOTALE DI OGNI REGIONE (CON FILTRO)]]</f>
        <v>7.6414641678208333E-3</v>
      </c>
      <c r="H325" t="str">
        <f>IF(Comuni__2[[#This Row],[Popolazione2011]]&gt;300000,"MAGGIORE","")</f>
        <v/>
      </c>
    </row>
    <row r="326" spans="1:8" x14ac:dyDescent="0.2">
      <c r="A326" t="s">
        <v>7265</v>
      </c>
      <c r="B326" t="s">
        <v>7257</v>
      </c>
      <c r="C326" t="s">
        <v>7258</v>
      </c>
      <c r="D326">
        <v>28012</v>
      </c>
      <c r="E326" s="2"/>
      <c r="F326">
        <f>SUMIFS($D$2:$D$7909, $B$2:$B$7909, "Sicilia")</f>
        <v>5002904</v>
      </c>
      <c r="G326" s="1">
        <f>Comuni__2[[#This Row],[Popolazione2011]]/Comuni__2[[#This Row],[POPOLAZIONE TOTALE DI OGNI REGIONE (CON FILTRO)]]</f>
        <v>5.5991480148329846E-3</v>
      </c>
      <c r="H326" t="str">
        <f>IF(Comuni__2[[#This Row],[Popolazione2011]]&gt;300000,"MAGGIORE","")</f>
        <v/>
      </c>
    </row>
    <row r="327" spans="1:8" x14ac:dyDescent="0.2">
      <c r="A327" t="s">
        <v>4572</v>
      </c>
      <c r="B327" t="s">
        <v>4450</v>
      </c>
      <c r="C327" t="s">
        <v>4566</v>
      </c>
      <c r="D327">
        <v>27992</v>
      </c>
      <c r="E327" s="2"/>
      <c r="F327">
        <f>SUMIFS($D$2:$D$7909, $B$2:$B$7909, "Toscana")</f>
        <v>3672202</v>
      </c>
      <c r="G327" s="1">
        <f>Comuni__2[[#This Row],[Popolazione2011]]/Comuni__2[[#This Row],[POPOLAZIONE TOTALE DI OGNI REGIONE (CON FILTRO)]]</f>
        <v>7.6226743517921946E-3</v>
      </c>
      <c r="H327" t="str">
        <f>IF(Comuni__2[[#This Row],[Popolazione2011]]&gt;300000,"MAGGIORE","")</f>
        <v/>
      </c>
    </row>
    <row r="328" spans="1:8" x14ac:dyDescent="0.2">
      <c r="A328" t="s">
        <v>7531</v>
      </c>
      <c r="B328" t="s">
        <v>7257</v>
      </c>
      <c r="C328" t="s">
        <v>7519</v>
      </c>
      <c r="D328">
        <v>27975</v>
      </c>
      <c r="E328" s="2"/>
      <c r="F328">
        <f>SUMIFS($D$2:$D$7909, $B$2:$B$7909, "Sicilia")</f>
        <v>5002904</v>
      </c>
      <c r="G328" s="1">
        <f>Comuni__2[[#This Row],[Popolazione2011]]/Comuni__2[[#This Row],[POPOLAZIONE TOTALE DI OGNI REGIONE (CON FILTRO)]]</f>
        <v>5.5917523102582021E-3</v>
      </c>
      <c r="H328" t="str">
        <f>IF(Comuni__2[[#This Row],[Popolazione2011]]&gt;300000,"MAGGIORE","")</f>
        <v/>
      </c>
    </row>
    <row r="329" spans="1:8" x14ac:dyDescent="0.2">
      <c r="A329" t="s">
        <v>7550</v>
      </c>
      <c r="B329" t="s">
        <v>7257</v>
      </c>
      <c r="C329" t="s">
        <v>7542</v>
      </c>
      <c r="D329">
        <v>27894</v>
      </c>
      <c r="E329" s="2"/>
      <c r="F329">
        <f>SUMIFS($D$2:$D$7909, $B$2:$B$7909, "Sicilia")</f>
        <v>5002904</v>
      </c>
      <c r="G329" s="1">
        <f>Comuni__2[[#This Row],[Popolazione2011]]/Comuni__2[[#This Row],[POPOLAZIONE TOTALE DI OGNI REGIONE (CON FILTRO)]]</f>
        <v>5.5755617137566498E-3</v>
      </c>
      <c r="H329" t="str">
        <f>IF(Comuni__2[[#This Row],[Popolazione2011]]&gt;300000,"MAGGIORE","")</f>
        <v/>
      </c>
    </row>
    <row r="330" spans="1:8" x14ac:dyDescent="0.2">
      <c r="A330" t="s">
        <v>6529</v>
      </c>
      <c r="B330" t="s">
        <v>6450</v>
      </c>
      <c r="C330" t="s">
        <v>6513</v>
      </c>
      <c r="D330">
        <v>27889</v>
      </c>
      <c r="E330" s="2"/>
      <c r="F330">
        <f>SUMIFS($D$2:$D$7909, $B$2:$B$7909, "Puglia")</f>
        <v>4050093</v>
      </c>
      <c r="G330" s="1">
        <f>Comuni__2[[#This Row],[Popolazione2011]]/Comuni__2[[#This Row],[POPOLAZIONE TOTALE DI OGNI REGIONE (CON FILTRO)]]</f>
        <v>6.8860147162052819E-3</v>
      </c>
      <c r="H330" t="str">
        <f>IF(Comuni__2[[#This Row],[Popolazione2011]]&gt;300000,"MAGGIORE","")</f>
        <v/>
      </c>
    </row>
    <row r="331" spans="1:8" x14ac:dyDescent="0.2">
      <c r="A331" t="s">
        <v>6594</v>
      </c>
      <c r="B331" t="s">
        <v>6450</v>
      </c>
      <c r="C331" t="s">
        <v>6585</v>
      </c>
      <c r="D331">
        <v>27753</v>
      </c>
      <c r="E331" s="2"/>
      <c r="F331">
        <f>SUMIFS($D$2:$D$7909, $B$2:$B$7909, "Puglia")</f>
        <v>4050093</v>
      </c>
      <c r="G331" s="1">
        <f>Comuni__2[[#This Row],[Popolazione2011]]/Comuni__2[[#This Row],[POPOLAZIONE TOTALE DI OGNI REGIONE (CON FILTRO)]]</f>
        <v>6.8524352403759618E-3</v>
      </c>
      <c r="H331" t="str">
        <f>IF(Comuni__2[[#This Row],[Popolazione2011]]&gt;300000,"MAGGIORE","")</f>
        <v/>
      </c>
    </row>
    <row r="332" spans="1:8" x14ac:dyDescent="0.2">
      <c r="A332" t="s">
        <v>965</v>
      </c>
      <c r="B332" t="s">
        <v>5</v>
      </c>
      <c r="C332" t="s">
        <v>857</v>
      </c>
      <c r="D332">
        <v>27682</v>
      </c>
      <c r="E332" s="2"/>
      <c r="F332">
        <f>SUMIFS($D$2:$D$7909, $B$2:$B$7909, "Piemonte")</f>
        <v>4363916</v>
      </c>
      <c r="G332" s="1">
        <f>Comuni__2[[#This Row],[Popolazione2011]]/Comuni__2[[#This Row],[POPOLAZIONE TOTALE DI OGNI REGIONE (CON FILTRO)]]</f>
        <v>6.3433851614009065E-3</v>
      </c>
      <c r="H332" t="str">
        <f>IF(Comuni__2[[#This Row],[Popolazione2011]]&gt;300000,"MAGGIORE","")</f>
        <v/>
      </c>
    </row>
    <row r="333" spans="1:8" x14ac:dyDescent="0.2">
      <c r="A333" t="s">
        <v>7965</v>
      </c>
      <c r="B333" t="s">
        <v>7657</v>
      </c>
      <c r="C333" t="s">
        <v>7931</v>
      </c>
      <c r="D333">
        <v>27674</v>
      </c>
      <c r="E333" s="2"/>
      <c r="F333">
        <f>SUMIFS($D$2:$D$7909, $B$2:$B$7909, "Sardegna")</f>
        <v>1634822</v>
      </c>
      <c r="G333" s="1">
        <f>Comuni__2[[#This Row],[Popolazione2011]]/Comuni__2[[#This Row],[POPOLAZIONE TOTALE DI OGNI REGIONE (CON FILTRO)]]</f>
        <v>1.6927836792017724E-2</v>
      </c>
      <c r="H333" t="str">
        <f>IF(Comuni__2[[#This Row],[Popolazione2011]]&gt;300000,"MAGGIORE","")</f>
        <v/>
      </c>
    </row>
    <row r="334" spans="1:8" x14ac:dyDescent="0.2">
      <c r="A334" t="s">
        <v>3400</v>
      </c>
      <c r="B334" t="s">
        <v>3082</v>
      </c>
      <c r="C334" t="s">
        <v>3359</v>
      </c>
      <c r="D334">
        <v>27608</v>
      </c>
      <c r="E334" s="2"/>
      <c r="F334">
        <f>SUMIFS($D$2:$D$7909, $B$2:$B$7909, "Veneto")</f>
        <v>4855904</v>
      </c>
      <c r="G334" s="1">
        <f>Comuni__2[[#This Row],[Popolazione2011]]/Comuni__2[[#This Row],[POPOLAZIONE TOTALE DI OGNI REGIONE (CON FILTRO)]]</f>
        <v>5.685450124219919E-3</v>
      </c>
      <c r="H334" t="str">
        <f>IF(Comuni__2[[#This Row],[Popolazione2011]]&gt;300000,"MAGGIORE","")</f>
        <v/>
      </c>
    </row>
    <row r="335" spans="1:8" x14ac:dyDescent="0.2">
      <c r="A335" t="s">
        <v>4613</v>
      </c>
      <c r="B335" t="s">
        <v>4450</v>
      </c>
      <c r="C335" t="s">
        <v>4586</v>
      </c>
      <c r="D335">
        <v>27585</v>
      </c>
      <c r="E335" s="2"/>
      <c r="F335">
        <f>SUMIFS($D$2:$D$7909, $B$2:$B$7909, "Toscana")</f>
        <v>3672202</v>
      </c>
      <c r="G335" s="1">
        <f>Comuni__2[[#This Row],[Popolazione2011]]/Comuni__2[[#This Row],[POPOLAZIONE TOTALE DI OGNI REGIONE (CON FILTRO)]]</f>
        <v>7.5118416688406573E-3</v>
      </c>
      <c r="H335" t="str">
        <f>IF(Comuni__2[[#This Row],[Popolazione2011]]&gt;300000,"MAGGIORE","")</f>
        <v/>
      </c>
    </row>
    <row r="336" spans="1:8" x14ac:dyDescent="0.2">
      <c r="A336" t="s">
        <v>7330</v>
      </c>
      <c r="B336" t="s">
        <v>7257</v>
      </c>
      <c r="C336" t="s">
        <v>7283</v>
      </c>
      <c r="D336">
        <v>27570</v>
      </c>
      <c r="E336" s="2"/>
      <c r="F336">
        <f>SUMIFS($D$2:$D$7909, $B$2:$B$7909, "Sicilia")</f>
        <v>5002904</v>
      </c>
      <c r="G336" s="1">
        <f>Comuni__2[[#This Row],[Popolazione2011]]/Comuni__2[[#This Row],[POPOLAZIONE TOTALE DI OGNI REGIONE (CON FILTRO)]]</f>
        <v>5.5107993277504425E-3</v>
      </c>
      <c r="H336" t="str">
        <f>IF(Comuni__2[[#This Row],[Popolazione2011]]&gt;300000,"MAGGIORE","")</f>
        <v/>
      </c>
    </row>
    <row r="337" spans="1:8" x14ac:dyDescent="0.2">
      <c r="A337" t="s">
        <v>6146</v>
      </c>
      <c r="B337" t="s">
        <v>5894</v>
      </c>
      <c r="C337" t="s">
        <v>6079</v>
      </c>
      <c r="D337">
        <v>27467</v>
      </c>
      <c r="E337" s="2"/>
      <c r="F337">
        <f>SUMIFS($D$2:$D$7909, $B$2:$B$7909, "Campania")</f>
        <v>5766810</v>
      </c>
      <c r="G337" s="1">
        <f>Comuni__2[[#This Row],[Popolazione2011]]/Comuni__2[[#This Row],[POPOLAZIONE TOTALE DI OGNI REGIONE (CON FILTRO)]]</f>
        <v>4.7629451984719457E-3</v>
      </c>
      <c r="H337" t="str">
        <f>IF(Comuni__2[[#This Row],[Popolazione2011]]&gt;300000,"MAGGIORE","")</f>
        <v/>
      </c>
    </row>
    <row r="338" spans="1:8" x14ac:dyDescent="0.2">
      <c r="A338" t="s">
        <v>6086</v>
      </c>
      <c r="B338" t="s">
        <v>5894</v>
      </c>
      <c r="C338" t="s">
        <v>6079</v>
      </c>
      <c r="D338">
        <v>27457</v>
      </c>
      <c r="E338" s="2"/>
      <c r="F338">
        <f>SUMIFS($D$2:$D$7909, $B$2:$B$7909, "Campania")</f>
        <v>5766810</v>
      </c>
      <c r="G338" s="1">
        <f>Comuni__2[[#This Row],[Popolazione2011]]/Comuni__2[[#This Row],[POPOLAZIONE TOTALE DI OGNI REGIONE (CON FILTRO)]]</f>
        <v>4.7612111375266398E-3</v>
      </c>
      <c r="H338" t="str">
        <f>IF(Comuni__2[[#This Row],[Popolazione2011]]&gt;300000,"MAGGIORE","")</f>
        <v/>
      </c>
    </row>
    <row r="339" spans="1:8" x14ac:dyDescent="0.2">
      <c r="A339" t="s">
        <v>4733</v>
      </c>
      <c r="B339" t="s">
        <v>4734</v>
      </c>
      <c r="C339" t="s">
        <v>4735</v>
      </c>
      <c r="D339">
        <v>27377</v>
      </c>
      <c r="E339" s="2"/>
      <c r="F339">
        <f>SUMIFS($D$2:$D$7909, $B$2:$B$7909, "Umbria")</f>
        <v>884268</v>
      </c>
      <c r="G339" s="1">
        <f>Comuni__2[[#This Row],[Popolazione2011]]/Comuni__2[[#This Row],[POPOLAZIONE TOTALE DI OGNI REGIONE (CON FILTRO)]]</f>
        <v>3.0960070928722966E-2</v>
      </c>
      <c r="H339" t="str">
        <f>IF(Comuni__2[[#This Row],[Popolazione2011]]&gt;300000,"MAGGIORE","")</f>
        <v/>
      </c>
    </row>
    <row r="340" spans="1:8" x14ac:dyDescent="0.2">
      <c r="A340" t="s">
        <v>4025</v>
      </c>
      <c r="B340" t="s">
        <v>3873</v>
      </c>
      <c r="C340" t="s">
        <v>4011</v>
      </c>
      <c r="D340">
        <v>27338</v>
      </c>
      <c r="E340" s="2"/>
      <c r="F340">
        <f>SUMIFS($D$2:$D$7909, $B$2:$B$7909, "Liguria")</f>
        <v>1570694</v>
      </c>
      <c r="G340" s="1">
        <f>Comuni__2[[#This Row],[Popolazione2011]]/Comuni__2[[#This Row],[POPOLAZIONE TOTALE DI OGNI REGIONE (CON FILTRO)]]</f>
        <v>1.7405045158382218E-2</v>
      </c>
      <c r="H340" t="str">
        <f>IF(Comuni__2[[#This Row],[Popolazione2011]]&gt;300000,"MAGGIORE","")</f>
        <v/>
      </c>
    </row>
    <row r="341" spans="1:8" x14ac:dyDescent="0.2">
      <c r="A341" t="s">
        <v>6494</v>
      </c>
      <c r="B341" t="s">
        <v>6450</v>
      </c>
      <c r="C341" t="s">
        <v>6451</v>
      </c>
      <c r="D341">
        <v>27329</v>
      </c>
      <c r="E341" s="2"/>
      <c r="F341">
        <f>SUMIFS($D$2:$D$7909, $B$2:$B$7909, "Puglia")</f>
        <v>4050093</v>
      </c>
      <c r="G341" s="1">
        <f>Comuni__2[[#This Row],[Popolazione2011]]/Comuni__2[[#This Row],[POPOLAZIONE TOTALE DI OGNI REGIONE (CON FILTRO)]]</f>
        <v>6.7477462863198452E-3</v>
      </c>
      <c r="H341" t="str">
        <f>IF(Comuni__2[[#This Row],[Popolazione2011]]&gt;300000,"MAGGIORE","")</f>
        <v/>
      </c>
    </row>
    <row r="342" spans="1:8" x14ac:dyDescent="0.2">
      <c r="A342" t="s">
        <v>6150</v>
      </c>
      <c r="B342" t="s">
        <v>5894</v>
      </c>
      <c r="C342" t="s">
        <v>6079</v>
      </c>
      <c r="D342">
        <v>27296</v>
      </c>
      <c r="E342" s="2"/>
      <c r="F342">
        <f>SUMIFS($D$2:$D$7909, $B$2:$B$7909, "Campania")</f>
        <v>5766810</v>
      </c>
      <c r="G342" s="1">
        <f>Comuni__2[[#This Row],[Popolazione2011]]/Comuni__2[[#This Row],[POPOLAZIONE TOTALE DI OGNI REGIONE (CON FILTRO)]]</f>
        <v>4.7332927563072131E-3</v>
      </c>
      <c r="H342" t="str">
        <f>IF(Comuni__2[[#This Row],[Popolazione2011]]&gt;300000,"MAGGIORE","")</f>
        <v/>
      </c>
    </row>
    <row r="343" spans="1:8" x14ac:dyDescent="0.2">
      <c r="A343" t="s">
        <v>6633</v>
      </c>
      <c r="B343" t="s">
        <v>6450</v>
      </c>
      <c r="C343" t="s">
        <v>6606</v>
      </c>
      <c r="D343">
        <v>27214</v>
      </c>
      <c r="E343" s="2"/>
      <c r="F343">
        <f>SUMIFS($D$2:$D$7909, $B$2:$B$7909, "Puglia")</f>
        <v>4050093</v>
      </c>
      <c r="G343" s="1">
        <f>Comuni__2[[#This Row],[Popolazione2011]]/Comuni__2[[#This Row],[POPOLAZIONE TOTALE DI OGNI REGIONE (CON FILTRO)]]</f>
        <v>6.7193518766112282E-3</v>
      </c>
      <c r="H343" t="str">
        <f>IF(Comuni__2[[#This Row],[Popolazione2011]]&gt;300000,"MAGGIORE","")</f>
        <v/>
      </c>
    </row>
    <row r="344" spans="1:8" x14ac:dyDescent="0.2">
      <c r="A344" t="s">
        <v>6543</v>
      </c>
      <c r="B344" t="s">
        <v>6450</v>
      </c>
      <c r="C344" t="s">
        <v>6513</v>
      </c>
      <c r="D344">
        <v>27083</v>
      </c>
      <c r="E344" s="2"/>
      <c r="F344">
        <f>SUMIFS($D$2:$D$7909, $B$2:$B$7909, "Puglia")</f>
        <v>4050093</v>
      </c>
      <c r="G344" s="1">
        <f>Comuni__2[[#This Row],[Popolazione2011]]/Comuni__2[[#This Row],[POPOLAZIONE TOTALE DI OGNI REGIONE (CON FILTRO)]]</f>
        <v>6.6870069403344567E-3</v>
      </c>
      <c r="H344" t="str">
        <f>IF(Comuni__2[[#This Row],[Popolazione2011]]&gt;300000,"MAGGIORE","")</f>
        <v/>
      </c>
    </row>
    <row r="345" spans="1:8" x14ac:dyDescent="0.2">
      <c r="A345" t="s">
        <v>5946</v>
      </c>
      <c r="B345" t="s">
        <v>5894</v>
      </c>
      <c r="C345" t="s">
        <v>5895</v>
      </c>
      <c r="D345">
        <v>27070</v>
      </c>
      <c r="E345" s="2"/>
      <c r="F345">
        <f>SUMIFS($D$2:$D$7909, $B$2:$B$7909, "Campania")</f>
        <v>5766810</v>
      </c>
      <c r="G345" s="1">
        <f>Comuni__2[[#This Row],[Popolazione2011]]/Comuni__2[[#This Row],[POPOLAZIONE TOTALE DI OGNI REGIONE (CON FILTRO)]]</f>
        <v>4.6941029789432983E-3</v>
      </c>
      <c r="H345" t="str">
        <f>IF(Comuni__2[[#This Row],[Popolazione2011]]&gt;300000,"MAGGIORE","")</f>
        <v/>
      </c>
    </row>
    <row r="346" spans="1:8" x14ac:dyDescent="0.2">
      <c r="A346" t="s">
        <v>3800</v>
      </c>
      <c r="B346" t="s">
        <v>3653</v>
      </c>
      <c r="C346" t="s">
        <v>3789</v>
      </c>
      <c r="D346">
        <v>27041</v>
      </c>
      <c r="E346" s="2"/>
      <c r="F346">
        <f>SUMIFS($D$2:$D$7909, $B$2:$B$7909, "Friuli-Venezia Giulia")</f>
        <v>1220291</v>
      </c>
      <c r="G346" s="1">
        <f>Comuni__2[[#This Row],[Popolazione2011]]/Comuni__2[[#This Row],[POPOLAZIONE TOTALE DI OGNI REGIONE (CON FILTRO)]]</f>
        <v>2.215946852021362E-2</v>
      </c>
      <c r="H346" t="str">
        <f>IF(Comuni__2[[#This Row],[Popolazione2011]]&gt;300000,"MAGGIORE","")</f>
        <v/>
      </c>
    </row>
    <row r="347" spans="1:8" x14ac:dyDescent="0.2">
      <c r="A347" t="s">
        <v>6551</v>
      </c>
      <c r="B347" t="s">
        <v>6450</v>
      </c>
      <c r="C347" t="s">
        <v>6513</v>
      </c>
      <c r="D347">
        <v>27007</v>
      </c>
      <c r="E347" s="2"/>
      <c r="F347">
        <f>SUMIFS($D$2:$D$7909, $B$2:$B$7909, "Puglia")</f>
        <v>4050093</v>
      </c>
      <c r="G347" s="1">
        <f>Comuni__2[[#This Row],[Popolazione2011]]/Comuni__2[[#This Row],[POPOLAZIONE TOTALE DI OGNI REGIONE (CON FILTRO)]]</f>
        <v>6.6682419391357189E-3</v>
      </c>
      <c r="H347" t="str">
        <f>IF(Comuni__2[[#This Row],[Popolazione2011]]&gt;300000,"MAGGIORE","")</f>
        <v/>
      </c>
    </row>
    <row r="348" spans="1:8" x14ac:dyDescent="0.2">
      <c r="A348" t="s">
        <v>4342</v>
      </c>
      <c r="B348" t="s">
        <v>4112</v>
      </c>
      <c r="C348" t="s">
        <v>4296</v>
      </c>
      <c r="D348">
        <v>26992</v>
      </c>
      <c r="E348" s="2"/>
      <c r="F348">
        <f>SUMIFS($D$2:$D$7909, $B$2:$B$7909, "Emilia-Romagna")</f>
        <v>4342135</v>
      </c>
      <c r="G348" s="1">
        <f>Comuni__2[[#This Row],[Popolazione2011]]/Comuni__2[[#This Row],[POPOLAZIONE TOTALE DI OGNI REGIONE (CON FILTRO)]]</f>
        <v>6.2162968217247963E-3</v>
      </c>
      <c r="H348" t="str">
        <f>IF(Comuni__2[[#This Row],[Popolazione2011]]&gt;300000,"MAGGIORE","")</f>
        <v/>
      </c>
    </row>
    <row r="349" spans="1:8" x14ac:dyDescent="0.2">
      <c r="A349" t="s">
        <v>6549</v>
      </c>
      <c r="B349" t="s">
        <v>6450</v>
      </c>
      <c r="C349" t="s">
        <v>6513</v>
      </c>
      <c r="D349">
        <v>26986</v>
      </c>
      <c r="E349" s="2"/>
      <c r="F349">
        <f>SUMIFS($D$2:$D$7909, $B$2:$B$7909, "Puglia")</f>
        <v>4050093</v>
      </c>
      <c r="G349" s="1">
        <f>Comuni__2[[#This Row],[Popolazione2011]]/Comuni__2[[#This Row],[POPOLAZIONE TOTALE DI OGNI REGIONE (CON FILTRO)]]</f>
        <v>6.663056873015015E-3</v>
      </c>
      <c r="H349" t="str">
        <f>IF(Comuni__2[[#This Row],[Popolazione2011]]&gt;300000,"MAGGIORE","")</f>
        <v/>
      </c>
    </row>
    <row r="350" spans="1:8" x14ac:dyDescent="0.2">
      <c r="A350" t="s">
        <v>3491</v>
      </c>
      <c r="B350" t="s">
        <v>3082</v>
      </c>
      <c r="C350" t="s">
        <v>3454</v>
      </c>
      <c r="D350">
        <v>26862</v>
      </c>
      <c r="E350" s="2"/>
      <c r="F350">
        <f>SUMIFS($D$2:$D$7909, $B$2:$B$7909, "Veneto")</f>
        <v>4855904</v>
      </c>
      <c r="G350" s="1">
        <f>Comuni__2[[#This Row],[Popolazione2011]]/Comuni__2[[#This Row],[POPOLAZIONE TOTALE DI OGNI REGIONE (CON FILTRO)]]</f>
        <v>5.5318227048969668E-3</v>
      </c>
      <c r="H350" t="str">
        <f>IF(Comuni__2[[#This Row],[Popolazione2011]]&gt;300000,"MAGGIORE","")</f>
        <v/>
      </c>
    </row>
    <row r="351" spans="1:8" x14ac:dyDescent="0.2">
      <c r="A351" t="s">
        <v>2082</v>
      </c>
      <c r="B351" t="s">
        <v>1271</v>
      </c>
      <c r="C351" t="s">
        <v>2016</v>
      </c>
      <c r="D351">
        <v>26793</v>
      </c>
      <c r="E351" s="2"/>
      <c r="F351">
        <f>SUMIFS($D$2:$D$7909, $B$2:$B$7909, "Lombardia")</f>
        <v>9704121</v>
      </c>
      <c r="G351" s="1">
        <f>Comuni__2[[#This Row],[Popolazione2011]]/Comuni__2[[#This Row],[POPOLAZIONE TOTALE DI OGNI REGIONE (CON FILTRO)]]</f>
        <v>2.7609919538307487E-3</v>
      </c>
      <c r="H351" t="str">
        <f>IF(Comuni__2[[#This Row],[Popolazione2011]]&gt;300000,"MAGGIORE","")</f>
        <v/>
      </c>
    </row>
    <row r="352" spans="1:8" x14ac:dyDescent="0.2">
      <c r="A352" t="s">
        <v>6548</v>
      </c>
      <c r="B352" t="s">
        <v>6450</v>
      </c>
      <c r="C352" t="s">
        <v>6513</v>
      </c>
      <c r="D352">
        <v>26770</v>
      </c>
      <c r="E352" s="2"/>
      <c r="F352">
        <f>SUMIFS($D$2:$D$7909, $B$2:$B$7909, "Puglia")</f>
        <v>4050093</v>
      </c>
      <c r="G352" s="1">
        <f>Comuni__2[[#This Row],[Popolazione2011]]/Comuni__2[[#This Row],[POPOLAZIONE TOTALE DI OGNI REGIONE (CON FILTRO)]]</f>
        <v>6.6097247643449172E-3</v>
      </c>
      <c r="H352" t="str">
        <f>IF(Comuni__2[[#This Row],[Popolazione2011]]&gt;300000,"MAGGIORE","")</f>
        <v/>
      </c>
    </row>
    <row r="353" spans="1:8" x14ac:dyDescent="0.2">
      <c r="A353" t="s">
        <v>4899</v>
      </c>
      <c r="B353" t="s">
        <v>4829</v>
      </c>
      <c r="C353" t="s">
        <v>4883</v>
      </c>
      <c r="D353">
        <v>26710</v>
      </c>
      <c r="E353" s="2"/>
      <c r="F353">
        <f>SUMIFS($D$2:$D$7909, $B$2:$B$7909, "Marche")</f>
        <v>1540584</v>
      </c>
      <c r="G353" s="1">
        <f>Comuni__2[[#This Row],[Popolazione2011]]/Comuni__2[[#This Row],[POPOLAZIONE TOTALE DI OGNI REGIONE (CON FILTRO)]]</f>
        <v>1.7337581073151479E-2</v>
      </c>
      <c r="H353" t="str">
        <f>IF(Comuni__2[[#This Row],[Popolazione2011]]&gt;300000,"MAGGIORE","")</f>
        <v/>
      </c>
    </row>
    <row r="354" spans="1:8" x14ac:dyDescent="0.2">
      <c r="A354" t="s">
        <v>6084</v>
      </c>
      <c r="B354" t="s">
        <v>5894</v>
      </c>
      <c r="C354" t="s">
        <v>6079</v>
      </c>
      <c r="D354">
        <v>26648</v>
      </c>
      <c r="E354" s="2"/>
      <c r="F354">
        <f>SUMIFS($D$2:$D$7909, $B$2:$B$7909, "Campania")</f>
        <v>5766810</v>
      </c>
      <c r="G354" s="1">
        <f>Comuni__2[[#This Row],[Popolazione2011]]/Comuni__2[[#This Row],[POPOLAZIONE TOTALE DI OGNI REGIONE (CON FILTRO)]]</f>
        <v>4.6209256070513854E-3</v>
      </c>
      <c r="H354" t="str">
        <f>IF(Comuni__2[[#This Row],[Popolazione2011]]&gt;300000,"MAGGIORE","")</f>
        <v/>
      </c>
    </row>
    <row r="355" spans="1:8" x14ac:dyDescent="0.2">
      <c r="A355" t="s">
        <v>7824</v>
      </c>
      <c r="B355" t="s">
        <v>7657</v>
      </c>
      <c r="C355" t="s">
        <v>7825</v>
      </c>
      <c r="D355">
        <v>26620</v>
      </c>
      <c r="E355" s="2"/>
      <c r="F355">
        <f>SUMIFS($D$2:$D$7909, $B$2:$B$7909, "Sardegna")</f>
        <v>1634822</v>
      </c>
      <c r="G355" s="1">
        <f>Comuni__2[[#This Row],[Popolazione2011]]/Comuni__2[[#This Row],[POPOLAZIONE TOTALE DI OGNI REGIONE (CON FILTRO)]]</f>
        <v>1.6283118284437081E-2</v>
      </c>
      <c r="H355" t="str">
        <f>IF(Comuni__2[[#This Row],[Popolazione2011]]&gt;300000,"MAGGIORE","")</f>
        <v/>
      </c>
    </row>
    <row r="356" spans="1:8" x14ac:dyDescent="0.2">
      <c r="A356" t="s">
        <v>1721</v>
      </c>
      <c r="B356" t="s">
        <v>1271</v>
      </c>
      <c r="C356" t="s">
        <v>1638</v>
      </c>
      <c r="D356">
        <v>26617</v>
      </c>
      <c r="E356" s="2"/>
      <c r="F356">
        <f>SUMIFS($D$2:$D$7909, $B$2:$B$7909, "Lombardia")</f>
        <v>9704121</v>
      </c>
      <c r="G356" s="1">
        <f>Comuni__2[[#This Row],[Popolazione2011]]/Comuni__2[[#This Row],[POPOLAZIONE TOTALE DI OGNI REGIONE (CON FILTRO)]]</f>
        <v>2.7428553291946791E-3</v>
      </c>
      <c r="H356" t="str">
        <f>IF(Comuni__2[[#This Row],[Popolazione2011]]&gt;300000,"MAGGIORE","")</f>
        <v/>
      </c>
    </row>
    <row r="357" spans="1:8" x14ac:dyDescent="0.2">
      <c r="A357" t="s">
        <v>3280</v>
      </c>
      <c r="B357" t="s">
        <v>3082</v>
      </c>
      <c r="C357" t="s">
        <v>3182</v>
      </c>
      <c r="D357">
        <v>26575</v>
      </c>
      <c r="E357" s="2"/>
      <c r="F357">
        <f>SUMIFS($D$2:$D$7909, $B$2:$B$7909, "Veneto")</f>
        <v>4855904</v>
      </c>
      <c r="G357" s="1">
        <f>Comuni__2[[#This Row],[Popolazione2011]]/Comuni__2[[#This Row],[POPOLAZIONE TOTALE DI OGNI REGIONE (CON FILTRO)]]</f>
        <v>5.4727193947821046E-3</v>
      </c>
      <c r="H357" t="str">
        <f>IF(Comuni__2[[#This Row],[Popolazione2011]]&gt;300000,"MAGGIORE","")</f>
        <v/>
      </c>
    </row>
    <row r="358" spans="1:8" x14ac:dyDescent="0.2">
      <c r="A358" t="s">
        <v>7581</v>
      </c>
      <c r="B358" t="s">
        <v>7257</v>
      </c>
      <c r="C358" t="s">
        <v>7563</v>
      </c>
      <c r="D358">
        <v>26543</v>
      </c>
      <c r="E358" s="2"/>
      <c r="F358">
        <f>SUMIFS($D$2:$D$7909, $B$2:$B$7909, "Sicilia")</f>
        <v>5002904</v>
      </c>
      <c r="G358" s="1">
        <f>Comuni__2[[#This Row],[Popolazione2011]]/Comuni__2[[#This Row],[POPOLAZIONE TOTALE DI OGNI REGIONE (CON FILTRO)]]</f>
        <v>5.3055185548233586E-3</v>
      </c>
      <c r="H358" t="str">
        <f>IF(Comuni__2[[#This Row],[Popolazione2011]]&gt;300000,"MAGGIORE","")</f>
        <v/>
      </c>
    </row>
    <row r="359" spans="1:8" x14ac:dyDescent="0.2">
      <c r="A359" t="s">
        <v>1655</v>
      </c>
      <c r="B359" t="s">
        <v>1271</v>
      </c>
      <c r="C359" t="s">
        <v>1638</v>
      </c>
      <c r="D359">
        <v>26503</v>
      </c>
      <c r="E359" s="2"/>
      <c r="F359">
        <f>SUMIFS($D$2:$D$7909, $B$2:$B$7909, "Lombardia")</f>
        <v>9704121</v>
      </c>
      <c r="G359" s="1">
        <f>Comuni__2[[#This Row],[Popolazione2011]]/Comuni__2[[#This Row],[POPOLAZIONE TOTALE DI OGNI REGIONE (CON FILTRO)]]</f>
        <v>2.7311077427826795E-3</v>
      </c>
      <c r="H359" t="str">
        <f>IF(Comuni__2[[#This Row],[Popolazione2011]]&gt;300000,"MAGGIORE","")</f>
        <v/>
      </c>
    </row>
    <row r="360" spans="1:8" x14ac:dyDescent="0.2">
      <c r="A360" t="s">
        <v>3477</v>
      </c>
      <c r="B360" t="s">
        <v>3082</v>
      </c>
      <c r="C360" t="s">
        <v>3454</v>
      </c>
      <c r="D360">
        <v>26456</v>
      </c>
      <c r="E360" s="2"/>
      <c r="F360">
        <f>SUMIFS($D$2:$D$7909, $B$2:$B$7909, "Veneto")</f>
        <v>4855904</v>
      </c>
      <c r="G360" s="1">
        <f>Comuni__2[[#This Row],[Popolazione2011]]/Comuni__2[[#This Row],[POPOLAZIONE TOTALE DI OGNI REGIONE (CON FILTRO)]]</f>
        <v>5.448213144246674E-3</v>
      </c>
      <c r="H360" t="str">
        <f>IF(Comuni__2[[#This Row],[Popolazione2011]]&gt;300000,"MAGGIORE","")</f>
        <v/>
      </c>
    </row>
    <row r="361" spans="1:8" x14ac:dyDescent="0.2">
      <c r="A361" t="s">
        <v>7569</v>
      </c>
      <c r="B361" t="s">
        <v>7257</v>
      </c>
      <c r="C361" t="s">
        <v>7563</v>
      </c>
      <c r="D361">
        <v>26378</v>
      </c>
      <c r="E361" s="2"/>
      <c r="F361">
        <f>SUMIFS($D$2:$D$7909, $B$2:$B$7909, "Sicilia")</f>
        <v>5002904</v>
      </c>
      <c r="G361" s="1">
        <f>Comuni__2[[#This Row],[Popolazione2011]]/Comuni__2[[#This Row],[POPOLAZIONE TOTALE DI OGNI REGIONE (CON FILTRO)]]</f>
        <v>5.2725377100979751E-3</v>
      </c>
      <c r="H361" t="str">
        <f>IF(Comuni__2[[#This Row],[Popolazione2011]]&gt;300000,"MAGGIORE","")</f>
        <v/>
      </c>
    </row>
    <row r="362" spans="1:8" x14ac:dyDescent="0.2">
      <c r="A362" t="s">
        <v>1689</v>
      </c>
      <c r="B362" t="s">
        <v>1271</v>
      </c>
      <c r="C362" t="s">
        <v>1638</v>
      </c>
      <c r="D362">
        <v>26262</v>
      </c>
      <c r="E362" s="2"/>
      <c r="F362">
        <f>SUMIFS($D$2:$D$7909, $B$2:$B$7909, "Lombardia")</f>
        <v>9704121</v>
      </c>
      <c r="G362" s="1">
        <f>Comuni__2[[#This Row],[Popolazione2011]]/Comuni__2[[#This Row],[POPOLAZIONE TOTALE DI OGNI REGIONE (CON FILTRO)]]</f>
        <v>2.706272932911698E-3</v>
      </c>
      <c r="H362" t="str">
        <f>IF(Comuni__2[[#This Row],[Popolazione2011]]&gt;300000,"MAGGIORE","")</f>
        <v/>
      </c>
    </row>
    <row r="363" spans="1:8" x14ac:dyDescent="0.2">
      <c r="A363" t="s">
        <v>5427</v>
      </c>
      <c r="B363" t="s">
        <v>5062</v>
      </c>
      <c r="C363" t="s">
        <v>5354</v>
      </c>
      <c r="D363">
        <v>26247</v>
      </c>
      <c r="E363" s="2"/>
      <c r="F363">
        <f>SUMIFS($D$2:$D$7909, $B$2:$B$7909, "Lazio")</f>
        <v>5502886</v>
      </c>
      <c r="G363" s="1">
        <f>Comuni__2[[#This Row],[Popolazione2011]]/Comuni__2[[#This Row],[POPOLAZIONE TOTALE DI OGNI REGIONE (CON FILTRO)]]</f>
        <v>4.7696790375086817E-3</v>
      </c>
      <c r="H363" t="str">
        <f>IF(Comuni__2[[#This Row],[Popolazione2011]]&gt;300000,"MAGGIORE","")</f>
        <v/>
      </c>
    </row>
    <row r="364" spans="1:8" x14ac:dyDescent="0.2">
      <c r="A364" t="s">
        <v>7352</v>
      </c>
      <c r="B364" t="s">
        <v>7257</v>
      </c>
      <c r="C364" t="s">
        <v>7283</v>
      </c>
      <c r="D364">
        <v>26201</v>
      </c>
      <c r="E364" s="2"/>
      <c r="F364">
        <f>SUMIFS($D$2:$D$7909, $B$2:$B$7909, "Sicilia")</f>
        <v>5002904</v>
      </c>
      <c r="G364" s="1">
        <f>Comuni__2[[#This Row],[Popolazione2011]]/Comuni__2[[#This Row],[POPOLAZIONE TOTALE DI OGNI REGIONE (CON FILTRO)]]</f>
        <v>5.2371582584834729E-3</v>
      </c>
      <c r="H364" t="str">
        <f>IF(Comuni__2[[#This Row],[Popolazione2011]]&gt;300000,"MAGGIORE","")</f>
        <v/>
      </c>
    </row>
    <row r="365" spans="1:8" x14ac:dyDescent="0.2">
      <c r="A365" t="s">
        <v>1024</v>
      </c>
      <c r="B365" t="s">
        <v>5</v>
      </c>
      <c r="C365" t="s">
        <v>857</v>
      </c>
      <c r="D365">
        <v>25986</v>
      </c>
      <c r="E365" s="2"/>
      <c r="F365">
        <f>SUMIFS($D$2:$D$7909, $B$2:$B$7909, "Piemonte")</f>
        <v>4363916</v>
      </c>
      <c r="G365" s="1">
        <f>Comuni__2[[#This Row],[Popolazione2011]]/Comuni__2[[#This Row],[POPOLAZIONE TOTALE DI OGNI REGIONE (CON FILTRO)]]</f>
        <v>5.9547434001937707E-3</v>
      </c>
      <c r="H365" t="str">
        <f>IF(Comuni__2[[#This Row],[Popolazione2011]]&gt;300000,"MAGGIORE","")</f>
        <v/>
      </c>
    </row>
    <row r="366" spans="1:8" x14ac:dyDescent="0.2">
      <c r="A366" t="s">
        <v>7632</v>
      </c>
      <c r="B366" t="s">
        <v>7257</v>
      </c>
      <c r="C366" t="s">
        <v>7622</v>
      </c>
      <c r="D366">
        <v>25922</v>
      </c>
      <c r="E366" s="2"/>
      <c r="F366">
        <f>SUMIFS($D$2:$D$7909, $B$2:$B$7909, "Sicilia")</f>
        <v>5002904</v>
      </c>
      <c r="G366" s="1">
        <f>Comuni__2[[#This Row],[Popolazione2011]]/Comuni__2[[#This Row],[POPOLAZIONE TOTALE DI OGNI REGIONE (CON FILTRO)]]</f>
        <v>5.1813906483114611E-3</v>
      </c>
      <c r="H366" t="str">
        <f>IF(Comuni__2[[#This Row],[Popolazione2011]]&gt;300000,"MAGGIORE","")</f>
        <v/>
      </c>
    </row>
    <row r="367" spans="1:8" x14ac:dyDescent="0.2">
      <c r="A367" t="s">
        <v>86</v>
      </c>
      <c r="B367" t="s">
        <v>5</v>
      </c>
      <c r="C367" t="s">
        <v>6</v>
      </c>
      <c r="D367">
        <v>25914</v>
      </c>
      <c r="E367" s="2"/>
      <c r="F367">
        <f>SUMIFS($D$2:$D$7909, $B$2:$B$7909, "Piemonte")</f>
        <v>4363916</v>
      </c>
      <c r="G367" s="1">
        <f>Comuni__2[[#This Row],[Popolazione2011]]/Comuni__2[[#This Row],[POPOLAZIONE TOTALE DI OGNI REGIONE (CON FILTRO)]]</f>
        <v>5.938244457501015E-3</v>
      </c>
      <c r="H367" t="str">
        <f>IF(Comuni__2[[#This Row],[Popolazione2011]]&gt;300000,"MAGGIORE","")</f>
        <v/>
      </c>
    </row>
    <row r="368" spans="1:8" x14ac:dyDescent="0.2">
      <c r="A368" t="s">
        <v>1653</v>
      </c>
      <c r="B368" t="s">
        <v>1271</v>
      </c>
      <c r="C368" t="s">
        <v>1638</v>
      </c>
      <c r="D368">
        <v>25712</v>
      </c>
      <c r="E368" s="2"/>
      <c r="F368">
        <f>SUMIFS($D$2:$D$7909, $B$2:$B$7909, "Lombardia")</f>
        <v>9704121</v>
      </c>
      <c r="G368" s="1">
        <f>Comuni__2[[#This Row],[Popolazione2011]]/Comuni__2[[#This Row],[POPOLAZIONE TOTALE DI OGNI REGIONE (CON FILTRO)]]</f>
        <v>2.6495959809239807E-3</v>
      </c>
      <c r="H368" t="str">
        <f>IF(Comuni__2[[#This Row],[Popolazione2011]]&gt;300000,"MAGGIORE","")</f>
        <v/>
      </c>
    </row>
    <row r="369" spans="1:8" x14ac:dyDescent="0.2">
      <c r="A369" t="s">
        <v>6539</v>
      </c>
      <c r="B369" t="s">
        <v>6450</v>
      </c>
      <c r="C369" t="s">
        <v>6513</v>
      </c>
      <c r="D369">
        <v>25710</v>
      </c>
      <c r="E369" s="2"/>
      <c r="F369">
        <f>SUMIFS($D$2:$D$7909, $B$2:$B$7909, "Puglia")</f>
        <v>4050093</v>
      </c>
      <c r="G369" s="1">
        <f>Comuni__2[[#This Row],[Popolazione2011]]/Comuni__2[[#This Row],[POPOLAZIONE TOTALE DI OGNI REGIONE (CON FILTRO)]]</f>
        <v>6.3480023792046253E-3</v>
      </c>
      <c r="H369" t="str">
        <f>IF(Comuni__2[[#This Row],[Popolazione2011]]&gt;300000,"MAGGIORE","")</f>
        <v/>
      </c>
    </row>
    <row r="370" spans="1:8" x14ac:dyDescent="0.2">
      <c r="A370" t="s">
        <v>6527</v>
      </c>
      <c r="B370" t="s">
        <v>6450</v>
      </c>
      <c r="C370" t="s">
        <v>6513</v>
      </c>
      <c r="D370">
        <v>25683</v>
      </c>
      <c r="E370" s="2"/>
      <c r="F370">
        <f>SUMIFS($D$2:$D$7909, $B$2:$B$7909, "Puglia")</f>
        <v>4050093</v>
      </c>
      <c r="G370" s="1">
        <f>Comuni__2[[#This Row],[Popolazione2011]]/Comuni__2[[#This Row],[POPOLAZIONE TOTALE DI OGNI REGIONE (CON FILTRO)]]</f>
        <v>6.3413358656208632E-3</v>
      </c>
      <c r="H370" t="str">
        <f>IF(Comuni__2[[#This Row],[Popolazione2011]]&gt;300000,"MAGGIORE","")</f>
        <v/>
      </c>
    </row>
    <row r="371" spans="1:8" x14ac:dyDescent="0.2">
      <c r="A371" t="s">
        <v>6545</v>
      </c>
      <c r="B371" t="s">
        <v>6450</v>
      </c>
      <c r="C371" t="s">
        <v>6513</v>
      </c>
      <c r="D371">
        <v>25662</v>
      </c>
      <c r="E371" s="2"/>
      <c r="F371">
        <f>SUMIFS($D$2:$D$7909, $B$2:$B$7909, "Puglia")</f>
        <v>4050093</v>
      </c>
      <c r="G371" s="1">
        <f>Comuni__2[[#This Row],[Popolazione2011]]/Comuni__2[[#This Row],[POPOLAZIONE TOTALE DI OGNI REGIONE (CON FILTRO)]]</f>
        <v>6.3361507995001592E-3</v>
      </c>
      <c r="H371" t="str">
        <f>IF(Comuni__2[[#This Row],[Popolazione2011]]&gt;300000,"MAGGIORE","")</f>
        <v/>
      </c>
    </row>
    <row r="372" spans="1:8" x14ac:dyDescent="0.2">
      <c r="A372" t="s">
        <v>3189</v>
      </c>
      <c r="B372" t="s">
        <v>3082</v>
      </c>
      <c r="C372" t="s">
        <v>3182</v>
      </c>
      <c r="D372">
        <v>25589</v>
      </c>
      <c r="E372" s="2"/>
      <c r="F372">
        <f>SUMIFS($D$2:$D$7909, $B$2:$B$7909, "Veneto")</f>
        <v>4855904</v>
      </c>
      <c r="G372" s="1">
        <f>Comuni__2[[#This Row],[Popolazione2011]]/Comuni__2[[#This Row],[POPOLAZIONE TOTALE DI OGNI REGIONE (CON FILTRO)]]</f>
        <v>5.2696676046313931E-3</v>
      </c>
      <c r="H372" t="str">
        <f>IF(Comuni__2[[#This Row],[Popolazione2011]]&gt;300000,"MAGGIORE","")</f>
        <v/>
      </c>
    </row>
    <row r="373" spans="1:8" x14ac:dyDescent="0.2">
      <c r="A373" t="s">
        <v>6535</v>
      </c>
      <c r="B373" t="s">
        <v>6450</v>
      </c>
      <c r="C373" t="s">
        <v>6513</v>
      </c>
      <c r="D373">
        <v>25567</v>
      </c>
      <c r="E373" s="2"/>
      <c r="F373">
        <f>SUMIFS($D$2:$D$7909, $B$2:$B$7909, "Puglia")</f>
        <v>4050093</v>
      </c>
      <c r="G373" s="1">
        <f>Comuni__2[[#This Row],[Popolazione2011]]/Comuni__2[[#This Row],[POPOLAZIONE TOTALE DI OGNI REGIONE (CON FILTRO)]]</f>
        <v>6.3126945480017375E-3</v>
      </c>
      <c r="H373" t="str">
        <f>IF(Comuni__2[[#This Row],[Popolazione2011]]&gt;300000,"MAGGIORE","")</f>
        <v/>
      </c>
    </row>
    <row r="374" spans="1:8" x14ac:dyDescent="0.2">
      <c r="A374" t="s">
        <v>4173</v>
      </c>
      <c r="B374" t="s">
        <v>4112</v>
      </c>
      <c r="C374" t="s">
        <v>4160</v>
      </c>
      <c r="D374">
        <v>25521</v>
      </c>
      <c r="E374" s="2"/>
      <c r="F374">
        <f>SUMIFS($D$2:$D$7909, $B$2:$B$7909, "Emilia-Romagna")</f>
        <v>4342135</v>
      </c>
      <c r="G374" s="1">
        <f>Comuni__2[[#This Row],[Popolazione2011]]/Comuni__2[[#This Row],[POPOLAZIONE TOTALE DI OGNI REGIONE (CON FILTRO)]]</f>
        <v>5.8775233842337932E-3</v>
      </c>
      <c r="H374" t="str">
        <f>IF(Comuni__2[[#This Row],[Popolazione2011]]&gt;300000,"MAGGIORE","")</f>
        <v/>
      </c>
    </row>
    <row r="375" spans="1:8" x14ac:dyDescent="0.2">
      <c r="A375" t="s">
        <v>6136</v>
      </c>
      <c r="B375" t="s">
        <v>5894</v>
      </c>
      <c r="C375" t="s">
        <v>6079</v>
      </c>
      <c r="D375">
        <v>25440</v>
      </c>
      <c r="E375" s="2"/>
      <c r="F375">
        <f>SUMIFS($D$2:$D$7909, $B$2:$B$7909, "Campania")</f>
        <v>5766810</v>
      </c>
      <c r="G375" s="1">
        <f>Comuni__2[[#This Row],[Popolazione2011]]/Comuni__2[[#This Row],[POPOLAZIONE TOTALE DI OGNI REGIONE (CON FILTRO)]]</f>
        <v>4.4114510448584228E-3</v>
      </c>
      <c r="H375" t="str">
        <f>IF(Comuni__2[[#This Row],[Popolazione2011]]&gt;300000,"MAGGIORE","")</f>
        <v/>
      </c>
    </row>
    <row r="376" spans="1:8" x14ac:dyDescent="0.2">
      <c r="A376" t="s">
        <v>4398</v>
      </c>
      <c r="B376" t="s">
        <v>4112</v>
      </c>
      <c r="C376" t="s">
        <v>4393</v>
      </c>
      <c r="D376">
        <v>25412</v>
      </c>
      <c r="E376" s="2"/>
      <c r="F376">
        <f>SUMIFS($D$2:$D$7909, $B$2:$B$7909, "Emilia-Romagna")</f>
        <v>4342135</v>
      </c>
      <c r="G376" s="1">
        <f>Comuni__2[[#This Row],[Popolazione2011]]/Comuni__2[[#This Row],[POPOLAZIONE TOTALE DI OGNI REGIONE (CON FILTRO)]]</f>
        <v>5.8524205258473081E-3</v>
      </c>
      <c r="H376" t="str">
        <f>IF(Comuni__2[[#This Row],[Popolazione2011]]&gt;300000,"MAGGIORE","")</f>
        <v/>
      </c>
    </row>
    <row r="377" spans="1:8" x14ac:dyDescent="0.2">
      <c r="A377" t="s">
        <v>4523</v>
      </c>
      <c r="B377" t="s">
        <v>4450</v>
      </c>
      <c r="C377" t="s">
        <v>4524</v>
      </c>
      <c r="D377">
        <v>25403</v>
      </c>
      <c r="E377" s="2"/>
      <c r="F377">
        <f>SUMIFS($D$2:$D$7909, $B$2:$B$7909, "Toscana")</f>
        <v>3672202</v>
      </c>
      <c r="G377" s="1">
        <f>Comuni__2[[#This Row],[Popolazione2011]]/Comuni__2[[#This Row],[POPOLAZIONE TOTALE DI OGNI REGIONE (CON FILTRO)]]</f>
        <v>6.9176477764567416E-3</v>
      </c>
      <c r="H377" t="str">
        <f>IF(Comuni__2[[#This Row],[Popolazione2011]]&gt;300000,"MAGGIORE","")</f>
        <v/>
      </c>
    </row>
    <row r="378" spans="1:8" x14ac:dyDescent="0.2">
      <c r="A378" t="s">
        <v>4516</v>
      </c>
      <c r="B378" t="s">
        <v>4450</v>
      </c>
      <c r="C378" t="s">
        <v>4503</v>
      </c>
      <c r="D378">
        <v>25378</v>
      </c>
      <c r="E378" s="2"/>
      <c r="F378">
        <f>SUMIFS($D$2:$D$7909, $B$2:$B$7909, "Toscana")</f>
        <v>3672202</v>
      </c>
      <c r="G378" s="1">
        <f>Comuni__2[[#This Row],[Popolazione2011]]/Comuni__2[[#This Row],[POPOLAZIONE TOTALE DI OGNI REGIONE (CON FILTRO)]]</f>
        <v>6.9108398720985394E-3</v>
      </c>
      <c r="H378" t="str">
        <f>IF(Comuni__2[[#This Row],[Popolazione2011]]&gt;300000,"MAGGIORE","")</f>
        <v/>
      </c>
    </row>
    <row r="379" spans="1:8" x14ac:dyDescent="0.2">
      <c r="A379" t="s">
        <v>5054</v>
      </c>
      <c r="B379" t="s">
        <v>4829</v>
      </c>
      <c r="C379" t="s">
        <v>5021</v>
      </c>
      <c r="D379">
        <v>25324</v>
      </c>
      <c r="E379" s="2"/>
      <c r="F379">
        <f>SUMIFS($D$2:$D$7909, $B$2:$B$7909, "Marche")</f>
        <v>1540584</v>
      </c>
      <c r="G379" s="1">
        <f>Comuni__2[[#This Row],[Popolazione2011]]/Comuni__2[[#This Row],[POPOLAZIONE TOTALE DI OGNI REGIONE (CON FILTRO)]]</f>
        <v>1.6437922242474281E-2</v>
      </c>
      <c r="H379" t="str">
        <f>IF(Comuni__2[[#This Row],[Popolazione2011]]&gt;300000,"MAGGIORE","")</f>
        <v/>
      </c>
    </row>
    <row r="380" spans="1:8" x14ac:dyDescent="0.2">
      <c r="A380" t="s">
        <v>2784</v>
      </c>
      <c r="B380" t="s">
        <v>1271</v>
      </c>
      <c r="C380" t="s">
        <v>2735</v>
      </c>
      <c r="D380">
        <v>25309</v>
      </c>
      <c r="E380" s="2"/>
      <c r="F380">
        <f>SUMIFS($D$2:$D$7909, $B$2:$B$7909, "Lombardia")</f>
        <v>9704121</v>
      </c>
      <c r="G380" s="1">
        <f>Comuni__2[[#This Row],[Popolazione2011]]/Comuni__2[[#This Row],[POPOLAZIONE TOTALE DI OGNI REGIONE (CON FILTRO)]]</f>
        <v>2.6080672324675261E-3</v>
      </c>
      <c r="H380" t="str">
        <f>IF(Comuni__2[[#This Row],[Popolazione2011]]&gt;300000,"MAGGIORE","")</f>
        <v/>
      </c>
    </row>
    <row r="381" spans="1:8" x14ac:dyDescent="0.2">
      <c r="A381" t="s">
        <v>3482</v>
      </c>
      <c r="B381" t="s">
        <v>3082</v>
      </c>
      <c r="C381" t="s">
        <v>3454</v>
      </c>
      <c r="D381">
        <v>25140</v>
      </c>
      <c r="E381" s="2"/>
      <c r="F381">
        <f>SUMIFS($D$2:$D$7909, $B$2:$B$7909, "Veneto")</f>
        <v>4855904</v>
      </c>
      <c r="G381" s="1">
        <f>Comuni__2[[#This Row],[Popolazione2011]]/Comuni__2[[#This Row],[POPOLAZIONE TOTALE DI OGNI REGIONE (CON FILTRO)]]</f>
        <v>5.1772028442077936E-3</v>
      </c>
      <c r="H381" t="str">
        <f>IF(Comuni__2[[#This Row],[Popolazione2011]]&gt;300000,"MAGGIORE","")</f>
        <v/>
      </c>
    </row>
    <row r="382" spans="1:8" x14ac:dyDescent="0.2">
      <c r="A382" t="s">
        <v>6389</v>
      </c>
      <c r="B382" t="s">
        <v>5894</v>
      </c>
      <c r="C382" t="s">
        <v>6291</v>
      </c>
      <c r="D382">
        <v>25096</v>
      </c>
      <c r="E382" s="2"/>
      <c r="F382">
        <f>SUMIFS($D$2:$D$7909, $B$2:$B$7909, "Campania")</f>
        <v>5766810</v>
      </c>
      <c r="G382" s="1">
        <f>Comuni__2[[#This Row],[Popolazione2011]]/Comuni__2[[#This Row],[POPOLAZIONE TOTALE DI OGNI REGIONE (CON FILTRO)]]</f>
        <v>4.3517993483398968E-3</v>
      </c>
      <c r="H382" t="str">
        <f>IF(Comuni__2[[#This Row],[Popolazione2011]]&gt;300000,"MAGGIORE","")</f>
        <v/>
      </c>
    </row>
    <row r="383" spans="1:8" x14ac:dyDescent="0.2">
      <c r="A383" t="s">
        <v>1697</v>
      </c>
      <c r="B383" t="s">
        <v>1271</v>
      </c>
      <c r="C383" t="s">
        <v>1638</v>
      </c>
      <c r="D383">
        <v>25054</v>
      </c>
      <c r="E383" s="2"/>
      <c r="F383">
        <f>SUMIFS($D$2:$D$7909, $B$2:$B$7909, "Lombardia")</f>
        <v>9704121</v>
      </c>
      <c r="G383" s="1">
        <f>Comuni__2[[#This Row],[Popolazione2011]]/Comuni__2[[#This Row],[POPOLAZIONE TOTALE DI OGNI REGIONE (CON FILTRO)]]</f>
        <v>2.5817897365459481E-3</v>
      </c>
      <c r="H383" t="str">
        <f>IF(Comuni__2[[#This Row],[Popolazione2011]]&gt;300000,"MAGGIORE","")</f>
        <v/>
      </c>
    </row>
    <row r="384" spans="1:8" x14ac:dyDescent="0.2">
      <c r="A384" t="s">
        <v>3126</v>
      </c>
      <c r="B384" t="s">
        <v>3082</v>
      </c>
      <c r="C384" t="s">
        <v>3083</v>
      </c>
      <c r="D384">
        <v>24992</v>
      </c>
      <c r="E384" s="2"/>
      <c r="F384">
        <f>SUMIFS($D$2:$D$7909, $B$2:$B$7909, "Veneto")</f>
        <v>4855904</v>
      </c>
      <c r="G384" s="1">
        <f>Comuni__2[[#This Row],[Popolazione2011]]/Comuni__2[[#This Row],[POPOLAZIONE TOTALE DI OGNI REGIONE (CON FILTRO)]]</f>
        <v>5.146724482197342E-3</v>
      </c>
      <c r="H384" t="str">
        <f>IF(Comuni__2[[#This Row],[Popolazione2011]]&gt;300000,"MAGGIORE","")</f>
        <v/>
      </c>
    </row>
    <row r="385" spans="1:8" x14ac:dyDescent="0.2">
      <c r="A385" t="s">
        <v>5592</v>
      </c>
      <c r="B385" t="s">
        <v>5446</v>
      </c>
      <c r="C385" t="s">
        <v>5556</v>
      </c>
      <c r="D385">
        <v>24940</v>
      </c>
      <c r="E385" s="2"/>
      <c r="F385">
        <f>SUMIFS($D$2:$D$7909, $B$2:$B$7909, "Abruzzo")</f>
        <v>1307309</v>
      </c>
      <c r="G385" s="1">
        <f>Comuni__2[[#This Row],[Popolazione2011]]/Comuni__2[[#This Row],[POPOLAZIONE TOTALE DI OGNI REGIONE (CON FILTRO)]]</f>
        <v>1.9077356615765668E-2</v>
      </c>
      <c r="H385" t="str">
        <f>IF(Comuni__2[[#This Row],[Popolazione2011]]&gt;300000,"MAGGIORE","")</f>
        <v/>
      </c>
    </row>
    <row r="386" spans="1:8" x14ac:dyDescent="0.2">
      <c r="A386" t="s">
        <v>4222</v>
      </c>
      <c r="B386" t="s">
        <v>4112</v>
      </c>
      <c r="C386" t="s">
        <v>4205</v>
      </c>
      <c r="D386">
        <v>24825</v>
      </c>
      <c r="E386" s="2"/>
      <c r="F386">
        <f>SUMIFS($D$2:$D$7909, $B$2:$B$7909, "Emilia-Romagna")</f>
        <v>4342135</v>
      </c>
      <c r="G386" s="1">
        <f>Comuni__2[[#This Row],[Popolazione2011]]/Comuni__2[[#This Row],[POPOLAZIONE TOTALE DI OGNI REGIONE (CON FILTRO)]]</f>
        <v>5.7172335728852284E-3</v>
      </c>
      <c r="H386" t="str">
        <f>IF(Comuni__2[[#This Row],[Popolazione2011]]&gt;300000,"MAGGIORE","")</f>
        <v/>
      </c>
    </row>
    <row r="387" spans="1:8" x14ac:dyDescent="0.2">
      <c r="A387" t="s">
        <v>5947</v>
      </c>
      <c r="B387" t="s">
        <v>5894</v>
      </c>
      <c r="C387" t="s">
        <v>5895</v>
      </c>
      <c r="D387">
        <v>24796</v>
      </c>
      <c r="E387" s="2"/>
      <c r="F387">
        <f>SUMIFS($D$2:$D$7909, $B$2:$B$7909, "Campania")</f>
        <v>5766810</v>
      </c>
      <c r="G387" s="1">
        <f>Comuni__2[[#This Row],[Popolazione2011]]/Comuni__2[[#This Row],[POPOLAZIONE TOTALE DI OGNI REGIONE (CON FILTRO)]]</f>
        <v>4.2997775199807176E-3</v>
      </c>
      <c r="H387" t="str">
        <f>IF(Comuni__2[[#This Row],[Popolazione2011]]&gt;300000,"MAGGIORE","")</f>
        <v/>
      </c>
    </row>
    <row r="388" spans="1:8" x14ac:dyDescent="0.2">
      <c r="A388" t="s">
        <v>4240</v>
      </c>
      <c r="B388" t="s">
        <v>4112</v>
      </c>
      <c r="C388" t="s">
        <v>4205</v>
      </c>
      <c r="D388">
        <v>24792</v>
      </c>
      <c r="E388" s="2"/>
      <c r="F388">
        <f>SUMIFS($D$2:$D$7909, $B$2:$B$7909, "Emilia-Romagna")</f>
        <v>4342135</v>
      </c>
      <c r="G388" s="1">
        <f>Comuni__2[[#This Row],[Popolazione2011]]/Comuni__2[[#This Row],[POPOLAZIONE TOTALE DI OGNI REGIONE (CON FILTRO)]]</f>
        <v>5.7096336249333563E-3</v>
      </c>
      <c r="H388" t="str">
        <f>IF(Comuni__2[[#This Row],[Popolazione2011]]&gt;300000,"MAGGIORE","")</f>
        <v/>
      </c>
    </row>
    <row r="389" spans="1:8" x14ac:dyDescent="0.2">
      <c r="A389" t="s">
        <v>6140</v>
      </c>
      <c r="B389" t="s">
        <v>5894</v>
      </c>
      <c r="C389" t="s">
        <v>6079</v>
      </c>
      <c r="D389">
        <v>24744</v>
      </c>
      <c r="E389" s="2"/>
      <c r="F389">
        <f>SUMIFS($D$2:$D$7909, $B$2:$B$7909, "Campania")</f>
        <v>5766810</v>
      </c>
      <c r="G389" s="1">
        <f>Comuni__2[[#This Row],[Popolazione2011]]/Comuni__2[[#This Row],[POPOLAZIONE TOTALE DI OGNI REGIONE (CON FILTRO)]]</f>
        <v>4.2907604030651258E-3</v>
      </c>
      <c r="H389" t="str">
        <f>IF(Comuni__2[[#This Row],[Popolazione2011]]&gt;300000,"MAGGIORE","")</f>
        <v/>
      </c>
    </row>
    <row r="390" spans="1:8" x14ac:dyDescent="0.2">
      <c r="A390" t="s">
        <v>576</v>
      </c>
      <c r="B390" t="s">
        <v>5</v>
      </c>
      <c r="C390" t="s">
        <v>490</v>
      </c>
      <c r="D390">
        <v>24710</v>
      </c>
      <c r="E390" s="2"/>
      <c r="F390">
        <f>SUMIFS($D$2:$D$7909, $B$2:$B$7909, "Piemonte")</f>
        <v>4363916</v>
      </c>
      <c r="G390" s="1">
        <f>Comuni__2[[#This Row],[Popolazione2011]]/Comuni__2[[#This Row],[POPOLAZIONE TOTALE DI OGNI REGIONE (CON FILTRO)]]</f>
        <v>5.662345471361044E-3</v>
      </c>
      <c r="H390" t="str">
        <f>IF(Comuni__2[[#This Row],[Popolazione2011]]&gt;300000,"MAGGIORE","")</f>
        <v/>
      </c>
    </row>
    <row r="391" spans="1:8" x14ac:dyDescent="0.2">
      <c r="A391" t="s">
        <v>2758</v>
      </c>
      <c r="B391" t="s">
        <v>1271</v>
      </c>
      <c r="C391" t="s">
        <v>2735</v>
      </c>
      <c r="D391">
        <v>24527</v>
      </c>
      <c r="E391" s="2"/>
      <c r="F391">
        <f>SUMIFS($D$2:$D$7909, $B$2:$B$7909, "Lombardia")</f>
        <v>9704121</v>
      </c>
      <c r="G391" s="1">
        <f>Comuni__2[[#This Row],[Popolazione2011]]/Comuni__2[[#This Row],[POPOLAZIONE TOTALE DI OGNI REGIONE (CON FILTRO)]]</f>
        <v>2.5274829116413533E-3</v>
      </c>
      <c r="H391" t="str">
        <f>IF(Comuni__2[[#This Row],[Popolazione2011]]&gt;300000,"MAGGIORE","")</f>
        <v/>
      </c>
    </row>
    <row r="392" spans="1:8" x14ac:dyDescent="0.2">
      <c r="A392" t="s">
        <v>7645</v>
      </c>
      <c r="B392" t="s">
        <v>7257</v>
      </c>
      <c r="C392" t="s">
        <v>7635</v>
      </c>
      <c r="D392">
        <v>24484</v>
      </c>
      <c r="E392" s="2"/>
      <c r="F392">
        <f>SUMIFS($D$2:$D$7909, $B$2:$B$7909, "Sicilia")</f>
        <v>5002904</v>
      </c>
      <c r="G392" s="1">
        <f>Comuni__2[[#This Row],[Popolazione2011]]/Comuni__2[[#This Row],[POPOLAZIONE TOTALE DI OGNI REGIONE (CON FILTRO)]]</f>
        <v>4.8939575894320578E-3</v>
      </c>
      <c r="H392" t="str">
        <f>IF(Comuni__2[[#This Row],[Popolazione2011]]&gt;300000,"MAGGIORE","")</f>
        <v/>
      </c>
    </row>
    <row r="393" spans="1:8" x14ac:dyDescent="0.2">
      <c r="A393" t="s">
        <v>3472</v>
      </c>
      <c r="B393" t="s">
        <v>3082</v>
      </c>
      <c r="C393" t="s">
        <v>3454</v>
      </c>
      <c r="D393">
        <v>24479</v>
      </c>
      <c r="E393" s="2"/>
      <c r="F393">
        <f>SUMIFS($D$2:$D$7909, $B$2:$B$7909, "Veneto")</f>
        <v>4855904</v>
      </c>
      <c r="G393" s="1">
        <f>Comuni__2[[#This Row],[Popolazione2011]]/Comuni__2[[#This Row],[POPOLAZIONE TOTALE DI OGNI REGIONE (CON FILTRO)]]</f>
        <v>5.0410798895530063E-3</v>
      </c>
      <c r="H393" t="str">
        <f>IF(Comuni__2[[#This Row],[Popolazione2011]]&gt;300000,"MAGGIORE","")</f>
        <v/>
      </c>
    </row>
    <row r="394" spans="1:8" x14ac:dyDescent="0.2">
      <c r="A394" t="s">
        <v>4293</v>
      </c>
      <c r="B394" t="s">
        <v>4112</v>
      </c>
      <c r="C394" t="s">
        <v>4248</v>
      </c>
      <c r="D394">
        <v>24344</v>
      </c>
      <c r="E394" s="2"/>
      <c r="F394">
        <f>SUMIFS($D$2:$D$7909, $B$2:$B$7909, "Emilia-Romagna")</f>
        <v>4342135</v>
      </c>
      <c r="G394" s="1">
        <f>Comuni__2[[#This Row],[Popolazione2011]]/Comuni__2[[#This Row],[POPOLAZIONE TOTALE DI OGNI REGIONE (CON FILTRO)]]</f>
        <v>5.6064585739503724E-3</v>
      </c>
      <c r="H394" t="str">
        <f>IF(Comuni__2[[#This Row],[Popolazione2011]]&gt;300000,"MAGGIORE","")</f>
        <v/>
      </c>
    </row>
    <row r="395" spans="1:8" x14ac:dyDescent="0.2">
      <c r="A395" t="s">
        <v>1961</v>
      </c>
      <c r="B395" t="s">
        <v>1271</v>
      </c>
      <c r="C395" t="s">
        <v>1772</v>
      </c>
      <c r="D395">
        <v>24336</v>
      </c>
      <c r="E395" s="2"/>
      <c r="F395">
        <f>SUMIFS($D$2:$D$7909, $B$2:$B$7909, "Lombardia")</f>
        <v>9704121</v>
      </c>
      <c r="G395" s="1">
        <f>Comuni__2[[#This Row],[Popolazione2011]]/Comuni__2[[#This Row],[POPOLAZIONE TOTALE DI OGNI REGIONE (CON FILTRO)]]</f>
        <v>2.5078005519510731E-3</v>
      </c>
      <c r="H395" t="str">
        <f>IF(Comuni__2[[#This Row],[Popolazione2011]]&gt;300000,"MAGGIORE","")</f>
        <v/>
      </c>
    </row>
    <row r="396" spans="1:8" x14ac:dyDescent="0.2">
      <c r="A396" t="s">
        <v>5544</v>
      </c>
      <c r="B396" t="s">
        <v>5446</v>
      </c>
      <c r="C396" t="s">
        <v>5447</v>
      </c>
      <c r="D396">
        <v>24275</v>
      </c>
      <c r="E396" s="2"/>
      <c r="F396">
        <f>SUMIFS($D$2:$D$7909, $B$2:$B$7909, "Abruzzo")</f>
        <v>1307309</v>
      </c>
      <c r="G396" s="1">
        <f>Comuni__2[[#This Row],[Popolazione2011]]/Comuni__2[[#This Row],[POPOLAZIONE TOTALE DI OGNI REGIONE (CON FILTRO)]]</f>
        <v>1.8568678101351706E-2</v>
      </c>
      <c r="H396" t="str">
        <f>IF(Comuni__2[[#This Row],[Popolazione2011]]&gt;300000,"MAGGIORE","")</f>
        <v/>
      </c>
    </row>
    <row r="397" spans="1:8" x14ac:dyDescent="0.2">
      <c r="A397" t="s">
        <v>4490</v>
      </c>
      <c r="B397" t="s">
        <v>4450</v>
      </c>
      <c r="C397" t="s">
        <v>4469</v>
      </c>
      <c r="D397">
        <v>24179</v>
      </c>
      <c r="E397" s="2"/>
      <c r="F397">
        <f>SUMIFS($D$2:$D$7909, $B$2:$B$7909, "Toscana")</f>
        <v>3672202</v>
      </c>
      <c r="G397" s="1">
        <f>Comuni__2[[#This Row],[Popolazione2011]]/Comuni__2[[#This Row],[POPOLAZIONE TOTALE DI OGNI REGIONE (CON FILTRO)]]</f>
        <v>6.5843327790791467E-3</v>
      </c>
      <c r="H397" t="str">
        <f>IF(Comuni__2[[#This Row],[Popolazione2011]]&gt;300000,"MAGGIORE","")</f>
        <v/>
      </c>
    </row>
    <row r="398" spans="1:8" x14ac:dyDescent="0.2">
      <c r="A398" t="s">
        <v>6369</v>
      </c>
      <c r="B398" t="s">
        <v>5894</v>
      </c>
      <c r="C398" t="s">
        <v>6291</v>
      </c>
      <c r="D398">
        <v>24151</v>
      </c>
      <c r="E398" s="2"/>
      <c r="F398">
        <f>SUMIFS($D$2:$D$7909, $B$2:$B$7909, "Campania")</f>
        <v>5766810</v>
      </c>
      <c r="G398" s="1">
        <f>Comuni__2[[#This Row],[Popolazione2011]]/Comuni__2[[#This Row],[POPOLAZIONE TOTALE DI OGNI REGIONE (CON FILTRO)]]</f>
        <v>4.1879305890084812E-3</v>
      </c>
      <c r="H398" t="str">
        <f>IF(Comuni__2[[#This Row],[Popolazione2011]]&gt;300000,"MAGGIORE","")</f>
        <v/>
      </c>
    </row>
    <row r="399" spans="1:8" x14ac:dyDescent="0.2">
      <c r="A399" t="s">
        <v>3153</v>
      </c>
      <c r="B399" t="s">
        <v>3082</v>
      </c>
      <c r="C399" t="s">
        <v>3083</v>
      </c>
      <c r="D399">
        <v>24148</v>
      </c>
      <c r="E399" s="2"/>
      <c r="F399">
        <f>SUMIFS($D$2:$D$7909, $B$2:$B$7909, "Veneto")</f>
        <v>4855904</v>
      </c>
      <c r="G399" s="1">
        <f>Comuni__2[[#This Row],[Popolazione2011]]/Comuni__2[[#This Row],[POPOLAZIONE TOTALE DI OGNI REGIONE (CON FILTRO)]]</f>
        <v>4.9729154447863879E-3</v>
      </c>
      <c r="H399" t="str">
        <f>IF(Comuni__2[[#This Row],[Popolazione2011]]&gt;300000,"MAGGIORE","")</f>
        <v/>
      </c>
    </row>
    <row r="400" spans="1:8" x14ac:dyDescent="0.2">
      <c r="A400" t="s">
        <v>5347</v>
      </c>
      <c r="B400" t="s">
        <v>5062</v>
      </c>
      <c r="C400" t="s">
        <v>5320</v>
      </c>
      <c r="D400">
        <v>24114</v>
      </c>
      <c r="E400" s="2"/>
      <c r="F400">
        <f>SUMIFS($D$2:$D$7909, $B$2:$B$7909, "Lazio")</f>
        <v>5502886</v>
      </c>
      <c r="G400" s="1">
        <f>Comuni__2[[#This Row],[Popolazione2011]]/Comuni__2[[#This Row],[POPOLAZIONE TOTALE DI OGNI REGIONE (CON FILTRO)]]</f>
        <v>4.3820642477420029E-3</v>
      </c>
      <c r="H400" t="str">
        <f>IF(Comuni__2[[#This Row],[Popolazione2011]]&gt;300000,"MAGGIORE","")</f>
        <v/>
      </c>
    </row>
    <row r="401" spans="1:8" x14ac:dyDescent="0.2">
      <c r="A401" t="s">
        <v>4647</v>
      </c>
      <c r="B401" t="s">
        <v>4450</v>
      </c>
      <c r="C401" t="s">
        <v>4624</v>
      </c>
      <c r="D401">
        <v>23971</v>
      </c>
      <c r="E401" s="2"/>
      <c r="F401">
        <f>SUMIFS($D$2:$D$7909, $B$2:$B$7909, "Toscana")</f>
        <v>3672202</v>
      </c>
      <c r="G401" s="1">
        <f>Comuni__2[[#This Row],[Popolazione2011]]/Comuni__2[[#This Row],[POPOLAZIONE TOTALE DI OGNI REGIONE (CON FILTRO)]]</f>
        <v>6.5276910148189017E-3</v>
      </c>
      <c r="H401" t="str">
        <f>IF(Comuni__2[[#This Row],[Popolazione2011]]&gt;300000,"MAGGIORE","")</f>
        <v/>
      </c>
    </row>
    <row r="402" spans="1:8" x14ac:dyDescent="0.2">
      <c r="A402" t="s">
        <v>4269</v>
      </c>
      <c r="B402" t="s">
        <v>4112</v>
      </c>
      <c r="C402" t="s">
        <v>4248</v>
      </c>
      <c r="D402">
        <v>23960</v>
      </c>
      <c r="E402" s="2"/>
      <c r="F402">
        <f>SUMIFS($D$2:$D$7909, $B$2:$B$7909, "Emilia-Romagna")</f>
        <v>4342135</v>
      </c>
      <c r="G402" s="1">
        <f>Comuni__2[[#This Row],[Popolazione2011]]/Comuni__2[[#This Row],[POPOLAZIONE TOTALE DI OGNI REGIONE (CON FILTRO)]]</f>
        <v>5.5180228159649571E-3</v>
      </c>
      <c r="H402" t="str">
        <f>IF(Comuni__2[[#This Row],[Popolazione2011]]&gt;300000,"MAGGIORE","")</f>
        <v/>
      </c>
    </row>
    <row r="403" spans="1:8" x14ac:dyDescent="0.2">
      <c r="A403" t="s">
        <v>3936</v>
      </c>
      <c r="B403" t="s">
        <v>3873</v>
      </c>
      <c r="C403" t="s">
        <v>3874</v>
      </c>
      <c r="D403">
        <v>23926</v>
      </c>
      <c r="E403" s="2"/>
      <c r="F403">
        <f>SUMIFS($D$2:$D$7909, $B$2:$B$7909, "Liguria")</f>
        <v>1570694</v>
      </c>
      <c r="G403" s="1">
        <f>Comuni__2[[#This Row],[Popolazione2011]]/Comuni__2[[#This Row],[POPOLAZIONE TOTALE DI OGNI REGIONE (CON FILTRO)]]</f>
        <v>1.5232756985128867E-2</v>
      </c>
      <c r="H403" t="str">
        <f>IF(Comuni__2[[#This Row],[Popolazione2011]]&gt;300000,"MAGGIORE","")</f>
        <v/>
      </c>
    </row>
    <row r="404" spans="1:8" x14ac:dyDescent="0.2">
      <c r="A404" t="s">
        <v>6626</v>
      </c>
      <c r="B404" t="s">
        <v>6450</v>
      </c>
      <c r="C404" t="s">
        <v>6606</v>
      </c>
      <c r="D404">
        <v>23870</v>
      </c>
      <c r="E404" s="2"/>
      <c r="F404">
        <f>SUMIFS($D$2:$D$7909, $B$2:$B$7909, "Puglia")</f>
        <v>4050093</v>
      </c>
      <c r="G404" s="1">
        <f>Comuni__2[[#This Row],[Popolazione2011]]/Comuni__2[[#This Row],[POPOLAZIONE TOTALE DI OGNI REGIONE (CON FILTRO)]]</f>
        <v>5.8936918238667608E-3</v>
      </c>
      <c r="H404" t="str">
        <f>IF(Comuni__2[[#This Row],[Popolazione2011]]&gt;300000,"MAGGIORE","")</f>
        <v/>
      </c>
    </row>
    <row r="405" spans="1:8" x14ac:dyDescent="0.2">
      <c r="A405" t="s">
        <v>5685</v>
      </c>
      <c r="B405" t="s">
        <v>5446</v>
      </c>
      <c r="C405" t="s">
        <v>5651</v>
      </c>
      <c r="D405">
        <v>23816</v>
      </c>
      <c r="E405" s="2"/>
      <c r="F405">
        <f>SUMIFS($D$2:$D$7909, $B$2:$B$7909, "Abruzzo")</f>
        <v>1307309</v>
      </c>
      <c r="G405" s="1">
        <f>Comuni__2[[#This Row],[Popolazione2011]]/Comuni__2[[#This Row],[POPOLAZIONE TOTALE DI OGNI REGIONE (CON FILTRO)]]</f>
        <v>1.8217575186891547E-2</v>
      </c>
      <c r="H405" t="str">
        <f>IF(Comuni__2[[#This Row],[Popolazione2011]]&gt;300000,"MAGGIORE","")</f>
        <v/>
      </c>
    </row>
    <row r="406" spans="1:8" x14ac:dyDescent="0.2">
      <c r="A406" t="s">
        <v>5240</v>
      </c>
      <c r="B406" t="s">
        <v>5062</v>
      </c>
      <c r="C406" t="s">
        <v>5198</v>
      </c>
      <c r="D406">
        <v>23780</v>
      </c>
      <c r="E406" s="2"/>
      <c r="F406">
        <f>SUMIFS($D$2:$D$7909, $B$2:$B$7909, "Lazio")</f>
        <v>5502886</v>
      </c>
      <c r="G406" s="1">
        <f>Comuni__2[[#This Row],[Popolazione2011]]/Comuni__2[[#This Row],[POPOLAZIONE TOTALE DI OGNI REGIONE (CON FILTRO)]]</f>
        <v>4.3213688235591288E-3</v>
      </c>
      <c r="H406" t="str">
        <f>IF(Comuni__2[[#This Row],[Popolazione2011]]&gt;300000,"MAGGIORE","")</f>
        <v/>
      </c>
    </row>
    <row r="407" spans="1:8" x14ac:dyDescent="0.2">
      <c r="A407" t="s">
        <v>2128</v>
      </c>
      <c r="B407" t="s">
        <v>1271</v>
      </c>
      <c r="C407" t="s">
        <v>2016</v>
      </c>
      <c r="D407">
        <v>23734</v>
      </c>
      <c r="E407" s="2"/>
      <c r="F407">
        <f>SUMIFS($D$2:$D$7909, $B$2:$B$7909, "Lombardia")</f>
        <v>9704121</v>
      </c>
      <c r="G407" s="1">
        <f>Comuni__2[[#This Row],[Popolazione2011]]/Comuni__2[[#This Row],[POPOLAZIONE TOTALE DI OGNI REGIONE (CON FILTRO)]]</f>
        <v>2.4457650517754263E-3</v>
      </c>
      <c r="H407" t="str">
        <f>IF(Comuni__2[[#This Row],[Popolazione2011]]&gt;300000,"MAGGIORE","")</f>
        <v/>
      </c>
    </row>
    <row r="408" spans="1:8" x14ac:dyDescent="0.2">
      <c r="A408" t="s">
        <v>7647</v>
      </c>
      <c r="B408" t="s">
        <v>7257</v>
      </c>
      <c r="C408" t="s">
        <v>7635</v>
      </c>
      <c r="D408">
        <v>23704</v>
      </c>
      <c r="E408" s="2"/>
      <c r="F408">
        <f>SUMIFS($D$2:$D$7909, $B$2:$B$7909, "Sicilia")</f>
        <v>5002904</v>
      </c>
      <c r="G408" s="1">
        <f>Comuni__2[[#This Row],[Popolazione2011]]/Comuni__2[[#This Row],[POPOLAZIONE TOTALE DI OGNI REGIONE (CON FILTRO)]]</f>
        <v>4.7380481416393356E-3</v>
      </c>
      <c r="H408" t="str">
        <f>IF(Comuni__2[[#This Row],[Popolazione2011]]&gt;300000,"MAGGIORE","")</f>
        <v/>
      </c>
    </row>
    <row r="409" spans="1:8" x14ac:dyDescent="0.2">
      <c r="A409" t="s">
        <v>7570</v>
      </c>
      <c r="B409" t="s">
        <v>7257</v>
      </c>
      <c r="C409" t="s">
        <v>7563</v>
      </c>
      <c r="D409">
        <v>23703</v>
      </c>
      <c r="E409" s="2"/>
      <c r="F409">
        <f>SUMIFS($D$2:$D$7909, $B$2:$B$7909, "Sicilia")</f>
        <v>5002904</v>
      </c>
      <c r="G409" s="1">
        <f>Comuni__2[[#This Row],[Popolazione2011]]/Comuni__2[[#This Row],[POPOLAZIONE TOTALE DI OGNI REGIONE (CON FILTRO)]]</f>
        <v>4.737848257731909E-3</v>
      </c>
      <c r="H409" t="str">
        <f>IF(Comuni__2[[#This Row],[Popolazione2011]]&gt;300000,"MAGGIORE","")</f>
        <v/>
      </c>
    </row>
    <row r="410" spans="1:8" x14ac:dyDescent="0.2">
      <c r="A410" t="s">
        <v>7501</v>
      </c>
      <c r="B410" t="s">
        <v>7257</v>
      </c>
      <c r="C410" t="s">
        <v>7475</v>
      </c>
      <c r="D410">
        <v>23643</v>
      </c>
      <c r="E410" s="2"/>
      <c r="F410">
        <f>SUMIFS($D$2:$D$7909, $B$2:$B$7909, "Sicilia")</f>
        <v>5002904</v>
      </c>
      <c r="G410" s="1">
        <f>Comuni__2[[#This Row],[Popolazione2011]]/Comuni__2[[#This Row],[POPOLAZIONE TOTALE DI OGNI REGIONE (CON FILTRO)]]</f>
        <v>4.7258552232863149E-3</v>
      </c>
      <c r="H410" t="str">
        <f>IF(Comuni__2[[#This Row],[Popolazione2011]]&gt;300000,"MAGGIORE","")</f>
        <v/>
      </c>
    </row>
    <row r="411" spans="1:8" x14ac:dyDescent="0.2">
      <c r="A411" t="s">
        <v>129</v>
      </c>
      <c r="B411" t="s">
        <v>5</v>
      </c>
      <c r="C411" t="s">
        <v>6</v>
      </c>
      <c r="D411">
        <v>23592</v>
      </c>
      <c r="E411" s="2"/>
      <c r="F411">
        <f>SUMIFS($D$2:$D$7909, $B$2:$B$7909, "Piemonte")</f>
        <v>4363916</v>
      </c>
      <c r="G411" s="1">
        <f>Comuni__2[[#This Row],[Popolazione2011]]/Comuni__2[[#This Row],[POPOLAZIONE TOTALE DI OGNI REGIONE (CON FILTRO)]]</f>
        <v>5.4061535556596419E-3</v>
      </c>
      <c r="H411" t="str">
        <f>IF(Comuni__2[[#This Row],[Popolazione2011]]&gt;300000,"MAGGIORE","")</f>
        <v/>
      </c>
    </row>
    <row r="412" spans="1:8" x14ac:dyDescent="0.2">
      <c r="A412" t="s">
        <v>3942</v>
      </c>
      <c r="B412" t="s">
        <v>3873</v>
      </c>
      <c r="C412" t="s">
        <v>3941</v>
      </c>
      <c r="D412">
        <v>23576</v>
      </c>
      <c r="E412" s="2"/>
      <c r="F412">
        <f>SUMIFS($D$2:$D$7909, $B$2:$B$7909, "Liguria")</f>
        <v>1570694</v>
      </c>
      <c r="G412" s="1">
        <f>Comuni__2[[#This Row],[Popolazione2011]]/Comuni__2[[#This Row],[POPOLAZIONE TOTALE DI OGNI REGIONE (CON FILTRO)]]</f>
        <v>1.5009925548833828E-2</v>
      </c>
      <c r="H412" t="str">
        <f>IF(Comuni__2[[#This Row],[Popolazione2011]]&gt;300000,"MAGGIORE","")</f>
        <v/>
      </c>
    </row>
    <row r="413" spans="1:8" x14ac:dyDescent="0.2">
      <c r="A413" t="s">
        <v>6129</v>
      </c>
      <c r="B413" t="s">
        <v>5894</v>
      </c>
      <c r="C413" t="s">
        <v>6079</v>
      </c>
      <c r="D413">
        <v>23543</v>
      </c>
      <c r="E413" s="2"/>
      <c r="F413">
        <f>SUMIFS($D$2:$D$7909, $B$2:$B$7909, "Campania")</f>
        <v>5766810</v>
      </c>
      <c r="G413" s="1">
        <f>Comuni__2[[#This Row],[Popolazione2011]]/Comuni__2[[#This Row],[POPOLAZIONE TOTALE DI OGNI REGIONE (CON FILTRO)]]</f>
        <v>4.0824996835338778E-3</v>
      </c>
      <c r="H413" t="str">
        <f>IF(Comuni__2[[#This Row],[Popolazione2011]]&gt;300000,"MAGGIORE","")</f>
        <v/>
      </c>
    </row>
    <row r="414" spans="1:8" x14ac:dyDescent="0.2">
      <c r="A414" t="s">
        <v>1496</v>
      </c>
      <c r="B414" t="s">
        <v>1271</v>
      </c>
      <c r="C414" t="s">
        <v>1411</v>
      </c>
      <c r="D414">
        <v>23500</v>
      </c>
      <c r="E414" s="2"/>
      <c r="F414">
        <f>SUMIFS($D$2:$D$7909, $B$2:$B$7909, "Lombardia")</f>
        <v>9704121</v>
      </c>
      <c r="G414" s="1">
        <f>Comuni__2[[#This Row],[Popolazione2011]]/Comuni__2[[#This Row],[POPOLAZIONE TOTALE DI OGNI REGIONE (CON FILTRO)]]</f>
        <v>2.4216515849297426E-3</v>
      </c>
      <c r="H414" t="str">
        <f>IF(Comuni__2[[#This Row],[Popolazione2011]]&gt;300000,"MAGGIORE","")</f>
        <v/>
      </c>
    </row>
    <row r="415" spans="1:8" x14ac:dyDescent="0.2">
      <c r="A415" t="s">
        <v>3501</v>
      </c>
      <c r="B415" t="s">
        <v>3082</v>
      </c>
      <c r="C415" t="s">
        <v>3499</v>
      </c>
      <c r="D415">
        <v>23464</v>
      </c>
      <c r="E415" s="2"/>
      <c r="F415">
        <f>SUMIFS($D$2:$D$7909, $B$2:$B$7909, "Veneto")</f>
        <v>4855904</v>
      </c>
      <c r="G415" s="1">
        <f>Comuni__2[[#This Row],[Popolazione2011]]/Comuni__2[[#This Row],[POPOLAZIONE TOTALE DI OGNI REGIONE (CON FILTRO)]]</f>
        <v>4.8320559879272739E-3</v>
      </c>
      <c r="H415" t="str">
        <f>IF(Comuni__2[[#This Row],[Popolazione2011]]&gt;300000,"MAGGIORE","")</f>
        <v/>
      </c>
    </row>
    <row r="416" spans="1:8" x14ac:dyDescent="0.2">
      <c r="A416" t="s">
        <v>5708</v>
      </c>
      <c r="B416" t="s">
        <v>5446</v>
      </c>
      <c r="C416" t="s">
        <v>5651</v>
      </c>
      <c r="D416">
        <v>23425</v>
      </c>
      <c r="E416" s="2"/>
      <c r="F416">
        <f>SUMIFS($D$2:$D$7909, $B$2:$B$7909, "Abruzzo")</f>
        <v>1307309</v>
      </c>
      <c r="G416" s="1">
        <f>Comuni__2[[#This Row],[Popolazione2011]]/Comuni__2[[#This Row],[POPOLAZIONE TOTALE DI OGNI REGIONE (CON FILTRO)]]</f>
        <v>1.7918487519018075E-2</v>
      </c>
      <c r="H416" t="str">
        <f>IF(Comuni__2[[#This Row],[Popolazione2011]]&gt;300000,"MAGGIORE","")</f>
        <v/>
      </c>
    </row>
    <row r="417" spans="1:8" x14ac:dyDescent="0.2">
      <c r="A417" t="s">
        <v>7534</v>
      </c>
      <c r="B417" t="s">
        <v>7257</v>
      </c>
      <c r="C417" t="s">
        <v>7519</v>
      </c>
      <c r="D417">
        <v>23424</v>
      </c>
      <c r="E417" s="2"/>
      <c r="F417">
        <f>SUMIFS($D$2:$D$7909, $B$2:$B$7909, "Sicilia")</f>
        <v>5002904</v>
      </c>
      <c r="G417" s="1">
        <f>Comuni__2[[#This Row],[Popolazione2011]]/Comuni__2[[#This Row],[POPOLAZIONE TOTALE DI OGNI REGIONE (CON FILTRO)]]</f>
        <v>4.6820806475598971E-3</v>
      </c>
      <c r="H417" t="str">
        <f>IF(Comuni__2[[#This Row],[Popolazione2011]]&gt;300000,"MAGGIORE","")</f>
        <v/>
      </c>
    </row>
    <row r="418" spans="1:8" x14ac:dyDescent="0.2">
      <c r="A418" t="s">
        <v>1673</v>
      </c>
      <c r="B418" t="s">
        <v>1271</v>
      </c>
      <c r="C418" t="s">
        <v>1638</v>
      </c>
      <c r="D418">
        <v>23398</v>
      </c>
      <c r="E418" s="2"/>
      <c r="F418">
        <f>SUMIFS($D$2:$D$7909, $B$2:$B$7909, "Lombardia")</f>
        <v>9704121</v>
      </c>
      <c r="G418" s="1">
        <f>Comuni__2[[#This Row],[Popolazione2011]]/Comuni__2[[#This Row],[POPOLAZIONE TOTALE DI OGNI REGIONE (CON FILTRO)]]</f>
        <v>2.4111405865611113E-3</v>
      </c>
      <c r="H418" t="str">
        <f>IF(Comuni__2[[#This Row],[Popolazione2011]]&gt;300000,"MAGGIORE","")</f>
        <v/>
      </c>
    </row>
    <row r="419" spans="1:8" x14ac:dyDescent="0.2">
      <c r="A419" t="s">
        <v>2111</v>
      </c>
      <c r="B419" t="s">
        <v>1271</v>
      </c>
      <c r="C419" t="s">
        <v>2016</v>
      </c>
      <c r="D419">
        <v>23390</v>
      </c>
      <c r="E419" s="2"/>
      <c r="F419">
        <f>SUMIFS($D$2:$D$7909, $B$2:$B$7909, "Lombardia")</f>
        <v>9704121</v>
      </c>
      <c r="G419" s="1">
        <f>Comuni__2[[#This Row],[Popolazione2011]]/Comuni__2[[#This Row],[POPOLAZIONE TOTALE DI OGNI REGIONE (CON FILTRO)]]</f>
        <v>2.4103161945321994E-3</v>
      </c>
      <c r="H419" t="str">
        <f>IF(Comuni__2[[#This Row],[Popolazione2011]]&gt;300000,"MAGGIORE","")</f>
        <v/>
      </c>
    </row>
    <row r="420" spans="1:8" x14ac:dyDescent="0.2">
      <c r="A420" t="s">
        <v>3234</v>
      </c>
      <c r="B420" t="s">
        <v>3082</v>
      </c>
      <c r="C420" t="s">
        <v>3182</v>
      </c>
      <c r="D420">
        <v>23315</v>
      </c>
      <c r="E420" s="2"/>
      <c r="F420">
        <f>SUMIFS($D$2:$D$7909, $B$2:$B$7909, "Veneto")</f>
        <v>4855904</v>
      </c>
      <c r="G420" s="1">
        <f>Comuni__2[[#This Row],[Popolazione2011]]/Comuni__2[[#This Row],[POPOLAZIONE TOTALE DI OGNI REGIONE (CON FILTRO)]]</f>
        <v>4.8013716910383728E-3</v>
      </c>
      <c r="H420" t="str">
        <f>IF(Comuni__2[[#This Row],[Popolazione2011]]&gt;300000,"MAGGIORE","")</f>
        <v/>
      </c>
    </row>
    <row r="421" spans="1:8" x14ac:dyDescent="0.2">
      <c r="A421" t="s">
        <v>7827</v>
      </c>
      <c r="B421" t="s">
        <v>7657</v>
      </c>
      <c r="C421" t="s">
        <v>7825</v>
      </c>
      <c r="D421">
        <v>23255</v>
      </c>
      <c r="E421" s="2"/>
      <c r="F421">
        <f>SUMIFS($D$2:$D$7909, $B$2:$B$7909, "Sardegna")</f>
        <v>1634822</v>
      </c>
      <c r="G421" s="1">
        <f>Comuni__2[[#This Row],[Popolazione2011]]/Comuni__2[[#This Row],[POPOLAZIONE TOTALE DI OGNI REGIONE (CON FILTRO)]]</f>
        <v>1.422479022181008E-2</v>
      </c>
      <c r="H421" t="str">
        <f>IF(Comuni__2[[#This Row],[Popolazione2011]]&gt;300000,"MAGGIORE","")</f>
        <v/>
      </c>
    </row>
    <row r="422" spans="1:8" x14ac:dyDescent="0.2">
      <c r="A422" t="s">
        <v>3275</v>
      </c>
      <c r="B422" t="s">
        <v>3082</v>
      </c>
      <c r="C422" t="s">
        <v>3182</v>
      </c>
      <c r="D422">
        <v>23254</v>
      </c>
      <c r="E422" s="2"/>
      <c r="F422">
        <f>SUMIFS($D$2:$D$7909, $B$2:$B$7909, "Veneto")</f>
        <v>4855904</v>
      </c>
      <c r="G422" s="1">
        <f>Comuni__2[[#This Row],[Popolazione2011]]/Comuni__2[[#This Row],[POPOLAZIONE TOTALE DI OGNI REGIONE (CON FILTRO)]]</f>
        <v>4.7888096634529842E-3</v>
      </c>
      <c r="H422" t="str">
        <f>IF(Comuni__2[[#This Row],[Popolazione2011]]&gt;300000,"MAGGIORE","")</f>
        <v/>
      </c>
    </row>
    <row r="423" spans="1:8" x14ac:dyDescent="0.2">
      <c r="A423" t="s">
        <v>2768</v>
      </c>
      <c r="B423" t="s">
        <v>1271</v>
      </c>
      <c r="C423" t="s">
        <v>2735</v>
      </c>
      <c r="D423">
        <v>23208</v>
      </c>
      <c r="E423" s="2"/>
      <c r="F423">
        <f>SUMIFS($D$2:$D$7909, $B$2:$B$7909, "Lombardia")</f>
        <v>9704121</v>
      </c>
      <c r="G423" s="1">
        <f>Comuni__2[[#This Row],[Popolazione2011]]/Comuni__2[[#This Row],[POPOLAZIONE TOTALE DI OGNI REGIONE (CON FILTRO)]]</f>
        <v>2.3915612758744456E-3</v>
      </c>
      <c r="H423" t="str">
        <f>IF(Comuni__2[[#This Row],[Popolazione2011]]&gt;300000,"MAGGIORE","")</f>
        <v/>
      </c>
    </row>
    <row r="424" spans="1:8" x14ac:dyDescent="0.2">
      <c r="A424" t="s">
        <v>5580</v>
      </c>
      <c r="B424" t="s">
        <v>5446</v>
      </c>
      <c r="C424" t="s">
        <v>5556</v>
      </c>
      <c r="D424">
        <v>23199</v>
      </c>
      <c r="E424" s="2"/>
      <c r="F424">
        <f>SUMIFS($D$2:$D$7909, $B$2:$B$7909, "Abruzzo")</f>
        <v>1307309</v>
      </c>
      <c r="G424" s="1">
        <f>Comuni__2[[#This Row],[Popolazione2011]]/Comuni__2[[#This Row],[POPOLAZIONE TOTALE DI OGNI REGIONE (CON FILTRO)]]</f>
        <v>1.7745613317127016E-2</v>
      </c>
      <c r="H424" t="str">
        <f>IF(Comuni__2[[#This Row],[Popolazione2011]]&gt;300000,"MAGGIORE","")</f>
        <v/>
      </c>
    </row>
    <row r="425" spans="1:8" x14ac:dyDescent="0.2">
      <c r="A425" t="s">
        <v>4562</v>
      </c>
      <c r="B425" t="s">
        <v>4450</v>
      </c>
      <c r="C425" t="s">
        <v>4524</v>
      </c>
      <c r="D425">
        <v>23124</v>
      </c>
      <c r="E425" s="2"/>
      <c r="F425">
        <f>SUMIFS($D$2:$D$7909, $B$2:$B$7909, "Toscana")</f>
        <v>3672202</v>
      </c>
      <c r="G425" s="1">
        <f>Comuni__2[[#This Row],[Popolazione2011]]/Comuni__2[[#This Row],[POPOLAZIONE TOTALE DI OGNI REGIONE (CON FILTRO)]]</f>
        <v>6.2970392151630002E-3</v>
      </c>
      <c r="H425" t="str">
        <f>IF(Comuni__2[[#This Row],[Popolazione2011]]&gt;300000,"MAGGIORE","")</f>
        <v/>
      </c>
    </row>
    <row r="426" spans="1:8" x14ac:dyDescent="0.2">
      <c r="A426" t="s">
        <v>5377</v>
      </c>
      <c r="B426" t="s">
        <v>5062</v>
      </c>
      <c r="C426" t="s">
        <v>5354</v>
      </c>
      <c r="D426">
        <v>23098</v>
      </c>
      <c r="E426" s="2"/>
      <c r="F426">
        <f>SUMIFS($D$2:$D$7909, $B$2:$B$7909, "Lazio")</f>
        <v>5502886</v>
      </c>
      <c r="G426" s="1">
        <f>Comuni__2[[#This Row],[Popolazione2011]]/Comuni__2[[#This Row],[POPOLAZIONE TOTALE DI OGNI REGIONE (CON FILTRO)]]</f>
        <v>4.197433855616853E-3</v>
      </c>
      <c r="H426" t="str">
        <f>IF(Comuni__2[[#This Row],[Popolazione2011]]&gt;300000,"MAGGIORE","")</f>
        <v/>
      </c>
    </row>
    <row r="427" spans="1:8" x14ac:dyDescent="0.2">
      <c r="A427" t="s">
        <v>2764</v>
      </c>
      <c r="B427" t="s">
        <v>1271</v>
      </c>
      <c r="C427" t="s">
        <v>2735</v>
      </c>
      <c r="D427">
        <v>23073</v>
      </c>
      <c r="E427" s="2"/>
      <c r="F427">
        <f>SUMIFS($D$2:$D$7909, $B$2:$B$7909, "Lombardia")</f>
        <v>9704121</v>
      </c>
      <c r="G427" s="1">
        <f>Comuni__2[[#This Row],[Popolazione2011]]/Comuni__2[[#This Row],[POPOLAZIONE TOTALE DI OGNI REGIONE (CON FILTRO)]]</f>
        <v>2.3776496603865513E-3</v>
      </c>
      <c r="H427" t="str">
        <f>IF(Comuni__2[[#This Row],[Popolazione2011]]&gt;300000,"MAGGIORE","")</f>
        <v/>
      </c>
    </row>
    <row r="428" spans="1:8" x14ac:dyDescent="0.2">
      <c r="A428" t="s">
        <v>6167</v>
      </c>
      <c r="B428" t="s">
        <v>5894</v>
      </c>
      <c r="C428" t="s">
        <v>6079</v>
      </c>
      <c r="D428">
        <v>22989</v>
      </c>
      <c r="E428" s="2"/>
      <c r="F428">
        <f>SUMIFS($D$2:$D$7909, $B$2:$B$7909, "Campania")</f>
        <v>5766810</v>
      </c>
      <c r="G428" s="1">
        <f>Comuni__2[[#This Row],[Popolazione2011]]/Comuni__2[[#This Row],[POPOLAZIONE TOTALE DI OGNI REGIONE (CON FILTRO)]]</f>
        <v>3.9864327071639262E-3</v>
      </c>
      <c r="H428" t="str">
        <f>IF(Comuni__2[[#This Row],[Popolazione2011]]&gt;300000,"MAGGIORE","")</f>
        <v/>
      </c>
    </row>
    <row r="429" spans="1:8" x14ac:dyDescent="0.2">
      <c r="A429" t="s">
        <v>5921</v>
      </c>
      <c r="B429" t="s">
        <v>5894</v>
      </c>
      <c r="C429" t="s">
        <v>5895</v>
      </c>
      <c r="D429">
        <v>22882</v>
      </c>
      <c r="E429" s="2"/>
      <c r="F429">
        <f>SUMIFS($D$2:$D$7909, $B$2:$B$7909, "Campania")</f>
        <v>5766810</v>
      </c>
      <c r="G429" s="1">
        <f>Comuni__2[[#This Row],[Popolazione2011]]/Comuni__2[[#This Row],[POPOLAZIONE TOTALE DI OGNI REGIONE (CON FILTRO)]]</f>
        <v>3.9678782550491521E-3</v>
      </c>
      <c r="H429" t="str">
        <f>IF(Comuni__2[[#This Row],[Popolazione2011]]&gt;300000,"MAGGIORE","")</f>
        <v/>
      </c>
    </row>
    <row r="430" spans="1:8" x14ac:dyDescent="0.2">
      <c r="A430" t="s">
        <v>1859</v>
      </c>
      <c r="B430" t="s">
        <v>1271</v>
      </c>
      <c r="C430" t="s">
        <v>1772</v>
      </c>
      <c r="D430">
        <v>22881</v>
      </c>
      <c r="E430" s="2"/>
      <c r="F430">
        <f>SUMIFS($D$2:$D$7909, $B$2:$B$7909, "Lombardia")</f>
        <v>9704121</v>
      </c>
      <c r="G430" s="1">
        <f>Comuni__2[[#This Row],[Popolazione2011]]/Comuni__2[[#This Row],[POPOLAZIONE TOTALE DI OGNI REGIONE (CON FILTRO)]]</f>
        <v>2.357864251692657E-3</v>
      </c>
      <c r="H430" t="str">
        <f>IF(Comuni__2[[#This Row],[Popolazione2011]]&gt;300000,"MAGGIORE","")</f>
        <v/>
      </c>
    </row>
    <row r="431" spans="1:8" x14ac:dyDescent="0.2">
      <c r="A431" t="s">
        <v>1701</v>
      </c>
      <c r="B431" t="s">
        <v>1271</v>
      </c>
      <c r="C431" t="s">
        <v>1638</v>
      </c>
      <c r="D431">
        <v>22877</v>
      </c>
      <c r="E431" s="2"/>
      <c r="F431">
        <f>SUMIFS($D$2:$D$7909, $B$2:$B$7909, "Lombardia")</f>
        <v>9704121</v>
      </c>
      <c r="G431" s="1">
        <f>Comuni__2[[#This Row],[Popolazione2011]]/Comuni__2[[#This Row],[POPOLAZIONE TOTALE DI OGNI REGIONE (CON FILTRO)]]</f>
        <v>2.3574520556782011E-3</v>
      </c>
      <c r="H431" t="str">
        <f>IF(Comuni__2[[#This Row],[Popolazione2011]]&gt;300000,"MAGGIORE","")</f>
        <v/>
      </c>
    </row>
    <row r="432" spans="1:8" x14ac:dyDescent="0.2">
      <c r="A432" t="s">
        <v>4538</v>
      </c>
      <c r="B432" t="s">
        <v>4450</v>
      </c>
      <c r="C432" t="s">
        <v>4524</v>
      </c>
      <c r="D432">
        <v>22785</v>
      </c>
      <c r="E432" s="2"/>
      <c r="F432">
        <f>SUMIFS($D$2:$D$7909, $B$2:$B$7909, "Toscana")</f>
        <v>3672202</v>
      </c>
      <c r="G432" s="1">
        <f>Comuni__2[[#This Row],[Popolazione2011]]/Comuni__2[[#This Row],[POPOLAZIONE TOTALE DI OGNI REGIONE (CON FILTRO)]]</f>
        <v>6.2047240320657745E-3</v>
      </c>
      <c r="H432" t="str">
        <f>IF(Comuni__2[[#This Row],[Popolazione2011]]&gt;300000,"MAGGIORE","")</f>
        <v/>
      </c>
    </row>
    <row r="433" spans="1:8" x14ac:dyDescent="0.2">
      <c r="A433" t="s">
        <v>2774</v>
      </c>
      <c r="B433" t="s">
        <v>1271</v>
      </c>
      <c r="C433" t="s">
        <v>2735</v>
      </c>
      <c r="D433">
        <v>22733</v>
      </c>
      <c r="E433" s="2"/>
      <c r="F433">
        <f>SUMIFS($D$2:$D$7909, $B$2:$B$7909, "Lombardia")</f>
        <v>9704121</v>
      </c>
      <c r="G433" s="1">
        <f>Comuni__2[[#This Row],[Popolazione2011]]/Comuni__2[[#This Row],[POPOLAZIONE TOTALE DI OGNI REGIONE (CON FILTRO)]]</f>
        <v>2.3426129991577804E-3</v>
      </c>
      <c r="H433" t="str">
        <f>IF(Comuni__2[[#This Row],[Popolazione2011]]&gt;300000,"MAGGIORE","")</f>
        <v/>
      </c>
    </row>
    <row r="434" spans="1:8" x14ac:dyDescent="0.2">
      <c r="A434" t="s">
        <v>7643</v>
      </c>
      <c r="B434" t="s">
        <v>7257</v>
      </c>
      <c r="C434" t="s">
        <v>7635</v>
      </c>
      <c r="D434">
        <v>22685</v>
      </c>
      <c r="E434" s="2"/>
      <c r="F434">
        <f>SUMIFS($D$2:$D$7909, $B$2:$B$7909, "Sicilia")</f>
        <v>5002904</v>
      </c>
      <c r="G434" s="1">
        <f>Comuni__2[[#This Row],[Popolazione2011]]/Comuni__2[[#This Row],[POPOLAZIONE TOTALE DI OGNI REGIONE (CON FILTRO)]]</f>
        <v>4.5343664399716647E-3</v>
      </c>
      <c r="H434" t="str">
        <f>IF(Comuni__2[[#This Row],[Popolazione2011]]&gt;300000,"MAGGIORE","")</f>
        <v/>
      </c>
    </row>
    <row r="435" spans="1:8" x14ac:dyDescent="0.2">
      <c r="A435" t="s">
        <v>4356</v>
      </c>
      <c r="B435" t="s">
        <v>4112</v>
      </c>
      <c r="C435" t="s">
        <v>4352</v>
      </c>
      <c r="D435">
        <v>22648</v>
      </c>
      <c r="E435" s="2"/>
      <c r="F435">
        <f>SUMIFS($D$2:$D$7909, $B$2:$B$7909, "Emilia-Romagna")</f>
        <v>4342135</v>
      </c>
      <c r="G435" s="1">
        <f>Comuni__2[[#This Row],[Popolazione2011]]/Comuni__2[[#This Row],[POPOLAZIONE TOTALE DI OGNI REGIONE (CON FILTRO)]]</f>
        <v>5.2158673095147896E-3</v>
      </c>
      <c r="H435" t="str">
        <f>IF(Comuni__2[[#This Row],[Popolazione2011]]&gt;300000,"MAGGIORE","")</f>
        <v/>
      </c>
    </row>
    <row r="436" spans="1:8" x14ac:dyDescent="0.2">
      <c r="A436" t="s">
        <v>6561</v>
      </c>
      <c r="B436" t="s">
        <v>6450</v>
      </c>
      <c r="C436" t="s">
        <v>6555</v>
      </c>
      <c r="D436">
        <v>22582</v>
      </c>
      <c r="E436" s="2"/>
      <c r="F436">
        <f>SUMIFS($D$2:$D$7909, $B$2:$B$7909, "Puglia")</f>
        <v>4050093</v>
      </c>
      <c r="G436" s="1">
        <f>Comuni__2[[#This Row],[Popolazione2011]]/Comuni__2[[#This Row],[POPOLAZIONE TOTALE DI OGNI REGIONE (CON FILTRO)]]</f>
        <v>5.5756744351302548E-3</v>
      </c>
      <c r="H436" t="str">
        <f>IF(Comuni__2[[#This Row],[Popolazione2011]]&gt;300000,"MAGGIORE","")</f>
        <v/>
      </c>
    </row>
    <row r="437" spans="1:8" x14ac:dyDescent="0.2">
      <c r="A437" t="s">
        <v>173</v>
      </c>
      <c r="B437" t="s">
        <v>5</v>
      </c>
      <c r="C437" t="s">
        <v>6</v>
      </c>
      <c r="D437">
        <v>22537</v>
      </c>
      <c r="E437" s="2"/>
      <c r="F437">
        <f>SUMIFS($D$2:$D$7909, $B$2:$B$7909, "Piemonte")</f>
        <v>4363916</v>
      </c>
      <c r="G437" s="1">
        <f>Comuni__2[[#This Row],[Popolazione2011]]/Comuni__2[[#This Row],[POPOLAZIONE TOTALE DI OGNI REGIONE (CON FILTRO)]]</f>
        <v>5.1643982148144004E-3</v>
      </c>
      <c r="H437" t="str">
        <f>IF(Comuni__2[[#This Row],[Popolazione2011]]&gt;300000,"MAGGIORE","")</f>
        <v/>
      </c>
    </row>
    <row r="438" spans="1:8" x14ac:dyDescent="0.2">
      <c r="A438" t="s">
        <v>6176</v>
      </c>
      <c r="B438" t="s">
        <v>5894</v>
      </c>
      <c r="C438" t="s">
        <v>6172</v>
      </c>
      <c r="D438">
        <v>22517</v>
      </c>
      <c r="E438" s="2"/>
      <c r="F438">
        <f>SUMIFS($D$2:$D$7909, $B$2:$B$7909, "Campania")</f>
        <v>5766810</v>
      </c>
      <c r="G438" s="1">
        <f>Comuni__2[[#This Row],[Popolazione2011]]/Comuni__2[[#This Row],[POPOLAZIONE TOTALE DI OGNI REGIONE (CON FILTRO)]]</f>
        <v>3.9045850305454836E-3</v>
      </c>
      <c r="H438" t="str">
        <f>IF(Comuni__2[[#This Row],[Popolazione2011]]&gt;300000,"MAGGIORE","")</f>
        <v/>
      </c>
    </row>
    <row r="439" spans="1:8" x14ac:dyDescent="0.2">
      <c r="A439" t="s">
        <v>6879</v>
      </c>
      <c r="B439" t="s">
        <v>6847</v>
      </c>
      <c r="C439" t="s">
        <v>6848</v>
      </c>
      <c r="D439">
        <v>22515</v>
      </c>
      <c r="E439" s="2"/>
      <c r="F439">
        <f>SUMIFS($D$2:$D$7909, $B$2:$B$7909, "Calabria")</f>
        <v>1959050</v>
      </c>
      <c r="G439" s="1">
        <f>Comuni__2[[#This Row],[Popolazione2011]]/Comuni__2[[#This Row],[POPOLAZIONE TOTALE DI OGNI REGIONE (CON FILTRO)]]</f>
        <v>1.1492815395217069E-2</v>
      </c>
      <c r="H439" t="str">
        <f>IF(Comuni__2[[#This Row],[Popolazione2011]]&gt;300000,"MAGGIORE","")</f>
        <v/>
      </c>
    </row>
    <row r="440" spans="1:8" x14ac:dyDescent="0.2">
      <c r="A440" t="s">
        <v>4639</v>
      </c>
      <c r="B440" t="s">
        <v>4450</v>
      </c>
      <c r="C440" t="s">
        <v>4624</v>
      </c>
      <c r="D440">
        <v>22495</v>
      </c>
      <c r="E440" s="2"/>
      <c r="F440">
        <f>SUMIFS($D$2:$D$7909, $B$2:$B$7909, "Toscana")</f>
        <v>3672202</v>
      </c>
      <c r="G440" s="1">
        <f>Comuni__2[[#This Row],[Popolazione2011]]/Comuni__2[[#This Row],[POPOLAZIONE TOTALE DI OGNI REGIONE (CON FILTRO)]]</f>
        <v>6.1257523415106253E-3</v>
      </c>
      <c r="H440" t="str">
        <f>IF(Comuni__2[[#This Row],[Popolazione2011]]&gt;300000,"MAGGIORE","")</f>
        <v/>
      </c>
    </row>
    <row r="441" spans="1:8" x14ac:dyDescent="0.2">
      <c r="A441" t="s">
        <v>7715</v>
      </c>
      <c r="B441" t="s">
        <v>7657</v>
      </c>
      <c r="C441" t="s">
        <v>7658</v>
      </c>
      <c r="D441">
        <v>22391</v>
      </c>
      <c r="E441" s="2"/>
      <c r="F441">
        <f>SUMIFS($D$2:$D$7909, $B$2:$B$7909, "Sardegna")</f>
        <v>1634822</v>
      </c>
      <c r="G441" s="1">
        <f>Comuni__2[[#This Row],[Popolazione2011]]/Comuni__2[[#This Row],[POPOLAZIONE TOTALE DI OGNI REGIONE (CON FILTRO)]]</f>
        <v>1.3696292318062762E-2</v>
      </c>
      <c r="H441" t="str">
        <f>IF(Comuni__2[[#This Row],[Popolazione2011]]&gt;300000,"MAGGIORE","")</f>
        <v/>
      </c>
    </row>
    <row r="442" spans="1:8" x14ac:dyDescent="0.2">
      <c r="A442" t="s">
        <v>4484</v>
      </c>
      <c r="B442" t="s">
        <v>4450</v>
      </c>
      <c r="C442" t="s">
        <v>4469</v>
      </c>
      <c r="D442">
        <v>22330</v>
      </c>
      <c r="E442" s="2"/>
      <c r="F442">
        <f>SUMIFS($D$2:$D$7909, $B$2:$B$7909, "Toscana")</f>
        <v>3672202</v>
      </c>
      <c r="G442" s="1">
        <f>Comuni__2[[#This Row],[Popolazione2011]]/Comuni__2[[#This Row],[POPOLAZIONE TOTALE DI OGNI REGIONE (CON FILTRO)]]</f>
        <v>6.0808201727464879E-3</v>
      </c>
      <c r="H442" t="str">
        <f>IF(Comuni__2[[#This Row],[Popolazione2011]]&gt;300000,"MAGGIORE","")</f>
        <v/>
      </c>
    </row>
    <row r="443" spans="1:8" x14ac:dyDescent="0.2">
      <c r="A443" t="s">
        <v>6094</v>
      </c>
      <c r="B443" t="s">
        <v>5894</v>
      </c>
      <c r="C443" t="s">
        <v>6079</v>
      </c>
      <c r="D443">
        <v>22322</v>
      </c>
      <c r="E443" s="2"/>
      <c r="F443">
        <f>SUMIFS($D$2:$D$7909, $B$2:$B$7909, "Campania")</f>
        <v>5766810</v>
      </c>
      <c r="G443" s="1">
        <f>Comuni__2[[#This Row],[Popolazione2011]]/Comuni__2[[#This Row],[POPOLAZIONE TOTALE DI OGNI REGIONE (CON FILTRO)]]</f>
        <v>3.8707708421120168E-3</v>
      </c>
      <c r="H443" t="str">
        <f>IF(Comuni__2[[#This Row],[Popolazione2011]]&gt;300000,"MAGGIORE","")</f>
        <v/>
      </c>
    </row>
    <row r="444" spans="1:8" x14ac:dyDescent="0.2">
      <c r="A444" t="s">
        <v>2769</v>
      </c>
      <c r="B444" t="s">
        <v>1271</v>
      </c>
      <c r="C444" t="s">
        <v>2735</v>
      </c>
      <c r="D444">
        <v>22315</v>
      </c>
      <c r="E444" s="2"/>
      <c r="F444">
        <f>SUMIFS($D$2:$D$7909, $B$2:$B$7909, "Lombardia")</f>
        <v>9704121</v>
      </c>
      <c r="G444" s="1">
        <f>Comuni__2[[#This Row],[Popolazione2011]]/Comuni__2[[#This Row],[POPOLAZIONE TOTALE DI OGNI REGIONE (CON FILTRO)]]</f>
        <v>2.2995385156471151E-3</v>
      </c>
      <c r="H444" t="str">
        <f>IF(Comuni__2[[#This Row],[Popolazione2011]]&gt;300000,"MAGGIORE","")</f>
        <v/>
      </c>
    </row>
    <row r="445" spans="1:8" x14ac:dyDescent="0.2">
      <c r="A445" t="s">
        <v>1724</v>
      </c>
      <c r="B445" t="s">
        <v>1271</v>
      </c>
      <c r="C445" t="s">
        <v>1638</v>
      </c>
      <c r="D445">
        <v>22254</v>
      </c>
      <c r="E445" s="2"/>
      <c r="F445">
        <f>SUMIFS($D$2:$D$7909, $B$2:$B$7909, "Lombardia")</f>
        <v>9704121</v>
      </c>
      <c r="G445" s="1">
        <f>Comuni__2[[#This Row],[Popolazione2011]]/Comuni__2[[#This Row],[POPOLAZIONE TOTALE DI OGNI REGIONE (CON FILTRO)]]</f>
        <v>2.2932525264266592E-3</v>
      </c>
      <c r="H445" t="str">
        <f>IF(Comuni__2[[#This Row],[Popolazione2011]]&gt;300000,"MAGGIORE","")</f>
        <v/>
      </c>
    </row>
    <row r="446" spans="1:8" x14ac:dyDescent="0.2">
      <c r="A446" t="s">
        <v>617</v>
      </c>
      <c r="B446" t="s">
        <v>5</v>
      </c>
      <c r="C446" t="s">
        <v>490</v>
      </c>
      <c r="D446">
        <v>22253</v>
      </c>
      <c r="E446" s="2"/>
      <c r="F446">
        <f>SUMIFS($D$2:$D$7909, $B$2:$B$7909, "Piemonte")</f>
        <v>4363916</v>
      </c>
      <c r="G446" s="1">
        <f>Comuni__2[[#This Row],[Popolazione2011]]/Comuni__2[[#This Row],[POPOLAZIONE TOTALE DI OGNI REGIONE (CON FILTRO)]]</f>
        <v>5.0993190519707529E-3</v>
      </c>
      <c r="H446" t="str">
        <f>IF(Comuni__2[[#This Row],[Popolazione2011]]&gt;300000,"MAGGIORE","")</f>
        <v/>
      </c>
    </row>
    <row r="447" spans="1:8" x14ac:dyDescent="0.2">
      <c r="A447" t="s">
        <v>5982</v>
      </c>
      <c r="B447" t="s">
        <v>5894</v>
      </c>
      <c r="C447" t="s">
        <v>5895</v>
      </c>
      <c r="D447">
        <v>22216</v>
      </c>
      <c r="E447" s="2"/>
      <c r="F447">
        <f>SUMIFS($D$2:$D$7909, $B$2:$B$7909, "Campania")</f>
        <v>5766810</v>
      </c>
      <c r="G447" s="1">
        <f>Comuni__2[[#This Row],[Popolazione2011]]/Comuni__2[[#This Row],[POPOLAZIONE TOTALE DI OGNI REGIONE (CON FILTRO)]]</f>
        <v>3.8523897960917736E-3</v>
      </c>
      <c r="H447" t="str">
        <f>IF(Comuni__2[[#This Row],[Popolazione2011]]&gt;300000,"MAGGIORE","")</f>
        <v/>
      </c>
    </row>
    <row r="448" spans="1:8" x14ac:dyDescent="0.2">
      <c r="A448" t="s">
        <v>7555</v>
      </c>
      <c r="B448" t="s">
        <v>7257</v>
      </c>
      <c r="C448" t="s">
        <v>7542</v>
      </c>
      <c r="D448">
        <v>22196</v>
      </c>
      <c r="E448" s="2"/>
      <c r="F448">
        <f>SUMIFS($D$2:$D$7909, $B$2:$B$7909, "Sicilia")</f>
        <v>5002904</v>
      </c>
      <c r="G448" s="1">
        <f>Comuni__2[[#This Row],[Popolazione2011]]/Comuni__2[[#This Row],[POPOLAZIONE TOTALE DI OGNI REGIONE (CON FILTRO)]]</f>
        <v>4.436623209240073E-3</v>
      </c>
      <c r="H448" t="str">
        <f>IF(Comuni__2[[#This Row],[Popolazione2011]]&gt;300000,"MAGGIORE","")</f>
        <v/>
      </c>
    </row>
    <row r="449" spans="1:8" x14ac:dyDescent="0.2">
      <c r="A449" t="s">
        <v>3579</v>
      </c>
      <c r="B449" t="s">
        <v>3082</v>
      </c>
      <c r="C449" t="s">
        <v>3499</v>
      </c>
      <c r="D449">
        <v>22145</v>
      </c>
      <c r="E449" s="2"/>
      <c r="F449">
        <f>SUMIFS($D$2:$D$7909, $B$2:$B$7909, "Veneto")</f>
        <v>4855904</v>
      </c>
      <c r="G449" s="1">
        <f>Comuni__2[[#This Row],[Popolazione2011]]/Comuni__2[[#This Row],[POPOLAZIONE TOTALE DI OGNI REGIONE (CON FILTRO)]]</f>
        <v>4.5604278832530459E-3</v>
      </c>
      <c r="H449" t="str">
        <f>IF(Comuni__2[[#This Row],[Popolazione2011]]&gt;300000,"MAGGIORE","")</f>
        <v/>
      </c>
    </row>
    <row r="450" spans="1:8" x14ac:dyDescent="0.2">
      <c r="A450" t="s">
        <v>4351</v>
      </c>
      <c r="B450" t="s">
        <v>4112</v>
      </c>
      <c r="C450" t="s">
        <v>4352</v>
      </c>
      <c r="D450">
        <v>22133</v>
      </c>
      <c r="E450" s="2"/>
      <c r="F450">
        <f>SUMIFS($D$2:$D$7909, $B$2:$B$7909, "Emilia-Romagna")</f>
        <v>4342135</v>
      </c>
      <c r="G450" s="1">
        <f>Comuni__2[[#This Row],[Popolazione2011]]/Comuni__2[[#This Row],[POPOLAZIONE TOTALE DI OGNI REGIONE (CON FILTRO)]]</f>
        <v>5.0972620611749748E-3</v>
      </c>
      <c r="H450" t="str">
        <f>IF(Comuni__2[[#This Row],[Popolazione2011]]&gt;300000,"MAGGIORE","")</f>
        <v/>
      </c>
    </row>
    <row r="451" spans="1:8" x14ac:dyDescent="0.2">
      <c r="A451" t="s">
        <v>7648</v>
      </c>
      <c r="B451" t="s">
        <v>7257</v>
      </c>
      <c r="C451" t="s">
        <v>7635</v>
      </c>
      <c r="D451">
        <v>22068</v>
      </c>
      <c r="E451" s="2"/>
      <c r="F451">
        <f>SUMIFS($D$2:$D$7909, $B$2:$B$7909, "Sicilia")</f>
        <v>5002904</v>
      </c>
      <c r="G451" s="1">
        <f>Comuni__2[[#This Row],[Popolazione2011]]/Comuni__2[[#This Row],[POPOLAZIONE TOTALE DI OGNI REGIONE (CON FILTRO)]]</f>
        <v>4.4110380690894728E-3</v>
      </c>
      <c r="H451" t="str">
        <f>IF(Comuni__2[[#This Row],[Popolazione2011]]&gt;300000,"MAGGIORE","")</f>
        <v/>
      </c>
    </row>
    <row r="452" spans="1:8" x14ac:dyDescent="0.2">
      <c r="A452" t="s">
        <v>2535</v>
      </c>
      <c r="B452" t="s">
        <v>1271</v>
      </c>
      <c r="C452" t="s">
        <v>2523</v>
      </c>
      <c r="D452">
        <v>22052</v>
      </c>
      <c r="E452" s="2"/>
      <c r="F452">
        <f>SUMIFS($D$2:$D$7909, $B$2:$B$7909, "Lombardia")</f>
        <v>9704121</v>
      </c>
      <c r="G452" s="1">
        <f>Comuni__2[[#This Row],[Popolazione2011]]/Comuni__2[[#This Row],[POPOLAZIONE TOTALE DI OGNI REGIONE (CON FILTRO)]]</f>
        <v>2.2724366276966248E-3</v>
      </c>
      <c r="H452" t="str">
        <f>IF(Comuni__2[[#This Row],[Popolazione2011]]&gt;300000,"MAGGIORE","")</f>
        <v/>
      </c>
    </row>
    <row r="453" spans="1:8" x14ac:dyDescent="0.2">
      <c r="A453" t="s">
        <v>7603</v>
      </c>
      <c r="B453" t="s">
        <v>7257</v>
      </c>
      <c r="C453" t="s">
        <v>7563</v>
      </c>
      <c r="D453">
        <v>22049</v>
      </c>
      <c r="E453" s="2"/>
      <c r="F453">
        <f>SUMIFS($D$2:$D$7909, $B$2:$B$7909, "Sicilia")</f>
        <v>5002904</v>
      </c>
      <c r="G453" s="1">
        <f>Comuni__2[[#This Row],[Popolazione2011]]/Comuni__2[[#This Row],[POPOLAZIONE TOTALE DI OGNI REGIONE (CON FILTRO)]]</f>
        <v>4.4072402748483678E-3</v>
      </c>
      <c r="H453" t="str">
        <f>IF(Comuni__2[[#This Row],[Popolazione2011]]&gt;300000,"MAGGIORE","")</f>
        <v/>
      </c>
    </row>
    <row r="454" spans="1:8" x14ac:dyDescent="0.2">
      <c r="A454" t="s">
        <v>6357</v>
      </c>
      <c r="B454" t="s">
        <v>5894</v>
      </c>
      <c r="C454" t="s">
        <v>6291</v>
      </c>
      <c r="D454">
        <v>22036</v>
      </c>
      <c r="E454" s="2"/>
      <c r="F454">
        <f>SUMIFS($D$2:$D$7909, $B$2:$B$7909, "Campania")</f>
        <v>5766810</v>
      </c>
      <c r="G454" s="1">
        <f>Comuni__2[[#This Row],[Popolazione2011]]/Comuni__2[[#This Row],[POPOLAZIONE TOTALE DI OGNI REGIONE (CON FILTRO)]]</f>
        <v>3.8211766990762655E-3</v>
      </c>
      <c r="H454" t="str">
        <f>IF(Comuni__2[[#This Row],[Popolazione2011]]&gt;300000,"MAGGIORE","")</f>
        <v/>
      </c>
    </row>
    <row r="455" spans="1:8" x14ac:dyDescent="0.2">
      <c r="A455" t="s">
        <v>5863</v>
      </c>
      <c r="B455" t="s">
        <v>5756</v>
      </c>
      <c r="C455" t="s">
        <v>5841</v>
      </c>
      <c r="D455">
        <v>22025</v>
      </c>
      <c r="E455" s="2"/>
      <c r="F455">
        <f>SUMIFS($D$2:$D$7909, $B$2:$B$7909, "Molise")</f>
        <v>313660</v>
      </c>
      <c r="G455" s="1">
        <f>Comuni__2[[#This Row],[Popolazione2011]]/Comuni__2[[#This Row],[POPOLAZIONE TOTALE DI OGNI REGIONE (CON FILTRO)]]</f>
        <v>7.0219345788433335E-2</v>
      </c>
      <c r="H455" t="str">
        <f>IF(Comuni__2[[#This Row],[Popolazione2011]]&gt;300000,"MAGGIORE","")</f>
        <v/>
      </c>
    </row>
    <row r="456" spans="1:8" x14ac:dyDescent="0.2">
      <c r="A456" t="s">
        <v>6315</v>
      </c>
      <c r="B456" t="s">
        <v>5894</v>
      </c>
      <c r="C456" t="s">
        <v>6291</v>
      </c>
      <c r="D456">
        <v>22016</v>
      </c>
      <c r="E456" s="2"/>
      <c r="F456">
        <f>SUMIFS($D$2:$D$7909, $B$2:$B$7909, "Campania")</f>
        <v>5766810</v>
      </c>
      <c r="G456" s="1">
        <f>Comuni__2[[#This Row],[Popolazione2011]]/Comuni__2[[#This Row],[POPOLAZIONE TOTALE DI OGNI REGIONE (CON FILTRO)]]</f>
        <v>3.8177085771856538E-3</v>
      </c>
      <c r="H456" t="str">
        <f>IF(Comuni__2[[#This Row],[Popolazione2011]]&gt;300000,"MAGGIORE","")</f>
        <v/>
      </c>
    </row>
    <row r="457" spans="1:8" x14ac:dyDescent="0.2">
      <c r="A457" t="s">
        <v>3593</v>
      </c>
      <c r="B457" t="s">
        <v>3082</v>
      </c>
      <c r="C457" t="s">
        <v>3499</v>
      </c>
      <c r="D457">
        <v>21993</v>
      </c>
      <c r="E457" s="2"/>
      <c r="F457">
        <f>SUMIFS($D$2:$D$7909, $B$2:$B$7909, "Veneto")</f>
        <v>4855904</v>
      </c>
      <c r="G457" s="1">
        <f>Comuni__2[[#This Row],[Popolazione2011]]/Comuni__2[[#This Row],[POPOLAZIONE TOTALE DI OGNI REGIONE (CON FILTRO)]]</f>
        <v>4.5291257817287982E-3</v>
      </c>
      <c r="H457" t="str">
        <f>IF(Comuni__2[[#This Row],[Popolazione2011]]&gt;300000,"MAGGIORE","")</f>
        <v/>
      </c>
    </row>
    <row r="458" spans="1:8" x14ac:dyDescent="0.2">
      <c r="A458" t="s">
        <v>4105</v>
      </c>
      <c r="B458" t="s">
        <v>3873</v>
      </c>
      <c r="C458" t="s">
        <v>4079</v>
      </c>
      <c r="D458">
        <v>21829</v>
      </c>
      <c r="E458" s="2"/>
      <c r="F458">
        <f>SUMIFS($D$2:$D$7909, $B$2:$B$7909, "Liguria")</f>
        <v>1570694</v>
      </c>
      <c r="G458" s="1">
        <f>Comuni__2[[#This Row],[Popolazione2011]]/Comuni__2[[#This Row],[POPOLAZIONE TOTALE DI OGNI REGIONE (CON FILTRO)]]</f>
        <v>1.3897678351098305E-2</v>
      </c>
      <c r="H458" t="str">
        <f>IF(Comuni__2[[#This Row],[Popolazione2011]]&gt;300000,"MAGGIORE","")</f>
        <v/>
      </c>
    </row>
    <row r="459" spans="1:8" x14ac:dyDescent="0.2">
      <c r="A459" t="s">
        <v>4736</v>
      </c>
      <c r="B459" t="s">
        <v>4734</v>
      </c>
      <c r="C459" t="s">
        <v>4735</v>
      </c>
      <c r="D459">
        <v>21653</v>
      </c>
      <c r="E459" s="2"/>
      <c r="F459">
        <f>SUMIFS($D$2:$D$7909, $B$2:$B$7909, "Umbria")</f>
        <v>884268</v>
      </c>
      <c r="G459" s="1">
        <f>Comuni__2[[#This Row],[Popolazione2011]]/Comuni__2[[#This Row],[POPOLAZIONE TOTALE DI OGNI REGIONE (CON FILTRO)]]</f>
        <v>2.4486920254945335E-2</v>
      </c>
      <c r="H459" t="str">
        <f>IF(Comuni__2[[#This Row],[Popolazione2011]]&gt;300000,"MAGGIORE","")</f>
        <v/>
      </c>
    </row>
    <row r="460" spans="1:8" x14ac:dyDescent="0.2">
      <c r="A460" t="s">
        <v>1619</v>
      </c>
      <c r="B460" t="s">
        <v>1271</v>
      </c>
      <c r="C460" t="s">
        <v>1560</v>
      </c>
      <c r="D460">
        <v>21642</v>
      </c>
      <c r="E460" s="2"/>
      <c r="F460">
        <f>SUMIFS($D$2:$D$7909, $B$2:$B$7909, "Lombardia")</f>
        <v>9704121</v>
      </c>
      <c r="G460" s="1">
        <f>Comuni__2[[#This Row],[Popolazione2011]]/Comuni__2[[#This Row],[POPOLAZIONE TOTALE DI OGNI REGIONE (CON FILTRO)]]</f>
        <v>2.2301865362148719E-3</v>
      </c>
      <c r="H460" t="str">
        <f>IF(Comuni__2[[#This Row],[Popolazione2011]]&gt;300000,"MAGGIORE","")</f>
        <v/>
      </c>
    </row>
    <row r="461" spans="1:8" x14ac:dyDescent="0.2">
      <c r="A461" t="s">
        <v>5231</v>
      </c>
      <c r="B461" t="s">
        <v>5062</v>
      </c>
      <c r="C461" t="s">
        <v>5198</v>
      </c>
      <c r="D461">
        <v>21574</v>
      </c>
      <c r="E461" s="2"/>
      <c r="F461">
        <f>SUMIFS($D$2:$D$7909, $B$2:$B$7909, "Lazio")</f>
        <v>5502886</v>
      </c>
      <c r="G461" s="1">
        <f>Comuni__2[[#This Row],[Popolazione2011]]/Comuni__2[[#This Row],[POPOLAZIONE TOTALE DI OGNI REGIONE (CON FILTRO)]]</f>
        <v>3.9204882674291272E-3</v>
      </c>
      <c r="H461" t="str">
        <f>IF(Comuni__2[[#This Row],[Popolazione2011]]&gt;300000,"MAGGIORE","")</f>
        <v/>
      </c>
    </row>
    <row r="462" spans="1:8" x14ac:dyDescent="0.2">
      <c r="A462" t="s">
        <v>6540</v>
      </c>
      <c r="B462" t="s">
        <v>6450</v>
      </c>
      <c r="C462" t="s">
        <v>6513</v>
      </c>
      <c r="D462">
        <v>21555</v>
      </c>
      <c r="E462" s="2"/>
      <c r="F462">
        <f>SUMIFS($D$2:$D$7909, $B$2:$B$7909, "Puglia")</f>
        <v>4050093</v>
      </c>
      <c r="G462" s="1">
        <f>Comuni__2[[#This Row],[Popolazione2011]]/Comuni__2[[#This Row],[POPOLAZIONE TOTALE DI OGNI REGIONE (CON FILTRO)]]</f>
        <v>5.3221000110367832E-3</v>
      </c>
      <c r="H462" t="str">
        <f>IF(Comuni__2[[#This Row],[Popolazione2011]]&gt;300000,"MAGGIORE","")</f>
        <v/>
      </c>
    </row>
    <row r="463" spans="1:8" x14ac:dyDescent="0.2">
      <c r="A463" t="s">
        <v>7650</v>
      </c>
      <c r="B463" t="s">
        <v>7257</v>
      </c>
      <c r="C463" t="s">
        <v>7635</v>
      </c>
      <c r="D463">
        <v>21526</v>
      </c>
      <c r="E463" s="2"/>
      <c r="F463">
        <f>SUMIFS($D$2:$D$7909, $B$2:$B$7909, "Sicilia")</f>
        <v>5002904</v>
      </c>
      <c r="G463" s="1">
        <f>Comuni__2[[#This Row],[Popolazione2011]]/Comuni__2[[#This Row],[POPOLAZIONE TOTALE DI OGNI REGIONE (CON FILTRO)]]</f>
        <v>4.3027009912642734E-3</v>
      </c>
      <c r="H463" t="str">
        <f>IF(Comuni__2[[#This Row],[Popolazione2011]]&gt;300000,"MAGGIORE","")</f>
        <v/>
      </c>
    </row>
    <row r="464" spans="1:8" x14ac:dyDescent="0.2">
      <c r="A464" t="s">
        <v>4705</v>
      </c>
      <c r="B464" t="s">
        <v>4450</v>
      </c>
      <c r="C464" t="s">
        <v>4697</v>
      </c>
      <c r="D464">
        <v>21479</v>
      </c>
      <c r="E464" s="2"/>
      <c r="F464">
        <f>SUMIFS($D$2:$D$7909, $B$2:$B$7909, "Toscana")</f>
        <v>3672202</v>
      </c>
      <c r="G464" s="1">
        <f>Comuni__2[[#This Row],[Popolazione2011]]/Comuni__2[[#This Row],[POPOLAZIONE TOTALE DI OGNI REGIONE (CON FILTRO)]]</f>
        <v>5.8490791083932745E-3</v>
      </c>
      <c r="H464" t="str">
        <f>IF(Comuni__2[[#This Row],[Popolazione2011]]&gt;300000,"MAGGIORE","")</f>
        <v/>
      </c>
    </row>
    <row r="465" spans="1:8" x14ac:dyDescent="0.2">
      <c r="A465" t="s">
        <v>6850</v>
      </c>
      <c r="B465" t="s">
        <v>6847</v>
      </c>
      <c r="C465" t="s">
        <v>6848</v>
      </c>
      <c r="D465">
        <v>21458</v>
      </c>
      <c r="E465" s="2"/>
      <c r="F465">
        <f>SUMIFS($D$2:$D$7909, $B$2:$B$7909, "Calabria")</f>
        <v>1959050</v>
      </c>
      <c r="G465" s="1">
        <f>Comuni__2[[#This Row],[Popolazione2011]]/Comuni__2[[#This Row],[POPOLAZIONE TOTALE DI OGNI REGIONE (CON FILTRO)]]</f>
        <v>1.0953268165692556E-2</v>
      </c>
      <c r="H465" t="str">
        <f>IF(Comuni__2[[#This Row],[Popolazione2011]]&gt;300000,"MAGGIORE","")</f>
        <v/>
      </c>
    </row>
    <row r="466" spans="1:8" x14ac:dyDescent="0.2">
      <c r="A466" t="s">
        <v>5359</v>
      </c>
      <c r="B466" t="s">
        <v>5062</v>
      </c>
      <c r="C466" t="s">
        <v>5354</v>
      </c>
      <c r="D466">
        <v>21441</v>
      </c>
      <c r="E466" s="2"/>
      <c r="F466">
        <f>SUMIFS($D$2:$D$7909, $B$2:$B$7909, "Lazio")</f>
        <v>5502886</v>
      </c>
      <c r="G466" s="1">
        <f>Comuni__2[[#This Row],[Popolazione2011]]/Comuni__2[[#This Row],[POPOLAZIONE TOTALE DI OGNI REGIONE (CON FILTRO)]]</f>
        <v>3.8963191314521145E-3</v>
      </c>
      <c r="H466" t="str">
        <f>IF(Comuni__2[[#This Row],[Popolazione2011]]&gt;300000,"MAGGIORE","")</f>
        <v/>
      </c>
    </row>
    <row r="467" spans="1:8" x14ac:dyDescent="0.2">
      <c r="A467" t="s">
        <v>3411</v>
      </c>
      <c r="B467" t="s">
        <v>3082</v>
      </c>
      <c r="C467" t="s">
        <v>3359</v>
      </c>
      <c r="D467">
        <v>21432</v>
      </c>
      <c r="E467" s="2"/>
      <c r="F467">
        <f>SUMIFS($D$2:$D$7909, $B$2:$B$7909, "Veneto")</f>
        <v>4855904</v>
      </c>
      <c r="G467" s="1">
        <f>Comuni__2[[#This Row],[Popolazione2011]]/Comuni__2[[#This Row],[POPOLAZIONE TOTALE DI OGNI REGIONE (CON FILTRO)]]</f>
        <v>4.4135963149189109E-3</v>
      </c>
      <c r="H467" t="str">
        <f>IF(Comuni__2[[#This Row],[Popolazione2011]]&gt;300000,"MAGGIORE","")</f>
        <v/>
      </c>
    </row>
    <row r="468" spans="1:8" x14ac:dyDescent="0.2">
      <c r="A468" t="s">
        <v>4971</v>
      </c>
      <c r="B468" t="s">
        <v>4829</v>
      </c>
      <c r="C468" t="s">
        <v>4931</v>
      </c>
      <c r="D468">
        <v>21416</v>
      </c>
      <c r="E468" s="2"/>
      <c r="F468">
        <f>SUMIFS($D$2:$D$7909, $B$2:$B$7909, "Marche")</f>
        <v>1540584</v>
      </c>
      <c r="G468" s="1">
        <f>Comuni__2[[#This Row],[Popolazione2011]]/Comuni__2[[#This Row],[POPOLAZIONE TOTALE DI OGNI REGIONE (CON FILTRO)]]</f>
        <v>1.3901221874302212E-2</v>
      </c>
      <c r="H468" t="str">
        <f>IF(Comuni__2[[#This Row],[Popolazione2011]]&gt;300000,"MAGGIORE","")</f>
        <v/>
      </c>
    </row>
    <row r="469" spans="1:8" x14ac:dyDescent="0.2">
      <c r="A469" t="s">
        <v>1310</v>
      </c>
      <c r="B469" t="s">
        <v>1271</v>
      </c>
      <c r="C469" t="s">
        <v>1272</v>
      </c>
      <c r="D469">
        <v>21386</v>
      </c>
      <c r="E469" s="2"/>
      <c r="F469">
        <f>SUMIFS($D$2:$D$7909, $B$2:$B$7909, "Lombardia")</f>
        <v>9704121</v>
      </c>
      <c r="G469" s="1">
        <f>Comuni__2[[#This Row],[Popolazione2011]]/Comuni__2[[#This Row],[POPOLAZIONE TOTALE DI OGNI REGIONE (CON FILTRO)]]</f>
        <v>2.2038059912896798E-3</v>
      </c>
      <c r="H469" t="str">
        <f>IF(Comuni__2[[#This Row],[Popolazione2011]]&gt;300000,"MAGGIORE","")</f>
        <v/>
      </c>
    </row>
    <row r="470" spans="1:8" x14ac:dyDescent="0.2">
      <c r="A470" t="s">
        <v>4672</v>
      </c>
      <c r="B470" t="s">
        <v>4450</v>
      </c>
      <c r="C470" t="s">
        <v>4661</v>
      </c>
      <c r="D470">
        <v>21256</v>
      </c>
      <c r="E470" s="2"/>
      <c r="F470">
        <f>SUMIFS($D$2:$D$7909, $B$2:$B$7909, "Toscana")</f>
        <v>3672202</v>
      </c>
      <c r="G470" s="1">
        <f>Comuni__2[[#This Row],[Popolazione2011]]/Comuni__2[[#This Row],[POPOLAZIONE TOTALE DI OGNI REGIONE (CON FILTRO)]]</f>
        <v>5.788352601518108E-3</v>
      </c>
      <c r="H470" t="str">
        <f>IF(Comuni__2[[#This Row],[Popolazione2011]]&gt;300000,"MAGGIORE","")</f>
        <v/>
      </c>
    </row>
    <row r="471" spans="1:8" x14ac:dyDescent="0.2">
      <c r="A471" t="s">
        <v>6133</v>
      </c>
      <c r="B471" t="s">
        <v>5894</v>
      </c>
      <c r="C471" t="s">
        <v>6079</v>
      </c>
      <c r="D471">
        <v>21206</v>
      </c>
      <c r="E471" s="2"/>
      <c r="F471">
        <f>SUMIFS($D$2:$D$7909, $B$2:$B$7909, "Campania")</f>
        <v>5766810</v>
      </c>
      <c r="G471" s="1">
        <f>Comuni__2[[#This Row],[Popolazione2011]]/Comuni__2[[#This Row],[POPOLAZIONE TOTALE DI OGNI REGIONE (CON FILTRO)]]</f>
        <v>3.677249640615869E-3</v>
      </c>
      <c r="H471" t="str">
        <f>IF(Comuni__2[[#This Row],[Popolazione2011]]&gt;300000,"MAGGIORE","")</f>
        <v/>
      </c>
    </row>
    <row r="472" spans="1:8" x14ac:dyDescent="0.2">
      <c r="A472" t="s">
        <v>3474</v>
      </c>
      <c r="B472" t="s">
        <v>3082</v>
      </c>
      <c r="C472" t="s">
        <v>3454</v>
      </c>
      <c r="D472">
        <v>21171</v>
      </c>
      <c r="E472" s="2"/>
      <c r="F472">
        <f>SUMIFS($D$2:$D$7909, $B$2:$B$7909, "Veneto")</f>
        <v>4855904</v>
      </c>
      <c r="G472" s="1">
        <f>Comuni__2[[#This Row],[Popolazione2011]]/Comuni__2[[#This Row],[POPOLAZIONE TOTALE DI OGNI REGIONE (CON FILTRO)]]</f>
        <v>4.359847311643723E-3</v>
      </c>
      <c r="H472" t="str">
        <f>IF(Comuni__2[[#This Row],[Popolazione2011]]&gt;300000,"MAGGIORE","")</f>
        <v/>
      </c>
    </row>
    <row r="473" spans="1:8" x14ac:dyDescent="0.2">
      <c r="A473" t="s">
        <v>413</v>
      </c>
      <c r="B473" t="s">
        <v>5</v>
      </c>
      <c r="C473" t="s">
        <v>402</v>
      </c>
      <c r="D473">
        <v>21166</v>
      </c>
      <c r="E473" s="2"/>
      <c r="F473">
        <f>SUMIFS($D$2:$D$7909, $B$2:$B$7909, "Piemonte")</f>
        <v>4363916</v>
      </c>
      <c r="G473" s="1">
        <f>Comuni__2[[#This Row],[Popolazione2011]]/Comuni__2[[#This Row],[POPOLAZIONE TOTALE DI OGNI REGIONE (CON FILTRO)]]</f>
        <v>4.8502308477065097E-3</v>
      </c>
      <c r="H473" t="str">
        <f>IF(Comuni__2[[#This Row],[Popolazione2011]]&gt;300000,"MAGGIORE","")</f>
        <v/>
      </c>
    </row>
    <row r="474" spans="1:8" x14ac:dyDescent="0.2">
      <c r="A474" t="s">
        <v>5972</v>
      </c>
      <c r="B474" t="s">
        <v>5894</v>
      </c>
      <c r="C474" t="s">
        <v>5895</v>
      </c>
      <c r="D474">
        <v>21157</v>
      </c>
      <c r="E474" s="2"/>
      <c r="F474">
        <f>SUMIFS($D$2:$D$7909, $B$2:$B$7909, "Campania")</f>
        <v>5766810</v>
      </c>
      <c r="G474" s="1">
        <f>Comuni__2[[#This Row],[Popolazione2011]]/Comuni__2[[#This Row],[POPOLAZIONE TOTALE DI OGNI REGIONE (CON FILTRO)]]</f>
        <v>3.6687527419838697E-3</v>
      </c>
      <c r="H474" t="str">
        <f>IF(Comuni__2[[#This Row],[Popolazione2011]]&gt;300000,"MAGGIORE","")</f>
        <v/>
      </c>
    </row>
    <row r="475" spans="1:8" x14ac:dyDescent="0.2">
      <c r="A475" t="s">
        <v>4817</v>
      </c>
      <c r="B475" t="s">
        <v>4734</v>
      </c>
      <c r="C475" t="s">
        <v>4795</v>
      </c>
      <c r="D475">
        <v>21064</v>
      </c>
      <c r="E475" s="2"/>
      <c r="F475">
        <f>SUMIFS($D$2:$D$7909, $B$2:$B$7909, "Umbria")</f>
        <v>884268</v>
      </c>
      <c r="G475" s="1">
        <f>Comuni__2[[#This Row],[Popolazione2011]]/Comuni__2[[#This Row],[POPOLAZIONE TOTALE DI OGNI REGIONE (CON FILTRO)]]</f>
        <v>2.3820832598262065E-2</v>
      </c>
      <c r="H475" t="str">
        <f>IF(Comuni__2[[#This Row],[Popolazione2011]]&gt;300000,"MAGGIORE","")</f>
        <v/>
      </c>
    </row>
    <row r="476" spans="1:8" x14ac:dyDescent="0.2">
      <c r="A476" t="s">
        <v>6512</v>
      </c>
      <c r="B476" t="s">
        <v>6450</v>
      </c>
      <c r="C476" t="s">
        <v>6513</v>
      </c>
      <c r="D476">
        <v>21038</v>
      </c>
      <c r="E476" s="2"/>
      <c r="F476">
        <f>SUMIFS($D$2:$D$7909, $B$2:$B$7909, "Puglia")</f>
        <v>4050093</v>
      </c>
      <c r="G476" s="1">
        <f>Comuni__2[[#This Row],[Popolazione2011]]/Comuni__2[[#This Row],[POPOLAZIONE TOTALE DI OGNI REGIONE (CON FILTRO)]]</f>
        <v>5.194448621303264E-3</v>
      </c>
      <c r="H476" t="str">
        <f>IF(Comuni__2[[#This Row],[Popolazione2011]]&gt;300000,"MAGGIORE","")</f>
        <v/>
      </c>
    </row>
    <row r="477" spans="1:8" x14ac:dyDescent="0.2">
      <c r="A477" t="s">
        <v>7613</v>
      </c>
      <c r="B477" t="s">
        <v>7257</v>
      </c>
      <c r="C477" t="s">
        <v>7563</v>
      </c>
      <c r="D477">
        <v>21032</v>
      </c>
      <c r="E477" s="2"/>
      <c r="F477">
        <f>SUMIFS($D$2:$D$7909, $B$2:$B$7909, "Sicilia")</f>
        <v>5002904</v>
      </c>
      <c r="G477" s="1">
        <f>Comuni__2[[#This Row],[Popolazione2011]]/Comuni__2[[#This Row],[POPOLAZIONE TOTALE DI OGNI REGIONE (CON FILTRO)]]</f>
        <v>4.2039583409955502E-3</v>
      </c>
      <c r="H477" t="str">
        <f>IF(Comuni__2[[#This Row],[Popolazione2011]]&gt;300000,"MAGGIORE","")</f>
        <v/>
      </c>
    </row>
    <row r="478" spans="1:8" x14ac:dyDescent="0.2">
      <c r="A478" t="s">
        <v>5386</v>
      </c>
      <c r="B478" t="s">
        <v>5062</v>
      </c>
      <c r="C478" t="s">
        <v>5354</v>
      </c>
      <c r="D478">
        <v>20966</v>
      </c>
      <c r="E478" s="2"/>
      <c r="F478">
        <f>SUMIFS($D$2:$D$7909, $B$2:$B$7909, "Lazio")</f>
        <v>5502886</v>
      </c>
      <c r="G478" s="1">
        <f>Comuni__2[[#This Row],[Popolazione2011]]/Comuni__2[[#This Row],[POPOLAZIONE TOTALE DI OGNI REGIONE (CON FILTRO)]]</f>
        <v>3.8100007886770685E-3</v>
      </c>
      <c r="H478" t="str">
        <f>IF(Comuni__2[[#This Row],[Popolazione2011]]&gt;300000,"MAGGIORE","")</f>
        <v/>
      </c>
    </row>
    <row r="479" spans="1:8" x14ac:dyDescent="0.2">
      <c r="A479" t="s">
        <v>702</v>
      </c>
      <c r="B479" t="s">
        <v>5</v>
      </c>
      <c r="C479" t="s">
        <v>490</v>
      </c>
      <c r="D479">
        <v>20935</v>
      </c>
      <c r="E479" s="2"/>
      <c r="F479">
        <f>SUMIFS($D$2:$D$7909, $B$2:$B$7909, "Piemonte")</f>
        <v>4363916</v>
      </c>
      <c r="G479" s="1">
        <f>Comuni__2[[#This Row],[Popolazione2011]]/Comuni__2[[#This Row],[POPOLAZIONE TOTALE DI OGNI REGIONE (CON FILTRO)]]</f>
        <v>4.7972967399005847E-3</v>
      </c>
      <c r="H479" t="str">
        <f>IF(Comuni__2[[#This Row],[Popolazione2011]]&gt;300000,"MAGGIORE","")</f>
        <v/>
      </c>
    </row>
    <row r="480" spans="1:8" x14ac:dyDescent="0.2">
      <c r="A480" t="s">
        <v>1748</v>
      </c>
      <c r="B480" t="s">
        <v>1271</v>
      </c>
      <c r="C480" t="s">
        <v>1638</v>
      </c>
      <c r="D480">
        <v>20914</v>
      </c>
      <c r="E480" s="2"/>
      <c r="F480">
        <f>SUMIFS($D$2:$D$7909, $B$2:$B$7909, "Lombardia")</f>
        <v>9704121</v>
      </c>
      <c r="G480" s="1">
        <f>Comuni__2[[#This Row],[Popolazione2011]]/Comuni__2[[#This Row],[POPOLAZIONE TOTALE DI OGNI REGIONE (CON FILTRO)]]</f>
        <v>2.1551668615838568E-3</v>
      </c>
      <c r="H480" t="str">
        <f>IF(Comuni__2[[#This Row],[Popolazione2011]]&gt;300000,"MAGGIORE","")</f>
        <v/>
      </c>
    </row>
    <row r="481" spans="1:8" x14ac:dyDescent="0.2">
      <c r="A481" t="s">
        <v>6164</v>
      </c>
      <c r="B481" t="s">
        <v>5894</v>
      </c>
      <c r="C481" t="s">
        <v>6079</v>
      </c>
      <c r="D481">
        <v>20839</v>
      </c>
      <c r="E481" s="2"/>
      <c r="F481">
        <f>SUMIFS($D$2:$D$7909, $B$2:$B$7909, "Campania")</f>
        <v>5766810</v>
      </c>
      <c r="G481" s="1">
        <f>Comuni__2[[#This Row],[Popolazione2011]]/Comuni__2[[#This Row],[POPOLAZIONE TOTALE DI OGNI REGIONE (CON FILTRO)]]</f>
        <v>3.6136096039231396E-3</v>
      </c>
      <c r="H481" t="str">
        <f>IF(Comuni__2[[#This Row],[Popolazione2011]]&gt;300000,"MAGGIORE","")</f>
        <v/>
      </c>
    </row>
    <row r="482" spans="1:8" x14ac:dyDescent="0.2">
      <c r="A482" t="s">
        <v>4438</v>
      </c>
      <c r="B482" t="s">
        <v>4112</v>
      </c>
      <c r="C482" t="s">
        <v>4424</v>
      </c>
      <c r="D482">
        <v>20839</v>
      </c>
      <c r="E482" s="2"/>
      <c r="F482">
        <f>SUMIFS($D$2:$D$7909, $B$2:$B$7909, "Emilia-Romagna")</f>
        <v>4342135</v>
      </c>
      <c r="G482" s="1">
        <f>Comuni__2[[#This Row],[Popolazione2011]]/Comuni__2[[#This Row],[POPOLAZIONE TOTALE DI OGNI REGIONE (CON FILTRO)]]</f>
        <v>4.7992519808803735E-3</v>
      </c>
      <c r="H482" t="str">
        <f>IF(Comuni__2[[#This Row],[Popolazione2011]]&gt;300000,"MAGGIORE","")</f>
        <v/>
      </c>
    </row>
    <row r="483" spans="1:8" x14ac:dyDescent="0.2">
      <c r="A483" t="s">
        <v>5913</v>
      </c>
      <c r="B483" t="s">
        <v>5894</v>
      </c>
      <c r="C483" t="s">
        <v>5895</v>
      </c>
      <c r="D483">
        <v>20828</v>
      </c>
      <c r="E483" s="2"/>
      <c r="F483">
        <f>SUMIFS($D$2:$D$7909, $B$2:$B$7909, "Campania")</f>
        <v>5766810</v>
      </c>
      <c r="G483" s="1">
        <f>Comuni__2[[#This Row],[Popolazione2011]]/Comuni__2[[#This Row],[POPOLAZIONE TOTALE DI OGNI REGIONE (CON FILTRO)]]</f>
        <v>3.6117021368833029E-3</v>
      </c>
      <c r="H483" t="str">
        <f>IF(Comuni__2[[#This Row],[Popolazione2011]]&gt;300000,"MAGGIORE","")</f>
        <v/>
      </c>
    </row>
    <row r="484" spans="1:8" x14ac:dyDescent="0.2">
      <c r="A484" t="s">
        <v>5256</v>
      </c>
      <c r="B484" t="s">
        <v>5062</v>
      </c>
      <c r="C484" t="s">
        <v>5198</v>
      </c>
      <c r="D484">
        <v>20772</v>
      </c>
      <c r="E484" s="2"/>
      <c r="F484">
        <f>SUMIFS($D$2:$D$7909, $B$2:$B$7909, "Lazio")</f>
        <v>5502886</v>
      </c>
      <c r="G484" s="1">
        <f>Comuni__2[[#This Row],[Popolazione2011]]/Comuni__2[[#This Row],[POPOLAZIONE TOTALE DI OGNI REGIONE (CON FILTRO)]]</f>
        <v>3.774746560259471E-3</v>
      </c>
      <c r="H484" t="str">
        <f>IF(Comuni__2[[#This Row],[Popolazione2011]]&gt;300000,"MAGGIORE","")</f>
        <v/>
      </c>
    </row>
    <row r="485" spans="1:8" x14ac:dyDescent="0.2">
      <c r="A485" t="s">
        <v>4509</v>
      </c>
      <c r="B485" t="s">
        <v>4450</v>
      </c>
      <c r="C485" t="s">
        <v>4503</v>
      </c>
      <c r="D485">
        <v>20767</v>
      </c>
      <c r="E485" s="2"/>
      <c r="F485">
        <f>SUMIFS($D$2:$D$7909, $B$2:$B$7909, "Toscana")</f>
        <v>3672202</v>
      </c>
      <c r="G485" s="1">
        <f>Comuni__2[[#This Row],[Popolazione2011]]/Comuni__2[[#This Row],[POPOLAZIONE TOTALE DI OGNI REGIONE (CON FILTRO)]]</f>
        <v>5.6551899922716673E-3</v>
      </c>
      <c r="H485" t="str">
        <f>IF(Comuni__2[[#This Row],[Popolazione2011]]&gt;300000,"MAGGIORE","")</f>
        <v/>
      </c>
    </row>
    <row r="486" spans="1:8" x14ac:dyDescent="0.2">
      <c r="A486" t="s">
        <v>5438</v>
      </c>
      <c r="B486" t="s">
        <v>5062</v>
      </c>
      <c r="C486" t="s">
        <v>5354</v>
      </c>
      <c r="D486">
        <v>20763</v>
      </c>
      <c r="E486" s="2"/>
      <c r="F486">
        <f>SUMIFS($D$2:$D$7909, $B$2:$B$7909, "Lazio")</f>
        <v>5502886</v>
      </c>
      <c r="G486" s="1">
        <f>Comuni__2[[#This Row],[Popolazione2011]]/Comuni__2[[#This Row],[POPOLAZIONE TOTALE DI OGNI REGIONE (CON FILTRO)]]</f>
        <v>3.7731110548174175E-3</v>
      </c>
      <c r="H486" t="str">
        <f>IF(Comuni__2[[#This Row],[Popolazione2011]]&gt;300000,"MAGGIORE","")</f>
        <v/>
      </c>
    </row>
    <row r="487" spans="1:8" x14ac:dyDescent="0.2">
      <c r="A487" t="s">
        <v>5328</v>
      </c>
      <c r="B487" t="s">
        <v>5062</v>
      </c>
      <c r="C487" t="s">
        <v>5320</v>
      </c>
      <c r="D487">
        <v>20762</v>
      </c>
      <c r="E487" s="2"/>
      <c r="F487">
        <f>SUMIFS($D$2:$D$7909, $B$2:$B$7909, "Lazio")</f>
        <v>5502886</v>
      </c>
      <c r="G487" s="1">
        <f>Comuni__2[[#This Row],[Popolazione2011]]/Comuni__2[[#This Row],[POPOLAZIONE TOTALE DI OGNI REGIONE (CON FILTRO)]]</f>
        <v>3.7729293319905227E-3</v>
      </c>
      <c r="H487" t="str">
        <f>IF(Comuni__2[[#This Row],[Popolazione2011]]&gt;300000,"MAGGIORE","")</f>
        <v/>
      </c>
    </row>
    <row r="488" spans="1:8" x14ac:dyDescent="0.2">
      <c r="A488" t="s">
        <v>5236</v>
      </c>
      <c r="B488" t="s">
        <v>5062</v>
      </c>
      <c r="C488" t="s">
        <v>5198</v>
      </c>
      <c r="D488">
        <v>20755</v>
      </c>
      <c r="E488" s="2"/>
      <c r="F488">
        <f>SUMIFS($D$2:$D$7909, $B$2:$B$7909, "Lazio")</f>
        <v>5502886</v>
      </c>
      <c r="G488" s="1">
        <f>Comuni__2[[#This Row],[Popolazione2011]]/Comuni__2[[#This Row],[POPOLAZIONE TOTALE DI OGNI REGIONE (CON FILTRO)]]</f>
        <v>3.7716572722022589E-3</v>
      </c>
      <c r="H488" t="str">
        <f>IF(Comuni__2[[#This Row],[Popolazione2011]]&gt;300000,"MAGGIORE","")</f>
        <v/>
      </c>
    </row>
    <row r="489" spans="1:8" x14ac:dyDescent="0.2">
      <c r="A489" t="s">
        <v>2802</v>
      </c>
      <c r="B489" t="s">
        <v>2791</v>
      </c>
      <c r="C489" t="s">
        <v>2792</v>
      </c>
      <c r="D489">
        <v>20677</v>
      </c>
      <c r="E489" s="2"/>
      <c r="F489">
        <f>SUMIFS($D$2:$D$7909, $B$2:$B$7909, "Trentino-Alto Adige/Südtirol")</f>
        <v>1026433</v>
      </c>
      <c r="G489" s="1">
        <f>Comuni__2[[#This Row],[Popolazione2011]]/Comuni__2[[#This Row],[POPOLAZIONE TOTALE DI OGNI REGIONE (CON FILTRO)]]</f>
        <v>2.0144519905342093E-2</v>
      </c>
      <c r="H489" t="str">
        <f>IF(Comuni__2[[#This Row],[Popolazione2011]]&gt;300000,"MAGGIORE","")</f>
        <v/>
      </c>
    </row>
    <row r="490" spans="1:8" x14ac:dyDescent="0.2">
      <c r="A490" t="s">
        <v>6292</v>
      </c>
      <c r="B490" t="s">
        <v>5894</v>
      </c>
      <c r="C490" t="s">
        <v>6291</v>
      </c>
      <c r="D490">
        <v>20610</v>
      </c>
      <c r="E490" s="2"/>
      <c r="F490">
        <f>SUMIFS($D$2:$D$7909, $B$2:$B$7909, "Campania")</f>
        <v>5766810</v>
      </c>
      <c r="G490" s="1">
        <f>Comuni__2[[#This Row],[Popolazione2011]]/Comuni__2[[#This Row],[POPOLAZIONE TOTALE DI OGNI REGIONE (CON FILTRO)]]</f>
        <v>3.5738996082756323E-3</v>
      </c>
      <c r="H490" t="str">
        <f>IF(Comuni__2[[#This Row],[Popolazione2011]]&gt;300000,"MAGGIORE","")</f>
        <v/>
      </c>
    </row>
    <row r="491" spans="1:8" x14ac:dyDescent="0.2">
      <c r="A491" t="s">
        <v>2580</v>
      </c>
      <c r="B491" t="s">
        <v>1271</v>
      </c>
      <c r="C491" t="s">
        <v>2523</v>
      </c>
      <c r="D491">
        <v>20545</v>
      </c>
      <c r="E491" s="2"/>
      <c r="F491">
        <f>SUMIFS($D$2:$D$7909, $B$2:$B$7909, "Lombardia")</f>
        <v>9704121</v>
      </c>
      <c r="G491" s="1">
        <f>Comuni__2[[#This Row],[Popolazione2011]]/Comuni__2[[#This Row],[POPOLAZIONE TOTALE DI OGNI REGIONE (CON FILTRO)]]</f>
        <v>2.1171417792502792E-3</v>
      </c>
      <c r="H491" t="str">
        <f>IF(Comuni__2[[#This Row],[Popolazione2011]]&gt;300000,"MAGGIORE","")</f>
        <v/>
      </c>
    </row>
    <row r="492" spans="1:8" x14ac:dyDescent="0.2">
      <c r="A492" t="s">
        <v>4550</v>
      </c>
      <c r="B492" t="s">
        <v>4450</v>
      </c>
      <c r="C492" t="s">
        <v>4524</v>
      </c>
      <c r="D492">
        <v>20529</v>
      </c>
      <c r="E492" s="2"/>
      <c r="F492">
        <f>SUMIFS($D$2:$D$7909, $B$2:$B$7909, "Toscana")</f>
        <v>3672202</v>
      </c>
      <c r="G492" s="1">
        <f>Comuni__2[[#This Row],[Popolazione2011]]/Comuni__2[[#This Row],[POPOLAZIONE TOTALE DI OGNI REGIONE (CON FILTRO)]]</f>
        <v>5.5903787427815793E-3</v>
      </c>
      <c r="H492" t="str">
        <f>IF(Comuni__2[[#This Row],[Popolazione2011]]&gt;300000,"MAGGIORE","")</f>
        <v/>
      </c>
    </row>
    <row r="493" spans="1:8" x14ac:dyDescent="0.2">
      <c r="A493" t="s">
        <v>3315</v>
      </c>
      <c r="B493" t="s">
        <v>3082</v>
      </c>
      <c r="C493" t="s">
        <v>3297</v>
      </c>
      <c r="D493">
        <v>20525</v>
      </c>
      <c r="E493" s="2"/>
      <c r="F493">
        <f>SUMIFS($D$2:$D$7909, $B$2:$B$7909, "Veneto")</f>
        <v>4855904</v>
      </c>
      <c r="G493" s="1">
        <f>Comuni__2[[#This Row],[Popolazione2011]]/Comuni__2[[#This Row],[POPOLAZIONE TOTALE DI OGNI REGIONE (CON FILTRO)]]</f>
        <v>4.2268133801656709E-3</v>
      </c>
      <c r="H493" t="str">
        <f>IF(Comuni__2[[#This Row],[Popolazione2011]]&gt;300000,"MAGGIORE","")</f>
        <v/>
      </c>
    </row>
    <row r="494" spans="1:8" x14ac:dyDescent="0.2">
      <c r="A494" t="s">
        <v>5271</v>
      </c>
      <c r="B494" t="s">
        <v>5062</v>
      </c>
      <c r="C494" t="s">
        <v>5198</v>
      </c>
      <c r="D494">
        <v>20498</v>
      </c>
      <c r="E494" s="2"/>
      <c r="F494">
        <f>SUMIFS($D$2:$D$7909, $B$2:$B$7909, "Lazio")</f>
        <v>5502886</v>
      </c>
      <c r="G494" s="1">
        <f>Comuni__2[[#This Row],[Popolazione2011]]/Comuni__2[[#This Row],[POPOLAZIONE TOTALE DI OGNI REGIONE (CON FILTRO)]]</f>
        <v>3.7249545056902869E-3</v>
      </c>
      <c r="H494" t="str">
        <f>IF(Comuni__2[[#This Row],[Popolazione2011]]&gt;300000,"MAGGIORE","")</f>
        <v/>
      </c>
    </row>
    <row r="495" spans="1:8" x14ac:dyDescent="0.2">
      <c r="A495" t="s">
        <v>6620</v>
      </c>
      <c r="B495" t="s">
        <v>6450</v>
      </c>
      <c r="C495" t="s">
        <v>6606</v>
      </c>
      <c r="D495">
        <v>20489</v>
      </c>
      <c r="E495" s="2"/>
      <c r="F495">
        <f>SUMIFS($D$2:$D$7909, $B$2:$B$7909, "Puglia")</f>
        <v>4050093</v>
      </c>
      <c r="G495" s="1">
        <f>Comuni__2[[#This Row],[Popolazione2011]]/Comuni__2[[#This Row],[POPOLAZIONE TOTALE DI OGNI REGIONE (CON FILTRO)]]</f>
        <v>5.0588961784334332E-3</v>
      </c>
      <c r="H495" t="str">
        <f>IF(Comuni__2[[#This Row],[Popolazione2011]]&gt;300000,"MAGGIORE","")</f>
        <v/>
      </c>
    </row>
    <row r="496" spans="1:8" x14ac:dyDescent="0.2">
      <c r="A496" t="s">
        <v>4313</v>
      </c>
      <c r="B496" t="s">
        <v>4112</v>
      </c>
      <c r="C496" t="s">
        <v>4296</v>
      </c>
      <c r="D496">
        <v>20468</v>
      </c>
      <c r="E496" s="2"/>
      <c r="F496">
        <f>SUMIFS($D$2:$D$7909, $B$2:$B$7909, "Emilia-Romagna")</f>
        <v>4342135</v>
      </c>
      <c r="G496" s="1">
        <f>Comuni__2[[#This Row],[Popolazione2011]]/Comuni__2[[#This Row],[POPOLAZIONE TOTALE DI OGNI REGIONE (CON FILTRO)]]</f>
        <v>4.7138101417850894E-3</v>
      </c>
      <c r="H496" t="str">
        <f>IF(Comuni__2[[#This Row],[Popolazione2011]]&gt;300000,"MAGGIORE","")</f>
        <v/>
      </c>
    </row>
    <row r="497" spans="1:8" x14ac:dyDescent="0.2">
      <c r="A497" t="s">
        <v>7841</v>
      </c>
      <c r="B497" t="s">
        <v>7657</v>
      </c>
      <c r="C497" t="s">
        <v>7825</v>
      </c>
      <c r="D497">
        <v>20449</v>
      </c>
      <c r="E497" s="2"/>
      <c r="F497">
        <f>SUMIFS($D$2:$D$7909, $B$2:$B$7909, "Sardegna")</f>
        <v>1634822</v>
      </c>
      <c r="G497" s="1">
        <f>Comuni__2[[#This Row],[Popolazione2011]]/Comuni__2[[#This Row],[POPOLAZIONE TOTALE DI OGNI REGIONE (CON FILTRO)]]</f>
        <v>1.2508395409408487E-2</v>
      </c>
      <c r="H497" t="str">
        <f>IF(Comuni__2[[#This Row],[Popolazione2011]]&gt;300000,"MAGGIORE","")</f>
        <v/>
      </c>
    </row>
    <row r="498" spans="1:8" x14ac:dyDescent="0.2">
      <c r="A498" t="s">
        <v>3004</v>
      </c>
      <c r="B498" t="s">
        <v>2791</v>
      </c>
      <c r="C498" t="s">
        <v>2909</v>
      </c>
      <c r="D498">
        <v>20446</v>
      </c>
      <c r="E498" s="2"/>
      <c r="F498">
        <f>SUMIFS($D$2:$D$7909, $B$2:$B$7909, "Trentino-Alto Adige/Südtirol")</f>
        <v>1026433</v>
      </c>
      <c r="G498" s="1">
        <f>Comuni__2[[#This Row],[Popolazione2011]]/Comuni__2[[#This Row],[POPOLAZIONE TOTALE DI OGNI REGIONE (CON FILTRO)]]</f>
        <v>1.9919468684268724E-2</v>
      </c>
      <c r="H498" t="str">
        <f>IF(Comuni__2[[#This Row],[Popolazione2011]]&gt;300000,"MAGGIORE","")</f>
        <v/>
      </c>
    </row>
    <row r="499" spans="1:8" x14ac:dyDescent="0.2">
      <c r="A499" t="s">
        <v>6530</v>
      </c>
      <c r="B499" t="s">
        <v>6450</v>
      </c>
      <c r="C499" t="s">
        <v>6513</v>
      </c>
      <c r="D499">
        <v>20433</v>
      </c>
      <c r="E499" s="2"/>
      <c r="F499">
        <f>SUMIFS($D$2:$D$7909, $B$2:$B$7909, "Puglia")</f>
        <v>4050093</v>
      </c>
      <c r="G499" s="1">
        <f>Comuni__2[[#This Row],[Popolazione2011]]/Comuni__2[[#This Row],[POPOLAZIONE TOTALE DI OGNI REGIONE (CON FILTRO)]]</f>
        <v>5.0450693354448899E-3</v>
      </c>
      <c r="H499" t="str">
        <f>IF(Comuni__2[[#This Row],[Popolazione2011]]&gt;300000,"MAGGIORE","")</f>
        <v/>
      </c>
    </row>
    <row r="500" spans="1:8" x14ac:dyDescent="0.2">
      <c r="A500" t="s">
        <v>6635</v>
      </c>
      <c r="B500" t="s">
        <v>6450</v>
      </c>
      <c r="C500" t="s">
        <v>6606</v>
      </c>
      <c r="D500">
        <v>20398</v>
      </c>
      <c r="E500" s="2"/>
      <c r="F500">
        <f>SUMIFS($D$2:$D$7909, $B$2:$B$7909, "Puglia")</f>
        <v>4050093</v>
      </c>
      <c r="G500" s="1">
        <f>Comuni__2[[#This Row],[Popolazione2011]]/Comuni__2[[#This Row],[POPOLAZIONE TOTALE DI OGNI REGIONE (CON FILTRO)]]</f>
        <v>5.0364275585770496E-3</v>
      </c>
      <c r="H500" t="str">
        <f>IF(Comuni__2[[#This Row],[Popolazione2011]]&gt;300000,"MAGGIORE","")</f>
        <v/>
      </c>
    </row>
    <row r="501" spans="1:8" x14ac:dyDescent="0.2">
      <c r="A501" t="s">
        <v>4980</v>
      </c>
      <c r="B501" t="s">
        <v>4829</v>
      </c>
      <c r="C501" t="s">
        <v>4931</v>
      </c>
      <c r="D501">
        <v>20336</v>
      </c>
      <c r="E501" s="2"/>
      <c r="F501">
        <f>SUMIFS($D$2:$D$7909, $B$2:$B$7909, "Marche")</f>
        <v>1540584</v>
      </c>
      <c r="G501" s="1">
        <f>Comuni__2[[#This Row],[Popolazione2011]]/Comuni__2[[#This Row],[POPOLAZIONE TOTALE DI OGNI REGIONE (CON FILTRO)]]</f>
        <v>1.3200189019229071E-2</v>
      </c>
      <c r="H501" t="str">
        <f>IF(Comuni__2[[#This Row],[Popolazione2011]]&gt;300000,"MAGGIORE","")</f>
        <v/>
      </c>
    </row>
    <row r="502" spans="1:8" x14ac:dyDescent="0.2">
      <c r="A502" t="s">
        <v>3151</v>
      </c>
      <c r="B502" t="s">
        <v>3082</v>
      </c>
      <c r="C502" t="s">
        <v>3083</v>
      </c>
      <c r="D502">
        <v>20275</v>
      </c>
      <c r="E502" s="2"/>
      <c r="F502">
        <f>SUMIFS($D$2:$D$7909, $B$2:$B$7909, "Veneto")</f>
        <v>4855904</v>
      </c>
      <c r="G502" s="1">
        <f>Comuni__2[[#This Row],[Popolazione2011]]/Comuni__2[[#This Row],[POPOLAZIONE TOTALE DI OGNI REGIONE (CON FILTRO)]]</f>
        <v>4.1753296605534212E-3</v>
      </c>
      <c r="H502" t="str">
        <f>IF(Comuni__2[[#This Row],[Popolazione2011]]&gt;300000,"MAGGIORE","")</f>
        <v/>
      </c>
    </row>
    <row r="503" spans="1:8" x14ac:dyDescent="0.2">
      <c r="A503" t="s">
        <v>4749</v>
      </c>
      <c r="B503" t="s">
        <v>4734</v>
      </c>
      <c r="C503" t="s">
        <v>4735</v>
      </c>
      <c r="D503">
        <v>20255</v>
      </c>
      <c r="E503" s="2"/>
      <c r="F503">
        <f>SUMIFS($D$2:$D$7909, $B$2:$B$7909, "Umbria")</f>
        <v>884268</v>
      </c>
      <c r="G503" s="1">
        <f>Comuni__2[[#This Row],[Popolazione2011]]/Comuni__2[[#This Row],[POPOLAZIONE TOTALE DI OGNI REGIONE (CON FILTRO)]]</f>
        <v>2.290595158933717E-2</v>
      </c>
      <c r="H503" t="str">
        <f>IF(Comuni__2[[#This Row],[Popolazione2011]]&gt;300000,"MAGGIORE","")</f>
        <v/>
      </c>
    </row>
    <row r="504" spans="1:8" x14ac:dyDescent="0.2">
      <c r="A504" t="s">
        <v>3601</v>
      </c>
      <c r="B504" t="s">
        <v>3082</v>
      </c>
      <c r="C504" t="s">
        <v>3602</v>
      </c>
      <c r="D504">
        <v>20233</v>
      </c>
      <c r="E504" s="2"/>
      <c r="F504">
        <f>SUMIFS($D$2:$D$7909, $B$2:$B$7909, "Veneto")</f>
        <v>4855904</v>
      </c>
      <c r="G504" s="1">
        <f>Comuni__2[[#This Row],[Popolazione2011]]/Comuni__2[[#This Row],[POPOLAZIONE TOTALE DI OGNI REGIONE (CON FILTRO)]]</f>
        <v>4.1666803956585631E-3</v>
      </c>
      <c r="H504" t="str">
        <f>IF(Comuni__2[[#This Row],[Popolazione2011]]&gt;300000,"MAGGIORE","")</f>
        <v/>
      </c>
    </row>
    <row r="505" spans="1:8" x14ac:dyDescent="0.2">
      <c r="A505" t="s">
        <v>6587</v>
      </c>
      <c r="B505" t="s">
        <v>6450</v>
      </c>
      <c r="C505" t="s">
        <v>6585</v>
      </c>
      <c r="D505">
        <v>20209</v>
      </c>
      <c r="E505" s="2"/>
      <c r="F505">
        <f>SUMIFS($D$2:$D$7909, $B$2:$B$7909, "Puglia")</f>
        <v>4050093</v>
      </c>
      <c r="G505" s="1">
        <f>Comuni__2[[#This Row],[Popolazione2011]]/Comuni__2[[#This Row],[POPOLAZIONE TOTALE DI OGNI REGIONE (CON FILTRO)]]</f>
        <v>4.9897619634907148E-3</v>
      </c>
      <c r="H505" t="str">
        <f>IF(Comuni__2[[#This Row],[Popolazione2011]]&gt;300000,"MAGGIORE","")</f>
        <v/>
      </c>
    </row>
    <row r="506" spans="1:8" x14ac:dyDescent="0.2">
      <c r="A506" t="s">
        <v>1681</v>
      </c>
      <c r="B506" t="s">
        <v>1271</v>
      </c>
      <c r="C506" t="s">
        <v>1638</v>
      </c>
      <c r="D506">
        <v>20121</v>
      </c>
      <c r="E506" s="2"/>
      <c r="F506">
        <f>SUMIFS($D$2:$D$7909, $B$2:$B$7909, "Lombardia")</f>
        <v>9704121</v>
      </c>
      <c r="G506" s="1">
        <f>Comuni__2[[#This Row],[Popolazione2011]]/Comuni__2[[#This Row],[POPOLAZIONE TOTALE DI OGNI REGIONE (CON FILTRO)]]</f>
        <v>2.0734490017179298E-3</v>
      </c>
      <c r="H506" t="str">
        <f>IF(Comuni__2[[#This Row],[Popolazione2011]]&gt;300000,"MAGGIORE","")</f>
        <v/>
      </c>
    </row>
    <row r="507" spans="1:8" x14ac:dyDescent="0.2">
      <c r="A507" t="s">
        <v>3408</v>
      </c>
      <c r="B507" t="s">
        <v>3082</v>
      </c>
      <c r="C507" t="s">
        <v>3359</v>
      </c>
      <c r="D507">
        <v>20068</v>
      </c>
      <c r="E507" s="2"/>
      <c r="F507">
        <f>SUMIFS($D$2:$D$7909, $B$2:$B$7909, "Veneto")</f>
        <v>4855904</v>
      </c>
      <c r="G507" s="1">
        <f>Comuni__2[[#This Row],[Popolazione2011]]/Comuni__2[[#This Row],[POPOLAZIONE TOTALE DI OGNI REGIONE (CON FILTRO)]]</f>
        <v>4.132701140714479E-3</v>
      </c>
      <c r="H507" t="str">
        <f>IF(Comuni__2[[#This Row],[Popolazione2011]]&gt;300000,"MAGGIORE","")</f>
        <v/>
      </c>
    </row>
    <row r="508" spans="1:8" x14ac:dyDescent="0.2">
      <c r="A508" t="s">
        <v>856</v>
      </c>
      <c r="B508" t="s">
        <v>5</v>
      </c>
      <c r="C508" t="s">
        <v>857</v>
      </c>
      <c r="D508">
        <v>20054</v>
      </c>
      <c r="E508" s="2"/>
      <c r="F508">
        <f>SUMIFS($D$2:$D$7909, $B$2:$B$7909, "Piemonte")</f>
        <v>4363916</v>
      </c>
      <c r="G508" s="1">
        <f>Comuni__2[[#This Row],[Popolazione2011]]/Comuni__2[[#This Row],[POPOLAZIONE TOTALE DI OGNI REGIONE (CON FILTRO)]]</f>
        <v>4.5954138438961704E-3</v>
      </c>
      <c r="H508" t="str">
        <f>IF(Comuni__2[[#This Row],[Popolazione2011]]&gt;300000,"MAGGIORE","")</f>
        <v/>
      </c>
    </row>
    <row r="509" spans="1:8" x14ac:dyDescent="0.2">
      <c r="A509" t="s">
        <v>4816</v>
      </c>
      <c r="B509" t="s">
        <v>4734</v>
      </c>
      <c r="C509" t="s">
        <v>4795</v>
      </c>
      <c r="D509">
        <v>20054</v>
      </c>
      <c r="E509" s="2"/>
      <c r="F509">
        <f>SUMIFS($D$2:$D$7909, $B$2:$B$7909, "Umbria")</f>
        <v>884268</v>
      </c>
      <c r="G509" s="1">
        <f>Comuni__2[[#This Row],[Popolazione2011]]/Comuni__2[[#This Row],[POPOLAZIONE TOTALE DI OGNI REGIONE (CON FILTRO)]]</f>
        <v>2.2678644935698229E-2</v>
      </c>
      <c r="H509" t="str">
        <f>IF(Comuni__2[[#This Row],[Popolazione2011]]&gt;300000,"MAGGIORE","")</f>
        <v/>
      </c>
    </row>
    <row r="510" spans="1:8" x14ac:dyDescent="0.2">
      <c r="A510" t="s">
        <v>1754</v>
      </c>
      <c r="B510" t="s">
        <v>1271</v>
      </c>
      <c r="C510" t="s">
        <v>1638</v>
      </c>
      <c r="D510">
        <v>20018</v>
      </c>
      <c r="E510" s="2"/>
      <c r="F510">
        <f>SUMIFS($D$2:$D$7909, $B$2:$B$7909, "Lombardia")</f>
        <v>9704121</v>
      </c>
      <c r="G510" s="1">
        <f>Comuni__2[[#This Row],[Popolazione2011]]/Comuni__2[[#This Row],[POPOLAZIONE TOTALE DI OGNI REGIONE (CON FILTRO)]]</f>
        <v>2.0628349543456849E-3</v>
      </c>
      <c r="H510" t="str">
        <f>IF(Comuni__2[[#This Row],[Popolazione2011]]&gt;300000,"MAGGIORE","")</f>
        <v/>
      </c>
    </row>
    <row r="511" spans="1:8" x14ac:dyDescent="0.2">
      <c r="A511" t="s">
        <v>3528</v>
      </c>
      <c r="B511" t="s">
        <v>3082</v>
      </c>
      <c r="C511" t="s">
        <v>3499</v>
      </c>
      <c r="D511">
        <v>19956</v>
      </c>
      <c r="E511" s="2"/>
      <c r="F511">
        <f>SUMIFS($D$2:$D$7909, $B$2:$B$7909, "Veneto")</f>
        <v>4855904</v>
      </c>
      <c r="G511" s="1">
        <f>Comuni__2[[#This Row],[Popolazione2011]]/Comuni__2[[#This Row],[POPOLAZIONE TOTALE DI OGNI REGIONE (CON FILTRO)]]</f>
        <v>4.1096364343281913E-3</v>
      </c>
      <c r="H511" t="str">
        <f>IF(Comuni__2[[#This Row],[Popolazione2011]]&gt;300000,"MAGGIORE","")</f>
        <v/>
      </c>
    </row>
    <row r="512" spans="1:8" x14ac:dyDescent="0.2">
      <c r="A512" t="s">
        <v>1680</v>
      </c>
      <c r="B512" t="s">
        <v>1271</v>
      </c>
      <c r="C512" t="s">
        <v>1638</v>
      </c>
      <c r="D512">
        <v>19944</v>
      </c>
      <c r="E512" s="2"/>
      <c r="F512">
        <f>SUMIFS($D$2:$D$7909, $B$2:$B$7909, "Lombardia")</f>
        <v>9704121</v>
      </c>
      <c r="G512" s="1">
        <f>Comuni__2[[#This Row],[Popolazione2011]]/Comuni__2[[#This Row],[POPOLAZIONE TOTALE DI OGNI REGIONE (CON FILTRO)]]</f>
        <v>2.0552093280782465E-3</v>
      </c>
      <c r="H512" t="str">
        <f>IF(Comuni__2[[#This Row],[Popolazione2011]]&gt;300000,"MAGGIORE","")</f>
        <v/>
      </c>
    </row>
    <row r="513" spans="1:8" x14ac:dyDescent="0.2">
      <c r="A513" t="s">
        <v>1714</v>
      </c>
      <c r="B513" t="s">
        <v>1271</v>
      </c>
      <c r="C513" t="s">
        <v>1638</v>
      </c>
      <c r="D513">
        <v>19938</v>
      </c>
      <c r="E513" s="2"/>
      <c r="F513">
        <f>SUMIFS($D$2:$D$7909, $B$2:$B$7909, "Lombardia")</f>
        <v>9704121</v>
      </c>
      <c r="G513" s="1">
        <f>Comuni__2[[#This Row],[Popolazione2011]]/Comuni__2[[#This Row],[POPOLAZIONE TOTALE DI OGNI REGIONE (CON FILTRO)]]</f>
        <v>2.054591034056562E-3</v>
      </c>
      <c r="H513" t="str">
        <f>IF(Comuni__2[[#This Row],[Popolazione2011]]&gt;300000,"MAGGIORE","")</f>
        <v/>
      </c>
    </row>
    <row r="514" spans="1:8" x14ac:dyDescent="0.2">
      <c r="A514" t="s">
        <v>3856</v>
      </c>
      <c r="B514" t="s">
        <v>3653</v>
      </c>
      <c r="C514" t="s">
        <v>3822</v>
      </c>
      <c r="D514">
        <v>19897</v>
      </c>
      <c r="E514" s="2"/>
      <c r="F514">
        <f>SUMIFS($D$2:$D$7909, $B$2:$B$7909, "Friuli-Venezia Giulia")</f>
        <v>1220291</v>
      </c>
      <c r="G514" s="1">
        <f>Comuni__2[[#This Row],[Popolazione2011]]/Comuni__2[[#This Row],[POPOLAZIONE TOTALE DI OGNI REGIONE (CON FILTRO)]]</f>
        <v>1.6305127219654984E-2</v>
      </c>
      <c r="H514" t="str">
        <f>IF(Comuni__2[[#This Row],[Popolazione2011]]&gt;300000,"MAGGIORE","")</f>
        <v/>
      </c>
    </row>
    <row r="515" spans="1:8" x14ac:dyDescent="0.2">
      <c r="A515" t="s">
        <v>7834</v>
      </c>
      <c r="B515" t="s">
        <v>7657</v>
      </c>
      <c r="C515" t="s">
        <v>7825</v>
      </c>
      <c r="D515">
        <v>19893</v>
      </c>
      <c r="E515" s="2"/>
      <c r="F515">
        <f>SUMIFS($D$2:$D$7909, $B$2:$B$7909, "Sardegna")</f>
        <v>1634822</v>
      </c>
      <c r="G515" s="1">
        <f>Comuni__2[[#This Row],[Popolazione2011]]/Comuni__2[[#This Row],[POPOLAZIONE TOTALE DI OGNI REGIONE (CON FILTRO)]]</f>
        <v>1.2168297221348868E-2</v>
      </c>
      <c r="H515" t="str">
        <f>IF(Comuni__2[[#This Row],[Popolazione2011]]&gt;300000,"MAGGIORE","")</f>
        <v/>
      </c>
    </row>
    <row r="516" spans="1:8" x14ac:dyDescent="0.2">
      <c r="A516" t="s">
        <v>482</v>
      </c>
      <c r="B516" t="s">
        <v>5</v>
      </c>
      <c r="C516" t="s">
        <v>402</v>
      </c>
      <c r="D516">
        <v>19856</v>
      </c>
      <c r="E516" s="2"/>
      <c r="F516">
        <f>SUMIFS($D$2:$D$7909, $B$2:$B$7909, "Piemonte")</f>
        <v>4363916</v>
      </c>
      <c r="G516" s="1">
        <f>Comuni__2[[#This Row],[Popolazione2011]]/Comuni__2[[#This Row],[POPOLAZIONE TOTALE DI OGNI REGIONE (CON FILTRO)]]</f>
        <v>4.5500417514910919E-3</v>
      </c>
      <c r="H516" t="str">
        <f>IF(Comuni__2[[#This Row],[Popolazione2011]]&gt;300000,"MAGGIORE","")</f>
        <v/>
      </c>
    </row>
    <row r="517" spans="1:8" x14ac:dyDescent="0.2">
      <c r="A517" t="s">
        <v>7361</v>
      </c>
      <c r="B517" t="s">
        <v>7257</v>
      </c>
      <c r="C517" t="s">
        <v>7283</v>
      </c>
      <c r="D517">
        <v>19819</v>
      </c>
      <c r="E517" s="2"/>
      <c r="F517">
        <f>SUMIFS($D$2:$D$7909, $B$2:$B$7909, "Sicilia")</f>
        <v>5002904</v>
      </c>
      <c r="G517" s="1">
        <f>Comuni__2[[#This Row],[Popolazione2011]]/Comuni__2[[#This Row],[POPOLAZIONE TOTALE DI OGNI REGIONE (CON FILTRO)]]</f>
        <v>3.9614991612871246E-3</v>
      </c>
      <c r="H517" t="str">
        <f>IF(Comuni__2[[#This Row],[Popolazione2011]]&gt;300000,"MAGGIORE","")</f>
        <v/>
      </c>
    </row>
    <row r="518" spans="1:8" x14ac:dyDescent="0.2">
      <c r="A518" t="s">
        <v>4511</v>
      </c>
      <c r="B518" t="s">
        <v>4450</v>
      </c>
      <c r="C518" t="s">
        <v>4503</v>
      </c>
      <c r="D518">
        <v>19674</v>
      </c>
      <c r="E518" s="2"/>
      <c r="F518">
        <f>SUMIFS($D$2:$D$7909, $B$2:$B$7909, "Toscana")</f>
        <v>3672202</v>
      </c>
      <c r="G518" s="1">
        <f>Comuni__2[[#This Row],[Popolazione2011]]/Comuni__2[[#This Row],[POPOLAZIONE TOTALE DI OGNI REGIONE (CON FILTRO)]]</f>
        <v>5.3575484137310531E-3</v>
      </c>
      <c r="H518" t="str">
        <f>IF(Comuni__2[[#This Row],[Popolazione2011]]&gt;300000,"MAGGIORE","")</f>
        <v/>
      </c>
    </row>
    <row r="519" spans="1:8" x14ac:dyDescent="0.2">
      <c r="A519" t="s">
        <v>1027</v>
      </c>
      <c r="B519" t="s">
        <v>5</v>
      </c>
      <c r="C519" t="s">
        <v>857</v>
      </c>
      <c r="D519">
        <v>19671</v>
      </c>
      <c r="E519" s="2"/>
      <c r="F519">
        <f>SUMIFS($D$2:$D$7909, $B$2:$B$7909, "Piemonte")</f>
        <v>4363916</v>
      </c>
      <c r="G519" s="1">
        <f>Comuni__2[[#This Row],[Popolazione2011]]/Comuni__2[[#This Row],[POPOLAZIONE TOTALE DI OGNI REGIONE (CON FILTRO)]]</f>
        <v>4.5076486348499837E-3</v>
      </c>
      <c r="H519" t="str">
        <f>IF(Comuni__2[[#This Row],[Popolazione2011]]&gt;300000,"MAGGIORE","")</f>
        <v/>
      </c>
    </row>
    <row r="520" spans="1:8" x14ac:dyDescent="0.2">
      <c r="A520" t="s">
        <v>6601</v>
      </c>
      <c r="B520" t="s">
        <v>6450</v>
      </c>
      <c r="C520" t="s">
        <v>6585</v>
      </c>
      <c r="D520">
        <v>19620</v>
      </c>
      <c r="E520" s="2"/>
      <c r="F520">
        <f>SUMIFS($D$2:$D$7909, $B$2:$B$7909, "Puglia")</f>
        <v>4050093</v>
      </c>
      <c r="G520" s="1">
        <f>Comuni__2[[#This Row],[Popolazione2011]]/Comuni__2[[#This Row],[POPOLAZIONE TOTALE DI OGNI REGIONE (CON FILTRO)]]</f>
        <v>4.8443332042004961E-3</v>
      </c>
      <c r="H520" t="str">
        <f>IF(Comuni__2[[#This Row],[Popolazione2011]]&gt;300000,"MAGGIORE","")</f>
        <v/>
      </c>
    </row>
    <row r="521" spans="1:8" x14ac:dyDescent="0.2">
      <c r="A521" t="s">
        <v>6152</v>
      </c>
      <c r="B521" t="s">
        <v>5894</v>
      </c>
      <c r="C521" t="s">
        <v>6079</v>
      </c>
      <c r="D521">
        <v>19546</v>
      </c>
      <c r="E521" s="2"/>
      <c r="F521">
        <f>SUMIFS($D$2:$D$7909, $B$2:$B$7909, "Campania")</f>
        <v>5766810</v>
      </c>
      <c r="G521" s="1">
        <f>Comuni__2[[#This Row],[Popolazione2011]]/Comuni__2[[#This Row],[POPOLAZIONE TOTALE DI OGNI REGIONE (CON FILTRO)]]</f>
        <v>3.3893955236950759E-3</v>
      </c>
      <c r="H521" t="str">
        <f>IF(Comuni__2[[#This Row],[Popolazione2011]]&gt;300000,"MAGGIORE","")</f>
        <v/>
      </c>
    </row>
    <row r="522" spans="1:8" x14ac:dyDescent="0.2">
      <c r="A522" t="s">
        <v>4189</v>
      </c>
      <c r="B522" t="s">
        <v>4112</v>
      </c>
      <c r="C522" t="s">
        <v>4160</v>
      </c>
      <c r="D522">
        <v>19505</v>
      </c>
      <c r="E522" s="2"/>
      <c r="F522">
        <f>SUMIFS($D$2:$D$7909, $B$2:$B$7909, "Emilia-Romagna")</f>
        <v>4342135</v>
      </c>
      <c r="G522" s="1">
        <f>Comuni__2[[#This Row],[Popolazione2011]]/Comuni__2[[#This Row],[POPOLAZIONE TOTALE DI OGNI REGIONE (CON FILTRO)]]</f>
        <v>4.4920298424622907E-3</v>
      </c>
      <c r="H522" t="str">
        <f>IF(Comuni__2[[#This Row],[Popolazione2011]]&gt;300000,"MAGGIORE","")</f>
        <v/>
      </c>
    </row>
    <row r="523" spans="1:8" x14ac:dyDescent="0.2">
      <c r="A523" t="s">
        <v>3097</v>
      </c>
      <c r="B523" t="s">
        <v>3082</v>
      </c>
      <c r="C523" t="s">
        <v>3083</v>
      </c>
      <c r="D523">
        <v>19483</v>
      </c>
      <c r="E523" s="2"/>
      <c r="F523">
        <f>SUMIFS($D$2:$D$7909, $B$2:$B$7909, "Veneto")</f>
        <v>4855904</v>
      </c>
      <c r="G523" s="1">
        <f>Comuni__2[[#This Row],[Popolazione2011]]/Comuni__2[[#This Row],[POPOLAZIONE TOTALE DI OGNI REGIONE (CON FILTRO)]]</f>
        <v>4.0122292368218156E-3</v>
      </c>
      <c r="H523" t="str">
        <f>IF(Comuni__2[[#This Row],[Popolazione2011]]&gt;300000,"MAGGIORE","")</f>
        <v/>
      </c>
    </row>
    <row r="524" spans="1:8" x14ac:dyDescent="0.2">
      <c r="A524" t="s">
        <v>2148</v>
      </c>
      <c r="B524" t="s">
        <v>1271</v>
      </c>
      <c r="C524" t="s">
        <v>2016</v>
      </c>
      <c r="D524">
        <v>19472</v>
      </c>
      <c r="E524" s="2"/>
      <c r="F524">
        <f>SUMIFS($D$2:$D$7909, $B$2:$B$7909, "Lombardia")</f>
        <v>9704121</v>
      </c>
      <c r="G524" s="1">
        <f>Comuni__2[[#This Row],[Popolazione2011]]/Comuni__2[[#This Row],[POPOLAZIONE TOTALE DI OGNI REGIONE (CON FILTRO)]]</f>
        <v>2.0065701983724236E-3</v>
      </c>
      <c r="H524" t="str">
        <f>IF(Comuni__2[[#This Row],[Popolazione2011]]&gt;300000,"MAGGIORE","")</f>
        <v/>
      </c>
    </row>
    <row r="525" spans="1:8" x14ac:dyDescent="0.2">
      <c r="A525" t="s">
        <v>5333</v>
      </c>
      <c r="B525" t="s">
        <v>5062</v>
      </c>
      <c r="C525" t="s">
        <v>5320</v>
      </c>
      <c r="D525">
        <v>19472</v>
      </c>
      <c r="E525" s="2"/>
      <c r="F525">
        <f>SUMIFS($D$2:$D$7909, $B$2:$B$7909, "Lazio")</f>
        <v>5502886</v>
      </c>
      <c r="G525" s="1">
        <f>Comuni__2[[#This Row],[Popolazione2011]]/Comuni__2[[#This Row],[POPOLAZIONE TOTALE DI OGNI REGIONE (CON FILTRO)]]</f>
        <v>3.5385068852961882E-3</v>
      </c>
      <c r="H525" t="str">
        <f>IF(Comuni__2[[#This Row],[Popolazione2011]]&gt;300000,"MAGGIORE","")</f>
        <v/>
      </c>
    </row>
    <row r="526" spans="1:8" x14ac:dyDescent="0.2">
      <c r="A526" t="s">
        <v>6289</v>
      </c>
      <c r="B526" t="s">
        <v>5894</v>
      </c>
      <c r="C526" t="s">
        <v>6172</v>
      </c>
      <c r="D526">
        <v>19456</v>
      </c>
      <c r="E526" s="2"/>
      <c r="F526">
        <f>SUMIFS($D$2:$D$7909, $B$2:$B$7909, "Campania")</f>
        <v>5766810</v>
      </c>
      <c r="G526" s="1">
        <f>Comuni__2[[#This Row],[Popolazione2011]]/Comuni__2[[#This Row],[POPOLAZIONE TOTALE DI OGNI REGIONE (CON FILTRO)]]</f>
        <v>3.3737889751873219E-3</v>
      </c>
      <c r="H526" t="str">
        <f>IF(Comuni__2[[#This Row],[Popolazione2011]]&gt;300000,"MAGGIORE","")</f>
        <v/>
      </c>
    </row>
    <row r="527" spans="1:8" x14ac:dyDescent="0.2">
      <c r="A527" t="s">
        <v>4512</v>
      </c>
      <c r="B527" t="s">
        <v>4450</v>
      </c>
      <c r="C527" t="s">
        <v>4503</v>
      </c>
      <c r="D527">
        <v>19435</v>
      </c>
      <c r="E527" s="2"/>
      <c r="F527">
        <f>SUMIFS($D$2:$D$7909, $B$2:$B$7909, "Toscana")</f>
        <v>3672202</v>
      </c>
      <c r="G527" s="1">
        <f>Comuni__2[[#This Row],[Popolazione2011]]/Comuni__2[[#This Row],[POPOLAZIONE TOTALE DI OGNI REGIONE (CON FILTRO)]]</f>
        <v>5.2924648480666371E-3</v>
      </c>
      <c r="H527" t="str">
        <f>IF(Comuni__2[[#This Row],[Popolazione2011]]&gt;300000,"MAGGIORE","")</f>
        <v/>
      </c>
    </row>
    <row r="528" spans="1:8" x14ac:dyDescent="0.2">
      <c r="A528" t="s">
        <v>1691</v>
      </c>
      <c r="B528" t="s">
        <v>1271</v>
      </c>
      <c r="C528" t="s">
        <v>1638</v>
      </c>
      <c r="D528">
        <v>19402</v>
      </c>
      <c r="E528" s="2"/>
      <c r="F528">
        <f>SUMIFS($D$2:$D$7909, $B$2:$B$7909, "Lombardia")</f>
        <v>9704121</v>
      </c>
      <c r="G528" s="1">
        <f>Comuni__2[[#This Row],[Popolazione2011]]/Comuni__2[[#This Row],[POPOLAZIONE TOTALE DI OGNI REGIONE (CON FILTRO)]]</f>
        <v>1.9993567681194412E-3</v>
      </c>
      <c r="H528" t="str">
        <f>IF(Comuni__2[[#This Row],[Popolazione2011]]&gt;300000,"MAGGIORE","")</f>
        <v/>
      </c>
    </row>
    <row r="529" spans="1:8" x14ac:dyDescent="0.2">
      <c r="A529" t="s">
        <v>3498</v>
      </c>
      <c r="B529" t="s">
        <v>3082</v>
      </c>
      <c r="C529" t="s">
        <v>3499</v>
      </c>
      <c r="D529">
        <v>19349</v>
      </c>
      <c r="E529" s="2"/>
      <c r="F529">
        <f>SUMIFS($D$2:$D$7909, $B$2:$B$7909, "Veneto")</f>
        <v>4855904</v>
      </c>
      <c r="G529" s="1">
        <f>Comuni__2[[#This Row],[Popolazione2011]]/Comuni__2[[#This Row],[POPOLAZIONE TOTALE DI OGNI REGIONE (CON FILTRO)]]</f>
        <v>3.9846339631096498E-3</v>
      </c>
      <c r="H529" t="str">
        <f>IF(Comuni__2[[#This Row],[Popolazione2011]]&gt;300000,"MAGGIORE","")</f>
        <v/>
      </c>
    </row>
    <row r="530" spans="1:8" x14ac:dyDescent="0.2">
      <c r="A530" t="s">
        <v>6525</v>
      </c>
      <c r="B530" t="s">
        <v>6450</v>
      </c>
      <c r="C530" t="s">
        <v>6513</v>
      </c>
      <c r="D530">
        <v>19340</v>
      </c>
      <c r="E530" s="2"/>
      <c r="F530">
        <f>SUMIFS($D$2:$D$7909, $B$2:$B$7909, "Puglia")</f>
        <v>4050093</v>
      </c>
      <c r="G530" s="1">
        <f>Comuni__2[[#This Row],[Popolazione2011]]/Comuni__2[[#This Row],[POPOLAZIONE TOTALE DI OGNI REGIONE (CON FILTRO)]]</f>
        <v>4.7751989892577777E-3</v>
      </c>
      <c r="H530" t="str">
        <f>IF(Comuni__2[[#This Row],[Popolazione2011]]&gt;300000,"MAGGIORE","")</f>
        <v/>
      </c>
    </row>
    <row r="531" spans="1:8" x14ac:dyDescent="0.2">
      <c r="A531" t="s">
        <v>7507</v>
      </c>
      <c r="B531" t="s">
        <v>7257</v>
      </c>
      <c r="C531" t="s">
        <v>7475</v>
      </c>
      <c r="D531">
        <v>19302</v>
      </c>
      <c r="E531" s="2"/>
      <c r="F531">
        <f>SUMIFS($D$2:$D$7909, $B$2:$B$7909, "Sicilia")</f>
        <v>5002904</v>
      </c>
      <c r="G531" s="1">
        <f>Comuni__2[[#This Row],[Popolazione2011]]/Comuni__2[[#This Row],[POPOLAZIONE TOTALE DI OGNI REGIONE (CON FILTRO)]]</f>
        <v>3.8581591811475894E-3</v>
      </c>
      <c r="H531" t="str">
        <f>IF(Comuni__2[[#This Row],[Popolazione2011]]&gt;300000,"MAGGIORE","")</f>
        <v/>
      </c>
    </row>
    <row r="532" spans="1:8" x14ac:dyDescent="0.2">
      <c r="A532" t="s">
        <v>6538</v>
      </c>
      <c r="B532" t="s">
        <v>6450</v>
      </c>
      <c r="C532" t="s">
        <v>6513</v>
      </c>
      <c r="D532">
        <v>19285</v>
      </c>
      <c r="E532" s="2"/>
      <c r="F532">
        <f>SUMIFS($D$2:$D$7909, $B$2:$B$7909, "Puglia")</f>
        <v>4050093</v>
      </c>
      <c r="G532" s="1">
        <f>Comuni__2[[#This Row],[Popolazione2011]]/Comuni__2[[#This Row],[POPOLAZIONE TOTALE DI OGNI REGIONE (CON FILTRO)]]</f>
        <v>4.7616190541797439E-3</v>
      </c>
      <c r="H532" t="str">
        <f>IF(Comuni__2[[#This Row],[Popolazione2011]]&gt;300000,"MAGGIORE","")</f>
        <v/>
      </c>
    </row>
    <row r="533" spans="1:8" x14ac:dyDescent="0.2">
      <c r="A533" t="s">
        <v>6523</v>
      </c>
      <c r="B533" t="s">
        <v>6450</v>
      </c>
      <c r="C533" t="s">
        <v>6513</v>
      </c>
      <c r="D533">
        <v>19246</v>
      </c>
      <c r="E533" s="2"/>
      <c r="F533">
        <f>SUMIFS($D$2:$D$7909, $B$2:$B$7909, "Puglia")</f>
        <v>4050093</v>
      </c>
      <c r="G533" s="1">
        <f>Comuni__2[[#This Row],[Popolazione2011]]/Comuni__2[[#This Row],[POPOLAZIONE TOTALE DI OGNI REGIONE (CON FILTRO)]]</f>
        <v>4.7519896456698647E-3</v>
      </c>
      <c r="H533" t="str">
        <f>IF(Comuni__2[[#This Row],[Popolazione2011]]&gt;300000,"MAGGIORE","")</f>
        <v/>
      </c>
    </row>
    <row r="534" spans="1:8" x14ac:dyDescent="0.2">
      <c r="A534" t="s">
        <v>215</v>
      </c>
      <c r="B534" t="s">
        <v>5</v>
      </c>
      <c r="C534" t="s">
        <v>6</v>
      </c>
      <c r="D534">
        <v>19245</v>
      </c>
      <c r="E534" s="2"/>
      <c r="F534">
        <f>SUMIFS($D$2:$D$7909, $B$2:$B$7909, "Piemonte")</f>
        <v>4363916</v>
      </c>
      <c r="G534" s="1">
        <f>Comuni__2[[#This Row],[Popolazione2011]]/Comuni__2[[#This Row],[POPOLAZIONE TOTALE DI OGNI REGIONE (CON FILTRO)]]</f>
        <v>4.4100298905845117E-3</v>
      </c>
      <c r="H534" t="str">
        <f>IF(Comuni__2[[#This Row],[Popolazione2011]]&gt;300000,"MAGGIORE","")</f>
        <v/>
      </c>
    </row>
    <row r="535" spans="1:8" x14ac:dyDescent="0.2">
      <c r="A535" t="s">
        <v>7571</v>
      </c>
      <c r="B535" t="s">
        <v>7257</v>
      </c>
      <c r="C535" t="s">
        <v>7563</v>
      </c>
      <c r="D535">
        <v>19234</v>
      </c>
      <c r="E535" s="2"/>
      <c r="F535">
        <f>SUMIFS($D$2:$D$7909, $B$2:$B$7909, "Sicilia")</f>
        <v>5002904</v>
      </c>
      <c r="G535" s="1">
        <f>Comuni__2[[#This Row],[Popolazione2011]]/Comuni__2[[#This Row],[POPOLAZIONE TOTALE DI OGNI REGIONE (CON FILTRO)]]</f>
        <v>3.8445670754425829E-3</v>
      </c>
      <c r="H535" t="str">
        <f>IF(Comuni__2[[#This Row],[Popolazione2011]]&gt;300000,"MAGGIORE","")</f>
        <v/>
      </c>
    </row>
    <row r="536" spans="1:8" x14ac:dyDescent="0.2">
      <c r="A536" t="s">
        <v>2581</v>
      </c>
      <c r="B536" t="s">
        <v>1271</v>
      </c>
      <c r="C536" t="s">
        <v>2523</v>
      </c>
      <c r="D536">
        <v>19157</v>
      </c>
      <c r="E536" s="2"/>
      <c r="F536">
        <f>SUMIFS($D$2:$D$7909, $B$2:$B$7909, "Lombardia")</f>
        <v>9704121</v>
      </c>
      <c r="G536" s="1">
        <f>Comuni__2[[#This Row],[Popolazione2011]]/Comuni__2[[#This Row],[POPOLAZIONE TOTALE DI OGNI REGIONE (CON FILTRO)]]</f>
        <v>1.9741097622340033E-3</v>
      </c>
      <c r="H536" t="str">
        <f>IF(Comuni__2[[#This Row],[Popolazione2011]]&gt;300000,"MAGGIORE","")</f>
        <v/>
      </c>
    </row>
    <row r="537" spans="1:8" x14ac:dyDescent="0.2">
      <c r="A537" t="s">
        <v>5243</v>
      </c>
      <c r="B537" t="s">
        <v>5062</v>
      </c>
      <c r="C537" t="s">
        <v>5198</v>
      </c>
      <c r="D537">
        <v>19156</v>
      </c>
      <c r="E537" s="2"/>
      <c r="F537">
        <f>SUMIFS($D$2:$D$7909, $B$2:$B$7909, "Lazio")</f>
        <v>5502886</v>
      </c>
      <c r="G537" s="1">
        <f>Comuni__2[[#This Row],[Popolazione2011]]/Comuni__2[[#This Row],[POPOLAZIONE TOTALE DI OGNI REGIONE (CON FILTRO)]]</f>
        <v>3.4810824719974211E-3</v>
      </c>
      <c r="H537" t="str">
        <f>IF(Comuni__2[[#This Row],[Popolazione2011]]&gt;300000,"MAGGIORE","")</f>
        <v/>
      </c>
    </row>
    <row r="538" spans="1:8" x14ac:dyDescent="0.2">
      <c r="A538" t="s">
        <v>1751</v>
      </c>
      <c r="B538" t="s">
        <v>1271</v>
      </c>
      <c r="C538" t="s">
        <v>1638</v>
      </c>
      <c r="D538">
        <v>19148</v>
      </c>
      <c r="E538" s="2"/>
      <c r="F538">
        <f>SUMIFS($D$2:$D$7909, $B$2:$B$7909, "Lombardia")</f>
        <v>9704121</v>
      </c>
      <c r="G538" s="1">
        <f>Comuni__2[[#This Row],[Popolazione2011]]/Comuni__2[[#This Row],[POPOLAZIONE TOTALE DI OGNI REGIONE (CON FILTRO)]]</f>
        <v>1.9731823212014773E-3</v>
      </c>
      <c r="H538" t="str">
        <f>IF(Comuni__2[[#This Row],[Popolazione2011]]&gt;300000,"MAGGIORE","")</f>
        <v/>
      </c>
    </row>
    <row r="539" spans="1:8" x14ac:dyDescent="0.2">
      <c r="A539" t="s">
        <v>1641</v>
      </c>
      <c r="B539" t="s">
        <v>1271</v>
      </c>
      <c r="C539" t="s">
        <v>1638</v>
      </c>
      <c r="D539">
        <v>19138</v>
      </c>
      <c r="E539" s="2"/>
      <c r="F539">
        <f>SUMIFS($D$2:$D$7909, $B$2:$B$7909, "Lombardia")</f>
        <v>9704121</v>
      </c>
      <c r="G539" s="1">
        <f>Comuni__2[[#This Row],[Popolazione2011]]/Comuni__2[[#This Row],[POPOLAZIONE TOTALE DI OGNI REGIONE (CON FILTRO)]]</f>
        <v>1.9721518311653368E-3</v>
      </c>
      <c r="H539" t="str">
        <f>IF(Comuni__2[[#This Row],[Popolazione2011]]&gt;300000,"MAGGIORE","")</f>
        <v/>
      </c>
    </row>
    <row r="540" spans="1:8" x14ac:dyDescent="0.2">
      <c r="A540" t="s">
        <v>3560</v>
      </c>
      <c r="B540" t="s">
        <v>3082</v>
      </c>
      <c r="C540" t="s">
        <v>3499</v>
      </c>
      <c r="D540">
        <v>19067</v>
      </c>
      <c r="E540" s="2"/>
      <c r="F540">
        <f>SUMIFS($D$2:$D$7909, $B$2:$B$7909, "Veneto")</f>
        <v>4855904</v>
      </c>
      <c r="G540" s="1">
        <f>Comuni__2[[#This Row],[Popolazione2011]]/Comuni__2[[#This Row],[POPOLAZIONE TOTALE DI OGNI REGIONE (CON FILTRO)]]</f>
        <v>3.9265603273870324E-3</v>
      </c>
      <c r="H540" t="str">
        <f>IF(Comuni__2[[#This Row],[Popolazione2011]]&gt;300000,"MAGGIORE","")</f>
        <v/>
      </c>
    </row>
    <row r="541" spans="1:8" x14ac:dyDescent="0.2">
      <c r="A541" t="s">
        <v>7117</v>
      </c>
      <c r="B541" t="s">
        <v>6847</v>
      </c>
      <c r="C541" t="s">
        <v>7080</v>
      </c>
      <c r="D541">
        <v>19063</v>
      </c>
      <c r="E541" s="2"/>
      <c r="F541">
        <f>SUMIFS($D$2:$D$7909, $B$2:$B$7909, "Calabria")</f>
        <v>1959050</v>
      </c>
      <c r="G541" s="1">
        <f>Comuni__2[[#This Row],[Popolazione2011]]/Comuni__2[[#This Row],[POPOLAZIONE TOTALE DI OGNI REGIONE (CON FILTRO)]]</f>
        <v>9.7307368367320901E-3</v>
      </c>
      <c r="H541" t="str">
        <f>IF(Comuni__2[[#This Row],[Popolazione2011]]&gt;300000,"MAGGIORE","")</f>
        <v/>
      </c>
    </row>
    <row r="542" spans="1:8" x14ac:dyDescent="0.2">
      <c r="A542" t="s">
        <v>5909</v>
      </c>
      <c r="B542" t="s">
        <v>5894</v>
      </c>
      <c r="C542" t="s">
        <v>5895</v>
      </c>
      <c r="D542">
        <v>19036</v>
      </c>
      <c r="E542" s="2"/>
      <c r="F542">
        <f>SUMIFS($D$2:$D$7909, $B$2:$B$7909, "Campania")</f>
        <v>5766810</v>
      </c>
      <c r="G542" s="1">
        <f>Comuni__2[[#This Row],[Popolazione2011]]/Comuni__2[[#This Row],[POPOLAZIONE TOTALE DI OGNI REGIONE (CON FILTRO)]]</f>
        <v>3.3009584154844707E-3</v>
      </c>
      <c r="H542" t="str">
        <f>IF(Comuni__2[[#This Row],[Popolazione2011]]&gt;300000,"MAGGIORE","")</f>
        <v/>
      </c>
    </row>
    <row r="543" spans="1:8" x14ac:dyDescent="0.2">
      <c r="A543" t="s">
        <v>4542</v>
      </c>
      <c r="B543" t="s">
        <v>4450</v>
      </c>
      <c r="C543" t="s">
        <v>4524</v>
      </c>
      <c r="D543">
        <v>18960</v>
      </c>
      <c r="E543" s="2"/>
      <c r="F543">
        <f>SUMIFS($D$2:$D$7909, $B$2:$B$7909, "Toscana")</f>
        <v>3672202</v>
      </c>
      <c r="G543" s="1">
        <f>Comuni__2[[#This Row],[Popolazione2011]]/Comuni__2[[#This Row],[POPOLAZIONE TOTALE DI OGNI REGIONE (CON FILTRO)]]</f>
        <v>5.1631146652607891E-3</v>
      </c>
      <c r="H543" t="str">
        <f>IF(Comuni__2[[#This Row],[Popolazione2011]]&gt;300000,"MAGGIORE","")</f>
        <v/>
      </c>
    </row>
    <row r="544" spans="1:8" x14ac:dyDescent="0.2">
      <c r="A544" t="s">
        <v>7629</v>
      </c>
      <c r="B544" t="s">
        <v>7257</v>
      </c>
      <c r="C544" t="s">
        <v>7622</v>
      </c>
      <c r="D544">
        <v>18929</v>
      </c>
      <c r="E544" s="2"/>
      <c r="F544">
        <f>SUMIFS($D$2:$D$7909, $B$2:$B$7909, "Sicilia")</f>
        <v>5002904</v>
      </c>
      <c r="G544" s="1">
        <f>Comuni__2[[#This Row],[Popolazione2011]]/Comuni__2[[#This Row],[POPOLAZIONE TOTALE DI OGNI REGIONE (CON FILTRO)]]</f>
        <v>3.7836024836774801E-3</v>
      </c>
      <c r="H544" t="str">
        <f>IF(Comuni__2[[#This Row],[Popolazione2011]]&gt;300000,"MAGGIORE","")</f>
        <v/>
      </c>
    </row>
    <row r="545" spans="1:8" x14ac:dyDescent="0.2">
      <c r="A545" t="s">
        <v>250</v>
      </c>
      <c r="B545" t="s">
        <v>5</v>
      </c>
      <c r="C545" t="s">
        <v>6</v>
      </c>
      <c r="D545">
        <v>18925</v>
      </c>
      <c r="E545" s="2"/>
      <c r="F545">
        <f>SUMIFS($D$2:$D$7909, $B$2:$B$7909, "Piemonte")</f>
        <v>4363916</v>
      </c>
      <c r="G545" s="1">
        <f>Comuni__2[[#This Row],[Popolazione2011]]/Comuni__2[[#This Row],[POPOLAZIONE TOTALE DI OGNI REGIONE (CON FILTRO)]]</f>
        <v>4.3367012563944865E-3</v>
      </c>
      <c r="H545" t="str">
        <f>IF(Comuni__2[[#This Row],[Popolazione2011]]&gt;300000,"MAGGIORE","")</f>
        <v/>
      </c>
    </row>
    <row r="546" spans="1:8" x14ac:dyDescent="0.2">
      <c r="A546" t="s">
        <v>1685</v>
      </c>
      <c r="B546" t="s">
        <v>1271</v>
      </c>
      <c r="C546" t="s">
        <v>1638</v>
      </c>
      <c r="D546">
        <v>18905</v>
      </c>
      <c r="E546" s="2"/>
      <c r="F546">
        <f>SUMIFS($D$2:$D$7909, $B$2:$B$7909, "Lombardia")</f>
        <v>9704121</v>
      </c>
      <c r="G546" s="1">
        <f>Comuni__2[[#This Row],[Popolazione2011]]/Comuni__2[[#This Row],[POPOLAZIONE TOTALE DI OGNI REGIONE (CON FILTRO)]]</f>
        <v>1.9481414133232676E-3</v>
      </c>
      <c r="H546" t="str">
        <f>IF(Comuni__2[[#This Row],[Popolazione2011]]&gt;300000,"MAGGIORE","")</f>
        <v/>
      </c>
    </row>
    <row r="547" spans="1:8" x14ac:dyDescent="0.2">
      <c r="A547" t="s">
        <v>3490</v>
      </c>
      <c r="B547" t="s">
        <v>3082</v>
      </c>
      <c r="C547" t="s">
        <v>3454</v>
      </c>
      <c r="D547">
        <v>18904</v>
      </c>
      <c r="E547" s="2"/>
      <c r="F547">
        <f>SUMIFS($D$2:$D$7909, $B$2:$B$7909, "Veneto")</f>
        <v>4855904</v>
      </c>
      <c r="G547" s="1">
        <f>Comuni__2[[#This Row],[Popolazione2011]]/Comuni__2[[#This Row],[POPOLAZIONE TOTALE DI OGNI REGIONE (CON FILTRO)]]</f>
        <v>3.892992942199846E-3</v>
      </c>
      <c r="H547" t="str">
        <f>IF(Comuni__2[[#This Row],[Popolazione2011]]&gt;300000,"MAGGIORE","")</f>
        <v/>
      </c>
    </row>
    <row r="548" spans="1:8" x14ac:dyDescent="0.2">
      <c r="A548" t="s">
        <v>5733</v>
      </c>
      <c r="B548" t="s">
        <v>5446</v>
      </c>
      <c r="C548" t="s">
        <v>5651</v>
      </c>
      <c r="D548">
        <v>18848</v>
      </c>
      <c r="E548" s="2"/>
      <c r="F548">
        <f>SUMIFS($D$2:$D$7909, $B$2:$B$7909, "Abruzzo")</f>
        <v>1307309</v>
      </c>
      <c r="G548" s="1">
        <f>Comuni__2[[#This Row],[Popolazione2011]]/Comuni__2[[#This Row],[POPOLAZIONE TOTALE DI OGNI REGIONE (CON FILTRO)]]</f>
        <v>1.4417402465675674E-2</v>
      </c>
      <c r="H548" t="str">
        <f>IF(Comuni__2[[#This Row],[Popolazione2011]]&gt;300000,"MAGGIORE","")</f>
        <v/>
      </c>
    </row>
    <row r="549" spans="1:8" x14ac:dyDescent="0.2">
      <c r="A549" t="s">
        <v>5343</v>
      </c>
      <c r="B549" t="s">
        <v>5062</v>
      </c>
      <c r="C549" t="s">
        <v>5320</v>
      </c>
      <c r="D549">
        <v>18812</v>
      </c>
      <c r="E549" s="2"/>
      <c r="F549">
        <f>SUMIFS($D$2:$D$7909, $B$2:$B$7909, "Lazio")</f>
        <v>5502886</v>
      </c>
      <c r="G549" s="1">
        <f>Comuni__2[[#This Row],[Popolazione2011]]/Comuni__2[[#This Row],[POPOLAZIONE TOTALE DI OGNI REGIONE (CON FILTRO)]]</f>
        <v>3.4185698195455983E-3</v>
      </c>
      <c r="H549" t="str">
        <f>IF(Comuni__2[[#This Row],[Popolazione2011]]&gt;300000,"MAGGIORE","")</f>
        <v/>
      </c>
    </row>
    <row r="550" spans="1:8" x14ac:dyDescent="0.2">
      <c r="A550" t="s">
        <v>1947</v>
      </c>
      <c r="B550" t="s">
        <v>1271</v>
      </c>
      <c r="C550" t="s">
        <v>1772</v>
      </c>
      <c r="D550">
        <v>18784</v>
      </c>
      <c r="E550" s="2"/>
      <c r="F550">
        <f>SUMIFS($D$2:$D$7909, $B$2:$B$7909, "Lombardia")</f>
        <v>9704121</v>
      </c>
      <c r="G550" s="1">
        <f>Comuni__2[[#This Row],[Popolazione2011]]/Comuni__2[[#This Row],[POPOLAZIONE TOTALE DI OGNI REGIONE (CON FILTRO)]]</f>
        <v>1.9356724838859697E-3</v>
      </c>
      <c r="H550" t="str">
        <f>IF(Comuni__2[[#This Row],[Popolazione2011]]&gt;300000,"MAGGIORE","")</f>
        <v/>
      </c>
    </row>
    <row r="551" spans="1:8" x14ac:dyDescent="0.2">
      <c r="A551" t="s">
        <v>7136</v>
      </c>
      <c r="B551" t="s">
        <v>6847</v>
      </c>
      <c r="C551" t="s">
        <v>7080</v>
      </c>
      <c r="D551">
        <v>18721</v>
      </c>
      <c r="E551" s="2"/>
      <c r="F551">
        <f>SUMIFS($D$2:$D$7909, $B$2:$B$7909, "Calabria")</f>
        <v>1959050</v>
      </c>
      <c r="G551" s="1">
        <f>Comuni__2[[#This Row],[Popolazione2011]]/Comuni__2[[#This Row],[POPOLAZIONE TOTALE DI OGNI REGIONE (CON FILTRO)]]</f>
        <v>9.5561624256655011E-3</v>
      </c>
      <c r="H551" t="str">
        <f>IF(Comuni__2[[#This Row],[Popolazione2011]]&gt;300000,"MAGGIORE","")</f>
        <v/>
      </c>
    </row>
    <row r="552" spans="1:8" x14ac:dyDescent="0.2">
      <c r="A552" t="s">
        <v>4761</v>
      </c>
      <c r="B552" t="s">
        <v>4734</v>
      </c>
      <c r="C552" t="s">
        <v>4735</v>
      </c>
      <c r="D552">
        <v>18701</v>
      </c>
      <c r="E552" s="2"/>
      <c r="F552">
        <f>SUMIFS($D$2:$D$7909, $B$2:$B$7909, "Umbria")</f>
        <v>884268</v>
      </c>
      <c r="G552" s="1">
        <f>Comuni__2[[#This Row],[Popolazione2011]]/Comuni__2[[#This Row],[POPOLAZIONE TOTALE DI OGNI REGIONE (CON FILTRO)]]</f>
        <v>2.1148565819412213E-2</v>
      </c>
      <c r="H552" t="str">
        <f>IF(Comuni__2[[#This Row],[Popolazione2011]]&gt;300000,"MAGGIORE","")</f>
        <v/>
      </c>
    </row>
    <row r="553" spans="1:8" x14ac:dyDescent="0.2">
      <c r="A553" t="s">
        <v>6115</v>
      </c>
      <c r="B553" t="s">
        <v>5894</v>
      </c>
      <c r="C553" t="s">
        <v>6079</v>
      </c>
      <c r="D553">
        <v>18688</v>
      </c>
      <c r="E553" s="2"/>
      <c r="F553">
        <f>SUMIFS($D$2:$D$7909, $B$2:$B$7909, "Campania")</f>
        <v>5766810</v>
      </c>
      <c r="G553" s="1">
        <f>Comuni__2[[#This Row],[Popolazione2011]]/Comuni__2[[#This Row],[POPOLAZIONE TOTALE DI OGNI REGIONE (CON FILTRO)]]</f>
        <v>3.2406130945878222E-3</v>
      </c>
      <c r="H553" t="str">
        <f>IF(Comuni__2[[#This Row],[Popolazione2011]]&gt;300000,"MAGGIORE","")</f>
        <v/>
      </c>
    </row>
    <row r="554" spans="1:8" x14ac:dyDescent="0.2">
      <c r="A554" t="s">
        <v>6099</v>
      </c>
      <c r="B554" t="s">
        <v>5894</v>
      </c>
      <c r="C554" t="s">
        <v>6079</v>
      </c>
      <c r="D554">
        <v>18663</v>
      </c>
      <c r="E554" s="2"/>
      <c r="F554">
        <f>SUMIFS($D$2:$D$7909, $B$2:$B$7909, "Campania")</f>
        <v>5766810</v>
      </c>
      <c r="G554" s="1">
        <f>Comuni__2[[#This Row],[Popolazione2011]]/Comuni__2[[#This Row],[POPOLAZIONE TOTALE DI OGNI REGIONE (CON FILTRO)]]</f>
        <v>3.2362779422245576E-3</v>
      </c>
      <c r="H554" t="str">
        <f>IF(Comuni__2[[#This Row],[Popolazione2011]]&gt;300000,"MAGGIORE","")</f>
        <v/>
      </c>
    </row>
    <row r="555" spans="1:8" x14ac:dyDescent="0.2">
      <c r="A555" t="s">
        <v>4891</v>
      </c>
      <c r="B555" t="s">
        <v>4829</v>
      </c>
      <c r="C555" t="s">
        <v>4883</v>
      </c>
      <c r="D555">
        <v>18645</v>
      </c>
      <c r="E555" s="2"/>
      <c r="F555">
        <f>SUMIFS($D$2:$D$7909, $B$2:$B$7909, "Marche")</f>
        <v>1540584</v>
      </c>
      <c r="G555" s="1">
        <f>Comuni__2[[#This Row],[Popolazione2011]]/Comuni__2[[#This Row],[POPOLAZIONE TOTALE DI OGNI REGIONE (CON FILTRO)]]</f>
        <v>1.2102553317443256E-2</v>
      </c>
      <c r="H555" t="str">
        <f>IF(Comuni__2[[#This Row],[Popolazione2011]]&gt;300000,"MAGGIORE","")</f>
        <v/>
      </c>
    </row>
    <row r="556" spans="1:8" x14ac:dyDescent="0.2">
      <c r="A556" t="s">
        <v>4215</v>
      </c>
      <c r="B556" t="s">
        <v>4112</v>
      </c>
      <c r="C556" t="s">
        <v>4205</v>
      </c>
      <c r="D556">
        <v>18635</v>
      </c>
      <c r="E556" s="2"/>
      <c r="F556">
        <f>SUMIFS($D$2:$D$7909, $B$2:$B$7909, "Emilia-Romagna")</f>
        <v>4342135</v>
      </c>
      <c r="G556" s="1">
        <f>Comuni__2[[#This Row],[Popolazione2011]]/Comuni__2[[#This Row],[POPOLAZIONE TOTALE DI OGNI REGIONE (CON FILTRO)]]</f>
        <v>4.2916675782765853E-3</v>
      </c>
      <c r="H556" t="str">
        <f>IF(Comuni__2[[#This Row],[Popolazione2011]]&gt;300000,"MAGGIORE","")</f>
        <v/>
      </c>
    </row>
    <row r="557" spans="1:8" x14ac:dyDescent="0.2">
      <c r="A557" t="s">
        <v>4423</v>
      </c>
      <c r="B557" t="s">
        <v>4112</v>
      </c>
      <c r="C557" t="s">
        <v>4424</v>
      </c>
      <c r="D557">
        <v>18591</v>
      </c>
      <c r="E557" s="2"/>
      <c r="F557">
        <f>SUMIFS($D$2:$D$7909, $B$2:$B$7909, "Emilia-Romagna")</f>
        <v>4342135</v>
      </c>
      <c r="G557" s="1">
        <f>Comuni__2[[#This Row],[Popolazione2011]]/Comuni__2[[#This Row],[POPOLAZIONE TOTALE DI OGNI REGIONE (CON FILTRO)]]</f>
        <v>4.2815343143407566E-3</v>
      </c>
      <c r="H557" t="str">
        <f>IF(Comuni__2[[#This Row],[Popolazione2011]]&gt;300000,"MAGGIORE","")</f>
        <v/>
      </c>
    </row>
    <row r="558" spans="1:8" x14ac:dyDescent="0.2">
      <c r="A558" t="s">
        <v>5202</v>
      </c>
      <c r="B558" t="s">
        <v>5062</v>
      </c>
      <c r="C558" t="s">
        <v>5198</v>
      </c>
      <c r="D558">
        <v>18575</v>
      </c>
      <c r="E558" s="2"/>
      <c r="F558">
        <f>SUMIFS($D$2:$D$7909, $B$2:$B$7909, "Lazio")</f>
        <v>5502886</v>
      </c>
      <c r="G558" s="1">
        <f>Comuni__2[[#This Row],[Popolazione2011]]/Comuni__2[[#This Row],[POPOLAZIONE TOTALE DI OGNI REGIONE (CON FILTRO)]]</f>
        <v>3.3755015095715229E-3</v>
      </c>
      <c r="H558" t="str">
        <f>IF(Comuni__2[[#This Row],[Popolazione2011]]&gt;300000,"MAGGIORE","")</f>
        <v/>
      </c>
    </row>
    <row r="559" spans="1:8" x14ac:dyDescent="0.2">
      <c r="A559" t="s">
        <v>5644</v>
      </c>
      <c r="B559" t="s">
        <v>5446</v>
      </c>
      <c r="C559" t="s">
        <v>5604</v>
      </c>
      <c r="D559">
        <v>18566</v>
      </c>
      <c r="E559" s="2"/>
      <c r="F559">
        <f>SUMIFS($D$2:$D$7909, $B$2:$B$7909, "Abruzzo")</f>
        <v>1307309</v>
      </c>
      <c r="G559" s="1">
        <f>Comuni__2[[#This Row],[Popolazione2011]]/Comuni__2[[#This Row],[POPOLAZIONE TOTALE DI OGNI REGIONE (CON FILTRO)]]</f>
        <v>1.420169217836028E-2</v>
      </c>
      <c r="H559" t="str">
        <f>IF(Comuni__2[[#This Row],[Popolazione2011]]&gt;300000,"MAGGIORE","")</f>
        <v/>
      </c>
    </row>
    <row r="560" spans="1:8" x14ac:dyDescent="0.2">
      <c r="A560" t="s">
        <v>1666</v>
      </c>
      <c r="B560" t="s">
        <v>1271</v>
      </c>
      <c r="C560" t="s">
        <v>1638</v>
      </c>
      <c r="D560">
        <v>18552</v>
      </c>
      <c r="E560" s="2"/>
      <c r="F560">
        <f>SUMIFS($D$2:$D$7909, $B$2:$B$7909, "Lombardia")</f>
        <v>9704121</v>
      </c>
      <c r="G560" s="1">
        <f>Comuni__2[[#This Row],[Popolazione2011]]/Comuni__2[[#This Row],[POPOLAZIONE TOTALE DI OGNI REGIONE (CON FILTRO)]]</f>
        <v>1.9117651150475144E-3</v>
      </c>
      <c r="H560" t="str">
        <f>IF(Comuni__2[[#This Row],[Popolazione2011]]&gt;300000,"MAGGIORE","")</f>
        <v/>
      </c>
    </row>
    <row r="561" spans="1:8" x14ac:dyDescent="0.2">
      <c r="A561" t="s">
        <v>5210</v>
      </c>
      <c r="B561" t="s">
        <v>5062</v>
      </c>
      <c r="C561" t="s">
        <v>5198</v>
      </c>
      <c r="D561">
        <v>18549</v>
      </c>
      <c r="E561" s="2"/>
      <c r="F561">
        <f>SUMIFS($D$2:$D$7909, $B$2:$B$7909, "Lazio")</f>
        <v>5502886</v>
      </c>
      <c r="G561" s="1">
        <f>Comuni__2[[#This Row],[Popolazione2011]]/Comuni__2[[#This Row],[POPOLAZIONE TOTALE DI OGNI REGIONE (CON FILTRO)]]</f>
        <v>3.3707767160722573E-3</v>
      </c>
      <c r="H561" t="str">
        <f>IF(Comuni__2[[#This Row],[Popolazione2011]]&gt;300000,"MAGGIORE","")</f>
        <v/>
      </c>
    </row>
    <row r="562" spans="1:8" x14ac:dyDescent="0.2">
      <c r="A562" t="s">
        <v>6544</v>
      </c>
      <c r="B562" t="s">
        <v>6450</v>
      </c>
      <c r="C562" t="s">
        <v>6513</v>
      </c>
      <c r="D562">
        <v>18418</v>
      </c>
      <c r="E562" s="2"/>
      <c r="F562">
        <f>SUMIFS($D$2:$D$7909, $B$2:$B$7909, "Puglia")</f>
        <v>4050093</v>
      </c>
      <c r="G562" s="1">
        <f>Comuni__2[[#This Row],[Popolazione2011]]/Comuni__2[[#This Row],[POPOLAZIONE TOTALE DI OGNI REGIONE (CON FILTRO)]]</f>
        <v>4.5475498957678259E-3</v>
      </c>
      <c r="H562" t="str">
        <f>IF(Comuni__2[[#This Row],[Popolazione2011]]&gt;300000,"MAGGIORE","")</f>
        <v/>
      </c>
    </row>
    <row r="563" spans="1:8" x14ac:dyDescent="0.2">
      <c r="A563" t="s">
        <v>90</v>
      </c>
      <c r="B563" t="s">
        <v>5</v>
      </c>
      <c r="C563" t="s">
        <v>6</v>
      </c>
      <c r="D563">
        <v>18415</v>
      </c>
      <c r="E563" s="2"/>
      <c r="F563">
        <f>SUMIFS($D$2:$D$7909, $B$2:$B$7909, "Piemonte")</f>
        <v>4363916</v>
      </c>
      <c r="G563" s="1">
        <f>Comuni__2[[#This Row],[Popolazione2011]]/Comuni__2[[#This Row],[POPOLAZIONE TOTALE DI OGNI REGIONE (CON FILTRO)]]</f>
        <v>4.2198337456541323E-3</v>
      </c>
      <c r="H563" t="str">
        <f>IF(Comuni__2[[#This Row],[Popolazione2011]]&gt;300000,"MAGGIORE","")</f>
        <v/>
      </c>
    </row>
    <row r="564" spans="1:8" x14ac:dyDescent="0.2">
      <c r="A564" t="s">
        <v>2067</v>
      </c>
      <c r="B564" t="s">
        <v>1271</v>
      </c>
      <c r="C564" t="s">
        <v>2016</v>
      </c>
      <c r="D564">
        <v>18391</v>
      </c>
      <c r="E564" s="2"/>
      <c r="F564">
        <f>SUMIFS($D$2:$D$7909, $B$2:$B$7909, "Lombardia")</f>
        <v>9704121</v>
      </c>
      <c r="G564" s="1">
        <f>Comuni__2[[#This Row],[Popolazione2011]]/Comuni__2[[#This Row],[POPOLAZIONE TOTALE DI OGNI REGIONE (CON FILTRO)]]</f>
        <v>1.8951742254656552E-3</v>
      </c>
      <c r="H564" t="str">
        <f>IF(Comuni__2[[#This Row],[Popolazione2011]]&gt;300000,"MAGGIORE","")</f>
        <v/>
      </c>
    </row>
    <row r="565" spans="1:8" x14ac:dyDescent="0.2">
      <c r="A565" t="s">
        <v>2093</v>
      </c>
      <c r="B565" t="s">
        <v>1271</v>
      </c>
      <c r="C565" t="s">
        <v>2016</v>
      </c>
      <c r="D565">
        <v>18321</v>
      </c>
      <c r="E565" s="2"/>
      <c r="F565">
        <f>SUMIFS($D$2:$D$7909, $B$2:$B$7909, "Lombardia")</f>
        <v>9704121</v>
      </c>
      <c r="G565" s="1">
        <f>Comuni__2[[#This Row],[Popolazione2011]]/Comuni__2[[#This Row],[POPOLAZIONE TOTALE DI OGNI REGIONE (CON FILTRO)]]</f>
        <v>1.887960795212673E-3</v>
      </c>
      <c r="H565" t="str">
        <f>IF(Comuni__2[[#This Row],[Popolazione2011]]&gt;300000,"MAGGIORE","")</f>
        <v/>
      </c>
    </row>
    <row r="566" spans="1:8" x14ac:dyDescent="0.2">
      <c r="A566" t="s">
        <v>5206</v>
      </c>
      <c r="B566" t="s">
        <v>5062</v>
      </c>
      <c r="C566" t="s">
        <v>5198</v>
      </c>
      <c r="D566">
        <v>18311</v>
      </c>
      <c r="E566" s="2"/>
      <c r="F566">
        <f>SUMIFS($D$2:$D$7909, $B$2:$B$7909, "Lazio")</f>
        <v>5502886</v>
      </c>
      <c r="G566" s="1">
        <f>Comuni__2[[#This Row],[Popolazione2011]]/Comuni__2[[#This Row],[POPOLAZIONE TOTALE DI OGNI REGIONE (CON FILTRO)]]</f>
        <v>3.3275266832712871E-3</v>
      </c>
      <c r="H566" t="str">
        <f>IF(Comuni__2[[#This Row],[Popolazione2011]]&gt;300000,"MAGGIORE","")</f>
        <v/>
      </c>
    </row>
    <row r="567" spans="1:8" x14ac:dyDescent="0.2">
      <c r="A567" t="s">
        <v>1707</v>
      </c>
      <c r="B567" t="s">
        <v>1271</v>
      </c>
      <c r="C567" t="s">
        <v>1638</v>
      </c>
      <c r="D567">
        <v>18203</v>
      </c>
      <c r="E567" s="2"/>
      <c r="F567">
        <f>SUMIFS($D$2:$D$7909, $B$2:$B$7909, "Lombardia")</f>
        <v>9704121</v>
      </c>
      <c r="G567" s="1">
        <f>Comuni__2[[#This Row],[Popolazione2011]]/Comuni__2[[#This Row],[POPOLAZIONE TOTALE DI OGNI REGIONE (CON FILTRO)]]</f>
        <v>1.8758010127862173E-3</v>
      </c>
      <c r="H567" t="str">
        <f>IF(Comuni__2[[#This Row],[Popolazione2011]]&gt;300000,"MAGGIORE","")</f>
        <v/>
      </c>
    </row>
    <row r="568" spans="1:8" x14ac:dyDescent="0.2">
      <c r="A568" t="s">
        <v>3837</v>
      </c>
      <c r="B568" t="s">
        <v>3653</v>
      </c>
      <c r="C568" t="s">
        <v>3822</v>
      </c>
      <c r="D568">
        <v>18203</v>
      </c>
      <c r="E568" s="2"/>
      <c r="F568">
        <f>SUMIFS($D$2:$D$7909, $B$2:$B$7909, "Friuli-Venezia Giulia")</f>
        <v>1220291</v>
      </c>
      <c r="G568" s="1">
        <f>Comuni__2[[#This Row],[Popolazione2011]]/Comuni__2[[#This Row],[POPOLAZIONE TOTALE DI OGNI REGIONE (CON FILTRO)]]</f>
        <v>1.4916933747769999E-2</v>
      </c>
      <c r="H568" t="str">
        <f>IF(Comuni__2[[#This Row],[Popolazione2011]]&gt;300000,"MAGGIORE","")</f>
        <v/>
      </c>
    </row>
    <row r="569" spans="1:8" x14ac:dyDescent="0.2">
      <c r="A569" t="s">
        <v>4348</v>
      </c>
      <c r="B569" t="s">
        <v>4112</v>
      </c>
      <c r="C569" t="s">
        <v>4296</v>
      </c>
      <c r="D569">
        <v>18193</v>
      </c>
      <c r="E569" s="2"/>
      <c r="F569">
        <f>SUMIFS($D$2:$D$7909, $B$2:$B$7909, "Emilia-Romagna")</f>
        <v>4342135</v>
      </c>
      <c r="G569" s="1">
        <f>Comuni__2[[#This Row],[Popolazione2011]]/Comuni__2[[#This Row],[POPOLAZIONE TOTALE DI OGNI REGIONE (CON FILTRO)]]</f>
        <v>4.1898743360121232E-3</v>
      </c>
      <c r="H569" t="str">
        <f>IF(Comuni__2[[#This Row],[Popolazione2011]]&gt;300000,"MAGGIORE","")</f>
        <v/>
      </c>
    </row>
    <row r="570" spans="1:8" x14ac:dyDescent="0.2">
      <c r="A570" t="s">
        <v>195</v>
      </c>
      <c r="B570" t="s">
        <v>5</v>
      </c>
      <c r="C570" t="s">
        <v>6</v>
      </c>
      <c r="D570">
        <v>18186</v>
      </c>
      <c r="E570" s="2"/>
      <c r="F570">
        <f>SUMIFS($D$2:$D$7909, $B$2:$B$7909, "Piemonte")</f>
        <v>4363916</v>
      </c>
      <c r="G570" s="1">
        <f>Comuni__2[[#This Row],[Popolazione2011]]/Comuni__2[[#This Row],[POPOLAZIONE TOTALE DI OGNI REGIONE (CON FILTRO)]]</f>
        <v>4.1673579418118958E-3</v>
      </c>
      <c r="H570" t="str">
        <f>IF(Comuni__2[[#This Row],[Popolazione2011]]&gt;300000,"MAGGIORE","")</f>
        <v/>
      </c>
    </row>
    <row r="571" spans="1:8" x14ac:dyDescent="0.2">
      <c r="A571" t="s">
        <v>1145</v>
      </c>
      <c r="B571" t="s">
        <v>5</v>
      </c>
      <c r="C571" t="s">
        <v>1120</v>
      </c>
      <c r="D571">
        <v>18175</v>
      </c>
      <c r="E571" s="2"/>
      <c r="F571">
        <f>SUMIFS($D$2:$D$7909, $B$2:$B$7909, "Piemonte")</f>
        <v>4363916</v>
      </c>
      <c r="G571" s="1">
        <f>Comuni__2[[#This Row],[Popolazione2011]]/Comuni__2[[#This Row],[POPOLAZIONE TOTALE DI OGNI REGIONE (CON FILTRO)]]</f>
        <v>4.1648372700116131E-3</v>
      </c>
      <c r="H571" t="str">
        <f>IF(Comuni__2[[#This Row],[Popolazione2011]]&gt;300000,"MAGGIORE","")</f>
        <v/>
      </c>
    </row>
    <row r="572" spans="1:8" x14ac:dyDescent="0.2">
      <c r="A572" t="s">
        <v>4069</v>
      </c>
      <c r="B572" t="s">
        <v>3873</v>
      </c>
      <c r="C572" t="s">
        <v>4011</v>
      </c>
      <c r="D572">
        <v>18172</v>
      </c>
      <c r="E572" s="2"/>
      <c r="F572">
        <f>SUMIFS($D$2:$D$7909, $B$2:$B$7909, "Liguria")</f>
        <v>1570694</v>
      </c>
      <c r="G572" s="1">
        <f>Comuni__2[[#This Row],[Popolazione2011]]/Comuni__2[[#This Row],[POPOLAZIONE TOTALE DI OGNI REGIONE (CON FILTRO)]]</f>
        <v>1.1569408172438426E-2</v>
      </c>
      <c r="H572" t="str">
        <f>IF(Comuni__2[[#This Row],[Popolazione2011]]&gt;300000,"MAGGIORE","")</f>
        <v/>
      </c>
    </row>
    <row r="573" spans="1:8" x14ac:dyDescent="0.2">
      <c r="A573" t="s">
        <v>6926</v>
      </c>
      <c r="B573" t="s">
        <v>6847</v>
      </c>
      <c r="C573" t="s">
        <v>6848</v>
      </c>
      <c r="D573">
        <v>18168</v>
      </c>
      <c r="E573" s="2"/>
      <c r="F573">
        <f>SUMIFS($D$2:$D$7909, $B$2:$B$7909, "Calabria")</f>
        <v>1959050</v>
      </c>
      <c r="G573" s="1">
        <f>Comuni__2[[#This Row],[Popolazione2011]]/Comuni__2[[#This Row],[POPOLAZIONE TOTALE DI OGNI REGIONE (CON FILTRO)]]</f>
        <v>9.2738827492917491E-3</v>
      </c>
      <c r="H573" t="str">
        <f>IF(Comuni__2[[#This Row],[Popolazione2011]]&gt;300000,"MAGGIORE","")</f>
        <v/>
      </c>
    </row>
    <row r="574" spans="1:8" x14ac:dyDescent="0.2">
      <c r="A574" t="s">
        <v>6104</v>
      </c>
      <c r="B574" t="s">
        <v>5894</v>
      </c>
      <c r="C574" t="s">
        <v>6079</v>
      </c>
      <c r="D574">
        <v>18128</v>
      </c>
      <c r="E574" s="2"/>
      <c r="F574">
        <f>SUMIFS($D$2:$D$7909, $B$2:$B$7909, "Campania")</f>
        <v>5766810</v>
      </c>
      <c r="G574" s="1">
        <f>Comuni__2[[#This Row],[Popolazione2011]]/Comuni__2[[#This Row],[POPOLAZIONE TOTALE DI OGNI REGIONE (CON FILTRO)]]</f>
        <v>3.1435056816506873E-3</v>
      </c>
      <c r="H574" t="str">
        <f>IF(Comuni__2[[#This Row],[Popolazione2011]]&gt;300000,"MAGGIORE","")</f>
        <v/>
      </c>
    </row>
    <row r="575" spans="1:8" x14ac:dyDescent="0.2">
      <c r="A575" t="s">
        <v>7564</v>
      </c>
      <c r="B575" t="s">
        <v>7257</v>
      </c>
      <c r="C575" t="s">
        <v>7563</v>
      </c>
      <c r="D575">
        <v>18122</v>
      </c>
      <c r="E575" s="2"/>
      <c r="F575">
        <f>SUMIFS($D$2:$D$7909, $B$2:$B$7909, "Sicilia")</f>
        <v>5002904</v>
      </c>
      <c r="G575" s="1">
        <f>Comuni__2[[#This Row],[Popolazione2011]]/Comuni__2[[#This Row],[POPOLAZIONE TOTALE DI OGNI REGIONE (CON FILTRO)]]</f>
        <v>3.6222961703842407E-3</v>
      </c>
      <c r="H575" t="str">
        <f>IF(Comuni__2[[#This Row],[Popolazione2011]]&gt;300000,"MAGGIORE","")</f>
        <v/>
      </c>
    </row>
    <row r="576" spans="1:8" x14ac:dyDescent="0.2">
      <c r="A576" t="s">
        <v>28</v>
      </c>
      <c r="B576" t="s">
        <v>5</v>
      </c>
      <c r="C576" t="s">
        <v>6</v>
      </c>
      <c r="D576">
        <v>18104</v>
      </c>
      <c r="E576" s="2"/>
      <c r="F576">
        <f>SUMIFS($D$2:$D$7909, $B$2:$B$7909, "Piemonte")</f>
        <v>4363916</v>
      </c>
      <c r="G576" s="1">
        <f>Comuni__2[[#This Row],[Popolazione2011]]/Comuni__2[[#This Row],[POPOLAZIONE TOTALE DI OGNI REGIONE (CON FILTRO)]]</f>
        <v>4.1485674793007013E-3</v>
      </c>
      <c r="H576" t="str">
        <f>IF(Comuni__2[[#This Row],[Popolazione2011]]&gt;300000,"MAGGIORE","")</f>
        <v/>
      </c>
    </row>
    <row r="577" spans="1:8" x14ac:dyDescent="0.2">
      <c r="A577" t="s">
        <v>1775</v>
      </c>
      <c r="B577" t="s">
        <v>1271</v>
      </c>
      <c r="C577" t="s">
        <v>1772</v>
      </c>
      <c r="D577">
        <v>18087</v>
      </c>
      <c r="E577" s="2"/>
      <c r="F577">
        <f>SUMIFS($D$2:$D$7909, $B$2:$B$7909, "Lombardia")</f>
        <v>9704121</v>
      </c>
      <c r="G577" s="1">
        <f>Comuni__2[[#This Row],[Popolazione2011]]/Comuni__2[[#This Row],[POPOLAZIONE TOTALE DI OGNI REGIONE (CON FILTRO)]]</f>
        <v>1.8638473283669897E-3</v>
      </c>
      <c r="H577" t="str">
        <f>IF(Comuni__2[[#This Row],[Popolazione2011]]&gt;300000,"MAGGIORE","")</f>
        <v/>
      </c>
    </row>
    <row r="578" spans="1:8" x14ac:dyDescent="0.2">
      <c r="A578" t="s">
        <v>6114</v>
      </c>
      <c r="B578" t="s">
        <v>5894</v>
      </c>
      <c r="C578" t="s">
        <v>6079</v>
      </c>
      <c r="D578">
        <v>18017</v>
      </c>
      <c r="E578" s="2"/>
      <c r="F578">
        <f>SUMIFS($D$2:$D$7909, $B$2:$B$7909, "Campania")</f>
        <v>5766810</v>
      </c>
      <c r="G578" s="1">
        <f>Comuni__2[[#This Row],[Popolazione2011]]/Comuni__2[[#This Row],[POPOLAZIONE TOTALE DI OGNI REGIONE (CON FILTRO)]]</f>
        <v>3.1242576051577907E-3</v>
      </c>
      <c r="H578" t="str">
        <f>IF(Comuni__2[[#This Row],[Popolazione2011]]&gt;300000,"MAGGIORE","")</f>
        <v/>
      </c>
    </row>
    <row r="579" spans="1:8" x14ac:dyDescent="0.2">
      <c r="A579" t="s">
        <v>4302</v>
      </c>
      <c r="B579" t="s">
        <v>4112</v>
      </c>
      <c r="C579" t="s">
        <v>4296</v>
      </c>
      <c r="D579">
        <v>18008</v>
      </c>
      <c r="E579" s="2"/>
      <c r="F579">
        <f>SUMIFS($D$2:$D$7909, $B$2:$B$7909, "Emilia-Romagna")</f>
        <v>4342135</v>
      </c>
      <c r="G579" s="1">
        <f>Comuni__2[[#This Row],[Popolazione2011]]/Comuni__2[[#This Row],[POPOLAZIONE TOTALE DI OGNI REGIONE (CON FILTRO)]]</f>
        <v>4.147268567191025E-3</v>
      </c>
      <c r="H579" t="str">
        <f>IF(Comuni__2[[#This Row],[Popolazione2011]]&gt;300000,"MAGGIORE","")</f>
        <v/>
      </c>
    </row>
    <row r="580" spans="1:8" x14ac:dyDescent="0.2">
      <c r="A580" t="s">
        <v>7640</v>
      </c>
      <c r="B580" t="s">
        <v>7257</v>
      </c>
      <c r="C580" t="s">
        <v>7635</v>
      </c>
      <c r="D580">
        <v>17958</v>
      </c>
      <c r="E580" s="2"/>
      <c r="F580">
        <f>SUMIFS($D$2:$D$7909, $B$2:$B$7909, "Sicilia")</f>
        <v>5002904</v>
      </c>
      <c r="G580" s="1">
        <f>Comuni__2[[#This Row],[Popolazione2011]]/Comuni__2[[#This Row],[POPOLAZIONE TOTALE DI OGNI REGIONE (CON FILTRO)]]</f>
        <v>3.5895152095662838E-3</v>
      </c>
      <c r="H580" t="str">
        <f>IF(Comuni__2[[#This Row],[Popolazione2011]]&gt;300000,"MAGGIORE","")</f>
        <v/>
      </c>
    </row>
    <row r="581" spans="1:8" x14ac:dyDescent="0.2">
      <c r="A581" t="s">
        <v>6962</v>
      </c>
      <c r="B581" t="s">
        <v>6847</v>
      </c>
      <c r="C581" t="s">
        <v>6848</v>
      </c>
      <c r="D581">
        <v>17912</v>
      </c>
      <c r="E581" s="2"/>
      <c r="F581">
        <f>SUMIFS($D$2:$D$7909, $B$2:$B$7909, "Calabria")</f>
        <v>1959050</v>
      </c>
      <c r="G581" s="1">
        <f>Comuni__2[[#This Row],[Popolazione2011]]/Comuni__2[[#This Row],[POPOLAZIONE TOTALE DI OGNI REGIONE (CON FILTRO)]]</f>
        <v>9.1432071667389807E-3</v>
      </c>
      <c r="H581" t="str">
        <f>IF(Comuni__2[[#This Row],[Popolazione2011]]&gt;300000,"MAGGIORE","")</f>
        <v/>
      </c>
    </row>
    <row r="582" spans="1:8" x14ac:dyDescent="0.2">
      <c r="A582" t="s">
        <v>4728</v>
      </c>
      <c r="B582" t="s">
        <v>4450</v>
      </c>
      <c r="C582" t="s">
        <v>4726</v>
      </c>
      <c r="D582">
        <v>17908</v>
      </c>
      <c r="E582" s="2"/>
      <c r="F582">
        <f>SUMIFS($D$2:$D$7909, $B$2:$B$7909, "Toscana")</f>
        <v>3672202</v>
      </c>
      <c r="G582" s="1">
        <f>Comuni__2[[#This Row],[Popolazione2011]]/Comuni__2[[#This Row],[POPOLAZIONE TOTALE DI OGNI REGIONE (CON FILTRO)]]</f>
        <v>4.8766380498676274E-3</v>
      </c>
      <c r="H582" t="str">
        <f>IF(Comuni__2[[#This Row],[Popolazione2011]]&gt;300000,"MAGGIORE","")</f>
        <v/>
      </c>
    </row>
    <row r="583" spans="1:8" x14ac:dyDescent="0.2">
      <c r="A583" t="s">
        <v>6553</v>
      </c>
      <c r="B583" t="s">
        <v>6450</v>
      </c>
      <c r="C583" t="s">
        <v>6513</v>
      </c>
      <c r="D583">
        <v>17897</v>
      </c>
      <c r="E583" s="2"/>
      <c r="F583">
        <f>SUMIFS($D$2:$D$7909, $B$2:$B$7909, "Puglia")</f>
        <v>4050093</v>
      </c>
      <c r="G583" s="1">
        <f>Comuni__2[[#This Row],[Popolazione2011]]/Comuni__2[[#This Row],[POPOLAZIONE TOTALE DI OGNI REGIONE (CON FILTRO)]]</f>
        <v>4.4189108743922668E-3</v>
      </c>
      <c r="H583" t="str">
        <f>IF(Comuni__2[[#This Row],[Popolazione2011]]&gt;300000,"MAGGIORE","")</f>
        <v/>
      </c>
    </row>
    <row r="584" spans="1:8" x14ac:dyDescent="0.2">
      <c r="A584" t="s">
        <v>3447</v>
      </c>
      <c r="B584" t="s">
        <v>3082</v>
      </c>
      <c r="C584" t="s">
        <v>3359</v>
      </c>
      <c r="D584">
        <v>17883</v>
      </c>
      <c r="E584" s="2"/>
      <c r="F584">
        <f>SUMIFS($D$2:$D$7909, $B$2:$B$7909, "Veneto")</f>
        <v>4855904</v>
      </c>
      <c r="G584" s="1">
        <f>Comuni__2[[#This Row],[Popolazione2011]]/Comuni__2[[#This Row],[POPOLAZIONE TOTALE DI OGNI REGIONE (CON FILTRO)]]</f>
        <v>3.6827334313034193E-3</v>
      </c>
      <c r="H584" t="str">
        <f>IF(Comuni__2[[#This Row],[Popolazione2011]]&gt;300000,"MAGGIORE","")</f>
        <v/>
      </c>
    </row>
    <row r="585" spans="1:8" x14ac:dyDescent="0.2">
      <c r="A585" t="s">
        <v>4526</v>
      </c>
      <c r="B585" t="s">
        <v>4450</v>
      </c>
      <c r="C585" t="s">
        <v>4524</v>
      </c>
      <c r="D585">
        <v>17854</v>
      </c>
      <c r="E585" s="2"/>
      <c r="F585">
        <f>SUMIFS($D$2:$D$7909, $B$2:$B$7909, "Toscana")</f>
        <v>3672202</v>
      </c>
      <c r="G585" s="1">
        <f>Comuni__2[[#This Row],[Popolazione2011]]/Comuni__2[[#This Row],[POPOLAZIONE TOTALE DI OGNI REGIONE (CON FILTRO)]]</f>
        <v>4.8619329764539093E-3</v>
      </c>
      <c r="H585" t="str">
        <f>IF(Comuni__2[[#This Row],[Popolazione2011]]&gt;300000,"MAGGIORE","")</f>
        <v/>
      </c>
    </row>
    <row r="586" spans="1:8" x14ac:dyDescent="0.2">
      <c r="A586" t="s">
        <v>5988</v>
      </c>
      <c r="B586" t="s">
        <v>5894</v>
      </c>
      <c r="C586" t="s">
        <v>5895</v>
      </c>
      <c r="D586">
        <v>17797</v>
      </c>
      <c r="E586" s="2"/>
      <c r="F586">
        <f>SUMIFS($D$2:$D$7909, $B$2:$B$7909, "Campania")</f>
        <v>5766810</v>
      </c>
      <c r="G586" s="1">
        <f>Comuni__2[[#This Row],[Popolazione2011]]/Comuni__2[[#This Row],[POPOLAZIONE TOTALE DI OGNI REGIONE (CON FILTRO)]]</f>
        <v>3.0861082643610593E-3</v>
      </c>
      <c r="H586" t="str">
        <f>IF(Comuni__2[[#This Row],[Popolazione2011]]&gt;300000,"MAGGIORE","")</f>
        <v/>
      </c>
    </row>
    <row r="587" spans="1:8" x14ac:dyDescent="0.2">
      <c r="A587" t="s">
        <v>1394</v>
      </c>
      <c r="B587" t="s">
        <v>1271</v>
      </c>
      <c r="C587" t="s">
        <v>1272</v>
      </c>
      <c r="D587">
        <v>17729</v>
      </c>
      <c r="E587" s="2"/>
      <c r="F587">
        <f>SUMIFS($D$2:$D$7909, $B$2:$B$7909, "Lombardia")</f>
        <v>9704121</v>
      </c>
      <c r="G587" s="1">
        <f>Comuni__2[[#This Row],[Popolazione2011]]/Comuni__2[[#This Row],[POPOLAZIONE TOTALE DI OGNI REGIONE (CON FILTRO)]]</f>
        <v>1.8269557850731663E-3</v>
      </c>
      <c r="H587" t="str">
        <f>IF(Comuni__2[[#This Row],[Popolazione2011]]&gt;300000,"MAGGIORE","")</f>
        <v/>
      </c>
    </row>
    <row r="588" spans="1:8" x14ac:dyDescent="0.2">
      <c r="A588" t="s">
        <v>2749</v>
      </c>
      <c r="B588" t="s">
        <v>1271</v>
      </c>
      <c r="C588" t="s">
        <v>2735</v>
      </c>
      <c r="D588">
        <v>17684</v>
      </c>
      <c r="E588" s="2"/>
      <c r="F588">
        <f>SUMIFS($D$2:$D$7909, $B$2:$B$7909, "Lombardia")</f>
        <v>9704121</v>
      </c>
      <c r="G588" s="1">
        <f>Comuni__2[[#This Row],[Popolazione2011]]/Comuni__2[[#This Row],[POPOLAZIONE TOTALE DI OGNI REGIONE (CON FILTRO)]]</f>
        <v>1.8223185799105348E-3</v>
      </c>
      <c r="H588" t="str">
        <f>IF(Comuni__2[[#This Row],[Popolazione2011]]&gt;300000,"MAGGIORE","")</f>
        <v/>
      </c>
    </row>
    <row r="589" spans="1:8" x14ac:dyDescent="0.2">
      <c r="A589" t="s">
        <v>6691</v>
      </c>
      <c r="B589" t="s">
        <v>6450</v>
      </c>
      <c r="C589" t="s">
        <v>6606</v>
      </c>
      <c r="D589">
        <v>17665</v>
      </c>
      <c r="E589" s="2"/>
      <c r="F589">
        <f>SUMIFS($D$2:$D$7909, $B$2:$B$7909, "Puglia")</f>
        <v>4050093</v>
      </c>
      <c r="G589" s="1">
        <f>Comuni__2[[#This Row],[Popolazione2011]]/Comuni__2[[#This Row],[POPOLAZIONE TOTALE DI OGNI REGIONE (CON FILTRO)]]</f>
        <v>4.3616282391540145E-3</v>
      </c>
      <c r="H589" t="str">
        <f>IF(Comuni__2[[#This Row],[Popolazione2011]]&gt;300000,"MAGGIORE","")</f>
        <v/>
      </c>
    </row>
    <row r="590" spans="1:8" x14ac:dyDescent="0.2">
      <c r="A590" t="s">
        <v>6542</v>
      </c>
      <c r="B590" t="s">
        <v>6450</v>
      </c>
      <c r="C590" t="s">
        <v>6513</v>
      </c>
      <c r="D590">
        <v>17567</v>
      </c>
      <c r="E590" s="2"/>
      <c r="F590">
        <f>SUMIFS($D$2:$D$7909, $B$2:$B$7909, "Puglia")</f>
        <v>4050093</v>
      </c>
      <c r="G590" s="1">
        <f>Comuni__2[[#This Row],[Popolazione2011]]/Comuni__2[[#This Row],[POPOLAZIONE TOTALE DI OGNI REGIONE (CON FILTRO)]]</f>
        <v>4.3374312639240633E-3</v>
      </c>
      <c r="H590" t="str">
        <f>IF(Comuni__2[[#This Row],[Popolazione2011]]&gt;300000,"MAGGIORE","")</f>
        <v/>
      </c>
    </row>
    <row r="591" spans="1:8" x14ac:dyDescent="0.2">
      <c r="A591" t="s">
        <v>2180</v>
      </c>
      <c r="B591" t="s">
        <v>1271</v>
      </c>
      <c r="C591" t="s">
        <v>2016</v>
      </c>
      <c r="D591">
        <v>17562</v>
      </c>
      <c r="E591" s="2"/>
      <c r="F591">
        <f>SUMIFS($D$2:$D$7909, $B$2:$B$7909, "Lombardia")</f>
        <v>9704121</v>
      </c>
      <c r="G591" s="1">
        <f>Comuni__2[[#This Row],[Popolazione2011]]/Comuni__2[[#This Row],[POPOLAZIONE TOTALE DI OGNI REGIONE (CON FILTRO)]]</f>
        <v>1.8097466014696231E-3</v>
      </c>
      <c r="H591" t="str">
        <f>IF(Comuni__2[[#This Row],[Popolazione2011]]&gt;300000,"MAGGIORE","")</f>
        <v/>
      </c>
    </row>
    <row r="592" spans="1:8" x14ac:dyDescent="0.2">
      <c r="A592" t="s">
        <v>4419</v>
      </c>
      <c r="B592" t="s">
        <v>4112</v>
      </c>
      <c r="C592" t="s">
        <v>4393</v>
      </c>
      <c r="D592">
        <v>17521</v>
      </c>
      <c r="E592" s="2"/>
      <c r="F592">
        <f>SUMIFS($D$2:$D$7909, $B$2:$B$7909, "Emilia-Romagna")</f>
        <v>4342135</v>
      </c>
      <c r="G592" s="1">
        <f>Comuni__2[[#This Row],[Popolazione2011]]/Comuni__2[[#This Row],[POPOLAZIONE TOTALE DI OGNI REGIONE (CON FILTRO)]]</f>
        <v>4.0351117595376464E-3</v>
      </c>
      <c r="H592" t="str">
        <f>IF(Comuni__2[[#This Row],[Popolazione2011]]&gt;300000,"MAGGIORE","")</f>
        <v/>
      </c>
    </row>
    <row r="593" spans="1:8" x14ac:dyDescent="0.2">
      <c r="A593" t="s">
        <v>4312</v>
      </c>
      <c r="B593" t="s">
        <v>4112</v>
      </c>
      <c r="C593" t="s">
        <v>4296</v>
      </c>
      <c r="D593">
        <v>17507</v>
      </c>
      <c r="E593" s="2"/>
      <c r="F593">
        <f>SUMIFS($D$2:$D$7909, $B$2:$B$7909, "Emilia-Romagna")</f>
        <v>4342135</v>
      </c>
      <c r="G593" s="1">
        <f>Comuni__2[[#This Row],[Popolazione2011]]/Comuni__2[[#This Row],[POPOLAZIONE TOTALE DI OGNI REGIONE (CON FILTRO)]]</f>
        <v>4.0318875391944283E-3</v>
      </c>
      <c r="H593" t="str">
        <f>IF(Comuni__2[[#This Row],[Popolazione2011]]&gt;300000,"MAGGIORE","")</f>
        <v/>
      </c>
    </row>
    <row r="594" spans="1:8" x14ac:dyDescent="0.2">
      <c r="A594" t="s">
        <v>4530</v>
      </c>
      <c r="B594" t="s">
        <v>4450</v>
      </c>
      <c r="C594" t="s">
        <v>4524</v>
      </c>
      <c r="D594">
        <v>17489</v>
      </c>
      <c r="E594" s="2"/>
      <c r="F594">
        <f>SUMIFS($D$2:$D$7909, $B$2:$B$7909, "Toscana")</f>
        <v>3672202</v>
      </c>
      <c r="G594" s="1">
        <f>Comuni__2[[#This Row],[Popolazione2011]]/Comuni__2[[#This Row],[POPOLAZIONE TOTALE DI OGNI REGIONE (CON FILTRO)]]</f>
        <v>4.7625375728241525E-3</v>
      </c>
      <c r="H594" t="str">
        <f>IF(Comuni__2[[#This Row],[Popolazione2011]]&gt;300000,"MAGGIORE","")</f>
        <v/>
      </c>
    </row>
    <row r="595" spans="1:8" x14ac:dyDescent="0.2">
      <c r="A595" t="s">
        <v>1679</v>
      </c>
      <c r="B595" t="s">
        <v>1271</v>
      </c>
      <c r="C595" t="s">
        <v>1638</v>
      </c>
      <c r="D595">
        <v>17460</v>
      </c>
      <c r="E595" s="2"/>
      <c r="F595">
        <f>SUMIFS($D$2:$D$7909, $B$2:$B$7909, "Lombardia")</f>
        <v>9704121</v>
      </c>
      <c r="G595" s="1">
        <f>Comuni__2[[#This Row],[Popolazione2011]]/Comuni__2[[#This Row],[POPOLAZIONE TOTALE DI OGNI REGIONE (CON FILTRO)]]</f>
        <v>1.7992356031009918E-3</v>
      </c>
      <c r="H595" t="str">
        <f>IF(Comuni__2[[#This Row],[Popolazione2011]]&gt;300000,"MAGGIORE","")</f>
        <v/>
      </c>
    </row>
    <row r="596" spans="1:8" x14ac:dyDescent="0.2">
      <c r="A596" t="s">
        <v>3550</v>
      </c>
      <c r="B596" t="s">
        <v>3082</v>
      </c>
      <c r="C596" t="s">
        <v>3499</v>
      </c>
      <c r="D596">
        <v>17451</v>
      </c>
      <c r="E596" s="2"/>
      <c r="F596">
        <f>SUMIFS($D$2:$D$7909, $B$2:$B$7909, "Veneto")</f>
        <v>4855904</v>
      </c>
      <c r="G596" s="1">
        <f>Comuni__2[[#This Row],[Popolazione2011]]/Comuni__2[[#This Row],[POPOLAZIONE TOTALE DI OGNI REGIONE (CON FILTRO)]]</f>
        <v>3.5937695638134527E-3</v>
      </c>
      <c r="H596" t="str">
        <f>IF(Comuni__2[[#This Row],[Popolazione2011]]&gt;300000,"MAGGIORE","")</f>
        <v/>
      </c>
    </row>
    <row r="597" spans="1:8" x14ac:dyDescent="0.2">
      <c r="A597" t="s">
        <v>4558</v>
      </c>
      <c r="B597" t="s">
        <v>4450</v>
      </c>
      <c r="C597" t="s">
        <v>4524</v>
      </c>
      <c r="D597">
        <v>17451</v>
      </c>
      <c r="E597" s="2"/>
      <c r="F597">
        <f>SUMIFS($D$2:$D$7909, $B$2:$B$7909, "Toscana")</f>
        <v>3672202</v>
      </c>
      <c r="G597" s="1">
        <f>Comuni__2[[#This Row],[Popolazione2011]]/Comuni__2[[#This Row],[POPOLAZIONE TOTALE DI OGNI REGIONE (CON FILTRO)]]</f>
        <v>4.7521895581996848E-3</v>
      </c>
      <c r="H597" t="str">
        <f>IF(Comuni__2[[#This Row],[Popolazione2011]]&gt;300000,"MAGGIORE","")</f>
        <v/>
      </c>
    </row>
    <row r="598" spans="1:8" x14ac:dyDescent="0.2">
      <c r="A598" t="s">
        <v>6761</v>
      </c>
      <c r="B598" t="s">
        <v>6713</v>
      </c>
      <c r="C598" t="s">
        <v>6714</v>
      </c>
      <c r="D598">
        <v>17425</v>
      </c>
      <c r="E598" s="2"/>
      <c r="F598">
        <f>SUMIFS($D$2:$D$7909, $B$2:$B$7909, "Basilicata")</f>
        <v>578036</v>
      </c>
      <c r="G598" s="1">
        <f>Comuni__2[[#This Row],[Popolazione2011]]/Comuni__2[[#This Row],[POPOLAZIONE TOTALE DI OGNI REGIONE (CON FILTRO)]]</f>
        <v>3.0145181268986708E-2</v>
      </c>
      <c r="H598" t="str">
        <f>IF(Comuni__2[[#This Row],[Popolazione2011]]&gt;300000,"MAGGIORE","")</f>
        <v/>
      </c>
    </row>
    <row r="599" spans="1:8" x14ac:dyDescent="0.2">
      <c r="A599" t="s">
        <v>5294</v>
      </c>
      <c r="B599" t="s">
        <v>5062</v>
      </c>
      <c r="C599" t="s">
        <v>5198</v>
      </c>
      <c r="D599">
        <v>17403</v>
      </c>
      <c r="E599" s="2"/>
      <c r="F599">
        <f>SUMIFS($D$2:$D$7909, $B$2:$B$7909, "Lazio")</f>
        <v>5502886</v>
      </c>
      <c r="G599" s="1">
        <f>Comuni__2[[#This Row],[Popolazione2011]]/Comuni__2[[#This Row],[POPOLAZIONE TOTALE DI OGNI REGIONE (CON FILTRO)]]</f>
        <v>3.1625223564507787E-3</v>
      </c>
      <c r="H599" t="str">
        <f>IF(Comuni__2[[#This Row],[Popolazione2011]]&gt;300000,"MAGGIORE","")</f>
        <v/>
      </c>
    </row>
    <row r="600" spans="1:8" x14ac:dyDescent="0.2">
      <c r="A600" t="s">
        <v>6160</v>
      </c>
      <c r="B600" t="s">
        <v>5894</v>
      </c>
      <c r="C600" t="s">
        <v>6079</v>
      </c>
      <c r="D600">
        <v>17367</v>
      </c>
      <c r="E600" s="2"/>
      <c r="F600">
        <f>SUMIFS($D$2:$D$7909, $B$2:$B$7909, "Campania")</f>
        <v>5766810</v>
      </c>
      <c r="G600" s="1">
        <f>Comuni__2[[#This Row],[Popolazione2011]]/Comuni__2[[#This Row],[POPOLAZIONE TOTALE DI OGNI REGIONE (CON FILTRO)]]</f>
        <v>3.0115436437129018E-3</v>
      </c>
      <c r="H600" t="str">
        <f>IF(Comuni__2[[#This Row],[Popolazione2011]]&gt;300000,"MAGGIORE","")</f>
        <v/>
      </c>
    </row>
    <row r="601" spans="1:8" x14ac:dyDescent="0.2">
      <c r="A601" t="s">
        <v>6504</v>
      </c>
      <c r="B601" t="s">
        <v>6450</v>
      </c>
      <c r="C601" t="s">
        <v>6451</v>
      </c>
      <c r="D601">
        <v>17365</v>
      </c>
      <c r="E601" s="2"/>
      <c r="F601">
        <f>SUMIFS($D$2:$D$7909, $B$2:$B$7909, "Puglia")</f>
        <v>4050093</v>
      </c>
      <c r="G601" s="1">
        <f>Comuni__2[[#This Row],[Popolazione2011]]/Comuni__2[[#This Row],[POPOLAZIONE TOTALE DI OGNI REGIONE (CON FILTRO)]]</f>
        <v>4.2875558660011017E-3</v>
      </c>
      <c r="H601" t="str">
        <f>IF(Comuni__2[[#This Row],[Popolazione2011]]&gt;300000,"MAGGIORE","")</f>
        <v/>
      </c>
    </row>
    <row r="602" spans="1:8" x14ac:dyDescent="0.2">
      <c r="A602" t="s">
        <v>6834</v>
      </c>
      <c r="B602" t="s">
        <v>6713</v>
      </c>
      <c r="C602" t="s">
        <v>6815</v>
      </c>
      <c r="D602">
        <v>17361</v>
      </c>
      <c r="E602" s="2"/>
      <c r="F602">
        <f>SUMIFS($D$2:$D$7909, $B$2:$B$7909, "Basilicata")</f>
        <v>578036</v>
      </c>
      <c r="G602" s="1">
        <f>Comuni__2[[#This Row],[Popolazione2011]]/Comuni__2[[#This Row],[POPOLAZIONE TOTALE DI OGNI REGIONE (CON FILTRO)]]</f>
        <v>3.0034461521427733E-2</v>
      </c>
      <c r="H602" t="str">
        <f>IF(Comuni__2[[#This Row],[Popolazione2011]]&gt;300000,"MAGGIORE","")</f>
        <v/>
      </c>
    </row>
    <row r="603" spans="1:8" x14ac:dyDescent="0.2">
      <c r="A603" t="s">
        <v>3488</v>
      </c>
      <c r="B603" t="s">
        <v>3082</v>
      </c>
      <c r="C603" t="s">
        <v>3454</v>
      </c>
      <c r="D603">
        <v>17295</v>
      </c>
      <c r="E603" s="2"/>
      <c r="F603">
        <f>SUMIFS($D$2:$D$7909, $B$2:$B$7909, "Veneto")</f>
        <v>4855904</v>
      </c>
      <c r="G603" s="1">
        <f>Comuni__2[[#This Row],[Popolazione2011]]/Comuni__2[[#This Row],[POPOLAZIONE TOTALE DI OGNI REGIONE (CON FILTRO)]]</f>
        <v>3.5616437227754092E-3</v>
      </c>
      <c r="H603" t="str">
        <f>IF(Comuni__2[[#This Row],[Popolazione2011]]&gt;300000,"MAGGIORE","")</f>
        <v/>
      </c>
    </row>
    <row r="604" spans="1:8" x14ac:dyDescent="0.2">
      <c r="A604" t="s">
        <v>2738</v>
      </c>
      <c r="B604" t="s">
        <v>1271</v>
      </c>
      <c r="C604" t="s">
        <v>2735</v>
      </c>
      <c r="D604">
        <v>17285</v>
      </c>
      <c r="E604" s="2"/>
      <c r="F604">
        <f>SUMIFS($D$2:$D$7909, $B$2:$B$7909, "Lombardia")</f>
        <v>9704121</v>
      </c>
      <c r="G604" s="1">
        <f>Comuni__2[[#This Row],[Popolazione2011]]/Comuni__2[[#This Row],[POPOLAZIONE TOTALE DI OGNI REGIONE (CON FILTRO)]]</f>
        <v>1.7812020274685363E-3</v>
      </c>
      <c r="H604" t="str">
        <f>IF(Comuni__2[[#This Row],[Popolazione2011]]&gt;300000,"MAGGIORE","")</f>
        <v/>
      </c>
    </row>
    <row r="605" spans="1:8" x14ac:dyDescent="0.2">
      <c r="A605" t="s">
        <v>6875</v>
      </c>
      <c r="B605" t="s">
        <v>6847</v>
      </c>
      <c r="C605" t="s">
        <v>6848</v>
      </c>
      <c r="D605">
        <v>17281</v>
      </c>
      <c r="E605" s="2"/>
      <c r="F605">
        <f>SUMIFS($D$2:$D$7909, $B$2:$B$7909, "Calabria")</f>
        <v>1959050</v>
      </c>
      <c r="G605" s="1">
        <f>Comuni__2[[#This Row],[Popolazione2011]]/Comuni__2[[#This Row],[POPOLAZIONE TOTALE DI OGNI REGIONE (CON FILTRO)]]</f>
        <v>8.8211122738061816E-3</v>
      </c>
      <c r="H605" t="str">
        <f>IF(Comuni__2[[#This Row],[Popolazione2011]]&gt;300000,"MAGGIORE","")</f>
        <v/>
      </c>
    </row>
    <row r="606" spans="1:8" x14ac:dyDescent="0.2">
      <c r="A606" t="s">
        <v>7567</v>
      </c>
      <c r="B606" t="s">
        <v>7257</v>
      </c>
      <c r="C606" t="s">
        <v>7563</v>
      </c>
      <c r="D606">
        <v>17270</v>
      </c>
      <c r="E606" s="2"/>
      <c r="F606">
        <f>SUMIFS($D$2:$D$7909, $B$2:$B$7909, "Sicilia")</f>
        <v>5002904</v>
      </c>
      <c r="G606" s="1">
        <f>Comuni__2[[#This Row],[Popolazione2011]]/Comuni__2[[#This Row],[POPOLAZIONE TOTALE DI OGNI REGIONE (CON FILTRO)]]</f>
        <v>3.4519950812568062E-3</v>
      </c>
      <c r="H606" t="str">
        <f>IF(Comuni__2[[#This Row],[Popolazione2011]]&gt;300000,"MAGGIORE","")</f>
        <v/>
      </c>
    </row>
    <row r="607" spans="1:8" x14ac:dyDescent="0.2">
      <c r="A607" t="s">
        <v>690</v>
      </c>
      <c r="B607" t="s">
        <v>5</v>
      </c>
      <c r="C607" t="s">
        <v>490</v>
      </c>
      <c r="D607">
        <v>17224</v>
      </c>
      <c r="E607" s="2"/>
      <c r="F607">
        <f>SUMIFS($D$2:$D$7909, $B$2:$B$7909, "Piemonte")</f>
        <v>4363916</v>
      </c>
      <c r="G607" s="1">
        <f>Comuni__2[[#This Row],[Popolazione2011]]/Comuni__2[[#This Row],[POPOLAZIONE TOTALE DI OGNI REGIONE (CON FILTRO)]]</f>
        <v>3.9469137352781307E-3</v>
      </c>
      <c r="H607" t="str">
        <f>IF(Comuni__2[[#This Row],[Popolazione2011]]&gt;300000,"MAGGIORE","")</f>
        <v/>
      </c>
    </row>
    <row r="608" spans="1:8" x14ac:dyDescent="0.2">
      <c r="A608" t="s">
        <v>4277</v>
      </c>
      <c r="B608" t="s">
        <v>4112</v>
      </c>
      <c r="C608" t="s">
        <v>4248</v>
      </c>
      <c r="D608">
        <v>17198</v>
      </c>
      <c r="E608" s="2"/>
      <c r="F608">
        <f>SUMIFS($D$2:$D$7909, $B$2:$B$7909, "Emilia-Romagna")</f>
        <v>4342135</v>
      </c>
      <c r="G608" s="1">
        <f>Comuni__2[[#This Row],[Popolazione2011]]/Comuni__2[[#This Row],[POPOLAZIONE TOTALE DI OGNI REGIONE (CON FILTRO)]]</f>
        <v>3.9607243901905401E-3</v>
      </c>
      <c r="H608" t="str">
        <f>IF(Comuni__2[[#This Row],[Popolazione2011]]&gt;300000,"MAGGIORE","")</f>
        <v/>
      </c>
    </row>
    <row r="609" spans="1:8" x14ac:dyDescent="0.2">
      <c r="A609" t="s">
        <v>7611</v>
      </c>
      <c r="B609" t="s">
        <v>7257</v>
      </c>
      <c r="C609" t="s">
        <v>7563</v>
      </c>
      <c r="D609">
        <v>17185</v>
      </c>
      <c r="E609" s="2"/>
      <c r="F609">
        <f>SUMIFS($D$2:$D$7909, $B$2:$B$7909, "Sicilia")</f>
        <v>5002904</v>
      </c>
      <c r="G609" s="1">
        <f>Comuni__2[[#This Row],[Popolazione2011]]/Comuni__2[[#This Row],[POPOLAZIONE TOTALE DI OGNI REGIONE (CON FILTRO)]]</f>
        <v>3.4350049491255479E-3</v>
      </c>
      <c r="H609" t="str">
        <f>IF(Comuni__2[[#This Row],[Popolazione2011]]&gt;300000,"MAGGIORE","")</f>
        <v/>
      </c>
    </row>
    <row r="610" spans="1:8" x14ac:dyDescent="0.2">
      <c r="A610" t="s">
        <v>6557</v>
      </c>
      <c r="B610" t="s">
        <v>6450</v>
      </c>
      <c r="C610" t="s">
        <v>6555</v>
      </c>
      <c r="D610">
        <v>17125</v>
      </c>
      <c r="E610" s="2"/>
      <c r="F610">
        <f>SUMIFS($D$2:$D$7909, $B$2:$B$7909, "Puglia")</f>
        <v>4050093</v>
      </c>
      <c r="G610" s="1">
        <f>Comuni__2[[#This Row],[Popolazione2011]]/Comuni__2[[#This Row],[POPOLAZIONE TOTALE DI OGNI REGIONE (CON FILTRO)]]</f>
        <v>4.2282979674787714E-3</v>
      </c>
      <c r="H610" t="str">
        <f>IF(Comuni__2[[#This Row],[Popolazione2011]]&gt;300000,"MAGGIORE","")</f>
        <v/>
      </c>
    </row>
    <row r="611" spans="1:8" x14ac:dyDescent="0.2">
      <c r="A611" t="s">
        <v>5969</v>
      </c>
      <c r="B611" t="s">
        <v>5894</v>
      </c>
      <c r="C611" t="s">
        <v>5895</v>
      </c>
      <c r="D611">
        <v>17110</v>
      </c>
      <c r="E611" s="2"/>
      <c r="F611">
        <f>SUMIFS($D$2:$D$7909, $B$2:$B$7909, "Campania")</f>
        <v>5766810</v>
      </c>
      <c r="G611" s="1">
        <f>Comuni__2[[#This Row],[Popolazione2011]]/Comuni__2[[#This Row],[POPOLAZIONE TOTALE DI OGNI REGIONE (CON FILTRO)]]</f>
        <v>2.9669782774185381E-3</v>
      </c>
      <c r="H611" t="str">
        <f>IF(Comuni__2[[#This Row],[Popolazione2011]]&gt;300000,"MAGGIORE","")</f>
        <v/>
      </c>
    </row>
    <row r="612" spans="1:8" x14ac:dyDescent="0.2">
      <c r="A612" t="s">
        <v>6514</v>
      </c>
      <c r="B612" t="s">
        <v>6450</v>
      </c>
      <c r="C612" t="s">
        <v>6513</v>
      </c>
      <c r="D612">
        <v>17101</v>
      </c>
      <c r="E612" s="2"/>
      <c r="F612">
        <f>SUMIFS($D$2:$D$7909, $B$2:$B$7909, "Puglia")</f>
        <v>4050093</v>
      </c>
      <c r="G612" s="1">
        <f>Comuni__2[[#This Row],[Popolazione2011]]/Comuni__2[[#This Row],[POPOLAZIONE TOTALE DI OGNI REGIONE (CON FILTRO)]]</f>
        <v>4.2223721776265388E-3</v>
      </c>
      <c r="H612" t="str">
        <f>IF(Comuni__2[[#This Row],[Popolazione2011]]&gt;300000,"MAGGIORE","")</f>
        <v/>
      </c>
    </row>
    <row r="613" spans="1:8" x14ac:dyDescent="0.2">
      <c r="A613" t="s">
        <v>1712</v>
      </c>
      <c r="B613" t="s">
        <v>1271</v>
      </c>
      <c r="C613" t="s">
        <v>1638</v>
      </c>
      <c r="D613">
        <v>17089</v>
      </c>
      <c r="E613" s="2"/>
      <c r="F613">
        <f>SUMIFS($D$2:$D$7909, $B$2:$B$7909, "Lombardia")</f>
        <v>9704121</v>
      </c>
      <c r="G613" s="1">
        <f>Comuni__2[[#This Row],[Popolazione2011]]/Comuni__2[[#This Row],[POPOLAZIONE TOTALE DI OGNI REGIONE (CON FILTRO)]]</f>
        <v>1.7610044227601861E-3</v>
      </c>
      <c r="H613" t="str">
        <f>IF(Comuni__2[[#This Row],[Popolazione2011]]&gt;300000,"MAGGIORE","")</f>
        <v/>
      </c>
    </row>
    <row r="614" spans="1:8" x14ac:dyDescent="0.2">
      <c r="A614" t="s">
        <v>1644</v>
      </c>
      <c r="B614" t="s">
        <v>1271</v>
      </c>
      <c r="C614" t="s">
        <v>1638</v>
      </c>
      <c r="D614">
        <v>17035</v>
      </c>
      <c r="E614" s="2"/>
      <c r="F614">
        <f>SUMIFS($D$2:$D$7909, $B$2:$B$7909, "Lombardia")</f>
        <v>9704121</v>
      </c>
      <c r="G614" s="1">
        <f>Comuni__2[[#This Row],[Popolazione2011]]/Comuni__2[[#This Row],[POPOLAZIONE TOTALE DI OGNI REGIONE (CON FILTRO)]]</f>
        <v>1.7554397765650283E-3</v>
      </c>
      <c r="H614" t="str">
        <f>IF(Comuni__2[[#This Row],[Popolazione2011]]&gt;300000,"MAGGIORE","")</f>
        <v/>
      </c>
    </row>
    <row r="615" spans="1:8" x14ac:dyDescent="0.2">
      <c r="A615" t="s">
        <v>3165</v>
      </c>
      <c r="B615" t="s">
        <v>3082</v>
      </c>
      <c r="C615" t="s">
        <v>3083</v>
      </c>
      <c r="D615">
        <v>17030</v>
      </c>
      <c r="E615" s="2"/>
      <c r="F615">
        <f>SUMIFS($D$2:$D$7909, $B$2:$B$7909, "Veneto")</f>
        <v>4855904</v>
      </c>
      <c r="G615" s="1">
        <f>Comuni__2[[#This Row],[Popolazione2011]]/Comuni__2[[#This Row],[POPOLAZIONE TOTALE DI OGNI REGIONE (CON FILTRO)]]</f>
        <v>3.5070709799864246E-3</v>
      </c>
      <c r="H615" t="str">
        <f>IF(Comuni__2[[#This Row],[Popolazione2011]]&gt;300000,"MAGGIORE","")</f>
        <v/>
      </c>
    </row>
    <row r="616" spans="1:8" x14ac:dyDescent="0.2">
      <c r="A616" t="s">
        <v>4357</v>
      </c>
      <c r="B616" t="s">
        <v>4112</v>
      </c>
      <c r="C616" t="s">
        <v>4352</v>
      </c>
      <c r="D616">
        <v>17017</v>
      </c>
      <c r="E616" s="2"/>
      <c r="F616">
        <f>SUMIFS($D$2:$D$7909, $B$2:$B$7909, "Emilia-Romagna")</f>
        <v>4342135</v>
      </c>
      <c r="G616" s="1">
        <f>Comuni__2[[#This Row],[Popolazione2011]]/Comuni__2[[#This Row],[POPOLAZIONE TOTALE DI OGNI REGIONE (CON FILTRO)]]</f>
        <v>3.9190398271817892E-3</v>
      </c>
      <c r="H616" t="str">
        <f>IF(Comuni__2[[#This Row],[Popolazione2011]]&gt;300000,"MAGGIORE","")</f>
        <v/>
      </c>
    </row>
    <row r="617" spans="1:8" x14ac:dyDescent="0.2">
      <c r="A617" t="s">
        <v>6485</v>
      </c>
      <c r="B617" t="s">
        <v>6450</v>
      </c>
      <c r="C617" t="s">
        <v>6451</v>
      </c>
      <c r="D617">
        <v>16999</v>
      </c>
      <c r="E617" s="2"/>
      <c r="F617">
        <f>SUMIFS($D$2:$D$7909, $B$2:$B$7909, "Puglia")</f>
        <v>4050093</v>
      </c>
      <c r="G617" s="1">
        <f>Comuni__2[[#This Row],[Popolazione2011]]/Comuni__2[[#This Row],[POPOLAZIONE TOTALE DI OGNI REGIONE (CON FILTRO)]]</f>
        <v>4.1971875707545485E-3</v>
      </c>
      <c r="H617" t="str">
        <f>IF(Comuni__2[[#This Row],[Popolazione2011]]&gt;300000,"MAGGIORE","")</f>
        <v/>
      </c>
    </row>
    <row r="618" spans="1:8" x14ac:dyDescent="0.2">
      <c r="A618" t="s">
        <v>5057</v>
      </c>
      <c r="B618" t="s">
        <v>4829</v>
      </c>
      <c r="C618" t="s">
        <v>5021</v>
      </c>
      <c r="D618">
        <v>16968</v>
      </c>
      <c r="E618" s="2"/>
      <c r="F618">
        <f>SUMIFS($D$2:$D$7909, $B$2:$B$7909, "Marche")</f>
        <v>1540584</v>
      </c>
      <c r="G618" s="1">
        <f>Comuni__2[[#This Row],[Popolazione2011]]/Comuni__2[[#This Row],[POPOLAZIONE TOTALE DI OGNI REGIONE (CON FILTRO)]]</f>
        <v>1.1014005078593573E-2</v>
      </c>
      <c r="H618" t="str">
        <f>IF(Comuni__2[[#This Row],[Popolazione2011]]&gt;300000,"MAGGIORE","")</f>
        <v/>
      </c>
    </row>
    <row r="619" spans="1:8" x14ac:dyDescent="0.2">
      <c r="A619" t="s">
        <v>4260</v>
      </c>
      <c r="B619" t="s">
        <v>4112</v>
      </c>
      <c r="C619" t="s">
        <v>4248</v>
      </c>
      <c r="D619">
        <v>16945</v>
      </c>
      <c r="E619" s="2"/>
      <c r="F619">
        <f>SUMIFS($D$2:$D$7909, $B$2:$B$7909, "Emilia-Romagna")</f>
        <v>4342135</v>
      </c>
      <c r="G619" s="1">
        <f>Comuni__2[[#This Row],[Popolazione2011]]/Comuni__2[[#This Row],[POPOLAZIONE TOTALE DI OGNI REGIONE (CON FILTRO)]]</f>
        <v>3.9024581225595243E-3</v>
      </c>
      <c r="H619" t="str">
        <f>IF(Comuni__2[[#This Row],[Popolazione2011]]&gt;300000,"MAGGIORE","")</f>
        <v/>
      </c>
    </row>
    <row r="620" spans="1:8" x14ac:dyDescent="0.2">
      <c r="A620" t="s">
        <v>3134</v>
      </c>
      <c r="B620" t="s">
        <v>3082</v>
      </c>
      <c r="C620" t="s">
        <v>3083</v>
      </c>
      <c r="D620">
        <v>16935</v>
      </c>
      <c r="E620" s="2"/>
      <c r="F620">
        <f>SUMIFS($D$2:$D$7909, $B$2:$B$7909, "Veneto")</f>
        <v>4855904</v>
      </c>
      <c r="G620" s="1">
        <f>Comuni__2[[#This Row],[Popolazione2011]]/Comuni__2[[#This Row],[POPOLAZIONE TOTALE DI OGNI REGIONE (CON FILTRO)]]</f>
        <v>3.4875071665337702E-3</v>
      </c>
      <c r="H620" t="str">
        <f>IF(Comuni__2[[#This Row],[Popolazione2011]]&gt;300000,"MAGGIORE","")</f>
        <v/>
      </c>
    </row>
    <row r="621" spans="1:8" x14ac:dyDescent="0.2">
      <c r="A621" t="s">
        <v>5311</v>
      </c>
      <c r="B621" t="s">
        <v>5062</v>
      </c>
      <c r="C621" t="s">
        <v>5198</v>
      </c>
      <c r="D621">
        <v>16922</v>
      </c>
      <c r="E621" s="2"/>
      <c r="F621">
        <f>SUMIFS($D$2:$D$7909, $B$2:$B$7909, "Lazio")</f>
        <v>5502886</v>
      </c>
      <c r="G621" s="1">
        <f>Comuni__2[[#This Row],[Popolazione2011]]/Comuni__2[[#This Row],[POPOLAZIONE TOTALE DI OGNI REGIONE (CON FILTRO)]]</f>
        <v>3.0751136767143642E-3</v>
      </c>
      <c r="H621" t="str">
        <f>IF(Comuni__2[[#This Row],[Popolazione2011]]&gt;300000,"MAGGIORE","")</f>
        <v/>
      </c>
    </row>
    <row r="622" spans="1:8" x14ac:dyDescent="0.2">
      <c r="A622" t="s">
        <v>2831</v>
      </c>
      <c r="B622" t="s">
        <v>2791</v>
      </c>
      <c r="C622" t="s">
        <v>2792</v>
      </c>
      <c r="D622">
        <v>16909</v>
      </c>
      <c r="E622" s="2"/>
      <c r="F622">
        <f>SUMIFS($D$2:$D$7909, $B$2:$B$7909, "Trentino-Alto Adige/Südtirol")</f>
        <v>1026433</v>
      </c>
      <c r="G622" s="1">
        <f>Comuni__2[[#This Row],[Popolazione2011]]/Comuni__2[[#This Row],[POPOLAZIONE TOTALE DI OGNI REGIONE (CON FILTRO)]]</f>
        <v>1.647355453302846E-2</v>
      </c>
      <c r="H622" t="str">
        <f>IF(Comuni__2[[#This Row],[Popolazione2011]]&gt;300000,"MAGGIORE","")</f>
        <v/>
      </c>
    </row>
    <row r="623" spans="1:8" x14ac:dyDescent="0.2">
      <c r="A623" t="s">
        <v>1390</v>
      </c>
      <c r="B623" t="s">
        <v>1271</v>
      </c>
      <c r="C623" t="s">
        <v>1272</v>
      </c>
      <c r="D623">
        <v>16905</v>
      </c>
      <c r="E623" s="2"/>
      <c r="F623">
        <f>SUMIFS($D$2:$D$7909, $B$2:$B$7909, "Lombardia")</f>
        <v>9704121</v>
      </c>
      <c r="G623" s="1">
        <f>Comuni__2[[#This Row],[Popolazione2011]]/Comuni__2[[#This Row],[POPOLAZIONE TOTALE DI OGNI REGIONE (CON FILTRO)]]</f>
        <v>1.7420434060952043E-3</v>
      </c>
      <c r="H623" t="str">
        <f>IF(Comuni__2[[#This Row],[Popolazione2011]]&gt;300000,"MAGGIORE","")</f>
        <v/>
      </c>
    </row>
    <row r="624" spans="1:8" x14ac:dyDescent="0.2">
      <c r="A624" t="s">
        <v>4786</v>
      </c>
      <c r="B624" t="s">
        <v>4734</v>
      </c>
      <c r="C624" t="s">
        <v>4735</v>
      </c>
      <c r="D624">
        <v>16900</v>
      </c>
      <c r="E624" s="2"/>
      <c r="F624">
        <f>SUMIFS($D$2:$D$7909, $B$2:$B$7909, "Umbria")</f>
        <v>884268</v>
      </c>
      <c r="G624" s="1">
        <f>Comuni__2[[#This Row],[Popolazione2011]]/Comuni__2[[#This Row],[POPOLAZIONE TOTALE DI OGNI REGIONE (CON FILTRO)]]</f>
        <v>1.9111852967652342E-2</v>
      </c>
      <c r="H624" t="str">
        <f>IF(Comuni__2[[#This Row],[Popolazione2011]]&gt;300000,"MAGGIORE","")</f>
        <v/>
      </c>
    </row>
    <row r="625" spans="1:8" x14ac:dyDescent="0.2">
      <c r="A625" t="s">
        <v>12</v>
      </c>
      <c r="B625" t="s">
        <v>5</v>
      </c>
      <c r="C625" t="s">
        <v>6</v>
      </c>
      <c r="D625">
        <v>16893</v>
      </c>
      <c r="E625" s="2"/>
      <c r="F625">
        <f>SUMIFS($D$2:$D$7909, $B$2:$B$7909, "Piemonte")</f>
        <v>4363916</v>
      </c>
      <c r="G625" s="1">
        <f>Comuni__2[[#This Row],[Popolazione2011]]/Comuni__2[[#This Row],[POPOLAZIONE TOTALE DI OGNI REGIONE (CON FILTRO)]]</f>
        <v>3.8710644292878232E-3</v>
      </c>
      <c r="H625" t="str">
        <f>IF(Comuni__2[[#This Row],[Popolazione2011]]&gt;300000,"MAGGIORE","")</f>
        <v/>
      </c>
    </row>
    <row r="626" spans="1:8" x14ac:dyDescent="0.2">
      <c r="A626" t="s">
        <v>4337</v>
      </c>
      <c r="B626" t="s">
        <v>4112</v>
      </c>
      <c r="C626" t="s">
        <v>4296</v>
      </c>
      <c r="D626">
        <v>16890</v>
      </c>
      <c r="E626" s="2"/>
      <c r="F626">
        <f>SUMIFS($D$2:$D$7909, $B$2:$B$7909, "Emilia-Romagna")</f>
        <v>4342135</v>
      </c>
      <c r="G626" s="1">
        <f>Comuni__2[[#This Row],[Popolazione2011]]/Comuni__2[[#This Row],[POPOLAZIONE TOTALE DI OGNI REGIONE (CON FILTRO)]]</f>
        <v>3.8897915426397383E-3</v>
      </c>
      <c r="H626" t="str">
        <f>IF(Comuni__2[[#This Row],[Popolazione2011]]&gt;300000,"MAGGIORE","")</f>
        <v/>
      </c>
    </row>
    <row r="627" spans="1:8" x14ac:dyDescent="0.2">
      <c r="A627" t="s">
        <v>4651</v>
      </c>
      <c r="B627" t="s">
        <v>4450</v>
      </c>
      <c r="C627" t="s">
        <v>4624</v>
      </c>
      <c r="D627">
        <v>16890</v>
      </c>
      <c r="E627" s="2"/>
      <c r="F627">
        <f>SUMIFS($D$2:$D$7909, $B$2:$B$7909, "Toscana")</f>
        <v>3672202</v>
      </c>
      <c r="G627" s="1">
        <f>Comuni__2[[#This Row],[Popolazione2011]]/Comuni__2[[#This Row],[POPOLAZIONE TOTALE DI OGNI REGIONE (CON FILTRO)]]</f>
        <v>4.5994201844016206E-3</v>
      </c>
      <c r="H627" t="str">
        <f>IF(Comuni__2[[#This Row],[Popolazione2011]]&gt;300000,"MAGGIORE","")</f>
        <v/>
      </c>
    </row>
    <row r="628" spans="1:8" x14ac:dyDescent="0.2">
      <c r="A628" t="s">
        <v>4554</v>
      </c>
      <c r="B628" t="s">
        <v>4450</v>
      </c>
      <c r="C628" t="s">
        <v>4524</v>
      </c>
      <c r="D628">
        <v>16883</v>
      </c>
      <c r="E628" s="2"/>
      <c r="F628">
        <f>SUMIFS($D$2:$D$7909, $B$2:$B$7909, "Toscana")</f>
        <v>3672202</v>
      </c>
      <c r="G628" s="1">
        <f>Comuni__2[[#This Row],[Popolazione2011]]/Comuni__2[[#This Row],[POPOLAZIONE TOTALE DI OGNI REGIONE (CON FILTRO)]]</f>
        <v>4.5975139711813238E-3</v>
      </c>
      <c r="H628" t="str">
        <f>IF(Comuni__2[[#This Row],[Popolazione2011]]&gt;300000,"MAGGIORE","")</f>
        <v/>
      </c>
    </row>
    <row r="629" spans="1:8" x14ac:dyDescent="0.2">
      <c r="A629" t="s">
        <v>7167</v>
      </c>
      <c r="B629" t="s">
        <v>6847</v>
      </c>
      <c r="C629" t="s">
        <v>7080</v>
      </c>
      <c r="D629">
        <v>16879</v>
      </c>
      <c r="E629" s="2"/>
      <c r="F629">
        <f>SUMIFS($D$2:$D$7909, $B$2:$B$7909, "Calabria")</f>
        <v>1959050</v>
      </c>
      <c r="G629" s="1">
        <f>Comuni__2[[#This Row],[Popolazione2011]]/Comuni__2[[#This Row],[POPOLAZIONE TOTALE DI OGNI REGIONE (CON FILTRO)]]</f>
        <v>8.6159107730787877E-3</v>
      </c>
      <c r="H629" t="str">
        <f>IF(Comuni__2[[#This Row],[Popolazione2011]]&gt;300000,"MAGGIORE","")</f>
        <v/>
      </c>
    </row>
    <row r="630" spans="1:8" x14ac:dyDescent="0.2">
      <c r="A630" t="s">
        <v>2913</v>
      </c>
      <c r="B630" t="s">
        <v>2791</v>
      </c>
      <c r="C630" t="s">
        <v>2909</v>
      </c>
      <c r="D630">
        <v>16871</v>
      </c>
      <c r="E630" s="2"/>
      <c r="F630">
        <f>SUMIFS($D$2:$D$7909, $B$2:$B$7909, "Trentino-Alto Adige/Südtirol")</f>
        <v>1026433</v>
      </c>
      <c r="G630" s="1">
        <f>Comuni__2[[#This Row],[Popolazione2011]]/Comuni__2[[#This Row],[POPOLAZIONE TOTALE DI OGNI REGIONE (CON FILTRO)]]</f>
        <v>1.6436533120038035E-2</v>
      </c>
      <c r="H630" t="str">
        <f>IF(Comuni__2[[#This Row],[Popolazione2011]]&gt;300000,"MAGGIORE","")</f>
        <v/>
      </c>
    </row>
    <row r="631" spans="1:8" x14ac:dyDescent="0.2">
      <c r="A631" t="s">
        <v>7502</v>
      </c>
      <c r="B631" t="s">
        <v>7257</v>
      </c>
      <c r="C631" t="s">
        <v>7475</v>
      </c>
      <c r="D631">
        <v>16841</v>
      </c>
      <c r="E631" s="2"/>
      <c r="F631">
        <f>SUMIFS($D$2:$D$7909, $B$2:$B$7909, "Sicilia")</f>
        <v>5002904</v>
      </c>
      <c r="G631" s="1">
        <f>Comuni__2[[#This Row],[Popolazione2011]]/Comuni__2[[#This Row],[POPOLAZIONE TOTALE DI OGNI REGIONE (CON FILTRO)]]</f>
        <v>3.3662448849708089E-3</v>
      </c>
      <c r="H631" t="str">
        <f>IF(Comuni__2[[#This Row],[Popolazione2011]]&gt;300000,"MAGGIORE","")</f>
        <v/>
      </c>
    </row>
    <row r="632" spans="1:8" x14ac:dyDescent="0.2">
      <c r="A632" t="s">
        <v>4502</v>
      </c>
      <c r="B632" t="s">
        <v>4450</v>
      </c>
      <c r="C632" t="s">
        <v>4503</v>
      </c>
      <c r="D632">
        <v>16792</v>
      </c>
      <c r="E632" s="2"/>
      <c r="F632">
        <f>SUMIFS($D$2:$D$7909, $B$2:$B$7909, "Toscana")</f>
        <v>3672202</v>
      </c>
      <c r="G632" s="1">
        <f>Comuni__2[[#This Row],[Popolazione2011]]/Comuni__2[[#This Row],[POPOLAZIONE TOTALE DI OGNI REGIONE (CON FILTRO)]]</f>
        <v>4.5727331993174669E-3</v>
      </c>
      <c r="H632" t="str">
        <f>IF(Comuni__2[[#This Row],[Popolazione2011]]&gt;300000,"MAGGIORE","")</f>
        <v/>
      </c>
    </row>
    <row r="633" spans="1:8" x14ac:dyDescent="0.2">
      <c r="A633" t="s">
        <v>6303</v>
      </c>
      <c r="B633" t="s">
        <v>5894</v>
      </c>
      <c r="C633" t="s">
        <v>6291</v>
      </c>
      <c r="D633">
        <v>16790</v>
      </c>
      <c r="E633" s="2"/>
      <c r="F633">
        <f>SUMIFS($D$2:$D$7909, $B$2:$B$7909, "Campania")</f>
        <v>5766810</v>
      </c>
      <c r="G633" s="1">
        <f>Comuni__2[[#This Row],[Popolazione2011]]/Comuni__2[[#This Row],[POPOLAZIONE TOTALE DI OGNI REGIONE (CON FILTRO)]]</f>
        <v>2.9114883271687468E-3</v>
      </c>
      <c r="H633" t="str">
        <f>IF(Comuni__2[[#This Row],[Popolazione2011]]&gt;300000,"MAGGIORE","")</f>
        <v/>
      </c>
    </row>
    <row r="634" spans="1:8" x14ac:dyDescent="0.2">
      <c r="A634" t="s">
        <v>1706</v>
      </c>
      <c r="B634" t="s">
        <v>1271</v>
      </c>
      <c r="C634" t="s">
        <v>1638</v>
      </c>
      <c r="D634">
        <v>16774</v>
      </c>
      <c r="E634" s="2"/>
      <c r="F634">
        <f>SUMIFS($D$2:$D$7909, $B$2:$B$7909, "Lombardia")</f>
        <v>9704121</v>
      </c>
      <c r="G634" s="1">
        <f>Comuni__2[[#This Row],[Popolazione2011]]/Comuni__2[[#This Row],[POPOLAZIONE TOTALE DI OGNI REGIONE (CON FILTRO)]]</f>
        <v>1.7285439866217662E-3</v>
      </c>
      <c r="H634" t="str">
        <f>IF(Comuni__2[[#This Row],[Popolazione2011]]&gt;300000,"MAGGIORE","")</f>
        <v/>
      </c>
    </row>
    <row r="635" spans="1:8" x14ac:dyDescent="0.2">
      <c r="A635" t="s">
        <v>3419</v>
      </c>
      <c r="B635" t="s">
        <v>3082</v>
      </c>
      <c r="C635" t="s">
        <v>3359</v>
      </c>
      <c r="D635">
        <v>16772</v>
      </c>
      <c r="E635" s="2"/>
      <c r="F635">
        <f>SUMIFS($D$2:$D$7909, $B$2:$B$7909, "Veneto")</f>
        <v>4855904</v>
      </c>
      <c r="G635" s="1">
        <f>Comuni__2[[#This Row],[Popolazione2011]]/Comuni__2[[#This Row],[POPOLAZIONE TOTALE DI OGNI REGIONE (CON FILTRO)]]</f>
        <v>3.4539397813465834E-3</v>
      </c>
      <c r="H635" t="str">
        <f>IF(Comuni__2[[#This Row],[Popolazione2011]]&gt;300000,"MAGGIORE","")</f>
        <v/>
      </c>
    </row>
    <row r="636" spans="1:8" x14ac:dyDescent="0.2">
      <c r="A636" t="s">
        <v>7836</v>
      </c>
      <c r="B636" t="s">
        <v>7657</v>
      </c>
      <c r="C636" t="s">
        <v>7825</v>
      </c>
      <c r="D636">
        <v>16730</v>
      </c>
      <c r="E636" s="2"/>
      <c r="F636">
        <f>SUMIFS($D$2:$D$7909, $B$2:$B$7909, "Sardegna")</f>
        <v>1634822</v>
      </c>
      <c r="G636" s="1">
        <f>Comuni__2[[#This Row],[Popolazione2011]]/Comuni__2[[#This Row],[POPOLAZIONE TOTALE DI OGNI REGIONE (CON FILTRO)]]</f>
        <v>1.0233530011218347E-2</v>
      </c>
      <c r="H636" t="str">
        <f>IF(Comuni__2[[#This Row],[Popolazione2011]]&gt;300000,"MAGGIORE","")</f>
        <v/>
      </c>
    </row>
    <row r="637" spans="1:8" x14ac:dyDescent="0.2">
      <c r="A637" t="s">
        <v>4375</v>
      </c>
      <c r="B637" t="s">
        <v>4112</v>
      </c>
      <c r="C637" t="s">
        <v>4374</v>
      </c>
      <c r="D637">
        <v>16715</v>
      </c>
      <c r="E637" s="2"/>
      <c r="F637">
        <f>SUMIFS($D$2:$D$7909, $B$2:$B$7909, "Emilia-Romagna")</f>
        <v>4342135</v>
      </c>
      <c r="G637" s="1">
        <f>Comuni__2[[#This Row],[Popolazione2011]]/Comuni__2[[#This Row],[POPOLAZIONE TOTALE DI OGNI REGIONE (CON FILTRO)]]</f>
        <v>3.8494887883495101E-3</v>
      </c>
      <c r="H637" t="str">
        <f>IF(Comuni__2[[#This Row],[Popolazione2011]]&gt;300000,"MAGGIORE","")</f>
        <v/>
      </c>
    </row>
    <row r="638" spans="1:8" x14ac:dyDescent="0.2">
      <c r="A638" t="s">
        <v>4573</v>
      </c>
      <c r="B638" t="s">
        <v>4450</v>
      </c>
      <c r="C638" t="s">
        <v>4566</v>
      </c>
      <c r="D638">
        <v>16707</v>
      </c>
      <c r="E638" s="2"/>
      <c r="F638">
        <f>SUMIFS($D$2:$D$7909, $B$2:$B$7909, "Toscana")</f>
        <v>3672202</v>
      </c>
      <c r="G638" s="1">
        <f>Comuni__2[[#This Row],[Popolazione2011]]/Comuni__2[[#This Row],[POPOLAZIONE TOTALE DI OGNI REGIONE (CON FILTRO)]]</f>
        <v>4.5495863244995778E-3</v>
      </c>
      <c r="H638" t="str">
        <f>IF(Comuni__2[[#This Row],[Popolazione2011]]&gt;300000,"MAGGIORE","")</f>
        <v/>
      </c>
    </row>
    <row r="639" spans="1:8" x14ac:dyDescent="0.2">
      <c r="A639" t="s">
        <v>4527</v>
      </c>
      <c r="B639" t="s">
        <v>4450</v>
      </c>
      <c r="C639" t="s">
        <v>4524</v>
      </c>
      <c r="D639">
        <v>16637</v>
      </c>
      <c r="E639" s="2"/>
      <c r="F639">
        <f>SUMIFS($D$2:$D$7909, $B$2:$B$7909, "Toscana")</f>
        <v>3672202</v>
      </c>
      <c r="G639" s="1">
        <f>Comuni__2[[#This Row],[Popolazione2011]]/Comuni__2[[#This Row],[POPOLAZIONE TOTALE DI OGNI REGIONE (CON FILTRO)]]</f>
        <v>4.5305241922966111E-3</v>
      </c>
      <c r="H639" t="str">
        <f>IF(Comuni__2[[#This Row],[Popolazione2011]]&gt;300000,"MAGGIORE","")</f>
        <v/>
      </c>
    </row>
    <row r="640" spans="1:8" x14ac:dyDescent="0.2">
      <c r="A640" t="s">
        <v>4266</v>
      </c>
      <c r="B640" t="s">
        <v>4112</v>
      </c>
      <c r="C640" t="s">
        <v>4248</v>
      </c>
      <c r="D640">
        <v>16622</v>
      </c>
      <c r="E640" s="2"/>
      <c r="F640">
        <f>SUMIFS($D$2:$D$7909, $B$2:$B$7909, "Emilia-Romagna")</f>
        <v>4342135</v>
      </c>
      <c r="G640" s="1">
        <f>Comuni__2[[#This Row],[Popolazione2011]]/Comuni__2[[#This Row],[POPOLAZIONE TOTALE DI OGNI REGIONE (CON FILTRO)]]</f>
        <v>3.8280707532124176E-3</v>
      </c>
      <c r="H640" t="str">
        <f>IF(Comuni__2[[#This Row],[Popolazione2011]]&gt;300000,"MAGGIORE","")</f>
        <v/>
      </c>
    </row>
    <row r="641" spans="1:8" x14ac:dyDescent="0.2">
      <c r="A641" t="s">
        <v>1365</v>
      </c>
      <c r="B641" t="s">
        <v>1271</v>
      </c>
      <c r="C641" t="s">
        <v>1272</v>
      </c>
      <c r="D641">
        <v>16604</v>
      </c>
      <c r="E641" s="2"/>
      <c r="F641">
        <f>SUMIFS($D$2:$D$7909, $B$2:$B$7909, "Lombardia")</f>
        <v>9704121</v>
      </c>
      <c r="G641" s="1">
        <f>Comuni__2[[#This Row],[Popolazione2011]]/Comuni__2[[#This Row],[POPOLAZIONE TOTALE DI OGNI REGIONE (CON FILTRO)]]</f>
        <v>1.7110256560073807E-3</v>
      </c>
      <c r="H641" t="str">
        <f>IF(Comuni__2[[#This Row],[Popolazione2011]]&gt;300000,"MAGGIORE","")</f>
        <v/>
      </c>
    </row>
    <row r="642" spans="1:8" x14ac:dyDescent="0.2">
      <c r="A642" t="s">
        <v>6109</v>
      </c>
      <c r="B642" t="s">
        <v>5894</v>
      </c>
      <c r="C642" t="s">
        <v>6079</v>
      </c>
      <c r="D642">
        <v>16597</v>
      </c>
      <c r="E642" s="2"/>
      <c r="F642">
        <f>SUMIFS($D$2:$D$7909, $B$2:$B$7909, "Campania")</f>
        <v>5766810</v>
      </c>
      <c r="G642" s="1">
        <f>Comuni__2[[#This Row],[Popolazione2011]]/Comuni__2[[#This Row],[POPOLAZIONE TOTALE DI OGNI REGIONE (CON FILTRO)]]</f>
        <v>2.8780209509243412E-3</v>
      </c>
      <c r="H642" t="str">
        <f>IF(Comuni__2[[#This Row],[Popolazione2011]]&gt;300000,"MAGGIORE","")</f>
        <v/>
      </c>
    </row>
    <row r="643" spans="1:8" x14ac:dyDescent="0.2">
      <c r="A643" t="s">
        <v>2744</v>
      </c>
      <c r="B643" t="s">
        <v>1271</v>
      </c>
      <c r="C643" t="s">
        <v>2735</v>
      </c>
      <c r="D643">
        <v>16596</v>
      </c>
      <c r="E643" s="2"/>
      <c r="F643">
        <f>SUMIFS($D$2:$D$7909, $B$2:$B$7909, "Lombardia")</f>
        <v>9704121</v>
      </c>
      <c r="G643" s="1">
        <f>Comuni__2[[#This Row],[Popolazione2011]]/Comuni__2[[#This Row],[POPOLAZIONE TOTALE DI OGNI REGIONE (CON FILTRO)]]</f>
        <v>1.7102012639784686E-3</v>
      </c>
      <c r="H643" t="str">
        <f>IF(Comuni__2[[#This Row],[Popolazione2011]]&gt;300000,"MAGGIORE","")</f>
        <v/>
      </c>
    </row>
    <row r="644" spans="1:8" x14ac:dyDescent="0.2">
      <c r="A644" t="s">
        <v>3533</v>
      </c>
      <c r="B644" t="s">
        <v>3082</v>
      </c>
      <c r="C644" t="s">
        <v>3499</v>
      </c>
      <c r="D644">
        <v>16576</v>
      </c>
      <c r="E644" s="2"/>
      <c r="F644">
        <f>SUMIFS($D$2:$D$7909, $B$2:$B$7909, "Veneto")</f>
        <v>4855904</v>
      </c>
      <c r="G644" s="1">
        <f>Comuni__2[[#This Row],[Popolazione2011]]/Comuni__2[[#This Row],[POPOLAZIONE TOTALE DI OGNI REGIONE (CON FILTRO)]]</f>
        <v>3.4135765451705799E-3</v>
      </c>
      <c r="H644" t="str">
        <f>IF(Comuni__2[[#This Row],[Popolazione2011]]&gt;300000,"MAGGIORE","")</f>
        <v/>
      </c>
    </row>
    <row r="645" spans="1:8" x14ac:dyDescent="0.2">
      <c r="A645" t="s">
        <v>6158</v>
      </c>
      <c r="B645" t="s">
        <v>5894</v>
      </c>
      <c r="C645" t="s">
        <v>6079</v>
      </c>
      <c r="D645">
        <v>16563</v>
      </c>
      <c r="E645" s="2"/>
      <c r="F645">
        <f>SUMIFS($D$2:$D$7909, $B$2:$B$7909, "Campania")</f>
        <v>5766810</v>
      </c>
      <c r="G645" s="1">
        <f>Comuni__2[[#This Row],[Popolazione2011]]/Comuni__2[[#This Row],[POPOLAZIONE TOTALE DI OGNI REGIONE (CON FILTRO)]]</f>
        <v>2.8721251437103007E-3</v>
      </c>
      <c r="H645" t="str">
        <f>IF(Comuni__2[[#This Row],[Popolazione2011]]&gt;300000,"MAGGIORE","")</f>
        <v/>
      </c>
    </row>
    <row r="646" spans="1:8" x14ac:dyDescent="0.2">
      <c r="A646" t="s">
        <v>4425</v>
      </c>
      <c r="B646" t="s">
        <v>4112</v>
      </c>
      <c r="C646" t="s">
        <v>4424</v>
      </c>
      <c r="D646">
        <v>16550</v>
      </c>
      <c r="E646" s="2"/>
      <c r="F646">
        <f>SUMIFS($D$2:$D$7909, $B$2:$B$7909, "Emilia-Romagna")</f>
        <v>4342135</v>
      </c>
      <c r="G646" s="1">
        <f>Comuni__2[[#This Row],[Popolazione2011]]/Comuni__2[[#This Row],[POPOLAZIONE TOTALE DI OGNI REGIONE (CON FILTRO)]]</f>
        <v>3.8114890485901522E-3</v>
      </c>
      <c r="H646" t="str">
        <f>IF(Comuni__2[[#This Row],[Popolazione2011]]&gt;300000,"MAGGIORE","")</f>
        <v/>
      </c>
    </row>
    <row r="647" spans="1:8" x14ac:dyDescent="0.2">
      <c r="A647" t="s">
        <v>7594</v>
      </c>
      <c r="B647" t="s">
        <v>7257</v>
      </c>
      <c r="C647" t="s">
        <v>7563</v>
      </c>
      <c r="D647">
        <v>16540</v>
      </c>
      <c r="E647" s="2"/>
      <c r="F647">
        <f>SUMIFS($D$2:$D$7909, $B$2:$B$7909, "Sicilia")</f>
        <v>5002904</v>
      </c>
      <c r="G647" s="1">
        <f>Comuni__2[[#This Row],[Popolazione2011]]/Comuni__2[[#This Row],[POPOLAZIONE TOTALE DI OGNI REGIONE (CON FILTRO)]]</f>
        <v>3.3060798288354126E-3</v>
      </c>
      <c r="H647" t="str">
        <f>IF(Comuni__2[[#This Row],[Popolazione2011]]&gt;300000,"MAGGIORE","")</f>
        <v/>
      </c>
    </row>
    <row r="648" spans="1:8" x14ac:dyDescent="0.2">
      <c r="A648" t="s">
        <v>4328</v>
      </c>
      <c r="B648" t="s">
        <v>4112</v>
      </c>
      <c r="C648" t="s">
        <v>4296</v>
      </c>
      <c r="D648">
        <v>16526</v>
      </c>
      <c r="E648" s="2"/>
      <c r="F648">
        <f>SUMIFS($D$2:$D$7909, $B$2:$B$7909, "Emilia-Romagna")</f>
        <v>4342135</v>
      </c>
      <c r="G648" s="1">
        <f>Comuni__2[[#This Row],[Popolazione2011]]/Comuni__2[[#This Row],[POPOLAZIONE TOTALE DI OGNI REGIONE (CON FILTRO)]]</f>
        <v>3.8059618137160638E-3</v>
      </c>
      <c r="H648" t="str">
        <f>IF(Comuni__2[[#This Row],[Popolazione2011]]&gt;300000,"MAGGIORE","")</f>
        <v/>
      </c>
    </row>
    <row r="649" spans="1:8" x14ac:dyDescent="0.2">
      <c r="A649" t="s">
        <v>1466</v>
      </c>
      <c r="B649" t="s">
        <v>1271</v>
      </c>
      <c r="C649" t="s">
        <v>1411</v>
      </c>
      <c r="D649">
        <v>16503</v>
      </c>
      <c r="E649" s="2"/>
      <c r="F649">
        <f>SUMIFS($D$2:$D$7909, $B$2:$B$7909, "Lombardia")</f>
        <v>9704121</v>
      </c>
      <c r="G649" s="1">
        <f>Comuni__2[[#This Row],[Popolazione2011]]/Comuni__2[[#This Row],[POPOLAZIONE TOTALE DI OGNI REGIONE (CON FILTRO)]]</f>
        <v>1.7006177066423635E-3</v>
      </c>
      <c r="H649" t="str">
        <f>IF(Comuni__2[[#This Row],[Popolazione2011]]&gt;300000,"MAGGIORE","")</f>
        <v/>
      </c>
    </row>
    <row r="650" spans="1:8" x14ac:dyDescent="0.2">
      <c r="A650" t="s">
        <v>6580</v>
      </c>
      <c r="B650" t="s">
        <v>6450</v>
      </c>
      <c r="C650" t="s">
        <v>6555</v>
      </c>
      <c r="D650">
        <v>16501</v>
      </c>
      <c r="E650" s="2"/>
      <c r="F650">
        <f>SUMIFS($D$2:$D$7909, $B$2:$B$7909, "Puglia")</f>
        <v>4050093</v>
      </c>
      <c r="G650" s="1">
        <f>Comuni__2[[#This Row],[Popolazione2011]]/Comuni__2[[#This Row],[POPOLAZIONE TOTALE DI OGNI REGIONE (CON FILTRO)]]</f>
        <v>4.0742274313207132E-3</v>
      </c>
      <c r="H650" t="str">
        <f>IF(Comuni__2[[#This Row],[Popolazione2011]]&gt;300000,"MAGGIORE","")</f>
        <v/>
      </c>
    </row>
    <row r="651" spans="1:8" x14ac:dyDescent="0.2">
      <c r="A651" t="s">
        <v>4790</v>
      </c>
      <c r="B651" t="s">
        <v>4734</v>
      </c>
      <c r="C651" t="s">
        <v>4735</v>
      </c>
      <c r="D651">
        <v>16481</v>
      </c>
      <c r="E651" s="2"/>
      <c r="F651">
        <f>SUMIFS($D$2:$D$7909, $B$2:$B$7909, "Umbria")</f>
        <v>884268</v>
      </c>
      <c r="G651" s="1">
        <f>Comuni__2[[#This Row],[Popolazione2011]]/Comuni__2[[#This Row],[POPOLAZIONE TOTALE DI OGNI REGIONE (CON FILTRO)]]</f>
        <v>1.8638014719519421E-2</v>
      </c>
      <c r="H651" t="str">
        <f>IF(Comuni__2[[#This Row],[Popolazione2011]]&gt;300000,"MAGGIORE","")</f>
        <v/>
      </c>
    </row>
    <row r="652" spans="1:8" x14ac:dyDescent="0.2">
      <c r="A652" t="s">
        <v>3445</v>
      </c>
      <c r="B652" t="s">
        <v>3082</v>
      </c>
      <c r="C652" t="s">
        <v>3359</v>
      </c>
      <c r="D652">
        <v>16434</v>
      </c>
      <c r="E652" s="2"/>
      <c r="F652">
        <f>SUMIFS($D$2:$D$7909, $B$2:$B$7909, "Veneto")</f>
        <v>4855904</v>
      </c>
      <c r="G652" s="1">
        <f>Comuni__2[[#This Row],[Popolazione2011]]/Comuni__2[[#This Row],[POPOLAZIONE TOTALE DI OGNI REGIONE (CON FILTRO)]]</f>
        <v>3.3843337924308226E-3</v>
      </c>
      <c r="H652" t="str">
        <f>IF(Comuni__2[[#This Row],[Popolazione2011]]&gt;300000,"MAGGIORE","")</f>
        <v/>
      </c>
    </row>
    <row r="653" spans="1:8" x14ac:dyDescent="0.2">
      <c r="A653" t="s">
        <v>1763</v>
      </c>
      <c r="B653" t="s">
        <v>1271</v>
      </c>
      <c r="C653" t="s">
        <v>1638</v>
      </c>
      <c r="D653">
        <v>16426</v>
      </c>
      <c r="E653" s="2"/>
      <c r="F653">
        <f>SUMIFS($D$2:$D$7909, $B$2:$B$7909, "Lombardia")</f>
        <v>9704121</v>
      </c>
      <c r="G653" s="1">
        <f>Comuni__2[[#This Row],[Popolazione2011]]/Comuni__2[[#This Row],[POPOLAZIONE TOTALE DI OGNI REGIONE (CON FILTRO)]]</f>
        <v>1.6926829333640831E-3</v>
      </c>
      <c r="H653" t="str">
        <f>IF(Comuni__2[[#This Row],[Popolazione2011]]&gt;300000,"MAGGIORE","")</f>
        <v/>
      </c>
    </row>
    <row r="654" spans="1:8" x14ac:dyDescent="0.2">
      <c r="A654" t="s">
        <v>6936</v>
      </c>
      <c r="B654" t="s">
        <v>6847</v>
      </c>
      <c r="C654" t="s">
        <v>6848</v>
      </c>
      <c r="D654">
        <v>16416</v>
      </c>
      <c r="E654" s="2"/>
      <c r="F654">
        <f>SUMIFS($D$2:$D$7909, $B$2:$B$7909, "Calabria")</f>
        <v>1959050</v>
      </c>
      <c r="G654" s="1">
        <f>Comuni__2[[#This Row],[Popolazione2011]]/Comuni__2[[#This Row],[POPOLAZIONE TOTALE DI OGNI REGIONE (CON FILTRO)]]</f>
        <v>8.379571731196243E-3</v>
      </c>
      <c r="H654" t="str">
        <f>IF(Comuni__2[[#This Row],[Popolazione2011]]&gt;300000,"MAGGIORE","")</f>
        <v/>
      </c>
    </row>
    <row r="655" spans="1:8" x14ac:dyDescent="0.2">
      <c r="A655" t="s">
        <v>2096</v>
      </c>
      <c r="B655" t="s">
        <v>1271</v>
      </c>
      <c r="C655" t="s">
        <v>2016</v>
      </c>
      <c r="D655">
        <v>16403</v>
      </c>
      <c r="E655" s="2"/>
      <c r="F655">
        <f>SUMIFS($D$2:$D$7909, $B$2:$B$7909, "Lombardia")</f>
        <v>9704121</v>
      </c>
      <c r="G655" s="1">
        <f>Comuni__2[[#This Row],[Popolazione2011]]/Comuni__2[[#This Row],[POPOLAZIONE TOTALE DI OGNI REGIONE (CON FILTRO)]]</f>
        <v>1.6903128062809604E-3</v>
      </c>
      <c r="H655" t="str">
        <f>IF(Comuni__2[[#This Row],[Popolazione2011]]&gt;300000,"MAGGIORE","")</f>
        <v/>
      </c>
    </row>
    <row r="656" spans="1:8" x14ac:dyDescent="0.2">
      <c r="A656" t="s">
        <v>1304</v>
      </c>
      <c r="B656" t="s">
        <v>1271</v>
      </c>
      <c r="C656" t="s">
        <v>1272</v>
      </c>
      <c r="D656">
        <v>16397</v>
      </c>
      <c r="E656" s="2"/>
      <c r="F656">
        <f>SUMIFS($D$2:$D$7909, $B$2:$B$7909, "Lombardia")</f>
        <v>9704121</v>
      </c>
      <c r="G656" s="1">
        <f>Comuni__2[[#This Row],[Popolazione2011]]/Comuni__2[[#This Row],[POPOLAZIONE TOTALE DI OGNI REGIONE (CON FILTRO)]]</f>
        <v>1.6896945122592763E-3</v>
      </c>
      <c r="H656" t="str">
        <f>IF(Comuni__2[[#This Row],[Popolazione2011]]&gt;300000,"MAGGIORE","")</f>
        <v/>
      </c>
    </row>
    <row r="657" spans="1:8" x14ac:dyDescent="0.2">
      <c r="A657" t="s">
        <v>3140</v>
      </c>
      <c r="B657" t="s">
        <v>3082</v>
      </c>
      <c r="C657" t="s">
        <v>3083</v>
      </c>
      <c r="D657">
        <v>16326</v>
      </c>
      <c r="E657" s="2"/>
      <c r="F657">
        <f>SUMIFS($D$2:$D$7909, $B$2:$B$7909, "Veneto")</f>
        <v>4855904</v>
      </c>
      <c r="G657" s="1">
        <f>Comuni__2[[#This Row],[Popolazione2011]]/Comuni__2[[#This Row],[POPOLAZIONE TOTALE DI OGNI REGIONE (CON FILTRO)]]</f>
        <v>3.3620928255583306E-3</v>
      </c>
      <c r="H657" t="str">
        <f>IF(Comuni__2[[#This Row],[Popolazione2011]]&gt;300000,"MAGGIORE","")</f>
        <v/>
      </c>
    </row>
    <row r="658" spans="1:8" x14ac:dyDescent="0.2">
      <c r="A658" t="s">
        <v>119</v>
      </c>
      <c r="B658" t="s">
        <v>5</v>
      </c>
      <c r="C658" t="s">
        <v>6</v>
      </c>
      <c r="D658">
        <v>16281</v>
      </c>
      <c r="E658" s="2"/>
      <c r="F658">
        <f>SUMIFS($D$2:$D$7909, $B$2:$B$7909, "Piemonte")</f>
        <v>4363916</v>
      </c>
      <c r="G658" s="1">
        <f>Comuni__2[[#This Row],[Popolazione2011]]/Comuni__2[[#This Row],[POPOLAZIONE TOTALE DI OGNI REGIONE (CON FILTRO)]]</f>
        <v>3.7308234163993992E-3</v>
      </c>
      <c r="H658" t="str">
        <f>IF(Comuni__2[[#This Row],[Popolazione2011]]&gt;300000,"MAGGIORE","")</f>
        <v/>
      </c>
    </row>
    <row r="659" spans="1:8" x14ac:dyDescent="0.2">
      <c r="A659" t="s">
        <v>3107</v>
      </c>
      <c r="B659" t="s">
        <v>3082</v>
      </c>
      <c r="C659" t="s">
        <v>3083</v>
      </c>
      <c r="D659">
        <v>16251</v>
      </c>
      <c r="E659" s="2"/>
      <c r="F659">
        <f>SUMIFS($D$2:$D$7909, $B$2:$B$7909, "Veneto")</f>
        <v>4855904</v>
      </c>
      <c r="G659" s="1">
        <f>Comuni__2[[#This Row],[Popolazione2011]]/Comuni__2[[#This Row],[POPOLAZIONE TOTALE DI OGNI REGIONE (CON FILTRO)]]</f>
        <v>3.3466477096746557E-3</v>
      </c>
      <c r="H659" t="str">
        <f>IF(Comuni__2[[#This Row],[Popolazione2011]]&gt;300000,"MAGGIORE","")</f>
        <v/>
      </c>
    </row>
    <row r="660" spans="1:8" x14ac:dyDescent="0.2">
      <c r="A660" t="s">
        <v>6573</v>
      </c>
      <c r="B660" t="s">
        <v>6450</v>
      </c>
      <c r="C660" t="s">
        <v>6555</v>
      </c>
      <c r="D660">
        <v>16241</v>
      </c>
      <c r="E660" s="2"/>
      <c r="F660">
        <f>SUMIFS($D$2:$D$7909, $B$2:$B$7909, "Puglia")</f>
        <v>4050093</v>
      </c>
      <c r="G660" s="1">
        <f>Comuni__2[[#This Row],[Popolazione2011]]/Comuni__2[[#This Row],[POPOLAZIONE TOTALE DI OGNI REGIONE (CON FILTRO)]]</f>
        <v>4.0100313745881884E-3</v>
      </c>
      <c r="H660" t="str">
        <f>IF(Comuni__2[[#This Row],[Popolazione2011]]&gt;300000,"MAGGIORE","")</f>
        <v/>
      </c>
    </row>
    <row r="661" spans="1:8" x14ac:dyDescent="0.2">
      <c r="A661" t="s">
        <v>3473</v>
      </c>
      <c r="B661" t="s">
        <v>3082</v>
      </c>
      <c r="C661" t="s">
        <v>3454</v>
      </c>
      <c r="D661">
        <v>16215</v>
      </c>
      <c r="E661" s="2"/>
      <c r="F661">
        <f>SUMIFS($D$2:$D$7909, $B$2:$B$7909, "Veneto")</f>
        <v>4855904</v>
      </c>
      <c r="G661" s="1">
        <f>Comuni__2[[#This Row],[Popolazione2011]]/Comuni__2[[#This Row],[POPOLAZIONE TOTALE DI OGNI REGIONE (CON FILTRO)]]</f>
        <v>3.3392340540504919E-3</v>
      </c>
      <c r="H661" t="str">
        <f>IF(Comuni__2[[#This Row],[Popolazione2011]]&gt;300000,"MAGGIORE","")</f>
        <v/>
      </c>
    </row>
    <row r="662" spans="1:8" x14ac:dyDescent="0.2">
      <c r="A662" t="s">
        <v>1385</v>
      </c>
      <c r="B662" t="s">
        <v>1271</v>
      </c>
      <c r="C662" t="s">
        <v>1272</v>
      </c>
      <c r="D662">
        <v>16168</v>
      </c>
      <c r="E662" s="2"/>
      <c r="F662">
        <f>SUMIFS($D$2:$D$7909, $B$2:$B$7909, "Lombardia")</f>
        <v>9704121</v>
      </c>
      <c r="G662" s="1">
        <f>Comuni__2[[#This Row],[Popolazione2011]]/Comuni__2[[#This Row],[POPOLAZIONE TOTALE DI OGNI REGIONE (CON FILTRO)]]</f>
        <v>1.666096290431663E-3</v>
      </c>
      <c r="H662" t="str">
        <f>IF(Comuni__2[[#This Row],[Popolazione2011]]&gt;300000,"MAGGIORE","")</f>
        <v/>
      </c>
    </row>
    <row r="663" spans="1:8" x14ac:dyDescent="0.2">
      <c r="A663" t="s">
        <v>4652</v>
      </c>
      <c r="B663" t="s">
        <v>4450</v>
      </c>
      <c r="C663" t="s">
        <v>4624</v>
      </c>
      <c r="D663">
        <v>16108</v>
      </c>
      <c r="E663" s="2"/>
      <c r="F663">
        <f>SUMIFS($D$2:$D$7909, $B$2:$B$7909, "Toscana")</f>
        <v>3672202</v>
      </c>
      <c r="G663" s="1">
        <f>Comuni__2[[#This Row],[Popolazione2011]]/Comuni__2[[#This Row],[POPOLAZIONE TOTALE DI OGNI REGIONE (CON FILTRO)]]</f>
        <v>4.3864689360770459E-3</v>
      </c>
      <c r="H663" t="str">
        <f>IF(Comuni__2[[#This Row],[Popolazione2011]]&gt;300000,"MAGGIORE","")</f>
        <v/>
      </c>
    </row>
    <row r="664" spans="1:8" x14ac:dyDescent="0.2">
      <c r="A664" t="s">
        <v>4551</v>
      </c>
      <c r="B664" t="s">
        <v>4450</v>
      </c>
      <c r="C664" t="s">
        <v>4524</v>
      </c>
      <c r="D664">
        <v>16076</v>
      </c>
      <c r="E664" s="2"/>
      <c r="F664">
        <f>SUMIFS($D$2:$D$7909, $B$2:$B$7909, "Toscana")</f>
        <v>3672202</v>
      </c>
      <c r="G664" s="1">
        <f>Comuni__2[[#This Row],[Popolazione2011]]/Comuni__2[[#This Row],[POPOLAZIONE TOTALE DI OGNI REGIONE (CON FILTRO)]]</f>
        <v>4.3777548184985469E-3</v>
      </c>
      <c r="H664" t="str">
        <f>IF(Comuni__2[[#This Row],[Popolazione2011]]&gt;300000,"MAGGIORE","")</f>
        <v/>
      </c>
    </row>
    <row r="665" spans="1:8" x14ac:dyDescent="0.2">
      <c r="A665" t="s">
        <v>6575</v>
      </c>
      <c r="B665" t="s">
        <v>6450</v>
      </c>
      <c r="C665" t="s">
        <v>6555</v>
      </c>
      <c r="D665">
        <v>16052</v>
      </c>
      <c r="E665" s="2"/>
      <c r="F665">
        <f>SUMIFS($D$2:$D$7909, $B$2:$B$7909, "Puglia")</f>
        <v>4050093</v>
      </c>
      <c r="G665" s="1">
        <f>Comuni__2[[#This Row],[Popolazione2011]]/Comuni__2[[#This Row],[POPOLAZIONE TOTALE DI OGNI REGIONE (CON FILTRO)]]</f>
        <v>3.9633657795018536E-3</v>
      </c>
      <c r="H665" t="str">
        <f>IF(Comuni__2[[#This Row],[Popolazione2011]]&gt;300000,"MAGGIORE","")</f>
        <v/>
      </c>
    </row>
    <row r="666" spans="1:8" x14ac:dyDescent="0.2">
      <c r="A666" t="s">
        <v>5112</v>
      </c>
      <c r="B666" t="s">
        <v>5062</v>
      </c>
      <c r="C666" t="s">
        <v>5063</v>
      </c>
      <c r="D666">
        <v>16016</v>
      </c>
      <c r="E666" s="2"/>
      <c r="F666">
        <f>SUMIFS($D$2:$D$7909, $B$2:$B$7909, "Lazio")</f>
        <v>5502886</v>
      </c>
      <c r="G666" s="1">
        <f>Comuni__2[[#This Row],[Popolazione2011]]/Comuni__2[[#This Row],[POPOLAZIONE TOTALE DI OGNI REGIONE (CON FILTRO)]]</f>
        <v>2.9104727955476454E-3</v>
      </c>
      <c r="H666" t="str">
        <f>IF(Comuni__2[[#This Row],[Popolazione2011]]&gt;300000,"MAGGIORE","")</f>
        <v/>
      </c>
    </row>
    <row r="667" spans="1:8" x14ac:dyDescent="0.2">
      <c r="A667" t="s">
        <v>6088</v>
      </c>
      <c r="B667" t="s">
        <v>5894</v>
      </c>
      <c r="C667" t="s">
        <v>6079</v>
      </c>
      <c r="D667">
        <v>16010</v>
      </c>
      <c r="E667" s="2"/>
      <c r="F667">
        <f>SUMIFS($D$2:$D$7909, $B$2:$B$7909, "Campania")</f>
        <v>5766810</v>
      </c>
      <c r="G667" s="1">
        <f>Comuni__2[[#This Row],[Popolazione2011]]/Comuni__2[[#This Row],[POPOLAZIONE TOTALE DI OGNI REGIONE (CON FILTRO)]]</f>
        <v>2.77623157343488E-3</v>
      </c>
      <c r="H667" t="str">
        <f>IF(Comuni__2[[#This Row],[Popolazione2011]]&gt;300000,"MAGGIORE","")</f>
        <v/>
      </c>
    </row>
    <row r="668" spans="1:8" x14ac:dyDescent="0.2">
      <c r="A668" t="s">
        <v>6835</v>
      </c>
      <c r="B668" t="s">
        <v>6713</v>
      </c>
      <c r="C668" t="s">
        <v>6815</v>
      </c>
      <c r="D668">
        <v>15976</v>
      </c>
      <c r="E668" s="2"/>
      <c r="F668">
        <f>SUMIFS($D$2:$D$7909, $B$2:$B$7909, "Basilicata")</f>
        <v>578036</v>
      </c>
      <c r="G668" s="1">
        <f>Comuni__2[[#This Row],[Popolazione2011]]/Comuni__2[[#This Row],[POPOLAZIONE TOTALE DI OGNI REGIONE (CON FILTRO)]]</f>
        <v>2.7638416984409275E-2</v>
      </c>
      <c r="H668" t="str">
        <f>IF(Comuni__2[[#This Row],[Popolazione2011]]&gt;300000,"MAGGIORE","")</f>
        <v/>
      </c>
    </row>
    <row r="669" spans="1:8" x14ac:dyDescent="0.2">
      <c r="A669" t="s">
        <v>3514</v>
      </c>
      <c r="B669" t="s">
        <v>3082</v>
      </c>
      <c r="C669" t="s">
        <v>3499</v>
      </c>
      <c r="D669">
        <v>15964</v>
      </c>
      <c r="E669" s="2"/>
      <c r="F669">
        <f>SUMIFS($D$2:$D$7909, $B$2:$B$7909, "Veneto")</f>
        <v>4855904</v>
      </c>
      <c r="G669" s="1">
        <f>Comuni__2[[#This Row],[Popolazione2011]]/Comuni__2[[#This Row],[POPOLAZIONE TOTALE DI OGNI REGIONE (CON FILTRO)]]</f>
        <v>3.2875443995597936E-3</v>
      </c>
      <c r="H669" t="str">
        <f>IF(Comuni__2[[#This Row],[Popolazione2011]]&gt;300000,"MAGGIORE","")</f>
        <v/>
      </c>
    </row>
    <row r="670" spans="1:8" x14ac:dyDescent="0.2">
      <c r="A670" t="s">
        <v>5053</v>
      </c>
      <c r="B670" t="s">
        <v>4829</v>
      </c>
      <c r="C670" t="s">
        <v>5021</v>
      </c>
      <c r="D670">
        <v>15957</v>
      </c>
      <c r="E670" s="2"/>
      <c r="F670">
        <f>SUMIFS($D$2:$D$7909, $B$2:$B$7909, "Marche")</f>
        <v>1540584</v>
      </c>
      <c r="G670" s="1">
        <f>Comuni__2[[#This Row],[Popolazione2011]]/Comuni__2[[#This Row],[POPOLAZIONE TOTALE DI OGNI REGIONE (CON FILTRO)]]</f>
        <v>1.0357760433705661E-2</v>
      </c>
      <c r="H670" t="str">
        <f>IF(Comuni__2[[#This Row],[Popolazione2011]]&gt;300000,"MAGGIORE","")</f>
        <v/>
      </c>
    </row>
    <row r="671" spans="1:8" x14ac:dyDescent="0.2">
      <c r="A671" t="s">
        <v>6312</v>
      </c>
      <c r="B671" t="s">
        <v>5894</v>
      </c>
      <c r="C671" t="s">
        <v>6291</v>
      </c>
      <c r="D671">
        <v>15953</v>
      </c>
      <c r="E671" s="2"/>
      <c r="F671">
        <f>SUMIFS($D$2:$D$7909, $B$2:$B$7909, "Campania")</f>
        <v>5766810</v>
      </c>
      <c r="G671" s="1">
        <f>Comuni__2[[#This Row],[Popolazione2011]]/Comuni__2[[#This Row],[POPOLAZIONE TOTALE DI OGNI REGIONE (CON FILTRO)]]</f>
        <v>2.7663474260466356E-3</v>
      </c>
      <c r="H671" t="str">
        <f>IF(Comuni__2[[#This Row],[Popolazione2011]]&gt;300000,"MAGGIORE","")</f>
        <v/>
      </c>
    </row>
    <row r="672" spans="1:8" x14ac:dyDescent="0.2">
      <c r="A672" t="s">
        <v>4532</v>
      </c>
      <c r="B672" t="s">
        <v>4450</v>
      </c>
      <c r="C672" t="s">
        <v>4524</v>
      </c>
      <c r="D672">
        <v>15935</v>
      </c>
      <c r="E672" s="2"/>
      <c r="F672">
        <f>SUMIFS($D$2:$D$7909, $B$2:$B$7909, "Toscana")</f>
        <v>3672202</v>
      </c>
      <c r="G672" s="1">
        <f>Comuni__2[[#This Row],[Popolazione2011]]/Comuni__2[[#This Row],[POPOLAZIONE TOTALE DI OGNI REGIONE (CON FILTRO)]]</f>
        <v>4.3393582379182847E-3</v>
      </c>
      <c r="H672" t="str">
        <f>IF(Comuni__2[[#This Row],[Popolazione2011]]&gt;300000,"MAGGIORE","")</f>
        <v/>
      </c>
    </row>
    <row r="673" spans="1:8" x14ac:dyDescent="0.2">
      <c r="A673" t="s">
        <v>6497</v>
      </c>
      <c r="B673" t="s">
        <v>6450</v>
      </c>
      <c r="C673" t="s">
        <v>6451</v>
      </c>
      <c r="D673">
        <v>15927</v>
      </c>
      <c r="E673" s="2"/>
      <c r="F673">
        <f>SUMIFS($D$2:$D$7909, $B$2:$B$7909, "Puglia")</f>
        <v>4050093</v>
      </c>
      <c r="G673" s="1">
        <f>Comuni__2[[#This Row],[Popolazione2011]]/Comuni__2[[#This Row],[POPOLAZIONE TOTALE DI OGNI REGIONE (CON FILTRO)]]</f>
        <v>3.9325022906881394E-3</v>
      </c>
      <c r="H673" t="str">
        <f>IF(Comuni__2[[#This Row],[Popolazione2011]]&gt;300000,"MAGGIORE","")</f>
        <v/>
      </c>
    </row>
    <row r="674" spans="1:8" x14ac:dyDescent="0.2">
      <c r="A674" t="s">
        <v>2561</v>
      </c>
      <c r="B674" t="s">
        <v>1271</v>
      </c>
      <c r="C674" t="s">
        <v>2523</v>
      </c>
      <c r="D674">
        <v>15918</v>
      </c>
      <c r="E674" s="2"/>
      <c r="F674">
        <f>SUMIFS($D$2:$D$7909, $B$2:$B$7909, "Lombardia")</f>
        <v>9704121</v>
      </c>
      <c r="G674" s="1">
        <f>Comuni__2[[#This Row],[Popolazione2011]]/Comuni__2[[#This Row],[POPOLAZIONE TOTALE DI OGNI REGIONE (CON FILTRO)]]</f>
        <v>1.6403340395281551E-3</v>
      </c>
      <c r="H674" t="str">
        <f>IF(Comuni__2[[#This Row],[Popolazione2011]]&gt;300000,"MAGGIORE","")</f>
        <v/>
      </c>
    </row>
    <row r="675" spans="1:8" x14ac:dyDescent="0.2">
      <c r="A675" t="s">
        <v>6586</v>
      </c>
      <c r="B675" t="s">
        <v>6450</v>
      </c>
      <c r="C675" t="s">
        <v>6585</v>
      </c>
      <c r="D675">
        <v>15896</v>
      </c>
      <c r="E675" s="2"/>
      <c r="F675">
        <f>SUMIFS($D$2:$D$7909, $B$2:$B$7909, "Puglia")</f>
        <v>4050093</v>
      </c>
      <c r="G675" s="1">
        <f>Comuni__2[[#This Row],[Popolazione2011]]/Comuni__2[[#This Row],[POPOLAZIONE TOTALE DI OGNI REGIONE (CON FILTRO)]]</f>
        <v>3.9248481454623391E-3</v>
      </c>
      <c r="H675" t="str">
        <f>IF(Comuni__2[[#This Row],[Popolazione2011]]&gt;300000,"MAGGIORE","")</f>
        <v/>
      </c>
    </row>
    <row r="676" spans="1:8" x14ac:dyDescent="0.2">
      <c r="A676" t="s">
        <v>1822</v>
      </c>
      <c r="B676" t="s">
        <v>1271</v>
      </c>
      <c r="C676" t="s">
        <v>1772</v>
      </c>
      <c r="D676">
        <v>15882</v>
      </c>
      <c r="E676" s="2"/>
      <c r="F676">
        <f>SUMIFS($D$2:$D$7909, $B$2:$B$7909, "Lombardia")</f>
        <v>9704121</v>
      </c>
      <c r="G676" s="1">
        <f>Comuni__2[[#This Row],[Popolazione2011]]/Comuni__2[[#This Row],[POPOLAZIONE TOTALE DI OGNI REGIONE (CON FILTRO)]]</f>
        <v>1.63662427539805E-3</v>
      </c>
      <c r="H676" t="str">
        <f>IF(Comuni__2[[#This Row],[Popolazione2011]]&gt;300000,"MAGGIORE","")</f>
        <v/>
      </c>
    </row>
    <row r="677" spans="1:8" x14ac:dyDescent="0.2">
      <c r="A677" t="s">
        <v>3094</v>
      </c>
      <c r="B677" t="s">
        <v>3082</v>
      </c>
      <c r="C677" t="s">
        <v>3083</v>
      </c>
      <c r="D677">
        <v>15846</v>
      </c>
      <c r="E677" s="2"/>
      <c r="F677">
        <f>SUMIFS($D$2:$D$7909, $B$2:$B$7909, "Veneto")</f>
        <v>4855904</v>
      </c>
      <c r="G677" s="1">
        <f>Comuni__2[[#This Row],[Popolazione2011]]/Comuni__2[[#This Row],[POPOLAZIONE TOTALE DI OGNI REGIONE (CON FILTRO)]]</f>
        <v>3.263244083902812E-3</v>
      </c>
      <c r="H677" t="str">
        <f>IF(Comuni__2[[#This Row],[Popolazione2011]]&gt;300000,"MAGGIORE","")</f>
        <v/>
      </c>
    </row>
    <row r="678" spans="1:8" x14ac:dyDescent="0.2">
      <c r="A678" t="s">
        <v>4970</v>
      </c>
      <c r="B678" t="s">
        <v>4829</v>
      </c>
      <c r="C678" t="s">
        <v>4931</v>
      </c>
      <c r="D678">
        <v>15843</v>
      </c>
      <c r="E678" s="2"/>
      <c r="F678">
        <f>SUMIFS($D$2:$D$7909, $B$2:$B$7909, "Marche")</f>
        <v>1540584</v>
      </c>
      <c r="G678" s="1">
        <f>Comuni__2[[#This Row],[Popolazione2011]]/Comuni__2[[#This Row],[POPOLAZIONE TOTALE DI OGNI REGIONE (CON FILTRO)]]</f>
        <v>1.0283762521225717E-2</v>
      </c>
      <c r="H678" t="str">
        <f>IF(Comuni__2[[#This Row],[Popolazione2011]]&gt;300000,"MAGGIORE","")</f>
        <v/>
      </c>
    </row>
    <row r="679" spans="1:8" x14ac:dyDescent="0.2">
      <c r="A679" t="s">
        <v>3011</v>
      </c>
      <c r="B679" t="s">
        <v>2791</v>
      </c>
      <c r="C679" t="s">
        <v>2909</v>
      </c>
      <c r="D679">
        <v>15838</v>
      </c>
      <c r="E679" s="2"/>
      <c r="F679">
        <f>SUMIFS($D$2:$D$7909, $B$2:$B$7909, "Trentino-Alto Adige/Südtirol")</f>
        <v>1026433</v>
      </c>
      <c r="G679" s="1">
        <f>Comuni__2[[#This Row],[Popolazione2011]]/Comuni__2[[#This Row],[POPOLAZIONE TOTALE DI OGNI REGIONE (CON FILTRO)]]</f>
        <v>1.5430135235324664E-2</v>
      </c>
      <c r="H679" t="str">
        <f>IF(Comuni__2[[#This Row],[Popolazione2011]]&gt;300000,"MAGGIORE","")</f>
        <v/>
      </c>
    </row>
    <row r="680" spans="1:8" x14ac:dyDescent="0.2">
      <c r="A680" t="s">
        <v>7190</v>
      </c>
      <c r="B680" t="s">
        <v>6847</v>
      </c>
      <c r="C680" t="s">
        <v>7178</v>
      </c>
      <c r="D680">
        <v>15827</v>
      </c>
      <c r="E680" s="2"/>
      <c r="F680">
        <f>SUMIFS($D$2:$D$7909, $B$2:$B$7909, "Calabria")</f>
        <v>1959050</v>
      </c>
      <c r="G680" s="1">
        <f>Comuni__2[[#This Row],[Popolazione2011]]/Comuni__2[[#This Row],[POPOLAZIONE TOTALE DI OGNI REGIONE (CON FILTRO)]]</f>
        <v>8.0789158010260067E-3</v>
      </c>
      <c r="H680" t="str">
        <f>IF(Comuni__2[[#This Row],[Popolazione2011]]&gt;300000,"MAGGIORE","")</f>
        <v/>
      </c>
    </row>
    <row r="681" spans="1:8" x14ac:dyDescent="0.2">
      <c r="A681" t="s">
        <v>3679</v>
      </c>
      <c r="B681" t="s">
        <v>3653</v>
      </c>
      <c r="C681" t="s">
        <v>3654</v>
      </c>
      <c r="D681">
        <v>15806</v>
      </c>
      <c r="E681" s="2"/>
      <c r="F681">
        <f>SUMIFS($D$2:$D$7909, $B$2:$B$7909, "Friuli-Venezia Giulia")</f>
        <v>1220291</v>
      </c>
      <c r="G681" s="1">
        <f>Comuni__2[[#This Row],[Popolazione2011]]/Comuni__2[[#This Row],[POPOLAZIONE TOTALE DI OGNI REGIONE (CON FILTRO)]]</f>
        <v>1.2952648179819403E-2</v>
      </c>
      <c r="H681" t="str">
        <f>IF(Comuni__2[[#This Row],[Popolazione2011]]&gt;300000,"MAGGIORE","")</f>
        <v/>
      </c>
    </row>
    <row r="682" spans="1:8" x14ac:dyDescent="0.2">
      <c r="A682" t="s">
        <v>6634</v>
      </c>
      <c r="B682" t="s">
        <v>6450</v>
      </c>
      <c r="C682" t="s">
        <v>6606</v>
      </c>
      <c r="D682">
        <v>15754</v>
      </c>
      <c r="E682" s="2"/>
      <c r="F682">
        <f>SUMIFS($D$2:$D$7909, $B$2:$B$7909, "Puglia")</f>
        <v>4050093</v>
      </c>
      <c r="G682" s="1">
        <f>Comuni__2[[#This Row],[Popolazione2011]]/Comuni__2[[#This Row],[POPOLAZIONE TOTALE DI OGNI REGIONE (CON FILTRO)]]</f>
        <v>3.88978722216996E-3</v>
      </c>
      <c r="H682" t="str">
        <f>IF(Comuni__2[[#This Row],[Popolazione2011]]&gt;300000,"MAGGIORE","")</f>
        <v/>
      </c>
    </row>
    <row r="683" spans="1:8" x14ac:dyDescent="0.2">
      <c r="A683" t="s">
        <v>1166</v>
      </c>
      <c r="B683" t="s">
        <v>5</v>
      </c>
      <c r="C683" t="s">
        <v>1120</v>
      </c>
      <c r="D683">
        <v>15744</v>
      </c>
      <c r="E683" s="2"/>
      <c r="F683">
        <f>SUMIFS($D$2:$D$7909, $B$2:$B$7909, "Piemonte")</f>
        <v>4363916</v>
      </c>
      <c r="G683" s="1">
        <f>Comuni__2[[#This Row],[Popolazione2011]]/Comuni__2[[#This Row],[POPOLAZIONE TOTALE DI OGNI REGIONE (CON FILTRO)]]</f>
        <v>3.6077688021492623E-3</v>
      </c>
      <c r="H683" t="str">
        <f>IF(Comuni__2[[#This Row],[Popolazione2011]]&gt;300000,"MAGGIORE","")</f>
        <v/>
      </c>
    </row>
    <row r="684" spans="1:8" x14ac:dyDescent="0.2">
      <c r="A684" t="s">
        <v>4259</v>
      </c>
      <c r="B684" t="s">
        <v>4112</v>
      </c>
      <c r="C684" t="s">
        <v>4248</v>
      </c>
      <c r="D684">
        <v>15713</v>
      </c>
      <c r="E684" s="2"/>
      <c r="F684">
        <f>SUMIFS($D$2:$D$7909, $B$2:$B$7909, "Emilia-Romagna")</f>
        <v>4342135</v>
      </c>
      <c r="G684" s="1">
        <f>Comuni__2[[#This Row],[Popolazione2011]]/Comuni__2[[#This Row],[POPOLAZIONE TOTALE DI OGNI REGIONE (CON FILTRO)]]</f>
        <v>3.618726732356318E-3</v>
      </c>
      <c r="H684" t="str">
        <f>IF(Comuni__2[[#This Row],[Popolazione2011]]&gt;300000,"MAGGIORE","")</f>
        <v/>
      </c>
    </row>
    <row r="685" spans="1:8" x14ac:dyDescent="0.2">
      <c r="A685" t="s">
        <v>6111</v>
      </c>
      <c r="B685" t="s">
        <v>5894</v>
      </c>
      <c r="C685" t="s">
        <v>6079</v>
      </c>
      <c r="D685">
        <v>15708</v>
      </c>
      <c r="E685" s="2"/>
      <c r="F685">
        <f>SUMIFS($D$2:$D$7909, $B$2:$B$7909, "Campania")</f>
        <v>5766810</v>
      </c>
      <c r="G685" s="1">
        <f>Comuni__2[[#This Row],[Popolazione2011]]/Comuni__2[[#This Row],[POPOLAZIONE TOTALE DI OGNI REGIONE (CON FILTRO)]]</f>
        <v>2.7238629328866391E-3</v>
      </c>
      <c r="H685" t="str">
        <f>IF(Comuni__2[[#This Row],[Popolazione2011]]&gt;300000,"MAGGIORE","")</f>
        <v/>
      </c>
    </row>
    <row r="686" spans="1:8" x14ac:dyDescent="0.2">
      <c r="A686" t="s">
        <v>3479</v>
      </c>
      <c r="B686" t="s">
        <v>3082</v>
      </c>
      <c r="C686" t="s">
        <v>3454</v>
      </c>
      <c r="D686">
        <v>15708</v>
      </c>
      <c r="E686" s="2"/>
      <c r="F686">
        <f>SUMIFS($D$2:$D$7909, $B$2:$B$7909, "Veneto")</f>
        <v>4855904</v>
      </c>
      <c r="G686" s="1">
        <f>Comuni__2[[#This Row],[Popolazione2011]]/Comuni__2[[#This Row],[POPOLAZIONE TOTALE DI OGNI REGIONE (CON FILTRO)]]</f>
        <v>3.2348250706768504E-3</v>
      </c>
      <c r="H686" t="str">
        <f>IF(Comuni__2[[#This Row],[Popolazione2011]]&gt;300000,"MAGGIORE","")</f>
        <v/>
      </c>
    </row>
    <row r="687" spans="1:8" x14ac:dyDescent="0.2">
      <c r="A687" t="s">
        <v>6578</v>
      </c>
      <c r="B687" t="s">
        <v>6450</v>
      </c>
      <c r="C687" t="s">
        <v>6555</v>
      </c>
      <c r="D687">
        <v>15676</v>
      </c>
      <c r="E687" s="2"/>
      <c r="F687">
        <f>SUMIFS($D$2:$D$7909, $B$2:$B$7909, "Puglia")</f>
        <v>4050093</v>
      </c>
      <c r="G687" s="1">
        <f>Comuni__2[[#This Row],[Popolazione2011]]/Comuni__2[[#This Row],[POPOLAZIONE TOTALE DI OGNI REGIONE (CON FILTRO)]]</f>
        <v>3.8705284051502027E-3</v>
      </c>
      <c r="H687" t="str">
        <f>IF(Comuni__2[[#This Row],[Popolazione2011]]&gt;300000,"MAGGIORE","")</f>
        <v/>
      </c>
    </row>
    <row r="688" spans="1:8" x14ac:dyDescent="0.2">
      <c r="A688" t="s">
        <v>3567</v>
      </c>
      <c r="B688" t="s">
        <v>3082</v>
      </c>
      <c r="C688" t="s">
        <v>3499</v>
      </c>
      <c r="D688">
        <v>15669</v>
      </c>
      <c r="E688" s="2"/>
      <c r="F688">
        <f>SUMIFS($D$2:$D$7909, $B$2:$B$7909, "Veneto")</f>
        <v>4855904</v>
      </c>
      <c r="G688" s="1">
        <f>Comuni__2[[#This Row],[Popolazione2011]]/Comuni__2[[#This Row],[POPOLAZIONE TOTALE DI OGNI REGIONE (CON FILTRO)]]</f>
        <v>3.2267936104173394E-3</v>
      </c>
      <c r="H688" t="str">
        <f>IF(Comuni__2[[#This Row],[Popolazione2011]]&gt;300000,"MAGGIORE","")</f>
        <v/>
      </c>
    </row>
    <row r="689" spans="1:8" x14ac:dyDescent="0.2">
      <c r="A689" t="s">
        <v>4330</v>
      </c>
      <c r="B689" t="s">
        <v>4112</v>
      </c>
      <c r="C689" t="s">
        <v>4296</v>
      </c>
      <c r="D689">
        <v>15651</v>
      </c>
      <c r="E689" s="2"/>
      <c r="F689">
        <f>SUMIFS($D$2:$D$7909, $B$2:$B$7909, "Emilia-Romagna")</f>
        <v>4342135</v>
      </c>
      <c r="G689" s="1">
        <f>Comuni__2[[#This Row],[Popolazione2011]]/Comuni__2[[#This Row],[POPOLAZIONE TOTALE DI OGNI REGIONE (CON FILTRO)]]</f>
        <v>3.6044480422649226E-3</v>
      </c>
      <c r="H689" t="str">
        <f>IF(Comuni__2[[#This Row],[Popolazione2011]]&gt;300000,"MAGGIORE","")</f>
        <v/>
      </c>
    </row>
    <row r="690" spans="1:8" x14ac:dyDescent="0.2">
      <c r="A690" t="s">
        <v>5002</v>
      </c>
      <c r="B690" t="s">
        <v>4829</v>
      </c>
      <c r="C690" t="s">
        <v>4987</v>
      </c>
      <c r="D690">
        <v>15615</v>
      </c>
      <c r="E690" s="2"/>
      <c r="F690">
        <f>SUMIFS($D$2:$D$7909, $B$2:$B$7909, "Marche")</f>
        <v>1540584</v>
      </c>
      <c r="G690" s="1">
        <f>Comuni__2[[#This Row],[Popolazione2011]]/Comuni__2[[#This Row],[POPOLAZIONE TOTALE DI OGNI REGIONE (CON FILTRO)]]</f>
        <v>1.0135766696265832E-2</v>
      </c>
      <c r="H690" t="str">
        <f>IF(Comuni__2[[#This Row],[Popolazione2011]]&gt;300000,"MAGGIORE","")</f>
        <v/>
      </c>
    </row>
    <row r="691" spans="1:8" x14ac:dyDescent="0.2">
      <c r="A691" t="s">
        <v>5083</v>
      </c>
      <c r="B691" t="s">
        <v>5062</v>
      </c>
      <c r="C691" t="s">
        <v>5063</v>
      </c>
      <c r="D691">
        <v>15596</v>
      </c>
      <c r="E691" s="2"/>
      <c r="F691">
        <f>SUMIFS($D$2:$D$7909, $B$2:$B$7909, "Lazio")</f>
        <v>5502886</v>
      </c>
      <c r="G691" s="1">
        <f>Comuni__2[[#This Row],[Popolazione2011]]/Comuni__2[[#This Row],[POPOLAZIONE TOTALE DI OGNI REGIONE (CON FILTRO)]]</f>
        <v>2.8341492082518153E-3</v>
      </c>
      <c r="H691" t="str">
        <f>IF(Comuni__2[[#This Row],[Popolazione2011]]&gt;300000,"MAGGIORE","")</f>
        <v/>
      </c>
    </row>
    <row r="692" spans="1:8" x14ac:dyDescent="0.2">
      <c r="A692" t="s">
        <v>3228</v>
      </c>
      <c r="B692" t="s">
        <v>3082</v>
      </c>
      <c r="C692" t="s">
        <v>3182</v>
      </c>
      <c r="D692">
        <v>15581</v>
      </c>
      <c r="E692" s="2"/>
      <c r="F692">
        <f>SUMIFS($D$2:$D$7909, $B$2:$B$7909, "Veneto")</f>
        <v>4855904</v>
      </c>
      <c r="G692" s="1">
        <f>Comuni__2[[#This Row],[Popolazione2011]]/Comuni__2[[#This Row],[POPOLAZIONE TOTALE DI OGNI REGIONE (CON FILTRO)]]</f>
        <v>3.2086713411138275E-3</v>
      </c>
      <c r="H692" t="str">
        <f>IF(Comuni__2[[#This Row],[Popolazione2011]]&gt;300000,"MAGGIORE","")</f>
        <v/>
      </c>
    </row>
    <row r="693" spans="1:8" x14ac:dyDescent="0.2">
      <c r="A693" t="s">
        <v>5283</v>
      </c>
      <c r="B693" t="s">
        <v>5062</v>
      </c>
      <c r="C693" t="s">
        <v>5198</v>
      </c>
      <c r="D693">
        <v>15576</v>
      </c>
      <c r="E693" s="2"/>
      <c r="F693">
        <f>SUMIFS($D$2:$D$7909, $B$2:$B$7909, "Lazio")</f>
        <v>5502886</v>
      </c>
      <c r="G693" s="1">
        <f>Comuni__2[[#This Row],[Popolazione2011]]/Comuni__2[[#This Row],[POPOLAZIONE TOTALE DI OGNI REGIONE (CON FILTRO)]]</f>
        <v>2.8305147517139187E-3</v>
      </c>
      <c r="H693" t="str">
        <f>IF(Comuni__2[[#This Row],[Popolazione2011]]&gt;300000,"MAGGIORE","")</f>
        <v/>
      </c>
    </row>
    <row r="694" spans="1:8" x14ac:dyDescent="0.2">
      <c r="A694" t="s">
        <v>2107</v>
      </c>
      <c r="B694" t="s">
        <v>1271</v>
      </c>
      <c r="C694" t="s">
        <v>2016</v>
      </c>
      <c r="D694">
        <v>15559</v>
      </c>
      <c r="E694" s="2"/>
      <c r="F694">
        <f>SUMIFS($D$2:$D$7909, $B$2:$B$7909, "Lombardia")</f>
        <v>9704121</v>
      </c>
      <c r="G694" s="1">
        <f>Comuni__2[[#This Row],[Popolazione2011]]/Comuni__2[[#This Row],[POPOLAZIONE TOTALE DI OGNI REGIONE (CON FILTRO)]]</f>
        <v>1.6033394472307178E-3</v>
      </c>
      <c r="H694" t="str">
        <f>IF(Comuni__2[[#This Row],[Popolazione2011]]&gt;300000,"MAGGIORE","")</f>
        <v/>
      </c>
    </row>
    <row r="695" spans="1:8" x14ac:dyDescent="0.2">
      <c r="A695" t="s">
        <v>3825</v>
      </c>
      <c r="B695" t="s">
        <v>3653</v>
      </c>
      <c r="C695" t="s">
        <v>3822</v>
      </c>
      <c r="D695">
        <v>15554</v>
      </c>
      <c r="E695" s="2"/>
      <c r="F695">
        <f>SUMIFS($D$2:$D$7909, $B$2:$B$7909, "Friuli-Venezia Giulia")</f>
        <v>1220291</v>
      </c>
      <c r="G695" s="1">
        <f>Comuni__2[[#This Row],[Popolazione2011]]/Comuni__2[[#This Row],[POPOLAZIONE TOTALE DI OGNI REGIONE (CON FILTRO)]]</f>
        <v>1.274614006003486E-2</v>
      </c>
      <c r="H695" t="str">
        <f>IF(Comuni__2[[#This Row],[Popolazione2011]]&gt;300000,"MAGGIORE","")</f>
        <v/>
      </c>
    </row>
    <row r="696" spans="1:8" x14ac:dyDescent="0.2">
      <c r="A696" t="s">
        <v>2080</v>
      </c>
      <c r="B696" t="s">
        <v>1271</v>
      </c>
      <c r="C696" t="s">
        <v>2016</v>
      </c>
      <c r="D696">
        <v>15524</v>
      </c>
      <c r="E696" s="2"/>
      <c r="F696">
        <f>SUMIFS($D$2:$D$7909, $B$2:$B$7909, "Lombardia")</f>
        <v>9704121</v>
      </c>
      <c r="G696" s="1">
        <f>Comuni__2[[#This Row],[Popolazione2011]]/Comuni__2[[#This Row],[POPOLAZIONE TOTALE DI OGNI REGIONE (CON FILTRO)]]</f>
        <v>1.5997327321042266E-3</v>
      </c>
      <c r="H696" t="str">
        <f>IF(Comuni__2[[#This Row],[Popolazione2011]]&gt;300000,"MAGGIORE","")</f>
        <v/>
      </c>
    </row>
    <row r="697" spans="1:8" x14ac:dyDescent="0.2">
      <c r="A697" t="s">
        <v>2742</v>
      </c>
      <c r="B697" t="s">
        <v>1271</v>
      </c>
      <c r="C697" t="s">
        <v>2735</v>
      </c>
      <c r="D697">
        <v>15510</v>
      </c>
      <c r="E697" s="2"/>
      <c r="F697">
        <f>SUMIFS($D$2:$D$7909, $B$2:$B$7909, "Lombardia")</f>
        <v>9704121</v>
      </c>
      <c r="G697" s="1">
        <f>Comuni__2[[#This Row],[Popolazione2011]]/Comuni__2[[#This Row],[POPOLAZIONE TOTALE DI OGNI REGIONE (CON FILTRO)]]</f>
        <v>1.5982900460536301E-3</v>
      </c>
      <c r="H697" t="str">
        <f>IF(Comuni__2[[#This Row],[Popolazione2011]]&gt;300000,"MAGGIORE","")</f>
        <v/>
      </c>
    </row>
    <row r="698" spans="1:8" x14ac:dyDescent="0.2">
      <c r="A698" t="s">
        <v>4877</v>
      </c>
      <c r="B698" t="s">
        <v>4829</v>
      </c>
      <c r="C698" t="s">
        <v>4830</v>
      </c>
      <c r="D698">
        <v>15501</v>
      </c>
      <c r="E698" s="2"/>
      <c r="F698">
        <f>SUMIFS($D$2:$D$7909, $B$2:$B$7909, "Marche")</f>
        <v>1540584</v>
      </c>
      <c r="G698" s="1">
        <f>Comuni__2[[#This Row],[Popolazione2011]]/Comuni__2[[#This Row],[POPOLAZIONE TOTALE DI OGNI REGIONE (CON FILTRO)]]</f>
        <v>1.0061768783785889E-2</v>
      </c>
      <c r="H698" t="str">
        <f>IF(Comuni__2[[#This Row],[Popolazione2011]]&gt;300000,"MAGGIORE","")</f>
        <v/>
      </c>
    </row>
    <row r="699" spans="1:8" x14ac:dyDescent="0.2">
      <c r="A699" t="s">
        <v>6154</v>
      </c>
      <c r="B699" t="s">
        <v>5894</v>
      </c>
      <c r="C699" t="s">
        <v>6079</v>
      </c>
      <c r="D699">
        <v>15488</v>
      </c>
      <c r="E699" s="2"/>
      <c r="F699">
        <f>SUMIFS($D$2:$D$7909, $B$2:$B$7909, "Campania")</f>
        <v>5766810</v>
      </c>
      <c r="G699" s="1">
        <f>Comuni__2[[#This Row],[Popolazione2011]]/Comuni__2[[#This Row],[POPOLAZIONE TOTALE DI OGNI REGIONE (CON FILTRO)]]</f>
        <v>2.6857135920899076E-3</v>
      </c>
      <c r="H699" t="str">
        <f>IF(Comuni__2[[#This Row],[Popolazione2011]]&gt;300000,"MAGGIORE","")</f>
        <v/>
      </c>
    </row>
    <row r="700" spans="1:8" x14ac:dyDescent="0.2">
      <c r="A700" t="s">
        <v>2788</v>
      </c>
      <c r="B700" t="s">
        <v>1271</v>
      </c>
      <c r="C700" t="s">
        <v>2735</v>
      </c>
      <c r="D700">
        <v>15486</v>
      </c>
      <c r="E700" s="2"/>
      <c r="F700">
        <f>SUMIFS($D$2:$D$7909, $B$2:$B$7909, "Lombardia")</f>
        <v>9704121</v>
      </c>
      <c r="G700" s="1">
        <f>Comuni__2[[#This Row],[Popolazione2011]]/Comuni__2[[#This Row],[POPOLAZIONE TOTALE DI OGNI REGIONE (CON FILTRO)]]</f>
        <v>1.5958168699668933E-3</v>
      </c>
      <c r="H700" t="str">
        <f>IF(Comuni__2[[#This Row],[Popolazione2011]]&gt;300000,"MAGGIORE","")</f>
        <v/>
      </c>
    </row>
    <row r="701" spans="1:8" x14ac:dyDescent="0.2">
      <c r="A701" t="s">
        <v>5602</v>
      </c>
      <c r="B701" t="s">
        <v>5446</v>
      </c>
      <c r="C701" t="s">
        <v>5556</v>
      </c>
      <c r="D701">
        <v>15484</v>
      </c>
      <c r="E701" s="2"/>
      <c r="F701">
        <f>SUMIFS($D$2:$D$7909, $B$2:$B$7909, "Abruzzo")</f>
        <v>1307309</v>
      </c>
      <c r="G701" s="1">
        <f>Comuni__2[[#This Row],[Popolazione2011]]/Comuni__2[[#This Row],[POPOLAZIONE TOTALE DI OGNI REGIONE (CON FILTRO)]]</f>
        <v>1.1844177619828212E-2</v>
      </c>
      <c r="H701" t="str">
        <f>IF(Comuni__2[[#This Row],[Popolazione2011]]&gt;300000,"MAGGIORE","")</f>
        <v/>
      </c>
    </row>
    <row r="702" spans="1:8" x14ac:dyDescent="0.2">
      <c r="A702" t="s">
        <v>4757</v>
      </c>
      <c r="B702" t="s">
        <v>4734</v>
      </c>
      <c r="C702" t="s">
        <v>4735</v>
      </c>
      <c r="D702">
        <v>15453</v>
      </c>
      <c r="E702" s="2"/>
      <c r="F702">
        <f>SUMIFS($D$2:$D$7909, $B$2:$B$7909, "Umbria")</f>
        <v>884268</v>
      </c>
      <c r="G702" s="1">
        <f>Comuni__2[[#This Row],[Popolazione2011]]/Comuni__2[[#This Row],[POPOLAZIONE TOTALE DI OGNI REGIONE (CON FILTRO)]]</f>
        <v>1.7475471237226724E-2</v>
      </c>
      <c r="H702" t="str">
        <f>IF(Comuni__2[[#This Row],[Popolazione2011]]&gt;300000,"MAGGIORE","")</f>
        <v/>
      </c>
    </row>
    <row r="703" spans="1:8" x14ac:dyDescent="0.2">
      <c r="A703" t="s">
        <v>4743</v>
      </c>
      <c r="B703" t="s">
        <v>4734</v>
      </c>
      <c r="C703" t="s">
        <v>4735</v>
      </c>
      <c r="D703">
        <v>15422</v>
      </c>
      <c r="E703" s="2"/>
      <c r="F703">
        <f>SUMIFS($D$2:$D$7909, $B$2:$B$7909, "Umbria")</f>
        <v>884268</v>
      </c>
      <c r="G703" s="1">
        <f>Comuni__2[[#This Row],[Popolazione2011]]/Comuni__2[[#This Row],[POPOLAZIONE TOTALE DI OGNI REGIONE (CON FILTRO)]]</f>
        <v>1.744041399213813E-2</v>
      </c>
      <c r="H703" t="str">
        <f>IF(Comuni__2[[#This Row],[Popolazione2011]]&gt;300000,"MAGGIORE","")</f>
        <v/>
      </c>
    </row>
    <row r="704" spans="1:8" x14ac:dyDescent="0.2">
      <c r="A704" t="s">
        <v>5595</v>
      </c>
      <c r="B704" t="s">
        <v>5446</v>
      </c>
      <c r="C704" t="s">
        <v>5556</v>
      </c>
      <c r="D704">
        <v>15401</v>
      </c>
      <c r="E704" s="2"/>
      <c r="F704">
        <f>SUMIFS($D$2:$D$7909, $B$2:$B$7909, "Abruzzo")</f>
        <v>1307309</v>
      </c>
      <c r="G704" s="1">
        <f>Comuni__2[[#This Row],[Popolazione2011]]/Comuni__2[[#This Row],[POPOLAZIONE TOTALE DI OGNI REGIONE (CON FILTRO)]]</f>
        <v>1.1780688421788576E-2</v>
      </c>
      <c r="H704" t="str">
        <f>IF(Comuni__2[[#This Row],[Popolazione2011]]&gt;300000,"MAGGIORE","")</f>
        <v/>
      </c>
    </row>
    <row r="705" spans="1:8" x14ac:dyDescent="0.2">
      <c r="A705" t="s">
        <v>2804</v>
      </c>
      <c r="B705" t="s">
        <v>2791</v>
      </c>
      <c r="C705" t="s">
        <v>2792</v>
      </c>
      <c r="D705">
        <v>15397</v>
      </c>
      <c r="E705" s="2"/>
      <c r="F705">
        <f>SUMIFS($D$2:$D$7909, $B$2:$B$7909, "Trentino-Alto Adige/Südtirol")</f>
        <v>1026433</v>
      </c>
      <c r="G705" s="1">
        <f>Comuni__2[[#This Row],[Popolazione2011]]/Comuni__2[[#This Row],[POPOLAZIONE TOTALE DI OGNI REGIONE (CON FILTRO)]]</f>
        <v>1.5000491995093689E-2</v>
      </c>
      <c r="H705" t="str">
        <f>IF(Comuni__2[[#This Row],[Popolazione2011]]&gt;300000,"MAGGIORE","")</f>
        <v/>
      </c>
    </row>
    <row r="706" spans="1:8" x14ac:dyDescent="0.2">
      <c r="A706" t="s">
        <v>6522</v>
      </c>
      <c r="B706" t="s">
        <v>6450</v>
      </c>
      <c r="C706" t="s">
        <v>6513</v>
      </c>
      <c r="D706">
        <v>15396</v>
      </c>
      <c r="E706" s="2"/>
      <c r="F706">
        <f>SUMIFS($D$2:$D$7909, $B$2:$B$7909, "Puglia")</f>
        <v>4050093</v>
      </c>
      <c r="G706" s="1">
        <f>Comuni__2[[#This Row],[Popolazione2011]]/Comuni__2[[#This Row],[POPOLAZIONE TOTALE DI OGNI REGIONE (CON FILTRO)]]</f>
        <v>3.8013941902074839E-3</v>
      </c>
      <c r="H706" t="str">
        <f>IF(Comuni__2[[#This Row],[Popolazione2011]]&gt;300000,"MAGGIORE","")</f>
        <v/>
      </c>
    </row>
    <row r="707" spans="1:8" x14ac:dyDescent="0.2">
      <c r="A707" t="s">
        <v>2690</v>
      </c>
      <c r="B707" t="s">
        <v>1271</v>
      </c>
      <c r="C707" t="s">
        <v>2674</v>
      </c>
      <c r="D707">
        <v>15371</v>
      </c>
      <c r="E707" s="2"/>
      <c r="F707">
        <f>SUMIFS($D$2:$D$7909, $B$2:$B$7909, "Lombardia")</f>
        <v>9704121</v>
      </c>
      <c r="G707" s="1">
        <f>Comuni__2[[#This Row],[Popolazione2011]]/Comuni__2[[#This Row],[POPOLAZIONE TOTALE DI OGNI REGIONE (CON FILTRO)]]</f>
        <v>1.5839662345512799E-3</v>
      </c>
      <c r="H707" t="str">
        <f>IF(Comuni__2[[#This Row],[Popolazione2011]]&gt;300000,"MAGGIORE","")</f>
        <v/>
      </c>
    </row>
    <row r="708" spans="1:8" x14ac:dyDescent="0.2">
      <c r="A708" t="s">
        <v>4944</v>
      </c>
      <c r="B708" t="s">
        <v>4829</v>
      </c>
      <c r="C708" t="s">
        <v>4931</v>
      </c>
      <c r="D708">
        <v>15322</v>
      </c>
      <c r="E708" s="2"/>
      <c r="F708">
        <f>SUMIFS($D$2:$D$7909, $B$2:$B$7909, "Marche")</f>
        <v>1540584</v>
      </c>
      <c r="G708" s="1">
        <f>Comuni__2[[#This Row],[Popolazione2011]]/Comuni__2[[#This Row],[POPOLAZIONE TOTALE DI OGNI REGIONE (CON FILTRO)]]</f>
        <v>9.9455790791024706E-3</v>
      </c>
      <c r="H708" t="str">
        <f>IF(Comuni__2[[#This Row],[Popolazione2011]]&gt;300000,"MAGGIORE","")</f>
        <v/>
      </c>
    </row>
    <row r="709" spans="1:8" x14ac:dyDescent="0.2">
      <c r="A709" t="s">
        <v>134</v>
      </c>
      <c r="B709" t="s">
        <v>5</v>
      </c>
      <c r="C709" t="s">
        <v>6</v>
      </c>
      <c r="D709">
        <v>15320</v>
      </c>
      <c r="E709" s="2"/>
      <c r="F709">
        <f>SUMIFS($D$2:$D$7909, $B$2:$B$7909, "Piemonte")</f>
        <v>4363916</v>
      </c>
      <c r="G709" s="1">
        <f>Comuni__2[[#This Row],[Popolazione2011]]/Comuni__2[[#This Row],[POPOLAZIONE TOTALE DI OGNI REGIONE (CON FILTRO)]]</f>
        <v>3.5106083618474783E-3</v>
      </c>
      <c r="H709" t="str">
        <f>IF(Comuni__2[[#This Row],[Popolazione2011]]&gt;300000,"MAGGIORE","")</f>
        <v/>
      </c>
    </row>
    <row r="710" spans="1:8" x14ac:dyDescent="0.2">
      <c r="A710" t="s">
        <v>7172</v>
      </c>
      <c r="B710" t="s">
        <v>6847</v>
      </c>
      <c r="C710" t="s">
        <v>7080</v>
      </c>
      <c r="D710">
        <v>15310</v>
      </c>
      <c r="E710" s="2"/>
      <c r="F710">
        <f>SUMIFS($D$2:$D$7909, $B$2:$B$7909, "Calabria")</f>
        <v>1959050</v>
      </c>
      <c r="G710" s="1">
        <f>Comuni__2[[#This Row],[Popolazione2011]]/Comuni__2[[#This Row],[POPOLAZIONE TOTALE DI OGNI REGIONE (CON FILTRO)]]</f>
        <v>7.8150123784487373E-3</v>
      </c>
      <c r="H710" t="str">
        <f>IF(Comuni__2[[#This Row],[Popolazione2011]]&gt;300000,"MAGGIORE","")</f>
        <v/>
      </c>
    </row>
    <row r="711" spans="1:8" x14ac:dyDescent="0.2">
      <c r="A711" t="s">
        <v>6563</v>
      </c>
      <c r="B711" t="s">
        <v>6450</v>
      </c>
      <c r="C711" t="s">
        <v>6555</v>
      </c>
      <c r="D711">
        <v>15296</v>
      </c>
      <c r="E711" s="2"/>
      <c r="F711">
        <f>SUMIFS($D$2:$D$7909, $B$2:$B$7909, "Puglia")</f>
        <v>4050093</v>
      </c>
      <c r="G711" s="1">
        <f>Comuni__2[[#This Row],[Popolazione2011]]/Comuni__2[[#This Row],[POPOLAZIONE TOTALE DI OGNI REGIONE (CON FILTRO)]]</f>
        <v>3.7767033991565131E-3</v>
      </c>
      <c r="H711" t="str">
        <f>IF(Comuni__2[[#This Row],[Popolazione2011]]&gt;300000,"MAGGIORE","")</f>
        <v/>
      </c>
    </row>
    <row r="712" spans="1:8" x14ac:dyDescent="0.2">
      <c r="A712" t="s">
        <v>3851</v>
      </c>
      <c r="B712" t="s">
        <v>3653</v>
      </c>
      <c r="C712" t="s">
        <v>3822</v>
      </c>
      <c r="D712">
        <v>15251</v>
      </c>
      <c r="E712" s="2"/>
      <c r="F712">
        <f>SUMIFS($D$2:$D$7909, $B$2:$B$7909, "Friuli-Venezia Giulia")</f>
        <v>1220291</v>
      </c>
      <c r="G712" s="1">
        <f>Comuni__2[[#This Row],[Popolazione2011]]/Comuni__2[[#This Row],[POPOLAZIONE TOTALE DI OGNI REGIONE (CON FILTRO)]]</f>
        <v>1.2497838630293922E-2</v>
      </c>
      <c r="H712" t="str">
        <f>IF(Comuni__2[[#This Row],[Popolazione2011]]&gt;300000,"MAGGIORE","")</f>
        <v/>
      </c>
    </row>
    <row r="713" spans="1:8" x14ac:dyDescent="0.2">
      <c r="A713" t="s">
        <v>4609</v>
      </c>
      <c r="B713" t="s">
        <v>4450</v>
      </c>
      <c r="C713" t="s">
        <v>4586</v>
      </c>
      <c r="D713">
        <v>15237</v>
      </c>
      <c r="E713" s="2"/>
      <c r="F713">
        <f>SUMIFS($D$2:$D$7909, $B$2:$B$7909, "Toscana")</f>
        <v>3672202</v>
      </c>
      <c r="G713" s="1">
        <f>Comuni__2[[#This Row],[Popolazione2011]]/Comuni__2[[#This Row],[POPOLAZIONE TOTALE DI OGNI REGIONE (CON FILTRO)]]</f>
        <v>4.1492815482372701E-3</v>
      </c>
      <c r="H713" t="str">
        <f>IF(Comuni__2[[#This Row],[Popolazione2011]]&gt;300000,"MAGGIORE","")</f>
        <v/>
      </c>
    </row>
    <row r="714" spans="1:8" x14ac:dyDescent="0.2">
      <c r="A714" t="s">
        <v>6595</v>
      </c>
      <c r="B714" t="s">
        <v>6450</v>
      </c>
      <c r="C714" t="s">
        <v>6585</v>
      </c>
      <c r="D714">
        <v>15228</v>
      </c>
      <c r="E714" s="2"/>
      <c r="F714">
        <f>SUMIFS($D$2:$D$7909, $B$2:$B$7909, "Puglia")</f>
        <v>4050093</v>
      </c>
      <c r="G714" s="1">
        <f>Comuni__2[[#This Row],[Popolazione2011]]/Comuni__2[[#This Row],[POPOLAZIONE TOTALE DI OGNI REGIONE (CON FILTRO)]]</f>
        <v>3.7599136612418531E-3</v>
      </c>
      <c r="H714" t="str">
        <f>IF(Comuni__2[[#This Row],[Popolazione2011]]&gt;300000,"MAGGIORE","")</f>
        <v/>
      </c>
    </row>
    <row r="715" spans="1:8" x14ac:dyDescent="0.2">
      <c r="A715" t="s">
        <v>2755</v>
      </c>
      <c r="B715" t="s">
        <v>1271</v>
      </c>
      <c r="C715" t="s">
        <v>2735</v>
      </c>
      <c r="D715">
        <v>15193</v>
      </c>
      <c r="E715" s="2"/>
      <c r="F715">
        <f>SUMIFS($D$2:$D$7909, $B$2:$B$7909, "Lombardia")</f>
        <v>9704121</v>
      </c>
      <c r="G715" s="1">
        <f>Comuni__2[[#This Row],[Popolazione2011]]/Comuni__2[[#This Row],[POPOLAZIONE TOTALE DI OGNI REGIONE (CON FILTRO)]]</f>
        <v>1.5656235119079823E-3</v>
      </c>
      <c r="H715" t="str">
        <f>IF(Comuni__2[[#This Row],[Popolazione2011]]&gt;300000,"MAGGIORE","")</f>
        <v/>
      </c>
    </row>
    <row r="716" spans="1:8" x14ac:dyDescent="0.2">
      <c r="A716" t="s">
        <v>4274</v>
      </c>
      <c r="B716" t="s">
        <v>4112</v>
      </c>
      <c r="C716" t="s">
        <v>4248</v>
      </c>
      <c r="D716">
        <v>15179</v>
      </c>
      <c r="E716" s="2"/>
      <c r="F716">
        <f>SUMIFS($D$2:$D$7909, $B$2:$B$7909, "Emilia-Romagna")</f>
        <v>4342135</v>
      </c>
      <c r="G716" s="1">
        <f>Comuni__2[[#This Row],[Popolazione2011]]/Comuni__2[[#This Row],[POPOLAZIONE TOTALE DI OGNI REGIONE (CON FILTRO)]]</f>
        <v>3.4957457564078502E-3</v>
      </c>
      <c r="H716" t="str">
        <f>IF(Comuni__2[[#This Row],[Popolazione2011]]&gt;300000,"MAGGIORE","")</f>
        <v/>
      </c>
    </row>
    <row r="717" spans="1:8" x14ac:dyDescent="0.2">
      <c r="A717" t="s">
        <v>2318</v>
      </c>
      <c r="B717" t="s">
        <v>1271</v>
      </c>
      <c r="C717" t="s">
        <v>2222</v>
      </c>
      <c r="D717">
        <v>15156</v>
      </c>
      <c r="E717" s="2"/>
      <c r="F717">
        <f>SUMIFS($D$2:$D$7909, $B$2:$B$7909, "Lombardia")</f>
        <v>9704121</v>
      </c>
      <c r="G717" s="1">
        <f>Comuni__2[[#This Row],[Popolazione2011]]/Comuni__2[[#This Row],[POPOLAZIONE TOTALE DI OGNI REGIONE (CON FILTRO)]]</f>
        <v>1.5618106987742629E-3</v>
      </c>
      <c r="H717" t="str">
        <f>IF(Comuni__2[[#This Row],[Popolazione2011]]&gt;300000,"MAGGIORE","")</f>
        <v/>
      </c>
    </row>
    <row r="718" spans="1:8" x14ac:dyDescent="0.2">
      <c r="A718" t="s">
        <v>7626</v>
      </c>
      <c r="B718" t="s">
        <v>7257</v>
      </c>
      <c r="C718" t="s">
        <v>7622</v>
      </c>
      <c r="D718">
        <v>15122</v>
      </c>
      <c r="E718" s="2"/>
      <c r="F718">
        <f>SUMIFS($D$2:$D$7909, $B$2:$B$7909, "Sicilia")</f>
        <v>5002904</v>
      </c>
      <c r="G718" s="1">
        <f>Comuni__2[[#This Row],[Popolazione2011]]/Comuni__2[[#This Row],[POPOLAZIONE TOTALE DI OGNI REGIONE (CON FILTRO)]]</f>
        <v>3.022644448104541E-3</v>
      </c>
      <c r="H718" t="str">
        <f>IF(Comuni__2[[#This Row],[Popolazione2011]]&gt;300000,"MAGGIORE","")</f>
        <v/>
      </c>
    </row>
    <row r="719" spans="1:8" x14ac:dyDescent="0.2">
      <c r="A719" t="s">
        <v>4353</v>
      </c>
      <c r="B719" t="s">
        <v>4112</v>
      </c>
      <c r="C719" t="s">
        <v>4352</v>
      </c>
      <c r="D719">
        <v>15116</v>
      </c>
      <c r="E719" s="2"/>
      <c r="F719">
        <f>SUMIFS($D$2:$D$7909, $B$2:$B$7909, "Emilia-Romagna")</f>
        <v>4342135</v>
      </c>
      <c r="G719" s="1">
        <f>Comuni__2[[#This Row],[Popolazione2011]]/Comuni__2[[#This Row],[POPOLAZIONE TOTALE DI OGNI REGIONE (CON FILTRO)]]</f>
        <v>3.4812367648633679E-3</v>
      </c>
      <c r="H719" t="str">
        <f>IF(Comuni__2[[#This Row],[Popolazione2011]]&gt;300000,"MAGGIORE","")</f>
        <v/>
      </c>
    </row>
    <row r="720" spans="1:8" x14ac:dyDescent="0.2">
      <c r="A720" t="s">
        <v>2428</v>
      </c>
      <c r="B720" t="s">
        <v>1271</v>
      </c>
      <c r="C720" t="s">
        <v>2409</v>
      </c>
      <c r="D720">
        <v>15111</v>
      </c>
      <c r="E720" s="2"/>
      <c r="F720">
        <f>SUMIFS($D$2:$D$7909, $B$2:$B$7909, "Lombardia")</f>
        <v>9704121</v>
      </c>
      <c r="G720" s="1">
        <f>Comuni__2[[#This Row],[Popolazione2011]]/Comuni__2[[#This Row],[POPOLAZIONE TOTALE DI OGNI REGIONE (CON FILTRO)]]</f>
        <v>1.5571734936116316E-3</v>
      </c>
      <c r="H720" t="str">
        <f>IF(Comuni__2[[#This Row],[Popolazione2011]]&gt;300000,"MAGGIORE","")</f>
        <v/>
      </c>
    </row>
    <row r="721" spans="1:8" x14ac:dyDescent="0.2">
      <c r="A721" t="s">
        <v>4468</v>
      </c>
      <c r="B721" t="s">
        <v>4450</v>
      </c>
      <c r="C721" t="s">
        <v>4469</v>
      </c>
      <c r="D721">
        <v>15072</v>
      </c>
      <c r="E721" s="2"/>
      <c r="F721">
        <f>SUMIFS($D$2:$D$7909, $B$2:$B$7909, "Toscana")</f>
        <v>3672202</v>
      </c>
      <c r="G721" s="1">
        <f>Comuni__2[[#This Row],[Popolazione2011]]/Comuni__2[[#This Row],[POPOLAZIONE TOTALE DI OGNI REGIONE (CON FILTRO)]]</f>
        <v>4.1043493794731337E-3</v>
      </c>
      <c r="H721" t="str">
        <f>IF(Comuni__2[[#This Row],[Popolazione2011]]&gt;300000,"MAGGIORE","")</f>
        <v/>
      </c>
    </row>
    <row r="722" spans="1:8" x14ac:dyDescent="0.2">
      <c r="A722" t="s">
        <v>4291</v>
      </c>
      <c r="B722" t="s">
        <v>4112</v>
      </c>
      <c r="C722" t="s">
        <v>4248</v>
      </c>
      <c r="D722">
        <v>15061</v>
      </c>
      <c r="E722" s="2"/>
      <c r="F722">
        <f>SUMIFS($D$2:$D$7909, $B$2:$B$7909, "Emilia-Romagna")</f>
        <v>4342135</v>
      </c>
      <c r="G722" s="1">
        <f>Comuni__2[[#This Row],[Popolazione2011]]/Comuni__2[[#This Row],[POPOLAZIONE TOTALE DI OGNI REGIONE (CON FILTRO)]]</f>
        <v>3.468570184943582E-3</v>
      </c>
      <c r="H722" t="str">
        <f>IF(Comuni__2[[#This Row],[Popolazione2011]]&gt;300000,"MAGGIORE","")</f>
        <v/>
      </c>
    </row>
    <row r="723" spans="1:8" x14ac:dyDescent="0.2">
      <c r="A723" t="s">
        <v>7185</v>
      </c>
      <c r="B723" t="s">
        <v>6847</v>
      </c>
      <c r="C723" t="s">
        <v>7178</v>
      </c>
      <c r="D723">
        <v>15051</v>
      </c>
      <c r="E723" s="2"/>
      <c r="F723">
        <f>SUMIFS($D$2:$D$7909, $B$2:$B$7909, "Calabria")</f>
        <v>1959050</v>
      </c>
      <c r="G723" s="1">
        <f>Comuni__2[[#This Row],[Popolazione2011]]/Comuni__2[[#This Row],[POPOLAZIONE TOTALE DI OGNI REGIONE (CON FILTRO)]]</f>
        <v>7.6828054414129297E-3</v>
      </c>
      <c r="H723" t="str">
        <f>IF(Comuni__2[[#This Row],[Popolazione2011]]&gt;300000,"MAGGIORE","")</f>
        <v/>
      </c>
    </row>
    <row r="724" spans="1:8" x14ac:dyDescent="0.2">
      <c r="A724" t="s">
        <v>6593</v>
      </c>
      <c r="B724" t="s">
        <v>6450</v>
      </c>
      <c r="C724" t="s">
        <v>6585</v>
      </c>
      <c r="D724">
        <v>15045</v>
      </c>
      <c r="E724" s="2"/>
      <c r="F724">
        <f>SUMIFS($D$2:$D$7909, $B$2:$B$7909, "Puglia")</f>
        <v>4050093</v>
      </c>
      <c r="G724" s="1">
        <f>Comuni__2[[#This Row],[Popolazione2011]]/Comuni__2[[#This Row],[POPOLAZIONE TOTALE DI OGNI REGIONE (CON FILTRO)]]</f>
        <v>3.714729513618576E-3</v>
      </c>
      <c r="H724" t="str">
        <f>IF(Comuni__2[[#This Row],[Popolazione2011]]&gt;300000,"MAGGIORE","")</f>
        <v/>
      </c>
    </row>
    <row r="725" spans="1:8" x14ac:dyDescent="0.2">
      <c r="A725" t="s">
        <v>3860</v>
      </c>
      <c r="B725" t="s">
        <v>3653</v>
      </c>
      <c r="C725" t="s">
        <v>3822</v>
      </c>
      <c r="D725">
        <v>15011</v>
      </c>
      <c r="E725" s="2"/>
      <c r="F725">
        <f>SUMIFS($D$2:$D$7909, $B$2:$B$7909, "Friuli-Venezia Giulia")</f>
        <v>1220291</v>
      </c>
      <c r="G725" s="1">
        <f>Comuni__2[[#This Row],[Popolazione2011]]/Comuni__2[[#This Row],[POPOLAZIONE TOTALE DI OGNI REGIONE (CON FILTRO)]]</f>
        <v>1.2301164230499118E-2</v>
      </c>
      <c r="H725" t="str">
        <f>IF(Comuni__2[[#This Row],[Popolazione2011]]&gt;300000,"MAGGIORE","")</f>
        <v/>
      </c>
    </row>
    <row r="726" spans="1:8" x14ac:dyDescent="0.2">
      <c r="A726" t="s">
        <v>438</v>
      </c>
      <c r="B726" t="s">
        <v>5</v>
      </c>
      <c r="C726" t="s">
        <v>402</v>
      </c>
      <c r="D726">
        <v>15008</v>
      </c>
      <c r="E726" s="2"/>
      <c r="F726">
        <f>SUMIFS($D$2:$D$7909, $B$2:$B$7909, "Piemonte")</f>
        <v>4363916</v>
      </c>
      <c r="G726" s="1">
        <f>Comuni__2[[#This Row],[Popolazione2011]]/Comuni__2[[#This Row],[POPOLAZIONE TOTALE DI OGNI REGIONE (CON FILTRO)]]</f>
        <v>3.4391129435122031E-3</v>
      </c>
      <c r="H726" t="str">
        <f>IF(Comuni__2[[#This Row],[Popolazione2011]]&gt;300000,"MAGGIORE","")</f>
        <v/>
      </c>
    </row>
    <row r="727" spans="1:8" x14ac:dyDescent="0.2">
      <c r="A727" t="s">
        <v>313</v>
      </c>
      <c r="B727" t="s">
        <v>5</v>
      </c>
      <c r="C727" t="s">
        <v>6</v>
      </c>
      <c r="D727">
        <v>14998</v>
      </c>
      <c r="E727" s="2"/>
      <c r="F727">
        <f>SUMIFS($D$2:$D$7909, $B$2:$B$7909, "Piemonte")</f>
        <v>4363916</v>
      </c>
      <c r="G727" s="1">
        <f>Comuni__2[[#This Row],[Popolazione2011]]/Comuni__2[[#This Row],[POPOLAZIONE TOTALE DI OGNI REGIONE (CON FILTRO)]]</f>
        <v>3.436821423693765E-3</v>
      </c>
      <c r="H727" t="str">
        <f>IF(Comuni__2[[#This Row],[Popolazione2011]]&gt;300000,"MAGGIORE","")</f>
        <v/>
      </c>
    </row>
    <row r="728" spans="1:8" x14ac:dyDescent="0.2">
      <c r="A728" t="s">
        <v>3465</v>
      </c>
      <c r="B728" t="s">
        <v>3082</v>
      </c>
      <c r="C728" t="s">
        <v>3454</v>
      </c>
      <c r="D728">
        <v>14982</v>
      </c>
      <c r="E728" s="2"/>
      <c r="F728">
        <f>SUMIFS($D$2:$D$7909, $B$2:$B$7909, "Veneto")</f>
        <v>4855904</v>
      </c>
      <c r="G728" s="1">
        <f>Comuni__2[[#This Row],[Popolazione2011]]/Comuni__2[[#This Row],[POPOLAZIONE TOTALE DI OGNI REGIONE (CON FILTRO)]]</f>
        <v>3.0853163489228783E-3</v>
      </c>
      <c r="H728" t="str">
        <f>IF(Comuni__2[[#This Row],[Popolazione2011]]&gt;300000,"MAGGIORE","")</f>
        <v/>
      </c>
    </row>
    <row r="729" spans="1:8" x14ac:dyDescent="0.2">
      <c r="A729" t="s">
        <v>5307</v>
      </c>
      <c r="B729" t="s">
        <v>5062</v>
      </c>
      <c r="C729" t="s">
        <v>5198</v>
      </c>
      <c r="D729">
        <v>14975</v>
      </c>
      <c r="E729" s="2"/>
      <c r="F729">
        <f>SUMIFS($D$2:$D$7909, $B$2:$B$7909, "Lazio")</f>
        <v>5502886</v>
      </c>
      <c r="G729" s="1">
        <f>Comuni__2[[#This Row],[Popolazione2011]]/Comuni__2[[#This Row],[POPOLAZIONE TOTALE DI OGNI REGIONE (CON FILTRO)]]</f>
        <v>2.7212993327501243E-3</v>
      </c>
      <c r="H729" t="str">
        <f>IF(Comuni__2[[#This Row],[Popolazione2011]]&gt;300000,"MAGGIORE","")</f>
        <v/>
      </c>
    </row>
    <row r="730" spans="1:8" x14ac:dyDescent="0.2">
      <c r="A730" t="s">
        <v>6130</v>
      </c>
      <c r="B730" t="s">
        <v>5894</v>
      </c>
      <c r="C730" t="s">
        <v>6079</v>
      </c>
      <c r="D730">
        <v>14905</v>
      </c>
      <c r="E730" s="2"/>
      <c r="F730">
        <f>SUMIFS($D$2:$D$7909, $B$2:$B$7909, "Campania")</f>
        <v>5766810</v>
      </c>
      <c r="G730" s="1">
        <f>Comuni__2[[#This Row],[Popolazione2011]]/Comuni__2[[#This Row],[POPOLAZIONE TOTALE DI OGNI REGIONE (CON FILTRO)]]</f>
        <v>2.5846178389785689E-3</v>
      </c>
      <c r="H730" t="str">
        <f>IF(Comuni__2[[#This Row],[Popolazione2011]]&gt;300000,"MAGGIORE","")</f>
        <v/>
      </c>
    </row>
    <row r="731" spans="1:8" x14ac:dyDescent="0.2">
      <c r="A731" t="s">
        <v>4132</v>
      </c>
      <c r="B731" t="s">
        <v>4112</v>
      </c>
      <c r="C731" t="s">
        <v>4113</v>
      </c>
      <c r="D731">
        <v>14886</v>
      </c>
      <c r="E731" s="2"/>
      <c r="F731">
        <f>SUMIFS($D$2:$D$7909, $B$2:$B$7909, "Emilia-Romagna")</f>
        <v>4342135</v>
      </c>
      <c r="G731" s="1">
        <f>Comuni__2[[#This Row],[Popolazione2011]]/Comuni__2[[#This Row],[POPOLAZIONE TOTALE DI OGNI REGIONE (CON FILTRO)]]</f>
        <v>3.4282674306533537E-3</v>
      </c>
      <c r="H731" t="str">
        <f>IF(Comuni__2[[#This Row],[Popolazione2011]]&gt;300000,"MAGGIORE","")</f>
        <v/>
      </c>
    </row>
    <row r="732" spans="1:8" x14ac:dyDescent="0.2">
      <c r="A732" t="s">
        <v>1726</v>
      </c>
      <c r="B732" t="s">
        <v>1271</v>
      </c>
      <c r="C732" t="s">
        <v>1638</v>
      </c>
      <c r="D732">
        <v>14868</v>
      </c>
      <c r="E732" s="2"/>
      <c r="F732">
        <f>SUMIFS($D$2:$D$7909, $B$2:$B$7909, "Lombardia")</f>
        <v>9704121</v>
      </c>
      <c r="G732" s="1">
        <f>Comuni__2[[#This Row],[Popolazione2011]]/Comuni__2[[#This Row],[POPOLAZIONE TOTALE DI OGNI REGIONE (CON FILTRO)]]</f>
        <v>1.5321325857334219E-3</v>
      </c>
      <c r="H732" t="str">
        <f>IF(Comuni__2[[#This Row],[Popolazione2011]]&gt;300000,"MAGGIORE","")</f>
        <v/>
      </c>
    </row>
    <row r="733" spans="1:8" x14ac:dyDescent="0.2">
      <c r="A733" t="s">
        <v>4895</v>
      </c>
      <c r="B733" t="s">
        <v>4829</v>
      </c>
      <c r="C733" t="s">
        <v>4883</v>
      </c>
      <c r="D733">
        <v>14858</v>
      </c>
      <c r="E733" s="2"/>
      <c r="F733">
        <f>SUMIFS($D$2:$D$7909, $B$2:$B$7909, "Marche")</f>
        <v>1540584</v>
      </c>
      <c r="G733" s="1">
        <f>Comuni__2[[#This Row],[Popolazione2011]]/Comuni__2[[#This Row],[POPOLAZIONE TOTALE DI OGNI REGIONE (CON FILTRO)]]</f>
        <v>9.6443945932191948E-3</v>
      </c>
      <c r="H733" t="str">
        <f>IF(Comuni__2[[#This Row],[Popolazione2011]]&gt;300000,"MAGGIORE","")</f>
        <v/>
      </c>
    </row>
    <row r="734" spans="1:8" x14ac:dyDescent="0.2">
      <c r="A734" t="s">
        <v>2682</v>
      </c>
      <c r="B734" t="s">
        <v>1271</v>
      </c>
      <c r="C734" t="s">
        <v>2674</v>
      </c>
      <c r="D734">
        <v>14852</v>
      </c>
      <c r="E734" s="2"/>
      <c r="F734">
        <f>SUMIFS($D$2:$D$7909, $B$2:$B$7909, "Lombardia")</f>
        <v>9704121</v>
      </c>
      <c r="G734" s="1">
        <f>Comuni__2[[#This Row],[Popolazione2011]]/Comuni__2[[#This Row],[POPOLAZIONE TOTALE DI OGNI REGIONE (CON FILTRO)]]</f>
        <v>1.5304838016755975E-3</v>
      </c>
      <c r="H734" t="str">
        <f>IF(Comuni__2[[#This Row],[Popolazione2011]]&gt;300000,"MAGGIORE","")</f>
        <v/>
      </c>
    </row>
    <row r="735" spans="1:8" x14ac:dyDescent="0.2">
      <c r="A735" t="s">
        <v>6686</v>
      </c>
      <c r="B735" t="s">
        <v>6450</v>
      </c>
      <c r="C735" t="s">
        <v>6606</v>
      </c>
      <c r="D735">
        <v>14849</v>
      </c>
      <c r="E735" s="2"/>
      <c r="F735">
        <f>SUMIFS($D$2:$D$7909, $B$2:$B$7909, "Puglia")</f>
        <v>4050093</v>
      </c>
      <c r="G735" s="1">
        <f>Comuni__2[[#This Row],[Popolazione2011]]/Comuni__2[[#This Row],[POPOLAZIONE TOTALE DI OGNI REGIONE (CON FILTRO)]]</f>
        <v>3.6663355631586731E-3</v>
      </c>
      <c r="H735" t="str">
        <f>IF(Comuni__2[[#This Row],[Popolazione2011]]&gt;300000,"MAGGIORE","")</f>
        <v/>
      </c>
    </row>
    <row r="736" spans="1:8" x14ac:dyDescent="0.2">
      <c r="A736" t="s">
        <v>4217</v>
      </c>
      <c r="B736" t="s">
        <v>4112</v>
      </c>
      <c r="C736" t="s">
        <v>4205</v>
      </c>
      <c r="D736">
        <v>14838</v>
      </c>
      <c r="E736" s="2"/>
      <c r="F736">
        <f>SUMIFS($D$2:$D$7909, $B$2:$B$7909, "Emilia-Romagna")</f>
        <v>4342135</v>
      </c>
      <c r="G736" s="1">
        <f>Comuni__2[[#This Row],[Popolazione2011]]/Comuni__2[[#This Row],[POPOLAZIONE TOTALE DI OGNI REGIONE (CON FILTRO)]]</f>
        <v>3.4172129609051768E-3</v>
      </c>
      <c r="H736" t="str">
        <f>IF(Comuni__2[[#This Row],[Popolazione2011]]&gt;300000,"MAGGIORE","")</f>
        <v/>
      </c>
    </row>
    <row r="737" spans="1:8" x14ac:dyDescent="0.2">
      <c r="A737" t="s">
        <v>6643</v>
      </c>
      <c r="B737" t="s">
        <v>6450</v>
      </c>
      <c r="C737" t="s">
        <v>6606</v>
      </c>
      <c r="D737">
        <v>14819</v>
      </c>
      <c r="E737" s="2"/>
      <c r="F737">
        <f>SUMIFS($D$2:$D$7909, $B$2:$B$7909, "Puglia")</f>
        <v>4050093</v>
      </c>
      <c r="G737" s="1">
        <f>Comuni__2[[#This Row],[Popolazione2011]]/Comuni__2[[#This Row],[POPOLAZIONE TOTALE DI OGNI REGIONE (CON FILTRO)]]</f>
        <v>3.6589283258433819E-3</v>
      </c>
      <c r="H737" t="str">
        <f>IF(Comuni__2[[#This Row],[Popolazione2011]]&gt;300000,"MAGGIORE","")</f>
        <v/>
      </c>
    </row>
    <row r="738" spans="1:8" x14ac:dyDescent="0.2">
      <c r="A738" t="s">
        <v>3459</v>
      </c>
      <c r="B738" t="s">
        <v>3082</v>
      </c>
      <c r="C738" t="s">
        <v>3454</v>
      </c>
      <c r="D738">
        <v>14816</v>
      </c>
      <c r="E738" s="2"/>
      <c r="F738">
        <f>SUMIFS($D$2:$D$7909, $B$2:$B$7909, "Veneto")</f>
        <v>4855904</v>
      </c>
      <c r="G738" s="1">
        <f>Comuni__2[[#This Row],[Popolazione2011]]/Comuni__2[[#This Row],[POPOLAZIONE TOTALE DI OGNI REGIONE (CON FILTRO)]]</f>
        <v>3.0511311591003448E-3</v>
      </c>
      <c r="H738" t="str">
        <f>IF(Comuni__2[[#This Row],[Popolazione2011]]&gt;300000,"MAGGIORE","")</f>
        <v/>
      </c>
    </row>
    <row r="739" spans="1:8" x14ac:dyDescent="0.2">
      <c r="A739" t="s">
        <v>4878</v>
      </c>
      <c r="B739" t="s">
        <v>4829</v>
      </c>
      <c r="C739" t="s">
        <v>4830</v>
      </c>
      <c r="D739">
        <v>14814</v>
      </c>
      <c r="E739" s="2"/>
      <c r="F739">
        <f>SUMIFS($D$2:$D$7909, $B$2:$B$7909, "Marche")</f>
        <v>1540584</v>
      </c>
      <c r="G739" s="1">
        <f>Comuni__2[[#This Row],[Popolazione2011]]/Comuni__2[[#This Row],[POPOLAZIONE TOTALE DI OGNI REGIONE (CON FILTRO)]]</f>
        <v>9.6158339954199191E-3</v>
      </c>
      <c r="H739" t="str">
        <f>IF(Comuni__2[[#This Row],[Popolazione2011]]&gt;300000,"MAGGIORE","")</f>
        <v/>
      </c>
    </row>
    <row r="740" spans="1:8" x14ac:dyDescent="0.2">
      <c r="A740" t="s">
        <v>2076</v>
      </c>
      <c r="B740" t="s">
        <v>1271</v>
      </c>
      <c r="C740" t="s">
        <v>2016</v>
      </c>
      <c r="D740">
        <v>14813</v>
      </c>
      <c r="E740" s="2"/>
      <c r="F740">
        <f>SUMIFS($D$2:$D$7909, $B$2:$B$7909, "Lombardia")</f>
        <v>9704121</v>
      </c>
      <c r="G740" s="1">
        <f>Comuni__2[[#This Row],[Popolazione2011]]/Comuni__2[[#This Row],[POPOLAZIONE TOTALE DI OGNI REGIONE (CON FILTRO)]]</f>
        <v>1.5264648905346501E-3</v>
      </c>
      <c r="H740" t="str">
        <f>IF(Comuni__2[[#This Row],[Popolazione2011]]&gt;300000,"MAGGIORE","")</f>
        <v/>
      </c>
    </row>
    <row r="741" spans="1:8" x14ac:dyDescent="0.2">
      <c r="A741" t="s">
        <v>1062</v>
      </c>
      <c r="B741" t="s">
        <v>5</v>
      </c>
      <c r="C741" t="s">
        <v>1045</v>
      </c>
      <c r="D741">
        <v>14810</v>
      </c>
      <c r="E741" s="2"/>
      <c r="F741">
        <f>SUMIFS($D$2:$D$7909, $B$2:$B$7909, "Piemonte")</f>
        <v>4363916</v>
      </c>
      <c r="G741" s="1">
        <f>Comuni__2[[#This Row],[Popolazione2011]]/Comuni__2[[#This Row],[POPOLAZIONE TOTALE DI OGNI REGIONE (CON FILTRO)]]</f>
        <v>3.393740851107125E-3</v>
      </c>
      <c r="H741" t="str">
        <f>IF(Comuni__2[[#This Row],[Popolazione2011]]&gt;300000,"MAGGIORE","")</f>
        <v/>
      </c>
    </row>
    <row r="742" spans="1:8" x14ac:dyDescent="0.2">
      <c r="A742" t="s">
        <v>4226</v>
      </c>
      <c r="B742" t="s">
        <v>4112</v>
      </c>
      <c r="C742" t="s">
        <v>4205</v>
      </c>
      <c r="D742">
        <v>14786</v>
      </c>
      <c r="E742" s="2"/>
      <c r="F742">
        <f>SUMIFS($D$2:$D$7909, $B$2:$B$7909, "Emilia-Romagna")</f>
        <v>4342135</v>
      </c>
      <c r="G742" s="1">
        <f>Comuni__2[[#This Row],[Popolazione2011]]/Comuni__2[[#This Row],[POPOLAZIONE TOTALE DI OGNI REGIONE (CON FILTRO)]]</f>
        <v>3.4052372853446517E-3</v>
      </c>
      <c r="H742" t="str">
        <f>IF(Comuni__2[[#This Row],[Popolazione2011]]&gt;300000,"MAGGIORE","")</f>
        <v/>
      </c>
    </row>
    <row r="743" spans="1:8" x14ac:dyDescent="0.2">
      <c r="A743" t="s">
        <v>2734</v>
      </c>
      <c r="B743" t="s">
        <v>1271</v>
      </c>
      <c r="C743" t="s">
        <v>2735</v>
      </c>
      <c r="D743">
        <v>14770</v>
      </c>
      <c r="E743" s="2"/>
      <c r="F743">
        <f>SUMIFS($D$2:$D$7909, $B$2:$B$7909, "Lombardia")</f>
        <v>9704121</v>
      </c>
      <c r="G743" s="1">
        <f>Comuni__2[[#This Row],[Popolazione2011]]/Comuni__2[[#This Row],[POPOLAZIONE TOTALE DI OGNI REGIONE (CON FILTRO)]]</f>
        <v>1.5220337833792468E-3</v>
      </c>
      <c r="H743" t="str">
        <f>IF(Comuni__2[[#This Row],[Popolazione2011]]&gt;300000,"MAGGIORE","")</f>
        <v/>
      </c>
    </row>
    <row r="744" spans="1:8" x14ac:dyDescent="0.2">
      <c r="A744" t="s">
        <v>1672</v>
      </c>
      <c r="B744" t="s">
        <v>1271</v>
      </c>
      <c r="C744" t="s">
        <v>1638</v>
      </c>
      <c r="D744">
        <v>14735</v>
      </c>
      <c r="E744" s="2"/>
      <c r="F744">
        <f>SUMIFS($D$2:$D$7909, $B$2:$B$7909, "Lombardia")</f>
        <v>9704121</v>
      </c>
      <c r="G744" s="1">
        <f>Comuni__2[[#This Row],[Popolazione2011]]/Comuni__2[[#This Row],[POPOLAZIONE TOTALE DI OGNI REGIONE (CON FILTRO)]]</f>
        <v>1.5184270682527558E-3</v>
      </c>
      <c r="H744" t="str">
        <f>IF(Comuni__2[[#This Row],[Popolazione2011]]&gt;300000,"MAGGIORE","")</f>
        <v/>
      </c>
    </row>
    <row r="745" spans="1:8" x14ac:dyDescent="0.2">
      <c r="A745" t="s">
        <v>4714</v>
      </c>
      <c r="B745" t="s">
        <v>4450</v>
      </c>
      <c r="C745" t="s">
        <v>4697</v>
      </c>
      <c r="D745">
        <v>14705</v>
      </c>
      <c r="E745" s="2"/>
      <c r="F745">
        <f>SUMIFS($D$2:$D$7909, $B$2:$B$7909, "Toscana")</f>
        <v>3672202</v>
      </c>
      <c r="G745" s="1">
        <f>Comuni__2[[#This Row],[Popolazione2011]]/Comuni__2[[#This Row],[POPOLAZIONE TOTALE DI OGNI REGIONE (CON FILTRO)]]</f>
        <v>4.004409343494721E-3</v>
      </c>
      <c r="H745" t="str">
        <f>IF(Comuni__2[[#This Row],[Popolazione2011]]&gt;300000,"MAGGIORE","")</f>
        <v/>
      </c>
    </row>
    <row r="746" spans="1:8" x14ac:dyDescent="0.2">
      <c r="A746" t="s">
        <v>4541</v>
      </c>
      <c r="B746" t="s">
        <v>4450</v>
      </c>
      <c r="C746" t="s">
        <v>4524</v>
      </c>
      <c r="D746">
        <v>14667</v>
      </c>
      <c r="E746" s="2"/>
      <c r="F746">
        <f>SUMIFS($D$2:$D$7909, $B$2:$B$7909, "Toscana")</f>
        <v>3672202</v>
      </c>
      <c r="G746" s="1">
        <f>Comuni__2[[#This Row],[Popolazione2011]]/Comuni__2[[#This Row],[POPOLAZIONE TOTALE DI OGNI REGIONE (CON FILTRO)]]</f>
        <v>3.9940613288702524E-3</v>
      </c>
      <c r="H746" t="str">
        <f>IF(Comuni__2[[#This Row],[Popolazione2011]]&gt;300000,"MAGGIORE","")</f>
        <v/>
      </c>
    </row>
    <row r="747" spans="1:8" x14ac:dyDescent="0.2">
      <c r="A747" t="s">
        <v>3651</v>
      </c>
      <c r="B747" t="s">
        <v>3082</v>
      </c>
      <c r="C747" t="s">
        <v>3602</v>
      </c>
      <c r="D747">
        <v>14645</v>
      </c>
      <c r="E747" s="2"/>
      <c r="F747">
        <f>SUMIFS($D$2:$D$7909, $B$2:$B$7909, "Veneto")</f>
        <v>4855904</v>
      </c>
      <c r="G747" s="1">
        <f>Comuni__2[[#This Row],[Popolazione2011]]/Comuni__2[[#This Row],[POPOLAZIONE TOTALE DI OGNI REGIONE (CON FILTRO)]]</f>
        <v>3.015916294885566E-3</v>
      </c>
      <c r="H747" t="str">
        <f>IF(Comuni__2[[#This Row],[Popolazione2011]]&gt;300000,"MAGGIORE","")</f>
        <v/>
      </c>
    </row>
    <row r="748" spans="1:8" x14ac:dyDescent="0.2">
      <c r="A748" t="s">
        <v>3230</v>
      </c>
      <c r="B748" t="s">
        <v>3082</v>
      </c>
      <c r="C748" t="s">
        <v>3182</v>
      </c>
      <c r="D748">
        <v>14641</v>
      </c>
      <c r="E748" s="2"/>
      <c r="F748">
        <f>SUMIFS($D$2:$D$7909, $B$2:$B$7909, "Veneto")</f>
        <v>4855904</v>
      </c>
      <c r="G748" s="1">
        <f>Comuni__2[[#This Row],[Popolazione2011]]/Comuni__2[[#This Row],[POPOLAZIONE TOTALE DI OGNI REGIONE (CON FILTRO)]]</f>
        <v>3.0150925553717703E-3</v>
      </c>
      <c r="H748" t="str">
        <f>IF(Comuni__2[[#This Row],[Popolazione2011]]&gt;300000,"MAGGIORE","")</f>
        <v/>
      </c>
    </row>
    <row r="749" spans="1:8" x14ac:dyDescent="0.2">
      <c r="A749" t="s">
        <v>5590</v>
      </c>
      <c r="B749" t="s">
        <v>5446</v>
      </c>
      <c r="C749" t="s">
        <v>5556</v>
      </c>
      <c r="D749">
        <v>14631</v>
      </c>
      <c r="E749" s="2"/>
      <c r="F749">
        <f>SUMIFS($D$2:$D$7909, $B$2:$B$7909, "Abruzzo")</f>
        <v>1307309</v>
      </c>
      <c r="G749" s="1">
        <f>Comuni__2[[#This Row],[Popolazione2011]]/Comuni__2[[#This Row],[POPOLAZIONE TOTALE DI OGNI REGIONE (CON FILTRO)]]</f>
        <v>1.119169224720399E-2</v>
      </c>
      <c r="H749" t="str">
        <f>IF(Comuni__2[[#This Row],[Popolazione2011]]&gt;300000,"MAGGIORE","")</f>
        <v/>
      </c>
    </row>
    <row r="750" spans="1:8" x14ac:dyDescent="0.2">
      <c r="A750" t="s">
        <v>3164</v>
      </c>
      <c r="B750" t="s">
        <v>3082</v>
      </c>
      <c r="C750" t="s">
        <v>3083</v>
      </c>
      <c r="D750">
        <v>14615</v>
      </c>
      <c r="E750" s="2"/>
      <c r="F750">
        <f>SUMIFS($D$2:$D$7909, $B$2:$B$7909, "Veneto")</f>
        <v>4855904</v>
      </c>
      <c r="G750" s="1">
        <f>Comuni__2[[#This Row],[Popolazione2011]]/Comuni__2[[#This Row],[POPOLAZIONE TOTALE DI OGNI REGIONE (CON FILTRO)]]</f>
        <v>3.009738248532096E-3</v>
      </c>
      <c r="H750" t="str">
        <f>IF(Comuni__2[[#This Row],[Popolazione2011]]&gt;300000,"MAGGIORE","")</f>
        <v/>
      </c>
    </row>
    <row r="751" spans="1:8" x14ac:dyDescent="0.2">
      <c r="A751" t="s">
        <v>7262</v>
      </c>
      <c r="B751" t="s">
        <v>7257</v>
      </c>
      <c r="C751" t="s">
        <v>7258</v>
      </c>
      <c r="D751">
        <v>14603</v>
      </c>
      <c r="E751" s="2"/>
      <c r="F751">
        <f>SUMIFS($D$2:$D$7909, $B$2:$B$7909, "Sicilia")</f>
        <v>5002904</v>
      </c>
      <c r="G751" s="1">
        <f>Comuni__2[[#This Row],[Popolazione2011]]/Comuni__2[[#This Row],[POPOLAZIONE TOTALE DI OGNI REGIONE (CON FILTRO)]]</f>
        <v>2.9189047001501526E-3</v>
      </c>
      <c r="H751" t="str">
        <f>IF(Comuni__2[[#This Row],[Popolazione2011]]&gt;300000,"MAGGIORE","")</f>
        <v/>
      </c>
    </row>
    <row r="752" spans="1:8" x14ac:dyDescent="0.2">
      <c r="A752" t="s">
        <v>4760</v>
      </c>
      <c r="B752" t="s">
        <v>4734</v>
      </c>
      <c r="C752" t="s">
        <v>4735</v>
      </c>
      <c r="D752">
        <v>14589</v>
      </c>
      <c r="E752" s="2"/>
      <c r="F752">
        <f>SUMIFS($D$2:$D$7909, $B$2:$B$7909, "Umbria")</f>
        <v>884268</v>
      </c>
      <c r="G752" s="1">
        <f>Comuni__2[[#This Row],[Popolazione2011]]/Comuni__2[[#This Row],[POPOLAZIONE TOTALE DI OGNI REGIONE (CON FILTRO)]]</f>
        <v>1.649839189024142E-2</v>
      </c>
      <c r="H752" t="str">
        <f>IF(Comuni__2[[#This Row],[Popolazione2011]]&gt;300000,"MAGGIORE","")</f>
        <v/>
      </c>
    </row>
    <row r="753" spans="1:8" x14ac:dyDescent="0.2">
      <c r="A753" t="s">
        <v>2634</v>
      </c>
      <c r="B753" t="s">
        <v>1271</v>
      </c>
      <c r="C753" t="s">
        <v>2588</v>
      </c>
      <c r="D753">
        <v>14583</v>
      </c>
      <c r="E753" s="2"/>
      <c r="F753">
        <f>SUMIFS($D$2:$D$7909, $B$2:$B$7909, "Lombardia")</f>
        <v>9704121</v>
      </c>
      <c r="G753" s="1">
        <f>Comuni__2[[#This Row],[Popolazione2011]]/Comuni__2[[#This Row],[POPOLAZIONE TOTALE DI OGNI REGIONE (CON FILTRO)]]</f>
        <v>1.502763619703423E-3</v>
      </c>
      <c r="H753" t="str">
        <f>IF(Comuni__2[[#This Row],[Popolazione2011]]&gt;300000,"MAGGIORE","")</f>
        <v/>
      </c>
    </row>
    <row r="754" spans="1:8" x14ac:dyDescent="0.2">
      <c r="A754" t="s">
        <v>2539</v>
      </c>
      <c r="B754" t="s">
        <v>1271</v>
      </c>
      <c r="C754" t="s">
        <v>2523</v>
      </c>
      <c r="D754">
        <v>14570</v>
      </c>
      <c r="E754" s="2"/>
      <c r="F754">
        <f>SUMIFS($D$2:$D$7909, $B$2:$B$7909, "Lombardia")</f>
        <v>9704121</v>
      </c>
      <c r="G754" s="1">
        <f>Comuni__2[[#This Row],[Popolazione2011]]/Comuni__2[[#This Row],[POPOLAZIONE TOTALE DI OGNI REGIONE (CON FILTRO)]]</f>
        <v>1.5014239826564406E-3</v>
      </c>
      <c r="H754" t="str">
        <f>IF(Comuni__2[[#This Row],[Popolazione2011]]&gt;300000,"MAGGIORE","")</f>
        <v/>
      </c>
    </row>
    <row r="755" spans="1:8" x14ac:dyDescent="0.2">
      <c r="A755" t="s">
        <v>4346</v>
      </c>
      <c r="B755" t="s">
        <v>4112</v>
      </c>
      <c r="C755" t="s">
        <v>4296</v>
      </c>
      <c r="D755">
        <v>14545</v>
      </c>
      <c r="E755" s="2"/>
      <c r="F755">
        <f>SUMIFS($D$2:$D$7909, $B$2:$B$7909, "Emilia-Romagna")</f>
        <v>4342135</v>
      </c>
      <c r="G755" s="1">
        <f>Comuni__2[[#This Row],[Popolazione2011]]/Comuni__2[[#This Row],[POPOLAZIONE TOTALE DI OGNI REGIONE (CON FILTRO)]]</f>
        <v>3.3497346351506804E-3</v>
      </c>
      <c r="H755" t="str">
        <f>IF(Comuni__2[[#This Row],[Popolazione2011]]&gt;300000,"MAGGIORE","")</f>
        <v/>
      </c>
    </row>
    <row r="756" spans="1:8" x14ac:dyDescent="0.2">
      <c r="A756" t="s">
        <v>5940</v>
      </c>
      <c r="B756" t="s">
        <v>5894</v>
      </c>
      <c r="C756" t="s">
        <v>5895</v>
      </c>
      <c r="D756">
        <v>14539</v>
      </c>
      <c r="E756" s="2"/>
      <c r="F756">
        <f>SUMIFS($D$2:$D$7909, $B$2:$B$7909, "Campania")</f>
        <v>5766810</v>
      </c>
      <c r="G756" s="1">
        <f>Comuni__2[[#This Row],[Popolazione2011]]/Comuni__2[[#This Row],[POPOLAZIONE TOTALE DI OGNI REGIONE (CON FILTRO)]]</f>
        <v>2.5211512083803699E-3</v>
      </c>
      <c r="H756" t="str">
        <f>IF(Comuni__2[[#This Row],[Popolazione2011]]&gt;300000,"MAGGIORE","")</f>
        <v/>
      </c>
    </row>
    <row r="757" spans="1:8" x14ac:dyDescent="0.2">
      <c r="A757" t="s">
        <v>3258</v>
      </c>
      <c r="B757" t="s">
        <v>3082</v>
      </c>
      <c r="C757" t="s">
        <v>3182</v>
      </c>
      <c r="D757">
        <v>14484</v>
      </c>
      <c r="E757" s="2"/>
      <c r="F757">
        <f>SUMIFS($D$2:$D$7909, $B$2:$B$7909, "Veneto")</f>
        <v>4855904</v>
      </c>
      <c r="G757" s="1">
        <f>Comuni__2[[#This Row],[Popolazione2011]]/Comuni__2[[#This Row],[POPOLAZIONE TOTALE DI OGNI REGIONE (CON FILTRO)]]</f>
        <v>2.9827607794552773E-3</v>
      </c>
      <c r="H757" t="str">
        <f>IF(Comuni__2[[#This Row],[Popolazione2011]]&gt;300000,"MAGGIORE","")</f>
        <v/>
      </c>
    </row>
    <row r="758" spans="1:8" x14ac:dyDescent="0.2">
      <c r="A758" t="s">
        <v>6682</v>
      </c>
      <c r="B758" t="s">
        <v>6450</v>
      </c>
      <c r="C758" t="s">
        <v>6606</v>
      </c>
      <c r="D758">
        <v>14482</v>
      </c>
      <c r="E758" s="2"/>
      <c r="F758">
        <f>SUMIFS($D$2:$D$7909, $B$2:$B$7909, "Puglia")</f>
        <v>4050093</v>
      </c>
      <c r="G758" s="1">
        <f>Comuni__2[[#This Row],[Popolazione2011]]/Comuni__2[[#This Row],[POPOLAZIONE TOTALE DI OGNI REGIONE (CON FILTRO)]]</f>
        <v>3.5757203600016098E-3</v>
      </c>
      <c r="H758" t="str">
        <f>IF(Comuni__2[[#This Row],[Popolazione2011]]&gt;300000,"MAGGIORE","")</f>
        <v/>
      </c>
    </row>
    <row r="759" spans="1:8" x14ac:dyDescent="0.2">
      <c r="A759" t="s">
        <v>4236</v>
      </c>
      <c r="B759" t="s">
        <v>4112</v>
      </c>
      <c r="C759" t="s">
        <v>4205</v>
      </c>
      <c r="D759">
        <v>14421</v>
      </c>
      <c r="E759" s="2"/>
      <c r="F759">
        <f>SUMIFS($D$2:$D$7909, $B$2:$B$7909, "Emilia-Romagna")</f>
        <v>4342135</v>
      </c>
      <c r="G759" s="1">
        <f>Comuni__2[[#This Row],[Popolazione2011]]/Comuni__2[[#This Row],[POPOLAZIONE TOTALE DI OGNI REGIONE (CON FILTRO)]]</f>
        <v>3.3211772549678904E-3</v>
      </c>
      <c r="H759" t="str">
        <f>IF(Comuni__2[[#This Row],[Popolazione2011]]&gt;300000,"MAGGIORE","")</f>
        <v/>
      </c>
    </row>
    <row r="760" spans="1:8" x14ac:dyDescent="0.2">
      <c r="A760" t="s">
        <v>3179</v>
      </c>
      <c r="B760" t="s">
        <v>3082</v>
      </c>
      <c r="C760" t="s">
        <v>3083</v>
      </c>
      <c r="D760">
        <v>14413</v>
      </c>
      <c r="E760" s="2"/>
      <c r="F760">
        <f>SUMIFS($D$2:$D$7909, $B$2:$B$7909, "Veneto")</f>
        <v>4855904</v>
      </c>
      <c r="G760" s="1">
        <f>Comuni__2[[#This Row],[Popolazione2011]]/Comuni__2[[#This Row],[POPOLAZIONE TOTALE DI OGNI REGIONE (CON FILTRO)]]</f>
        <v>2.9681394030853987E-3</v>
      </c>
      <c r="H760" t="str">
        <f>IF(Comuni__2[[#This Row],[Popolazione2011]]&gt;300000,"MAGGIORE","")</f>
        <v/>
      </c>
    </row>
    <row r="761" spans="1:8" x14ac:dyDescent="0.2">
      <c r="A761" t="s">
        <v>2584</v>
      </c>
      <c r="B761" t="s">
        <v>1271</v>
      </c>
      <c r="C761" t="s">
        <v>2523</v>
      </c>
      <c r="D761">
        <v>14400</v>
      </c>
      <c r="E761" s="2"/>
      <c r="F761">
        <f>SUMIFS($D$2:$D$7909, $B$2:$B$7909, "Lombardia")</f>
        <v>9704121</v>
      </c>
      <c r="G761" s="1">
        <f>Comuni__2[[#This Row],[Popolazione2011]]/Comuni__2[[#This Row],[POPOLAZIONE TOTALE DI OGNI REGIONE (CON FILTRO)]]</f>
        <v>1.4839056520420551E-3</v>
      </c>
      <c r="H761" t="str">
        <f>IF(Comuni__2[[#This Row],[Popolazione2011]]&gt;300000,"MAGGIORE","")</f>
        <v/>
      </c>
    </row>
    <row r="762" spans="1:8" x14ac:dyDescent="0.2">
      <c r="A762" t="s">
        <v>7148</v>
      </c>
      <c r="B762" t="s">
        <v>6847</v>
      </c>
      <c r="C762" t="s">
        <v>7080</v>
      </c>
      <c r="D762">
        <v>14380</v>
      </c>
      <c r="E762" s="2"/>
      <c r="F762">
        <f>SUMIFS($D$2:$D$7909, $B$2:$B$7909, "Calabria")</f>
        <v>1959050</v>
      </c>
      <c r="G762" s="1">
        <f>Comuni__2[[#This Row],[Popolazione2011]]/Comuni__2[[#This Row],[POPOLAZIONE TOTALE DI OGNI REGIONE (CON FILTRO)]]</f>
        <v>7.3402924887062604E-3</v>
      </c>
      <c r="H762" t="str">
        <f>IF(Comuni__2[[#This Row],[Popolazione2011]]&gt;300000,"MAGGIORE","")</f>
        <v/>
      </c>
    </row>
    <row r="763" spans="1:8" x14ac:dyDescent="0.2">
      <c r="A763" t="s">
        <v>5615</v>
      </c>
      <c r="B763" t="s">
        <v>5446</v>
      </c>
      <c r="C763" t="s">
        <v>5604</v>
      </c>
      <c r="D763">
        <v>14379</v>
      </c>
      <c r="E763" s="2"/>
      <c r="F763">
        <f>SUMIFS($D$2:$D$7909, $B$2:$B$7909, "Abruzzo")</f>
        <v>1307309</v>
      </c>
      <c r="G763" s="1">
        <f>Comuni__2[[#This Row],[Popolazione2011]]/Comuni__2[[#This Row],[POPOLAZIONE TOTALE DI OGNI REGIONE (CON FILTRO)]]</f>
        <v>1.0998929862794488E-2</v>
      </c>
      <c r="H763" t="str">
        <f>IF(Comuni__2[[#This Row],[Popolazione2011]]&gt;300000,"MAGGIORE","")</f>
        <v/>
      </c>
    </row>
    <row r="764" spans="1:8" x14ac:dyDescent="0.2">
      <c r="A764" t="s">
        <v>2103</v>
      </c>
      <c r="B764" t="s">
        <v>1271</v>
      </c>
      <c r="C764" t="s">
        <v>2016</v>
      </c>
      <c r="D764">
        <v>14364</v>
      </c>
      <c r="E764" s="2"/>
      <c r="F764">
        <f>SUMIFS($D$2:$D$7909, $B$2:$B$7909, "Lombardia")</f>
        <v>9704121</v>
      </c>
      <c r="G764" s="1">
        <f>Comuni__2[[#This Row],[Popolazione2011]]/Comuni__2[[#This Row],[POPOLAZIONE TOTALE DI OGNI REGIONE (CON FILTRO)]]</f>
        <v>1.48019588791195E-3</v>
      </c>
      <c r="H764" t="str">
        <f>IF(Comuni__2[[#This Row],[Popolazione2011]]&gt;300000,"MAGGIORE","")</f>
        <v/>
      </c>
    </row>
    <row r="765" spans="1:8" x14ac:dyDescent="0.2">
      <c r="A765" t="s">
        <v>7309</v>
      </c>
      <c r="B765" t="s">
        <v>7257</v>
      </c>
      <c r="C765" t="s">
        <v>7283</v>
      </c>
      <c r="D765">
        <v>14354</v>
      </c>
      <c r="E765" s="2"/>
      <c r="F765">
        <f>SUMIFS($D$2:$D$7909, $B$2:$B$7909, "Sicilia")</f>
        <v>5002904</v>
      </c>
      <c r="G765" s="1">
        <f>Comuni__2[[#This Row],[Popolazione2011]]/Comuni__2[[#This Row],[POPOLAZIONE TOTALE DI OGNI REGIONE (CON FILTRO)]]</f>
        <v>2.8691336072009378E-3</v>
      </c>
      <c r="H765" t="str">
        <f>IF(Comuni__2[[#This Row],[Popolazione2011]]&gt;300000,"MAGGIORE","")</f>
        <v/>
      </c>
    </row>
    <row r="766" spans="1:8" x14ac:dyDescent="0.2">
      <c r="A766" t="s">
        <v>4314</v>
      </c>
      <c r="B766" t="s">
        <v>4112</v>
      </c>
      <c r="C766" t="s">
        <v>4296</v>
      </c>
      <c r="D766">
        <v>14352</v>
      </c>
      <c r="E766" s="2"/>
      <c r="F766">
        <f>SUMIFS($D$2:$D$7909, $B$2:$B$7909, "Emilia-Romagna")</f>
        <v>4342135</v>
      </c>
      <c r="G766" s="1">
        <f>Comuni__2[[#This Row],[Popolazione2011]]/Comuni__2[[#This Row],[POPOLAZIONE TOTALE DI OGNI REGIONE (CON FILTRO)]]</f>
        <v>3.3052864547048859E-3</v>
      </c>
      <c r="H766" t="str">
        <f>IF(Comuni__2[[#This Row],[Popolazione2011]]&gt;300000,"MAGGIORE","")</f>
        <v/>
      </c>
    </row>
    <row r="767" spans="1:8" x14ac:dyDescent="0.2">
      <c r="A767" t="s">
        <v>6695</v>
      </c>
      <c r="B767" t="s">
        <v>6450</v>
      </c>
      <c r="C767" t="s">
        <v>6606</v>
      </c>
      <c r="D767">
        <v>14304</v>
      </c>
      <c r="E767" s="2"/>
      <c r="F767">
        <f>SUMIFS($D$2:$D$7909, $B$2:$B$7909, "Puglia")</f>
        <v>4050093</v>
      </c>
      <c r="G767" s="1">
        <f>Comuni__2[[#This Row],[Popolazione2011]]/Comuni__2[[#This Row],[POPOLAZIONE TOTALE DI OGNI REGIONE (CON FILTRO)]]</f>
        <v>3.5317707519308818E-3</v>
      </c>
      <c r="H767" t="str">
        <f>IF(Comuni__2[[#This Row],[Popolazione2011]]&gt;300000,"MAGGIORE","")</f>
        <v/>
      </c>
    </row>
    <row r="768" spans="1:8" x14ac:dyDescent="0.2">
      <c r="A768" t="s">
        <v>3171</v>
      </c>
      <c r="B768" t="s">
        <v>3082</v>
      </c>
      <c r="C768" t="s">
        <v>3083</v>
      </c>
      <c r="D768">
        <v>14300</v>
      </c>
      <c r="E768" s="2"/>
      <c r="F768">
        <f>SUMIFS($D$2:$D$7909, $B$2:$B$7909, "Veneto")</f>
        <v>4855904</v>
      </c>
      <c r="G768" s="1">
        <f>Comuni__2[[#This Row],[Popolazione2011]]/Comuni__2[[#This Row],[POPOLAZIONE TOTALE DI OGNI REGIONE (CON FILTRO)]]</f>
        <v>2.9448687618206619E-3</v>
      </c>
      <c r="H768" t="str">
        <f>IF(Comuni__2[[#This Row],[Popolazione2011]]&gt;300000,"MAGGIORE","")</f>
        <v/>
      </c>
    </row>
    <row r="769" spans="1:8" x14ac:dyDescent="0.2">
      <c r="A769" t="s">
        <v>7726</v>
      </c>
      <c r="B769" t="s">
        <v>7657</v>
      </c>
      <c r="C769" t="s">
        <v>7658</v>
      </c>
      <c r="D769">
        <v>14300</v>
      </c>
      <c r="E769" s="2"/>
      <c r="F769">
        <f>SUMIFS($D$2:$D$7909, $B$2:$B$7909, "Sardegna")</f>
        <v>1634822</v>
      </c>
      <c r="G769" s="1">
        <f>Comuni__2[[#This Row],[Popolazione2011]]/Comuni__2[[#This Row],[POPOLAZIONE TOTALE DI OGNI REGIONE (CON FILTRO)]]</f>
        <v>8.7471296569290105E-3</v>
      </c>
      <c r="H769" t="str">
        <f>IF(Comuni__2[[#This Row],[Popolazione2011]]&gt;300000,"MAGGIORE","")</f>
        <v/>
      </c>
    </row>
    <row r="770" spans="1:8" x14ac:dyDescent="0.2">
      <c r="A770" t="s">
        <v>6711</v>
      </c>
      <c r="B770" t="s">
        <v>6450</v>
      </c>
      <c r="C770" t="s">
        <v>6702</v>
      </c>
      <c r="D770">
        <v>14293</v>
      </c>
      <c r="E770" s="2"/>
      <c r="F770">
        <f>SUMIFS($D$2:$D$7909, $B$2:$B$7909, "Puglia")</f>
        <v>4050093</v>
      </c>
      <c r="G770" s="1">
        <f>Comuni__2[[#This Row],[Popolazione2011]]/Comuni__2[[#This Row],[POPOLAZIONE TOTALE DI OGNI REGIONE (CON FILTRO)]]</f>
        <v>3.5290547649152746E-3</v>
      </c>
      <c r="H770" t="str">
        <f>IF(Comuni__2[[#This Row],[Popolazione2011]]&gt;300000,"MAGGIORE","")</f>
        <v/>
      </c>
    </row>
    <row r="771" spans="1:8" x14ac:dyDescent="0.2">
      <c r="A771" t="s">
        <v>3155</v>
      </c>
      <c r="B771" t="s">
        <v>3082</v>
      </c>
      <c r="C771" t="s">
        <v>3083</v>
      </c>
      <c r="D771">
        <v>14283</v>
      </c>
      <c r="E771" s="2"/>
      <c r="F771">
        <f>SUMIFS($D$2:$D$7909, $B$2:$B$7909, "Veneto")</f>
        <v>4855904</v>
      </c>
      <c r="G771" s="1">
        <f>Comuni__2[[#This Row],[Popolazione2011]]/Comuni__2[[#This Row],[POPOLAZIONE TOTALE DI OGNI REGIONE (CON FILTRO)]]</f>
        <v>2.941367868887029E-3</v>
      </c>
      <c r="H771" t="str">
        <f>IF(Comuni__2[[#This Row],[Popolazione2011]]&gt;300000,"MAGGIORE","")</f>
        <v/>
      </c>
    </row>
    <row r="772" spans="1:8" x14ac:dyDescent="0.2">
      <c r="A772" t="s">
        <v>8026</v>
      </c>
      <c r="B772" t="s">
        <v>7657</v>
      </c>
      <c r="C772" t="s">
        <v>7931</v>
      </c>
      <c r="D772">
        <v>14281</v>
      </c>
      <c r="E772" s="2"/>
      <c r="F772">
        <f>SUMIFS($D$2:$D$7909, $B$2:$B$7909, "Sardegna")</f>
        <v>1634822</v>
      </c>
      <c r="G772" s="1">
        <f>Comuni__2[[#This Row],[Popolazione2011]]/Comuni__2[[#This Row],[POPOLAZIONE TOTALE DI OGNI REGIONE (CON FILTRO)]]</f>
        <v>8.7355075965456792E-3</v>
      </c>
      <c r="H772" t="str">
        <f>IF(Comuni__2[[#This Row],[Popolazione2011]]&gt;300000,"MAGGIORE","")</f>
        <v/>
      </c>
    </row>
    <row r="773" spans="1:8" x14ac:dyDescent="0.2">
      <c r="A773" t="s">
        <v>6690</v>
      </c>
      <c r="B773" t="s">
        <v>6450</v>
      </c>
      <c r="C773" t="s">
        <v>6606</v>
      </c>
      <c r="D773">
        <v>14277</v>
      </c>
      <c r="E773" s="2"/>
      <c r="F773">
        <f>SUMIFS($D$2:$D$7909, $B$2:$B$7909, "Puglia")</f>
        <v>4050093</v>
      </c>
      <c r="G773" s="1">
        <f>Comuni__2[[#This Row],[Popolazione2011]]/Comuni__2[[#This Row],[POPOLAZIONE TOTALE DI OGNI REGIONE (CON FILTRO)]]</f>
        <v>3.5251042383471196E-3</v>
      </c>
      <c r="H773" t="str">
        <f>IF(Comuni__2[[#This Row],[Popolazione2011]]&gt;300000,"MAGGIORE","")</f>
        <v/>
      </c>
    </row>
    <row r="774" spans="1:8" x14ac:dyDescent="0.2">
      <c r="A774" t="s">
        <v>1362</v>
      </c>
      <c r="B774" t="s">
        <v>1271</v>
      </c>
      <c r="C774" t="s">
        <v>1272</v>
      </c>
      <c r="D774">
        <v>14276</v>
      </c>
      <c r="E774" s="2"/>
      <c r="F774">
        <f>SUMIFS($D$2:$D$7909, $B$2:$B$7909, "Lombardia")</f>
        <v>9704121</v>
      </c>
      <c r="G774" s="1">
        <f>Comuni__2[[#This Row],[Popolazione2011]]/Comuni__2[[#This Row],[POPOLAZIONE TOTALE DI OGNI REGIONE (CON FILTRO)]]</f>
        <v>1.4711275755939152E-3</v>
      </c>
      <c r="H774" t="str">
        <f>IF(Comuni__2[[#This Row],[Popolazione2011]]&gt;300000,"MAGGIORE","")</f>
        <v/>
      </c>
    </row>
    <row r="775" spans="1:8" x14ac:dyDescent="0.2">
      <c r="A775" t="s">
        <v>7553</v>
      </c>
      <c r="B775" t="s">
        <v>7257</v>
      </c>
      <c r="C775" t="s">
        <v>7542</v>
      </c>
      <c r="D775">
        <v>14272</v>
      </c>
      <c r="E775" s="2"/>
      <c r="F775">
        <f>SUMIFS($D$2:$D$7909, $B$2:$B$7909, "Sicilia")</f>
        <v>5002904</v>
      </c>
      <c r="G775" s="1">
        <f>Comuni__2[[#This Row],[Popolazione2011]]/Comuni__2[[#This Row],[POPOLAZIONE TOTALE DI OGNI REGIONE (CON FILTRO)]]</f>
        <v>2.8527431267919593E-3</v>
      </c>
      <c r="H775" t="str">
        <f>IF(Comuni__2[[#This Row],[Popolazione2011]]&gt;300000,"MAGGIORE","")</f>
        <v/>
      </c>
    </row>
    <row r="776" spans="1:8" x14ac:dyDescent="0.2">
      <c r="A776" t="s">
        <v>6524</v>
      </c>
      <c r="B776" t="s">
        <v>6450</v>
      </c>
      <c r="C776" t="s">
        <v>6513</v>
      </c>
      <c r="D776">
        <v>14270</v>
      </c>
      <c r="E776" s="2"/>
      <c r="F776">
        <f>SUMIFS($D$2:$D$7909, $B$2:$B$7909, "Puglia")</f>
        <v>4050093</v>
      </c>
      <c r="G776" s="1">
        <f>Comuni__2[[#This Row],[Popolazione2011]]/Comuni__2[[#This Row],[POPOLAZIONE TOTALE DI OGNI REGIONE (CON FILTRO)]]</f>
        <v>3.5233758829735515E-3</v>
      </c>
      <c r="H776" t="str">
        <f>IF(Comuni__2[[#This Row],[Popolazione2011]]&gt;300000,"MAGGIORE","")</f>
        <v/>
      </c>
    </row>
    <row r="777" spans="1:8" x14ac:dyDescent="0.2">
      <c r="A777" t="s">
        <v>3766</v>
      </c>
      <c r="B777" t="s">
        <v>3653</v>
      </c>
      <c r="C777" t="s">
        <v>3654</v>
      </c>
      <c r="D777">
        <v>14262</v>
      </c>
      <c r="E777" s="2"/>
      <c r="F777">
        <f>SUMIFS($D$2:$D$7909, $B$2:$B$7909, "Friuli-Venezia Giulia")</f>
        <v>1220291</v>
      </c>
      <c r="G777" s="1">
        <f>Comuni__2[[#This Row],[Popolazione2011]]/Comuni__2[[#This Row],[POPOLAZIONE TOTALE DI OGNI REGIONE (CON FILTRO)]]</f>
        <v>1.1687376207806171E-2</v>
      </c>
      <c r="H777" t="str">
        <f>IF(Comuni__2[[#This Row],[Popolazione2011]]&gt;300000,"MAGGIORE","")</f>
        <v/>
      </c>
    </row>
    <row r="778" spans="1:8" x14ac:dyDescent="0.2">
      <c r="A778" t="s">
        <v>1312</v>
      </c>
      <c r="B778" t="s">
        <v>1271</v>
      </c>
      <c r="C778" t="s">
        <v>1272</v>
      </c>
      <c r="D778">
        <v>14244</v>
      </c>
      <c r="E778" s="2"/>
      <c r="F778">
        <f>SUMIFS($D$2:$D$7909, $B$2:$B$7909, "Lombardia")</f>
        <v>9704121</v>
      </c>
      <c r="G778" s="1">
        <f>Comuni__2[[#This Row],[Popolazione2011]]/Comuni__2[[#This Row],[POPOLAZIONE TOTALE DI OGNI REGIONE (CON FILTRO)]]</f>
        <v>1.4678300074782661E-3</v>
      </c>
      <c r="H778" t="str">
        <f>IF(Comuni__2[[#This Row],[Popolazione2011]]&gt;300000,"MAGGIORE","")</f>
        <v/>
      </c>
    </row>
    <row r="779" spans="1:8" x14ac:dyDescent="0.2">
      <c r="A779" t="s">
        <v>4674</v>
      </c>
      <c r="B779" t="s">
        <v>4450</v>
      </c>
      <c r="C779" t="s">
        <v>4661</v>
      </c>
      <c r="D779">
        <v>14237</v>
      </c>
      <c r="E779" s="2"/>
      <c r="F779">
        <f>SUMIFS($D$2:$D$7909, $B$2:$B$7909, "Toscana")</f>
        <v>3672202</v>
      </c>
      <c r="G779" s="1">
        <f>Comuni__2[[#This Row],[Popolazione2011]]/Comuni__2[[#This Row],[POPOLAZIONE TOTALE DI OGNI REGIONE (CON FILTRO)]]</f>
        <v>3.8769653739091697E-3</v>
      </c>
      <c r="H779" t="str">
        <f>IF(Comuni__2[[#This Row],[Popolazione2011]]&gt;300000,"MAGGIORE","")</f>
        <v/>
      </c>
    </row>
    <row r="780" spans="1:8" x14ac:dyDescent="0.2">
      <c r="A780" t="s">
        <v>6495</v>
      </c>
      <c r="B780" t="s">
        <v>6450</v>
      </c>
      <c r="C780" t="s">
        <v>6451</v>
      </c>
      <c r="D780">
        <v>14218</v>
      </c>
      <c r="E780" s="2"/>
      <c r="F780">
        <f>SUMIFS($D$2:$D$7909, $B$2:$B$7909, "Puglia")</f>
        <v>4050093</v>
      </c>
      <c r="G780" s="1">
        <f>Comuni__2[[#This Row],[Popolazione2011]]/Comuni__2[[#This Row],[POPOLAZIONE TOTALE DI OGNI REGIONE (CON FILTRO)]]</f>
        <v>3.5105366716270464E-3</v>
      </c>
      <c r="H780" t="str">
        <f>IF(Comuni__2[[#This Row],[Popolazione2011]]&gt;300000,"MAGGIORE","")</f>
        <v/>
      </c>
    </row>
    <row r="781" spans="1:8" x14ac:dyDescent="0.2">
      <c r="A781" t="s">
        <v>405</v>
      </c>
      <c r="B781" t="s">
        <v>5</v>
      </c>
      <c r="C781" t="s">
        <v>402</v>
      </c>
      <c r="D781">
        <v>14195</v>
      </c>
      <c r="E781" s="2"/>
      <c r="F781">
        <f>SUMIFS($D$2:$D$7909, $B$2:$B$7909, "Piemonte")</f>
        <v>4363916</v>
      </c>
      <c r="G781" s="1">
        <f>Comuni__2[[#This Row],[Popolazione2011]]/Comuni__2[[#This Row],[POPOLAZIONE TOTALE DI OGNI REGIONE (CON FILTRO)]]</f>
        <v>3.2528123822731692E-3</v>
      </c>
      <c r="H781" t="str">
        <f>IF(Comuni__2[[#This Row],[Popolazione2011]]&gt;300000,"MAGGIORE","")</f>
        <v/>
      </c>
    </row>
    <row r="782" spans="1:8" x14ac:dyDescent="0.2">
      <c r="A782" t="s">
        <v>6583</v>
      </c>
      <c r="B782" t="s">
        <v>6450</v>
      </c>
      <c r="C782" t="s">
        <v>6555</v>
      </c>
      <c r="D782">
        <v>14194</v>
      </c>
      <c r="E782" s="2"/>
      <c r="F782">
        <f>SUMIFS($D$2:$D$7909, $B$2:$B$7909, "Puglia")</f>
        <v>4050093</v>
      </c>
      <c r="G782" s="1">
        <f>Comuni__2[[#This Row],[Popolazione2011]]/Comuni__2[[#This Row],[POPOLAZIONE TOTALE DI OGNI REGIONE (CON FILTRO)]]</f>
        <v>3.5046108817748138E-3</v>
      </c>
      <c r="H782" t="str">
        <f>IF(Comuni__2[[#This Row],[Popolazione2011]]&gt;300000,"MAGGIORE","")</f>
        <v/>
      </c>
    </row>
    <row r="783" spans="1:8" x14ac:dyDescent="0.2">
      <c r="A783" t="s">
        <v>7601</v>
      </c>
      <c r="B783" t="s">
        <v>7257</v>
      </c>
      <c r="C783" t="s">
        <v>7563</v>
      </c>
      <c r="D783">
        <v>14181</v>
      </c>
      <c r="E783" s="2"/>
      <c r="F783">
        <f>SUMIFS($D$2:$D$7909, $B$2:$B$7909, "Sicilia")</f>
        <v>5002904</v>
      </c>
      <c r="G783" s="1">
        <f>Comuni__2[[#This Row],[Popolazione2011]]/Comuni__2[[#This Row],[POPOLAZIONE TOTALE DI OGNI REGIONE (CON FILTRO)]]</f>
        <v>2.8345536912161417E-3</v>
      </c>
      <c r="H783" t="str">
        <f>IF(Comuni__2[[#This Row],[Popolazione2011]]&gt;300000,"MAGGIORE","")</f>
        <v/>
      </c>
    </row>
    <row r="784" spans="1:8" x14ac:dyDescent="0.2">
      <c r="A784" t="s">
        <v>1663</v>
      </c>
      <c r="B784" t="s">
        <v>1271</v>
      </c>
      <c r="C784" t="s">
        <v>1638</v>
      </c>
      <c r="D784">
        <v>14175</v>
      </c>
      <c r="E784" s="2"/>
      <c r="F784">
        <f>SUMIFS($D$2:$D$7909, $B$2:$B$7909, "Lombardia")</f>
        <v>9704121</v>
      </c>
      <c r="G784" s="1">
        <f>Comuni__2[[#This Row],[Popolazione2011]]/Comuni__2[[#This Row],[POPOLAZIONE TOTALE DI OGNI REGIONE (CON FILTRO)]]</f>
        <v>1.460719626228898E-3</v>
      </c>
      <c r="H784" t="str">
        <f>IF(Comuni__2[[#This Row],[Popolazione2011]]&gt;300000,"MAGGIORE","")</f>
        <v/>
      </c>
    </row>
    <row r="785" spans="1:8" x14ac:dyDescent="0.2">
      <c r="A785" t="s">
        <v>3515</v>
      </c>
      <c r="B785" t="s">
        <v>3082</v>
      </c>
      <c r="C785" t="s">
        <v>3499</v>
      </c>
      <c r="D785">
        <v>14169</v>
      </c>
      <c r="E785" s="2"/>
      <c r="F785">
        <f>SUMIFS($D$2:$D$7909, $B$2:$B$7909, "Veneto")</f>
        <v>4855904</v>
      </c>
      <c r="G785" s="1">
        <f>Comuni__2[[#This Row],[Popolazione2011]]/Comuni__2[[#This Row],[POPOLAZIONE TOTALE DI OGNI REGIONE (CON FILTRO)]]</f>
        <v>2.9178912927438432E-3</v>
      </c>
      <c r="H785" t="str">
        <f>IF(Comuni__2[[#This Row],[Popolazione2011]]&gt;300000,"MAGGIORE","")</f>
        <v/>
      </c>
    </row>
    <row r="786" spans="1:8" x14ac:dyDescent="0.2">
      <c r="A786" t="s">
        <v>190</v>
      </c>
      <c r="B786" t="s">
        <v>5</v>
      </c>
      <c r="C786" t="s">
        <v>6</v>
      </c>
      <c r="D786">
        <v>14169</v>
      </c>
      <c r="E786" s="2"/>
      <c r="F786">
        <f>SUMIFS($D$2:$D$7909, $B$2:$B$7909, "Piemonte")</f>
        <v>4363916</v>
      </c>
      <c r="G786" s="1">
        <f>Comuni__2[[#This Row],[Popolazione2011]]/Comuni__2[[#This Row],[POPOLAZIONE TOTALE DI OGNI REGIONE (CON FILTRO)]]</f>
        <v>3.2468544307452298E-3</v>
      </c>
      <c r="H786" t="str">
        <f>IF(Comuni__2[[#This Row],[Popolazione2011]]&gt;300000,"MAGGIORE","")</f>
        <v/>
      </c>
    </row>
    <row r="787" spans="1:8" x14ac:dyDescent="0.2">
      <c r="A787" t="s">
        <v>6533</v>
      </c>
      <c r="B787" t="s">
        <v>6450</v>
      </c>
      <c r="C787" t="s">
        <v>6513</v>
      </c>
      <c r="D787">
        <v>14161</v>
      </c>
      <c r="E787" s="2"/>
      <c r="F787">
        <f>SUMIFS($D$2:$D$7909, $B$2:$B$7909, "Puglia")</f>
        <v>4050093</v>
      </c>
      <c r="G787" s="1">
        <f>Comuni__2[[#This Row],[Popolazione2011]]/Comuni__2[[#This Row],[POPOLAZIONE TOTALE DI OGNI REGIONE (CON FILTRO)]]</f>
        <v>3.4964629207279931E-3</v>
      </c>
      <c r="H787" t="str">
        <f>IF(Comuni__2[[#This Row],[Popolazione2011]]&gt;300000,"MAGGIORE","")</f>
        <v/>
      </c>
    </row>
    <row r="788" spans="1:8" x14ac:dyDescent="0.2">
      <c r="A788" t="s">
        <v>1302</v>
      </c>
      <c r="B788" t="s">
        <v>1271</v>
      </c>
      <c r="C788" t="s">
        <v>1272</v>
      </c>
      <c r="D788">
        <v>14136</v>
      </c>
      <c r="E788" s="2"/>
      <c r="F788">
        <f>SUMIFS($D$2:$D$7909, $B$2:$B$7909, "Lombardia")</f>
        <v>9704121</v>
      </c>
      <c r="G788" s="1">
        <f>Comuni__2[[#This Row],[Popolazione2011]]/Comuni__2[[#This Row],[POPOLAZIONE TOTALE DI OGNI REGIONE (CON FILTRO)]]</f>
        <v>1.4567007150879509E-3</v>
      </c>
      <c r="H788" t="str">
        <f>IF(Comuni__2[[#This Row],[Popolazione2011]]&gt;300000,"MAGGIORE","")</f>
        <v/>
      </c>
    </row>
    <row r="789" spans="1:8" x14ac:dyDescent="0.2">
      <c r="A789" t="s">
        <v>5976</v>
      </c>
      <c r="B789" t="s">
        <v>5894</v>
      </c>
      <c r="C789" t="s">
        <v>5895</v>
      </c>
      <c r="D789">
        <v>14134</v>
      </c>
      <c r="E789" s="2"/>
      <c r="F789">
        <f>SUMIFS($D$2:$D$7909, $B$2:$B$7909, "Campania")</f>
        <v>5766810</v>
      </c>
      <c r="G789" s="1">
        <f>Comuni__2[[#This Row],[Popolazione2011]]/Comuni__2[[#This Row],[POPOLAZIONE TOTALE DI OGNI REGIONE (CON FILTRO)]]</f>
        <v>2.4509217400954775E-3</v>
      </c>
      <c r="H789" t="str">
        <f>IF(Comuni__2[[#This Row],[Popolazione2011]]&gt;300000,"MAGGIORE","")</f>
        <v/>
      </c>
    </row>
    <row r="790" spans="1:8" x14ac:dyDescent="0.2">
      <c r="A790" t="s">
        <v>3205</v>
      </c>
      <c r="B790" t="s">
        <v>3082</v>
      </c>
      <c r="C790" t="s">
        <v>3182</v>
      </c>
      <c r="D790">
        <v>14128</v>
      </c>
      <c r="E790" s="2"/>
      <c r="F790">
        <f>SUMIFS($D$2:$D$7909, $B$2:$B$7909, "Veneto")</f>
        <v>4855904</v>
      </c>
      <c r="G790" s="1">
        <f>Comuni__2[[#This Row],[Popolazione2011]]/Comuni__2[[#This Row],[POPOLAZIONE TOTALE DI OGNI REGIONE (CON FILTRO)]]</f>
        <v>2.9094479627274346E-3</v>
      </c>
      <c r="H790" t="str">
        <f>IF(Comuni__2[[#This Row],[Popolazione2011]]&gt;300000,"MAGGIORE","")</f>
        <v/>
      </c>
    </row>
    <row r="791" spans="1:8" x14ac:dyDescent="0.2">
      <c r="A791" t="s">
        <v>4254</v>
      </c>
      <c r="B791" t="s">
        <v>4112</v>
      </c>
      <c r="C791" t="s">
        <v>4248</v>
      </c>
      <c r="D791">
        <v>14116</v>
      </c>
      <c r="E791" s="2"/>
      <c r="F791">
        <f>SUMIFS($D$2:$D$7909, $B$2:$B$7909, "Emilia-Romagna")</f>
        <v>4342135</v>
      </c>
      <c r="G791" s="1">
        <f>Comuni__2[[#This Row],[Popolazione2011]]/Comuni__2[[#This Row],[POPOLAZIONE TOTALE DI OGNI REGIONE (CON FILTRO)]]</f>
        <v>3.2509353117763495E-3</v>
      </c>
      <c r="H791" t="str">
        <f>IF(Comuni__2[[#This Row],[Popolazione2011]]&gt;300000,"MAGGIORE","")</f>
        <v/>
      </c>
    </row>
    <row r="792" spans="1:8" x14ac:dyDescent="0.2">
      <c r="A792" t="s">
        <v>308</v>
      </c>
      <c r="B792" t="s">
        <v>5</v>
      </c>
      <c r="C792" t="s">
        <v>6</v>
      </c>
      <c r="D792">
        <v>14108</v>
      </c>
      <c r="E792" s="2"/>
      <c r="F792">
        <f>SUMIFS($D$2:$D$7909, $B$2:$B$7909, "Piemonte")</f>
        <v>4363916</v>
      </c>
      <c r="G792" s="1">
        <f>Comuni__2[[#This Row],[Popolazione2011]]/Comuni__2[[#This Row],[POPOLAZIONE TOTALE DI OGNI REGIONE (CON FILTRO)]]</f>
        <v>3.232876159852756E-3</v>
      </c>
      <c r="H792" t="str">
        <f>IF(Comuni__2[[#This Row],[Popolazione2011]]&gt;300000,"MAGGIORE","")</f>
        <v/>
      </c>
    </row>
    <row r="793" spans="1:8" x14ac:dyDescent="0.2">
      <c r="A793" t="s">
        <v>4561</v>
      </c>
      <c r="B793" t="s">
        <v>4450</v>
      </c>
      <c r="C793" t="s">
        <v>4524</v>
      </c>
      <c r="D793">
        <v>14105</v>
      </c>
      <c r="E793" s="2"/>
      <c r="F793">
        <f>SUMIFS($D$2:$D$7909, $B$2:$B$7909, "Toscana")</f>
        <v>3672202</v>
      </c>
      <c r="G793" s="1">
        <f>Comuni__2[[#This Row],[Popolazione2011]]/Comuni__2[[#This Row],[POPOLAZIONE TOTALE DI OGNI REGIONE (CON FILTRO)]]</f>
        <v>3.8410196388978602E-3</v>
      </c>
      <c r="H793" t="str">
        <f>IF(Comuni__2[[#This Row],[Popolazione2011]]&gt;300000,"MAGGIORE","")</f>
        <v/>
      </c>
    </row>
    <row r="794" spans="1:8" x14ac:dyDescent="0.2">
      <c r="A794" t="s">
        <v>5981</v>
      </c>
      <c r="B794" t="s">
        <v>5894</v>
      </c>
      <c r="C794" t="s">
        <v>5895</v>
      </c>
      <c r="D794">
        <v>14076</v>
      </c>
      <c r="E794" s="2"/>
      <c r="F794">
        <f>SUMIFS($D$2:$D$7909, $B$2:$B$7909, "Campania")</f>
        <v>5766810</v>
      </c>
      <c r="G794" s="1">
        <f>Comuni__2[[#This Row],[Popolazione2011]]/Comuni__2[[#This Row],[POPOLAZIONE TOTALE DI OGNI REGIONE (CON FILTRO)]]</f>
        <v>2.4408641866127028E-3</v>
      </c>
      <c r="H794" t="str">
        <f>IF(Comuni__2[[#This Row],[Popolazione2011]]&gt;300000,"MAGGIORE","")</f>
        <v/>
      </c>
    </row>
    <row r="795" spans="1:8" x14ac:dyDescent="0.2">
      <c r="A795" t="s">
        <v>3259</v>
      </c>
      <c r="B795" t="s">
        <v>3082</v>
      </c>
      <c r="C795" t="s">
        <v>3182</v>
      </c>
      <c r="D795">
        <v>14071</v>
      </c>
      <c r="E795" s="2"/>
      <c r="F795">
        <f>SUMIFS($D$2:$D$7909, $B$2:$B$7909, "Veneto")</f>
        <v>4855904</v>
      </c>
      <c r="G795" s="1">
        <f>Comuni__2[[#This Row],[Popolazione2011]]/Comuni__2[[#This Row],[POPOLAZIONE TOTALE DI OGNI REGIONE (CON FILTRO)]]</f>
        <v>2.8977096746558417E-3</v>
      </c>
      <c r="H795" t="str">
        <f>IF(Comuni__2[[#This Row],[Popolazione2011]]&gt;300000,"MAGGIORE","")</f>
        <v/>
      </c>
    </row>
    <row r="796" spans="1:8" x14ac:dyDescent="0.2">
      <c r="A796" t="s">
        <v>6641</v>
      </c>
      <c r="B796" t="s">
        <v>6450</v>
      </c>
      <c r="C796" t="s">
        <v>6606</v>
      </c>
      <c r="D796">
        <v>14069</v>
      </c>
      <c r="E796" s="2"/>
      <c r="F796">
        <f>SUMIFS($D$2:$D$7909, $B$2:$B$7909, "Puglia")</f>
        <v>4050093</v>
      </c>
      <c r="G796" s="1">
        <f>Comuni__2[[#This Row],[Popolazione2011]]/Comuni__2[[#This Row],[POPOLAZIONE TOTALE DI OGNI REGIONE (CON FILTRO)]]</f>
        <v>3.4737473929611E-3</v>
      </c>
      <c r="H796" t="str">
        <f>IF(Comuni__2[[#This Row],[Popolazione2011]]&gt;300000,"MAGGIORE","")</f>
        <v/>
      </c>
    </row>
    <row r="797" spans="1:8" x14ac:dyDescent="0.2">
      <c r="A797" t="s">
        <v>4614</v>
      </c>
      <c r="B797" t="s">
        <v>4450</v>
      </c>
      <c r="C797" t="s">
        <v>4586</v>
      </c>
      <c r="D797">
        <v>14061</v>
      </c>
      <c r="E797" s="2"/>
      <c r="F797">
        <f>SUMIFS($D$2:$D$7909, $B$2:$B$7909, "Toscana")</f>
        <v>3672202</v>
      </c>
      <c r="G797" s="1">
        <f>Comuni__2[[#This Row],[Popolazione2011]]/Comuni__2[[#This Row],[POPOLAZIONE TOTALE DI OGNI REGIONE (CON FILTRO)]]</f>
        <v>3.8290377272274237E-3</v>
      </c>
      <c r="H797" t="str">
        <f>IF(Comuni__2[[#This Row],[Popolazione2011]]&gt;300000,"MAGGIORE","")</f>
        <v/>
      </c>
    </row>
    <row r="798" spans="1:8" x14ac:dyDescent="0.2">
      <c r="A798" t="s">
        <v>3425</v>
      </c>
      <c r="B798" t="s">
        <v>3082</v>
      </c>
      <c r="C798" t="s">
        <v>3359</v>
      </c>
      <c r="D798">
        <v>14037</v>
      </c>
      <c r="E798" s="2"/>
      <c r="F798">
        <f>SUMIFS($D$2:$D$7909, $B$2:$B$7909, "Veneto")</f>
        <v>4855904</v>
      </c>
      <c r="G798" s="1">
        <f>Comuni__2[[#This Row],[Popolazione2011]]/Comuni__2[[#This Row],[POPOLAZIONE TOTALE DI OGNI REGIONE (CON FILTRO)]]</f>
        <v>2.8907078887885759E-3</v>
      </c>
      <c r="H798" t="str">
        <f>IF(Comuni__2[[#This Row],[Popolazione2011]]&gt;300000,"MAGGIORE","")</f>
        <v/>
      </c>
    </row>
    <row r="799" spans="1:8" x14ac:dyDescent="0.2">
      <c r="A799" t="s">
        <v>3930</v>
      </c>
      <c r="B799" t="s">
        <v>3873</v>
      </c>
      <c r="C799" t="s">
        <v>3874</v>
      </c>
      <c r="D799">
        <v>14032</v>
      </c>
      <c r="E799" s="2"/>
      <c r="F799">
        <f>SUMIFS($D$2:$D$7909, $B$2:$B$7909, "Liguria")</f>
        <v>1570694</v>
      </c>
      <c r="G799" s="1">
        <f>Comuni__2[[#This Row],[Popolazione2011]]/Comuni__2[[#This Row],[POPOLAZIONE TOTALE DI OGNI REGIONE (CON FILTRO)]]</f>
        <v>8.9336306116913917E-3</v>
      </c>
      <c r="H799" t="str">
        <f>IF(Comuni__2[[#This Row],[Popolazione2011]]&gt;300000,"MAGGIORE","")</f>
        <v/>
      </c>
    </row>
    <row r="800" spans="1:8" x14ac:dyDescent="0.2">
      <c r="A800" t="s">
        <v>6122</v>
      </c>
      <c r="B800" t="s">
        <v>5894</v>
      </c>
      <c r="C800" t="s">
        <v>6079</v>
      </c>
      <c r="D800">
        <v>14020</v>
      </c>
      <c r="E800" s="2"/>
      <c r="F800">
        <f>SUMIFS($D$2:$D$7909, $B$2:$B$7909, "Campania")</f>
        <v>5766810</v>
      </c>
      <c r="G800" s="1">
        <f>Comuni__2[[#This Row],[Popolazione2011]]/Comuni__2[[#This Row],[POPOLAZIONE TOTALE DI OGNI REGIONE (CON FILTRO)]]</f>
        <v>2.4311534453189893E-3</v>
      </c>
      <c r="H800" t="str">
        <f>IF(Comuni__2[[#This Row],[Popolazione2011]]&gt;300000,"MAGGIORE","")</f>
        <v/>
      </c>
    </row>
    <row r="801" spans="1:8" x14ac:dyDescent="0.2">
      <c r="A801" t="s">
        <v>2600</v>
      </c>
      <c r="B801" t="s">
        <v>1271</v>
      </c>
      <c r="C801" t="s">
        <v>2588</v>
      </c>
      <c r="D801">
        <v>14009</v>
      </c>
      <c r="E801" s="2"/>
      <c r="F801">
        <f>SUMIFS($D$2:$D$7909, $B$2:$B$7909, "Lombardia")</f>
        <v>9704121</v>
      </c>
      <c r="G801" s="1">
        <f>Comuni__2[[#This Row],[Popolazione2011]]/Comuni__2[[#This Row],[POPOLAZIONE TOTALE DI OGNI REGIONE (CON FILTRO)]]</f>
        <v>1.4436134916289687E-3</v>
      </c>
      <c r="H801" t="str">
        <f>IF(Comuni__2[[#This Row],[Popolazione2011]]&gt;300000,"MAGGIORE","")</f>
        <v/>
      </c>
    </row>
    <row r="802" spans="1:8" x14ac:dyDescent="0.2">
      <c r="A802" t="s">
        <v>3357</v>
      </c>
      <c r="B802" t="s">
        <v>3082</v>
      </c>
      <c r="C802" t="s">
        <v>3297</v>
      </c>
      <c r="D802">
        <v>13993</v>
      </c>
      <c r="E802" s="2"/>
      <c r="F802">
        <f>SUMIFS($D$2:$D$7909, $B$2:$B$7909, "Veneto")</f>
        <v>4855904</v>
      </c>
      <c r="G802" s="1">
        <f>Comuni__2[[#This Row],[Popolazione2011]]/Comuni__2[[#This Row],[POPOLAZIONE TOTALE DI OGNI REGIONE (CON FILTRO)]]</f>
        <v>2.8816467541368197E-3</v>
      </c>
      <c r="H802" t="str">
        <f>IF(Comuni__2[[#This Row],[Popolazione2011]]&gt;300000,"MAGGIORE","")</f>
        <v/>
      </c>
    </row>
    <row r="803" spans="1:8" x14ac:dyDescent="0.2">
      <c r="A803" t="s">
        <v>4727</v>
      </c>
      <c r="B803" t="s">
        <v>4450</v>
      </c>
      <c r="C803" t="s">
        <v>4726</v>
      </c>
      <c r="D803">
        <v>13991</v>
      </c>
      <c r="E803" s="2"/>
      <c r="F803">
        <f>SUMIFS($D$2:$D$7909, $B$2:$B$7909, "Toscana")</f>
        <v>3672202</v>
      </c>
      <c r="G803" s="1">
        <f>Comuni__2[[#This Row],[Popolazione2011]]/Comuni__2[[#This Row],[POPOLAZIONE TOTALE DI OGNI REGIONE (CON FILTRO)]]</f>
        <v>3.8099755950244565E-3</v>
      </c>
      <c r="H803" t="str">
        <f>IF(Comuni__2[[#This Row],[Popolazione2011]]&gt;300000,"MAGGIORE","")</f>
        <v/>
      </c>
    </row>
    <row r="804" spans="1:8" x14ac:dyDescent="0.2">
      <c r="A804" t="s">
        <v>4535</v>
      </c>
      <c r="B804" t="s">
        <v>4450</v>
      </c>
      <c r="C804" t="s">
        <v>4524</v>
      </c>
      <c r="D804">
        <v>13990</v>
      </c>
      <c r="E804" s="2"/>
      <c r="F804">
        <f>SUMIFS($D$2:$D$7909, $B$2:$B$7909, "Toscana")</f>
        <v>3672202</v>
      </c>
      <c r="G804" s="1">
        <f>Comuni__2[[#This Row],[Popolazione2011]]/Comuni__2[[#This Row],[POPOLAZIONE TOTALE DI OGNI REGIONE (CON FILTRO)]]</f>
        <v>3.8097032788501285E-3</v>
      </c>
      <c r="H804" t="str">
        <f>IF(Comuni__2[[#This Row],[Popolazione2011]]&gt;300000,"MAGGIORE","")</f>
        <v/>
      </c>
    </row>
    <row r="805" spans="1:8" x14ac:dyDescent="0.2">
      <c r="A805" t="s">
        <v>2795</v>
      </c>
      <c r="B805" t="s">
        <v>2791</v>
      </c>
      <c r="C805" t="s">
        <v>2792</v>
      </c>
      <c r="D805">
        <v>13988</v>
      </c>
      <c r="E805" s="2"/>
      <c r="F805">
        <f>SUMIFS($D$2:$D$7909, $B$2:$B$7909, "Trentino-Alto Adige/Südtirol")</f>
        <v>1026433</v>
      </c>
      <c r="G805" s="1">
        <f>Comuni__2[[#This Row],[Popolazione2011]]/Comuni__2[[#This Row],[POPOLAZIONE TOTALE DI OGNI REGIONE (CON FILTRO)]]</f>
        <v>1.3627776971317174E-2</v>
      </c>
      <c r="H805" t="str">
        <f>IF(Comuni__2[[#This Row],[Popolazione2011]]&gt;300000,"MAGGIORE","")</f>
        <v/>
      </c>
    </row>
    <row r="806" spans="1:8" x14ac:dyDescent="0.2">
      <c r="A806" t="s">
        <v>7545</v>
      </c>
      <c r="B806" t="s">
        <v>7257</v>
      </c>
      <c r="C806" t="s">
        <v>7542</v>
      </c>
      <c r="D806">
        <v>13977</v>
      </c>
      <c r="E806" s="2"/>
      <c r="F806">
        <f>SUMIFS($D$2:$D$7909, $B$2:$B$7909, "Sicilia")</f>
        <v>5002904</v>
      </c>
      <c r="G806" s="1">
        <f>Comuni__2[[#This Row],[Popolazione2011]]/Comuni__2[[#This Row],[POPOLAZIONE TOTALE DI OGNI REGIONE (CON FILTRO)]]</f>
        <v>2.7937773741011219E-3</v>
      </c>
      <c r="H806" t="str">
        <f>IF(Comuni__2[[#This Row],[Popolazione2011]]&gt;300000,"MAGGIORE","")</f>
        <v/>
      </c>
    </row>
    <row r="807" spans="1:8" x14ac:dyDescent="0.2">
      <c r="A807" t="s">
        <v>6600</v>
      </c>
      <c r="B807" t="s">
        <v>6450</v>
      </c>
      <c r="C807" t="s">
        <v>6585</v>
      </c>
      <c r="D807">
        <v>13974</v>
      </c>
      <c r="E807" s="2"/>
      <c r="F807">
        <f>SUMIFS($D$2:$D$7909, $B$2:$B$7909, "Puglia")</f>
        <v>4050093</v>
      </c>
      <c r="G807" s="1">
        <f>Comuni__2[[#This Row],[Popolazione2011]]/Comuni__2[[#This Row],[POPOLAZIONE TOTALE DI OGNI REGIONE (CON FILTRO)]]</f>
        <v>3.4502911414626774E-3</v>
      </c>
      <c r="H807" t="str">
        <f>IF(Comuni__2[[#This Row],[Popolazione2011]]&gt;300000,"MAGGIORE","")</f>
        <v/>
      </c>
    </row>
    <row r="808" spans="1:8" x14ac:dyDescent="0.2">
      <c r="A808" t="s">
        <v>7727</v>
      </c>
      <c r="B808" t="s">
        <v>7657</v>
      </c>
      <c r="C808" t="s">
        <v>7658</v>
      </c>
      <c r="D808">
        <v>13946</v>
      </c>
      <c r="E808" s="2"/>
      <c r="F808">
        <f>SUMIFS($D$2:$D$7909, $B$2:$B$7909, "Sardegna")</f>
        <v>1634822</v>
      </c>
      <c r="G808" s="1">
        <f>Comuni__2[[#This Row],[Popolazione2011]]/Comuni__2[[#This Row],[POPOLAZIONE TOTALE DI OGNI REGIONE (CON FILTRO)]]</f>
        <v>8.5305923213658732E-3</v>
      </c>
      <c r="H808" t="str">
        <f>IF(Comuni__2[[#This Row],[Popolazione2011]]&gt;300000,"MAGGIORE","")</f>
        <v/>
      </c>
    </row>
    <row r="809" spans="1:8" x14ac:dyDescent="0.2">
      <c r="A809" t="s">
        <v>1732</v>
      </c>
      <c r="B809" t="s">
        <v>1271</v>
      </c>
      <c r="C809" t="s">
        <v>1638</v>
      </c>
      <c r="D809">
        <v>13920</v>
      </c>
      <c r="E809" s="2"/>
      <c r="F809">
        <f>SUMIFS($D$2:$D$7909, $B$2:$B$7909, "Lombardia")</f>
        <v>9704121</v>
      </c>
      <c r="G809" s="1">
        <f>Comuni__2[[#This Row],[Popolazione2011]]/Comuni__2[[#This Row],[POPOLAZIONE TOTALE DI OGNI REGIONE (CON FILTRO)]]</f>
        <v>1.43444213030732E-3</v>
      </c>
      <c r="H809" t="str">
        <f>IF(Comuni__2[[#This Row],[Popolazione2011]]&gt;300000,"MAGGIORE","")</f>
        <v/>
      </c>
    </row>
    <row r="810" spans="1:8" x14ac:dyDescent="0.2">
      <c r="A810" t="s">
        <v>6708</v>
      </c>
      <c r="B810" t="s">
        <v>6450</v>
      </c>
      <c r="C810" t="s">
        <v>6702</v>
      </c>
      <c r="D810">
        <v>13916</v>
      </c>
      <c r="E810" s="2"/>
      <c r="F810">
        <f>SUMIFS($D$2:$D$7909, $B$2:$B$7909, "Puglia")</f>
        <v>4050093</v>
      </c>
      <c r="G810" s="1">
        <f>Comuni__2[[#This Row],[Popolazione2011]]/Comuni__2[[#This Row],[POPOLAZIONE TOTALE DI OGNI REGIONE (CON FILTRO)]]</f>
        <v>3.4359704826531145E-3</v>
      </c>
      <c r="H810" t="str">
        <f>IF(Comuni__2[[#This Row],[Popolazione2011]]&gt;300000,"MAGGIORE","")</f>
        <v/>
      </c>
    </row>
    <row r="811" spans="1:8" x14ac:dyDescent="0.2">
      <c r="A811" t="s">
        <v>4168</v>
      </c>
      <c r="B811" t="s">
        <v>4112</v>
      </c>
      <c r="C811" t="s">
        <v>4160</v>
      </c>
      <c r="D811">
        <v>13893</v>
      </c>
      <c r="E811" s="2"/>
      <c r="F811">
        <f>SUMIFS($D$2:$D$7909, $B$2:$B$7909, "Emilia-Romagna")</f>
        <v>4342135</v>
      </c>
      <c r="G811" s="1">
        <f>Comuni__2[[#This Row],[Popolazione2011]]/Comuni__2[[#This Row],[POPOLAZIONE TOTALE DI OGNI REGIONE (CON FILTRO)]]</f>
        <v>3.1995780877379447E-3</v>
      </c>
      <c r="H811" t="str">
        <f>IF(Comuni__2[[#This Row],[Popolazione2011]]&gt;300000,"MAGGIORE","")</f>
        <v/>
      </c>
    </row>
    <row r="812" spans="1:8" x14ac:dyDescent="0.2">
      <c r="A812" t="s">
        <v>5338</v>
      </c>
      <c r="B812" t="s">
        <v>5062</v>
      </c>
      <c r="C812" t="s">
        <v>5320</v>
      </c>
      <c r="D812">
        <v>13891</v>
      </c>
      <c r="E812" s="2"/>
      <c r="F812">
        <f>SUMIFS($D$2:$D$7909, $B$2:$B$7909, "Lazio")</f>
        <v>5502886</v>
      </c>
      <c r="G812" s="1">
        <f>Comuni__2[[#This Row],[Popolazione2011]]/Comuni__2[[#This Row],[POPOLAZIONE TOTALE DI OGNI REGIONE (CON FILTRO)]]</f>
        <v>2.5243117883961253E-3</v>
      </c>
      <c r="H812" t="str">
        <f>IF(Comuni__2[[#This Row],[Popolazione2011]]&gt;300000,"MAGGIORE","")</f>
        <v/>
      </c>
    </row>
    <row r="813" spans="1:8" x14ac:dyDescent="0.2">
      <c r="A813" t="s">
        <v>1752</v>
      </c>
      <c r="B813" t="s">
        <v>1271</v>
      </c>
      <c r="C813" t="s">
        <v>1638</v>
      </c>
      <c r="D813">
        <v>13890</v>
      </c>
      <c r="E813" s="2"/>
      <c r="F813">
        <f>SUMIFS($D$2:$D$7909, $B$2:$B$7909, "Lombardia")</f>
        <v>9704121</v>
      </c>
      <c r="G813" s="1">
        <f>Comuni__2[[#This Row],[Popolazione2011]]/Comuni__2[[#This Row],[POPOLAZIONE TOTALE DI OGNI REGIONE (CON FILTRO)]]</f>
        <v>1.4313506601988991E-3</v>
      </c>
      <c r="H813" t="str">
        <f>IF(Comuni__2[[#This Row],[Popolazione2011]]&gt;300000,"MAGGIORE","")</f>
        <v/>
      </c>
    </row>
    <row r="814" spans="1:8" x14ac:dyDescent="0.2">
      <c r="A814" t="s">
        <v>3215</v>
      </c>
      <c r="B814" t="s">
        <v>3082</v>
      </c>
      <c r="C814" t="s">
        <v>3182</v>
      </c>
      <c r="D814">
        <v>13888</v>
      </c>
      <c r="E814" s="2"/>
      <c r="F814">
        <f>SUMIFS($D$2:$D$7909, $B$2:$B$7909, "Veneto")</f>
        <v>4855904</v>
      </c>
      <c r="G814" s="1">
        <f>Comuni__2[[#This Row],[Popolazione2011]]/Comuni__2[[#This Row],[POPOLAZIONE TOTALE DI OGNI REGIONE (CON FILTRO)]]</f>
        <v>2.8600235918996753E-3</v>
      </c>
      <c r="H814" t="str">
        <f>IF(Comuni__2[[#This Row],[Popolazione2011]]&gt;300000,"MAGGIORE","")</f>
        <v/>
      </c>
    </row>
    <row r="815" spans="1:8" x14ac:dyDescent="0.2">
      <c r="A815" t="s">
        <v>4540</v>
      </c>
      <c r="B815" t="s">
        <v>4450</v>
      </c>
      <c r="C815" t="s">
        <v>4524</v>
      </c>
      <c r="D815">
        <v>13886</v>
      </c>
      <c r="E815" s="2"/>
      <c r="F815">
        <f>SUMIFS($D$2:$D$7909, $B$2:$B$7909, "Toscana")</f>
        <v>3672202</v>
      </c>
      <c r="G815" s="1">
        <f>Comuni__2[[#This Row],[Popolazione2011]]/Comuni__2[[#This Row],[POPOLAZIONE TOTALE DI OGNI REGIONE (CON FILTRO)]]</f>
        <v>3.781382396720006E-3</v>
      </c>
      <c r="H815" t="str">
        <f>IF(Comuni__2[[#This Row],[Popolazione2011]]&gt;300000,"MAGGIORE","")</f>
        <v/>
      </c>
    </row>
    <row r="816" spans="1:8" x14ac:dyDescent="0.2">
      <c r="A816" t="s">
        <v>6652</v>
      </c>
      <c r="B816" t="s">
        <v>6450</v>
      </c>
      <c r="C816" t="s">
        <v>6606</v>
      </c>
      <c r="D816">
        <v>13881</v>
      </c>
      <c r="E816" s="2"/>
      <c r="F816">
        <f>SUMIFS($D$2:$D$7909, $B$2:$B$7909, "Puglia")</f>
        <v>4050093</v>
      </c>
      <c r="G816" s="1">
        <f>Comuni__2[[#This Row],[Popolazione2011]]/Comuni__2[[#This Row],[POPOLAZIONE TOTALE DI OGNI REGIONE (CON FILTRO)]]</f>
        <v>3.4273287057852747E-3</v>
      </c>
      <c r="H816" t="str">
        <f>IF(Comuni__2[[#This Row],[Popolazione2011]]&gt;300000,"MAGGIORE","")</f>
        <v/>
      </c>
    </row>
    <row r="817" spans="1:8" x14ac:dyDescent="0.2">
      <c r="A817" t="s">
        <v>7552</v>
      </c>
      <c r="B817" t="s">
        <v>7257</v>
      </c>
      <c r="C817" t="s">
        <v>7542</v>
      </c>
      <c r="D817">
        <v>13878</v>
      </c>
      <c r="E817" s="2"/>
      <c r="F817">
        <f>SUMIFS($D$2:$D$7909, $B$2:$B$7909, "Sicilia")</f>
        <v>5002904</v>
      </c>
      <c r="G817" s="1">
        <f>Comuni__2[[#This Row],[Popolazione2011]]/Comuni__2[[#This Row],[POPOLAZIONE TOTALE DI OGNI REGIONE (CON FILTRO)]]</f>
        <v>2.7739888672658921E-3</v>
      </c>
      <c r="H817" t="str">
        <f>IF(Comuni__2[[#This Row],[Popolazione2011]]&gt;300000,"MAGGIORE","")</f>
        <v/>
      </c>
    </row>
    <row r="818" spans="1:8" x14ac:dyDescent="0.2">
      <c r="A818" t="s">
        <v>1674</v>
      </c>
      <c r="B818" t="s">
        <v>1271</v>
      </c>
      <c r="C818" t="s">
        <v>1638</v>
      </c>
      <c r="D818">
        <v>13858</v>
      </c>
      <c r="E818" s="2"/>
      <c r="F818">
        <f>SUMIFS($D$2:$D$7909, $B$2:$B$7909, "Lombardia")</f>
        <v>9704121</v>
      </c>
      <c r="G818" s="1">
        <f>Comuni__2[[#This Row],[Popolazione2011]]/Comuni__2[[#This Row],[POPOLAZIONE TOTALE DI OGNI REGIONE (CON FILTRO)]]</f>
        <v>1.42805309208325E-3</v>
      </c>
      <c r="H818" t="str">
        <f>IF(Comuni__2[[#This Row],[Popolazione2011]]&gt;300000,"MAGGIORE","")</f>
        <v/>
      </c>
    </row>
    <row r="819" spans="1:8" x14ac:dyDescent="0.2">
      <c r="A819" t="s">
        <v>5336</v>
      </c>
      <c r="B819" t="s">
        <v>5062</v>
      </c>
      <c r="C819" t="s">
        <v>5320</v>
      </c>
      <c r="D819">
        <v>13812</v>
      </c>
      <c r="E819" s="2"/>
      <c r="F819">
        <f>SUMIFS($D$2:$D$7909, $B$2:$B$7909, "Lazio")</f>
        <v>5502886</v>
      </c>
      <c r="G819" s="1">
        <f>Comuni__2[[#This Row],[Popolazione2011]]/Comuni__2[[#This Row],[POPOLAZIONE TOTALE DI OGNI REGIONE (CON FILTRO)]]</f>
        <v>2.5099556850714335E-3</v>
      </c>
      <c r="H819" t="str">
        <f>IF(Comuni__2[[#This Row],[Popolazione2011]]&gt;300000,"MAGGIORE","")</f>
        <v/>
      </c>
    </row>
    <row r="820" spans="1:8" x14ac:dyDescent="0.2">
      <c r="A820" t="s">
        <v>5316</v>
      </c>
      <c r="B820" t="s">
        <v>5062</v>
      </c>
      <c r="C820" t="s">
        <v>5198</v>
      </c>
      <c r="D820">
        <v>13806</v>
      </c>
      <c r="E820" s="2"/>
      <c r="F820">
        <f>SUMIFS($D$2:$D$7909, $B$2:$B$7909, "Lazio")</f>
        <v>5502886</v>
      </c>
      <c r="G820" s="1">
        <f>Comuni__2[[#This Row],[Popolazione2011]]/Comuni__2[[#This Row],[POPOLAZIONE TOTALE DI OGNI REGIONE (CON FILTRO)]]</f>
        <v>2.5088653481100645E-3</v>
      </c>
      <c r="H820" t="str">
        <f>IF(Comuni__2[[#This Row],[Popolazione2011]]&gt;300000,"MAGGIORE","")</f>
        <v/>
      </c>
    </row>
    <row r="821" spans="1:8" x14ac:dyDescent="0.2">
      <c r="A821" t="s">
        <v>7585</v>
      </c>
      <c r="B821" t="s">
        <v>7257</v>
      </c>
      <c r="C821" t="s">
        <v>7563</v>
      </c>
      <c r="D821">
        <v>13792</v>
      </c>
      <c r="E821" s="2"/>
      <c r="F821">
        <f>SUMIFS($D$2:$D$7909, $B$2:$B$7909, "Sicilia")</f>
        <v>5002904</v>
      </c>
      <c r="G821" s="1">
        <f>Comuni__2[[#This Row],[Popolazione2011]]/Comuni__2[[#This Row],[POPOLAZIONE TOTALE DI OGNI REGIONE (CON FILTRO)]]</f>
        <v>2.7567988512272072E-3</v>
      </c>
      <c r="H821" t="str">
        <f>IF(Comuni__2[[#This Row],[Popolazione2011]]&gt;300000,"MAGGIORE","")</f>
        <v/>
      </c>
    </row>
    <row r="822" spans="1:8" x14ac:dyDescent="0.2">
      <c r="A822" t="s">
        <v>3232</v>
      </c>
      <c r="B822" t="s">
        <v>3082</v>
      </c>
      <c r="C822" t="s">
        <v>3182</v>
      </c>
      <c r="D822">
        <v>13783</v>
      </c>
      <c r="E822" s="2"/>
      <c r="F822">
        <f>SUMIFS($D$2:$D$7909, $B$2:$B$7909, "Veneto")</f>
        <v>4855904</v>
      </c>
      <c r="G822" s="1">
        <f>Comuni__2[[#This Row],[Popolazione2011]]/Comuni__2[[#This Row],[POPOLAZIONE TOTALE DI OGNI REGIONE (CON FILTRO)]]</f>
        <v>2.8384004296625304E-3</v>
      </c>
      <c r="H822" t="str">
        <f>IF(Comuni__2[[#This Row],[Popolazione2011]]&gt;300000,"MAGGIORE","")</f>
        <v/>
      </c>
    </row>
    <row r="823" spans="1:8" x14ac:dyDescent="0.2">
      <c r="A823" t="s">
        <v>6857</v>
      </c>
      <c r="B823" t="s">
        <v>6847</v>
      </c>
      <c r="C823" t="s">
        <v>6848</v>
      </c>
      <c r="D823">
        <v>13754</v>
      </c>
      <c r="E823" s="2"/>
      <c r="F823">
        <f>SUMIFS($D$2:$D$7909, $B$2:$B$7909, "Calabria")</f>
        <v>1959050</v>
      </c>
      <c r="G823" s="1">
        <f>Comuni__2[[#This Row],[Popolazione2011]]/Comuni__2[[#This Row],[POPOLAZIONE TOTALE DI OGNI REGIONE (CON FILTRO)]]</f>
        <v>7.0207498532451956E-3</v>
      </c>
      <c r="H823" t="str">
        <f>IF(Comuni__2[[#This Row],[Popolazione2011]]&gt;300000,"MAGGIORE","")</f>
        <v/>
      </c>
    </row>
    <row r="824" spans="1:8" x14ac:dyDescent="0.2">
      <c r="A824" t="s">
        <v>5912</v>
      </c>
      <c r="B824" t="s">
        <v>5894</v>
      </c>
      <c r="C824" t="s">
        <v>5895</v>
      </c>
      <c r="D824">
        <v>13705</v>
      </c>
      <c r="E824" s="2"/>
      <c r="F824">
        <f>SUMIFS($D$2:$D$7909, $B$2:$B$7909, "Campania")</f>
        <v>5766810</v>
      </c>
      <c r="G824" s="1">
        <f>Comuni__2[[#This Row],[Popolazione2011]]/Comuni__2[[#This Row],[POPOLAZIONE TOTALE DI OGNI REGIONE (CON FILTRO)]]</f>
        <v>2.3765305255418509E-3</v>
      </c>
      <c r="H824" t="str">
        <f>IF(Comuni__2[[#This Row],[Popolazione2011]]&gt;300000,"MAGGIORE","")</f>
        <v/>
      </c>
    </row>
    <row r="825" spans="1:8" x14ac:dyDescent="0.2">
      <c r="A825" t="s">
        <v>6342</v>
      </c>
      <c r="B825" t="s">
        <v>5894</v>
      </c>
      <c r="C825" t="s">
        <v>6291</v>
      </c>
      <c r="D825">
        <v>13677</v>
      </c>
      <c r="E825" s="2"/>
      <c r="F825">
        <f>SUMIFS($D$2:$D$7909, $B$2:$B$7909, "Campania")</f>
        <v>5766810</v>
      </c>
      <c r="G825" s="1">
        <f>Comuni__2[[#This Row],[Popolazione2011]]/Comuni__2[[#This Row],[POPOLAZIONE TOTALE DI OGNI REGIONE (CON FILTRO)]]</f>
        <v>2.3716751548949941E-3</v>
      </c>
      <c r="H825" t="str">
        <f>IF(Comuni__2[[#This Row],[Popolazione2011]]&gt;300000,"MAGGIORE","")</f>
        <v/>
      </c>
    </row>
    <row r="826" spans="1:8" x14ac:dyDescent="0.2">
      <c r="A826" t="s">
        <v>5208</v>
      </c>
      <c r="B826" t="s">
        <v>5062</v>
      </c>
      <c r="C826" t="s">
        <v>5198</v>
      </c>
      <c r="D826">
        <v>13665</v>
      </c>
      <c r="E826" s="2"/>
      <c r="F826">
        <f>SUMIFS($D$2:$D$7909, $B$2:$B$7909, "Lazio")</f>
        <v>5502886</v>
      </c>
      <c r="G826" s="1">
        <f>Comuni__2[[#This Row],[Popolazione2011]]/Comuni__2[[#This Row],[POPOLAZIONE TOTALE DI OGNI REGIONE (CON FILTRO)]]</f>
        <v>2.4832424295178931E-3</v>
      </c>
      <c r="H826" t="str">
        <f>IF(Comuni__2[[#This Row],[Popolazione2011]]&gt;300000,"MAGGIORE","")</f>
        <v/>
      </c>
    </row>
    <row r="827" spans="1:8" x14ac:dyDescent="0.2">
      <c r="A827" t="s">
        <v>4546</v>
      </c>
      <c r="B827" t="s">
        <v>4450</v>
      </c>
      <c r="C827" t="s">
        <v>4524</v>
      </c>
      <c r="D827">
        <v>13653</v>
      </c>
      <c r="E827" s="2"/>
      <c r="F827">
        <f>SUMIFS($D$2:$D$7909, $B$2:$B$7909, "Toscana")</f>
        <v>3672202</v>
      </c>
      <c r="G827" s="1">
        <f>Comuni__2[[#This Row],[Popolazione2011]]/Comuni__2[[#This Row],[POPOLAZIONE TOTALE DI OGNI REGIONE (CON FILTRO)]]</f>
        <v>3.7179327281015588E-3</v>
      </c>
      <c r="H827" t="str">
        <f>IF(Comuni__2[[#This Row],[Popolazione2011]]&gt;300000,"MAGGIORE","")</f>
        <v/>
      </c>
    </row>
    <row r="828" spans="1:8" x14ac:dyDescent="0.2">
      <c r="A828" t="s">
        <v>459</v>
      </c>
      <c r="B828" t="s">
        <v>5</v>
      </c>
      <c r="C828" t="s">
        <v>402</v>
      </c>
      <c r="D828">
        <v>13650</v>
      </c>
      <c r="E828" s="2"/>
      <c r="F828">
        <f>SUMIFS($D$2:$D$7909, $B$2:$B$7909, "Piemonte")</f>
        <v>4363916</v>
      </c>
      <c r="G828" s="1">
        <f>Comuni__2[[#This Row],[Popolazione2011]]/Comuni__2[[#This Row],[POPOLAZIONE TOTALE DI OGNI REGIONE (CON FILTRO)]]</f>
        <v>3.1279245521682818E-3</v>
      </c>
      <c r="H828" t="str">
        <f>IF(Comuni__2[[#This Row],[Popolazione2011]]&gt;300000,"MAGGIORE","")</f>
        <v/>
      </c>
    </row>
    <row r="829" spans="1:8" x14ac:dyDescent="0.2">
      <c r="A829" t="s">
        <v>3697</v>
      </c>
      <c r="B829" t="s">
        <v>3653</v>
      </c>
      <c r="C829" t="s">
        <v>3654</v>
      </c>
      <c r="D829">
        <v>13647</v>
      </c>
      <c r="E829" s="2"/>
      <c r="F829">
        <f>SUMIFS($D$2:$D$7909, $B$2:$B$7909, "Friuli-Venezia Giulia")</f>
        <v>1220291</v>
      </c>
      <c r="G829" s="1">
        <f>Comuni__2[[#This Row],[Popolazione2011]]/Comuni__2[[#This Row],[POPOLAZIONE TOTALE DI OGNI REGIONE (CON FILTRO)]]</f>
        <v>1.1183398058331987E-2</v>
      </c>
      <c r="H829" t="str">
        <f>IF(Comuni__2[[#This Row],[Popolazione2011]]&gt;300000,"MAGGIORE","")</f>
        <v/>
      </c>
    </row>
    <row r="830" spans="1:8" x14ac:dyDescent="0.2">
      <c r="A830" t="s">
        <v>4124</v>
      </c>
      <c r="B830" t="s">
        <v>4112</v>
      </c>
      <c r="C830" t="s">
        <v>4113</v>
      </c>
      <c r="D830">
        <v>13629</v>
      </c>
      <c r="E830" s="2"/>
      <c r="F830">
        <f>SUMIFS($D$2:$D$7909, $B$2:$B$7909, "Emilia-Romagna")</f>
        <v>4342135</v>
      </c>
      <c r="G830" s="1">
        <f>Comuni__2[[#This Row],[Popolazione2011]]/Comuni__2[[#This Row],[POPOLAZIONE TOTALE DI OGNI REGIONE (CON FILTRO)]]</f>
        <v>3.1387785041229717E-3</v>
      </c>
      <c r="H830" t="str">
        <f>IF(Comuni__2[[#This Row],[Popolazione2011]]&gt;300000,"MAGGIORE","")</f>
        <v/>
      </c>
    </row>
    <row r="831" spans="1:8" x14ac:dyDescent="0.2">
      <c r="A831" t="s">
        <v>2783</v>
      </c>
      <c r="B831" t="s">
        <v>1271</v>
      </c>
      <c r="C831" t="s">
        <v>2735</v>
      </c>
      <c r="D831">
        <v>13619</v>
      </c>
      <c r="E831" s="2"/>
      <c r="F831">
        <f>SUMIFS($D$2:$D$7909, $B$2:$B$7909, "Lombardia")</f>
        <v>9704121</v>
      </c>
      <c r="G831" s="1">
        <f>Comuni__2[[#This Row],[Popolazione2011]]/Comuni__2[[#This Row],[POPOLAZIONE TOTALE DI OGNI REGIONE (CON FILTRO)]]</f>
        <v>1.4034243802194964E-3</v>
      </c>
      <c r="H831" t="str">
        <f>IF(Comuni__2[[#This Row],[Popolazione2011]]&gt;300000,"MAGGIORE","")</f>
        <v/>
      </c>
    </row>
    <row r="832" spans="1:8" x14ac:dyDescent="0.2">
      <c r="A832" t="s">
        <v>5986</v>
      </c>
      <c r="B832" t="s">
        <v>5894</v>
      </c>
      <c r="C832" t="s">
        <v>5895</v>
      </c>
      <c r="D832">
        <v>13610</v>
      </c>
      <c r="E832" s="2"/>
      <c r="F832">
        <f>SUMIFS($D$2:$D$7909, $B$2:$B$7909, "Campania")</f>
        <v>5766810</v>
      </c>
      <c r="G832" s="1">
        <f>Comuni__2[[#This Row],[Popolazione2011]]/Comuni__2[[#This Row],[POPOLAZIONE TOTALE DI OGNI REGIONE (CON FILTRO)]]</f>
        <v>2.3600569465614439E-3</v>
      </c>
      <c r="H832" t="str">
        <f>IF(Comuni__2[[#This Row],[Popolazione2011]]&gt;300000,"MAGGIORE","")</f>
        <v/>
      </c>
    </row>
    <row r="833" spans="1:8" x14ac:dyDescent="0.2">
      <c r="A833" t="s">
        <v>1779</v>
      </c>
      <c r="B833" t="s">
        <v>1271</v>
      </c>
      <c r="C833" t="s">
        <v>1772</v>
      </c>
      <c r="D833">
        <v>13591</v>
      </c>
      <c r="E833" s="2"/>
      <c r="F833">
        <f>SUMIFS($D$2:$D$7909, $B$2:$B$7909, "Lombardia")</f>
        <v>9704121</v>
      </c>
      <c r="G833" s="1">
        <f>Comuni__2[[#This Row],[Popolazione2011]]/Comuni__2[[#This Row],[POPOLAZIONE TOTALE DI OGNI REGIONE (CON FILTRO)]]</f>
        <v>1.4005390081183035E-3</v>
      </c>
      <c r="H833" t="str">
        <f>IF(Comuni__2[[#This Row],[Popolazione2011]]&gt;300000,"MAGGIORE","")</f>
        <v/>
      </c>
    </row>
    <row r="834" spans="1:8" x14ac:dyDescent="0.2">
      <c r="A834" t="s">
        <v>6756</v>
      </c>
      <c r="B834" t="s">
        <v>6713</v>
      </c>
      <c r="C834" t="s">
        <v>6714</v>
      </c>
      <c r="D834">
        <v>13590</v>
      </c>
      <c r="E834" s="2"/>
      <c r="F834">
        <f>SUMIFS($D$2:$D$7909, $B$2:$B$7909, "Basilicata")</f>
        <v>578036</v>
      </c>
      <c r="G834" s="1">
        <f>Comuni__2[[#This Row],[Popolazione2011]]/Comuni__2[[#This Row],[POPOLAZIONE TOTALE DI OGNI REGIONE (CON FILTRO)]]</f>
        <v>2.3510646395726219E-2</v>
      </c>
      <c r="H834" t="str">
        <f>IF(Comuni__2[[#This Row],[Popolazione2011]]&gt;300000,"MAGGIORE","")</f>
        <v/>
      </c>
    </row>
    <row r="835" spans="1:8" x14ac:dyDescent="0.2">
      <c r="A835" t="s">
        <v>2142</v>
      </c>
      <c r="B835" t="s">
        <v>1271</v>
      </c>
      <c r="C835" t="s">
        <v>2016</v>
      </c>
      <c r="D835">
        <v>13579</v>
      </c>
      <c r="E835" s="2"/>
      <c r="F835">
        <f>SUMIFS($D$2:$D$7909, $B$2:$B$7909, "Lombardia")</f>
        <v>9704121</v>
      </c>
      <c r="G835" s="1">
        <f>Comuni__2[[#This Row],[Popolazione2011]]/Comuni__2[[#This Row],[POPOLAZIONE TOTALE DI OGNI REGIONE (CON FILTRO)]]</f>
        <v>1.3993024200749352E-3</v>
      </c>
      <c r="H835" t="str">
        <f>IF(Comuni__2[[#This Row],[Popolazione2011]]&gt;300000,"MAGGIORE","")</f>
        <v/>
      </c>
    </row>
    <row r="836" spans="1:8" x14ac:dyDescent="0.2">
      <c r="A836" t="s">
        <v>6558</v>
      </c>
      <c r="B836" t="s">
        <v>6450</v>
      </c>
      <c r="C836" t="s">
        <v>6555</v>
      </c>
      <c r="D836">
        <v>13568</v>
      </c>
      <c r="E836" s="2"/>
      <c r="F836">
        <f>SUMIFS($D$2:$D$7909, $B$2:$B$7909, "Puglia")</f>
        <v>4050093</v>
      </c>
      <c r="G836" s="1">
        <f>Comuni__2[[#This Row],[Popolazione2011]]/Comuni__2[[#This Row],[POPOLAZIONE TOTALE DI OGNI REGIONE (CON FILTRO)]]</f>
        <v>3.3500465297957357E-3</v>
      </c>
      <c r="H836" t="str">
        <f>IF(Comuni__2[[#This Row],[Popolazione2011]]&gt;300000,"MAGGIORE","")</f>
        <v/>
      </c>
    </row>
    <row r="837" spans="1:8" x14ac:dyDescent="0.2">
      <c r="A837" t="s">
        <v>4316</v>
      </c>
      <c r="B837" t="s">
        <v>4112</v>
      </c>
      <c r="C837" t="s">
        <v>4296</v>
      </c>
      <c r="D837">
        <v>13527</v>
      </c>
      <c r="E837" s="2"/>
      <c r="F837">
        <f>SUMIFS($D$2:$D$7909, $B$2:$B$7909, "Emilia-Romagna")</f>
        <v>4342135</v>
      </c>
      <c r="G837" s="1">
        <f>Comuni__2[[#This Row],[Popolazione2011]]/Comuni__2[[#This Row],[POPOLAZIONE TOTALE DI OGNI REGIONE (CON FILTRO)]]</f>
        <v>3.1152877559080961E-3</v>
      </c>
      <c r="H837" t="str">
        <f>IF(Comuni__2[[#This Row],[Popolazione2011]]&gt;300000,"MAGGIORE","")</f>
        <v/>
      </c>
    </row>
    <row r="838" spans="1:8" x14ac:dyDescent="0.2">
      <c r="A838" t="s">
        <v>6134</v>
      </c>
      <c r="B838" t="s">
        <v>5894</v>
      </c>
      <c r="C838" t="s">
        <v>6079</v>
      </c>
      <c r="D838">
        <v>13514</v>
      </c>
      <c r="E838" s="2"/>
      <c r="F838">
        <f>SUMIFS($D$2:$D$7909, $B$2:$B$7909, "Campania")</f>
        <v>5766810</v>
      </c>
      <c r="G838" s="1">
        <f>Comuni__2[[#This Row],[Popolazione2011]]/Comuni__2[[#This Row],[POPOLAZIONE TOTALE DI OGNI REGIONE (CON FILTRO)]]</f>
        <v>2.3434099614865066E-3</v>
      </c>
      <c r="H838" t="str">
        <f>IF(Comuni__2[[#This Row],[Popolazione2011]]&gt;300000,"MAGGIORE","")</f>
        <v/>
      </c>
    </row>
    <row r="839" spans="1:8" x14ac:dyDescent="0.2">
      <c r="A839" t="s">
        <v>5119</v>
      </c>
      <c r="B839" t="s">
        <v>5062</v>
      </c>
      <c r="C839" t="s">
        <v>5063</v>
      </c>
      <c r="D839">
        <v>13507</v>
      </c>
      <c r="E839" s="2"/>
      <c r="F839">
        <f>SUMIFS($D$2:$D$7909, $B$2:$B$7909, "Lazio")</f>
        <v>5502886</v>
      </c>
      <c r="G839" s="1">
        <f>Comuni__2[[#This Row],[Popolazione2011]]/Comuni__2[[#This Row],[POPOLAZIONE TOTALE DI OGNI REGIONE (CON FILTRO)]]</f>
        <v>2.4545302228685091E-3</v>
      </c>
      <c r="H839" t="str">
        <f>IF(Comuni__2[[#This Row],[Popolazione2011]]&gt;300000,"MAGGIORE","")</f>
        <v/>
      </c>
    </row>
    <row r="840" spans="1:8" x14ac:dyDescent="0.2">
      <c r="A840" t="s">
        <v>1658</v>
      </c>
      <c r="B840" t="s">
        <v>1271</v>
      </c>
      <c r="C840" t="s">
        <v>1638</v>
      </c>
      <c r="D840">
        <v>13479</v>
      </c>
      <c r="E840" s="2"/>
      <c r="F840">
        <f>SUMIFS($D$2:$D$7909, $B$2:$B$7909, "Lombardia")</f>
        <v>9704121</v>
      </c>
      <c r="G840" s="1">
        <f>Comuni__2[[#This Row],[Popolazione2011]]/Comuni__2[[#This Row],[POPOLAZIONE TOTALE DI OGNI REGIONE (CON FILTRO)]]</f>
        <v>1.3889975197135321E-3</v>
      </c>
      <c r="H840" t="str">
        <f>IF(Comuni__2[[#This Row],[Popolazione2011]]&gt;300000,"MAGGIORE","")</f>
        <v/>
      </c>
    </row>
    <row r="841" spans="1:8" x14ac:dyDescent="0.2">
      <c r="A841" t="s">
        <v>2188</v>
      </c>
      <c r="B841" t="s">
        <v>1271</v>
      </c>
      <c r="C841" t="s">
        <v>2016</v>
      </c>
      <c r="D841">
        <v>13469</v>
      </c>
      <c r="E841" s="2"/>
      <c r="F841">
        <f>SUMIFS($D$2:$D$7909, $B$2:$B$7909, "Lombardia")</f>
        <v>9704121</v>
      </c>
      <c r="G841" s="1">
        <f>Comuni__2[[#This Row],[Popolazione2011]]/Comuni__2[[#This Row],[POPOLAZIONE TOTALE DI OGNI REGIONE (CON FILTRO)]]</f>
        <v>1.3879670296773918E-3</v>
      </c>
      <c r="H841" t="str">
        <f>IF(Comuni__2[[#This Row],[Popolazione2011]]&gt;300000,"MAGGIORE","")</f>
        <v/>
      </c>
    </row>
    <row r="842" spans="1:8" x14ac:dyDescent="0.2">
      <c r="A842" t="s">
        <v>4005</v>
      </c>
      <c r="B842" t="s">
        <v>3873</v>
      </c>
      <c r="C842" t="s">
        <v>3941</v>
      </c>
      <c r="D842">
        <v>13461</v>
      </c>
      <c r="E842" s="2"/>
      <c r="F842">
        <f>SUMIFS($D$2:$D$7909, $B$2:$B$7909, "Liguria")</f>
        <v>1570694</v>
      </c>
      <c r="G842" s="1">
        <f>Comuni__2[[#This Row],[Popolazione2011]]/Comuni__2[[#This Row],[POPOLAZIONE TOTALE DI OGNI REGIONE (CON FILTRO)]]</f>
        <v>8.5700970399071996E-3</v>
      </c>
      <c r="H842" t="str">
        <f>IF(Comuni__2[[#This Row],[Popolazione2011]]&gt;300000,"MAGGIORE","")</f>
        <v/>
      </c>
    </row>
    <row r="843" spans="1:8" x14ac:dyDescent="0.2">
      <c r="A843" t="s">
        <v>4229</v>
      </c>
      <c r="B843" t="s">
        <v>4112</v>
      </c>
      <c r="C843" t="s">
        <v>4205</v>
      </c>
      <c r="D843">
        <v>13455</v>
      </c>
      <c r="E843" s="2"/>
      <c r="F843">
        <f>SUMIFS($D$2:$D$7909, $B$2:$B$7909, "Emilia-Romagna")</f>
        <v>4342135</v>
      </c>
      <c r="G843" s="1">
        <f>Comuni__2[[#This Row],[Popolazione2011]]/Comuni__2[[#This Row],[POPOLAZIONE TOTALE DI OGNI REGIONE (CON FILTRO)]]</f>
        <v>3.0987060512858307E-3</v>
      </c>
      <c r="H843" t="str">
        <f>IF(Comuni__2[[#This Row],[Popolazione2011]]&gt;300000,"MAGGIORE","")</f>
        <v/>
      </c>
    </row>
    <row r="844" spans="1:8" x14ac:dyDescent="0.2">
      <c r="A844" t="s">
        <v>2202</v>
      </c>
      <c r="B844" t="s">
        <v>1271</v>
      </c>
      <c r="C844" t="s">
        <v>2016</v>
      </c>
      <c r="D844">
        <v>13447</v>
      </c>
      <c r="E844" s="2"/>
      <c r="F844">
        <f>SUMIFS($D$2:$D$7909, $B$2:$B$7909, "Lombardia")</f>
        <v>9704121</v>
      </c>
      <c r="G844" s="1">
        <f>Comuni__2[[#This Row],[Popolazione2011]]/Comuni__2[[#This Row],[POPOLAZIONE TOTALE DI OGNI REGIONE (CON FILTRO)]]</f>
        <v>1.385699951597883E-3</v>
      </c>
      <c r="H844" t="str">
        <f>IF(Comuni__2[[#This Row],[Popolazione2011]]&gt;300000,"MAGGIORE","")</f>
        <v/>
      </c>
    </row>
    <row r="845" spans="1:8" x14ac:dyDescent="0.2">
      <c r="A845" t="s">
        <v>6779</v>
      </c>
      <c r="B845" t="s">
        <v>6713</v>
      </c>
      <c r="C845" t="s">
        <v>6714</v>
      </c>
      <c r="D845">
        <v>13444</v>
      </c>
      <c r="E845" s="2"/>
      <c r="F845">
        <f>SUMIFS($D$2:$D$7909, $B$2:$B$7909, "Basilicata")</f>
        <v>578036</v>
      </c>
      <c r="G845" s="1">
        <f>Comuni__2[[#This Row],[Popolazione2011]]/Comuni__2[[#This Row],[POPOLAZIONE TOTALE DI OGNI REGIONE (CON FILTRO)]]</f>
        <v>2.3258066971607306E-2</v>
      </c>
      <c r="H845" t="str">
        <f>IF(Comuni__2[[#This Row],[Popolazione2011]]&gt;300000,"MAGGIORE","")</f>
        <v/>
      </c>
    </row>
    <row r="846" spans="1:8" x14ac:dyDescent="0.2">
      <c r="A846" t="s">
        <v>6454</v>
      </c>
      <c r="B846" t="s">
        <v>6450</v>
      </c>
      <c r="C846" t="s">
        <v>6451</v>
      </c>
      <c r="D846">
        <v>13435</v>
      </c>
      <c r="E846" s="2"/>
      <c r="F846">
        <f>SUMIFS($D$2:$D$7909, $B$2:$B$7909, "Puglia")</f>
        <v>4050093</v>
      </c>
      <c r="G846" s="1">
        <f>Comuni__2[[#This Row],[Popolazione2011]]/Comuni__2[[#This Row],[POPOLAZIONE TOTALE DI OGNI REGIONE (CON FILTRO)]]</f>
        <v>3.3172077776979442E-3</v>
      </c>
      <c r="H846" t="str">
        <f>IF(Comuni__2[[#This Row],[Popolazione2011]]&gt;300000,"MAGGIORE","")</f>
        <v/>
      </c>
    </row>
    <row r="847" spans="1:8" x14ac:dyDescent="0.2">
      <c r="A847" t="s">
        <v>5968</v>
      </c>
      <c r="B847" t="s">
        <v>5894</v>
      </c>
      <c r="C847" t="s">
        <v>5895</v>
      </c>
      <c r="D847">
        <v>13416</v>
      </c>
      <c r="E847" s="2"/>
      <c r="F847">
        <f>SUMIFS($D$2:$D$7909, $B$2:$B$7909, "Campania")</f>
        <v>5766810</v>
      </c>
      <c r="G847" s="1">
        <f>Comuni__2[[#This Row],[Popolazione2011]]/Comuni__2[[#This Row],[POPOLAZIONE TOTALE DI OGNI REGIONE (CON FILTRO)]]</f>
        <v>2.326416164222508E-3</v>
      </c>
      <c r="H847" t="str">
        <f>IF(Comuni__2[[#This Row],[Popolazione2011]]&gt;300000,"MAGGIORE","")</f>
        <v/>
      </c>
    </row>
    <row r="848" spans="1:8" x14ac:dyDescent="0.2">
      <c r="A848" t="s">
        <v>6324</v>
      </c>
      <c r="B848" t="s">
        <v>5894</v>
      </c>
      <c r="C848" t="s">
        <v>6291</v>
      </c>
      <c r="D848">
        <v>13411</v>
      </c>
      <c r="E848" s="2"/>
      <c r="F848">
        <f>SUMIFS($D$2:$D$7909, $B$2:$B$7909, "Campania")</f>
        <v>5766810</v>
      </c>
      <c r="G848" s="1">
        <f>Comuni__2[[#This Row],[Popolazione2011]]/Comuni__2[[#This Row],[POPOLAZIONE TOTALE DI OGNI REGIONE (CON FILTRO)]]</f>
        <v>2.3255491337498546E-3</v>
      </c>
      <c r="H848" t="str">
        <f>IF(Comuni__2[[#This Row],[Popolazione2011]]&gt;300000,"MAGGIORE","")</f>
        <v/>
      </c>
    </row>
    <row r="849" spans="1:8" x14ac:dyDescent="0.2">
      <c r="A849" t="s">
        <v>3675</v>
      </c>
      <c r="B849" t="s">
        <v>3653</v>
      </c>
      <c r="C849" t="s">
        <v>3654</v>
      </c>
      <c r="D849">
        <v>13409</v>
      </c>
      <c r="E849" s="2"/>
      <c r="F849">
        <f>SUMIFS($D$2:$D$7909, $B$2:$B$7909, "Friuli-Venezia Giulia")</f>
        <v>1220291</v>
      </c>
      <c r="G849" s="1">
        <f>Comuni__2[[#This Row],[Popolazione2011]]/Comuni__2[[#This Row],[POPOLAZIONE TOTALE DI OGNI REGIONE (CON FILTRO)]]</f>
        <v>1.0988362611868809E-2</v>
      </c>
      <c r="H849" t="str">
        <f>IF(Comuni__2[[#This Row],[Popolazione2011]]&gt;300000,"MAGGIORE","")</f>
        <v/>
      </c>
    </row>
    <row r="850" spans="1:8" x14ac:dyDescent="0.2">
      <c r="A850" t="s">
        <v>7175</v>
      </c>
      <c r="B850" t="s">
        <v>6847</v>
      </c>
      <c r="C850" t="s">
        <v>7080</v>
      </c>
      <c r="D850">
        <v>13395</v>
      </c>
      <c r="E850" s="2"/>
      <c r="F850">
        <f>SUMIFS($D$2:$D$7909, $B$2:$B$7909, "Calabria")</f>
        <v>1959050</v>
      </c>
      <c r="G850" s="1">
        <f>Comuni__2[[#This Row],[Popolazione2011]]/Comuni__2[[#This Row],[POPOLAZIONE TOTALE DI OGNI REGIONE (CON FILTRO)]]</f>
        <v>6.837497766774712E-3</v>
      </c>
      <c r="H850" t="str">
        <f>IF(Comuni__2[[#This Row],[Popolazione2011]]&gt;300000,"MAGGIORE","")</f>
        <v/>
      </c>
    </row>
    <row r="851" spans="1:8" x14ac:dyDescent="0.2">
      <c r="A851" t="s">
        <v>67</v>
      </c>
      <c r="B851" t="s">
        <v>5</v>
      </c>
      <c r="C851" t="s">
        <v>6</v>
      </c>
      <c r="D851">
        <v>13389</v>
      </c>
      <c r="E851" s="2"/>
      <c r="F851">
        <f>SUMIFS($D$2:$D$7909, $B$2:$B$7909, "Piemonte")</f>
        <v>4363916</v>
      </c>
      <c r="G851" s="1">
        <f>Comuni__2[[#This Row],[Popolazione2011]]/Comuni__2[[#This Row],[POPOLAZIONE TOTALE DI OGNI REGIONE (CON FILTRO)]]</f>
        <v>3.0681158849070423E-3</v>
      </c>
      <c r="H851" t="str">
        <f>IF(Comuni__2[[#This Row],[Popolazione2011]]&gt;300000,"MAGGIORE","")</f>
        <v/>
      </c>
    </row>
    <row r="852" spans="1:8" x14ac:dyDescent="0.2">
      <c r="A852" t="s">
        <v>5098</v>
      </c>
      <c r="B852" t="s">
        <v>5062</v>
      </c>
      <c r="C852" t="s">
        <v>5063</v>
      </c>
      <c r="D852">
        <v>13388</v>
      </c>
      <c r="E852" s="2"/>
      <c r="F852">
        <f>SUMIFS($D$2:$D$7909, $B$2:$B$7909, "Lazio")</f>
        <v>5502886</v>
      </c>
      <c r="G852" s="1">
        <f>Comuni__2[[#This Row],[Popolazione2011]]/Comuni__2[[#This Row],[POPOLAZIONE TOTALE DI OGNI REGIONE (CON FILTRO)]]</f>
        <v>2.4329052064680241E-3</v>
      </c>
      <c r="H852" t="str">
        <f>IF(Comuni__2[[#This Row],[Popolazione2011]]&gt;300000,"MAGGIORE","")</f>
        <v/>
      </c>
    </row>
    <row r="853" spans="1:8" x14ac:dyDescent="0.2">
      <c r="A853" t="s">
        <v>7431</v>
      </c>
      <c r="B853" t="s">
        <v>7257</v>
      </c>
      <c r="C853" t="s">
        <v>7366</v>
      </c>
      <c r="D853">
        <v>13325</v>
      </c>
      <c r="E853" s="2"/>
      <c r="F853">
        <f>SUMIFS($D$2:$D$7909, $B$2:$B$7909, "Sicilia")</f>
        <v>5002904</v>
      </c>
      <c r="G853" s="1">
        <f>Comuni__2[[#This Row],[Popolazione2011]]/Comuni__2[[#This Row],[POPOLAZIONE TOTALE DI OGNI REGIONE (CON FILTRO)]]</f>
        <v>2.6634530664590007E-3</v>
      </c>
      <c r="H853" t="str">
        <f>IF(Comuni__2[[#This Row],[Popolazione2011]]&gt;300000,"MAGGIORE","")</f>
        <v/>
      </c>
    </row>
    <row r="854" spans="1:8" x14ac:dyDescent="0.2">
      <c r="A854" t="s">
        <v>6098</v>
      </c>
      <c r="B854" t="s">
        <v>5894</v>
      </c>
      <c r="C854" t="s">
        <v>6079</v>
      </c>
      <c r="D854">
        <v>13295</v>
      </c>
      <c r="E854" s="2"/>
      <c r="F854">
        <f>SUMIFS($D$2:$D$7909, $B$2:$B$7909, "Campania")</f>
        <v>5766810</v>
      </c>
      <c r="G854" s="1">
        <f>Comuni__2[[#This Row],[Popolazione2011]]/Comuni__2[[#This Row],[POPOLAZIONE TOTALE DI OGNI REGIONE (CON FILTRO)]]</f>
        <v>2.3054340267843055E-3</v>
      </c>
      <c r="H854" t="str">
        <f>IF(Comuni__2[[#This Row],[Popolazione2011]]&gt;300000,"MAGGIORE","")</f>
        <v/>
      </c>
    </row>
    <row r="855" spans="1:8" x14ac:dyDescent="0.2">
      <c r="A855" t="s">
        <v>6507</v>
      </c>
      <c r="B855" t="s">
        <v>6450</v>
      </c>
      <c r="C855" t="s">
        <v>6451</v>
      </c>
      <c r="D855">
        <v>13271</v>
      </c>
      <c r="E855" s="2"/>
      <c r="F855">
        <f>SUMIFS($D$2:$D$7909, $B$2:$B$7909, "Puglia")</f>
        <v>4050093</v>
      </c>
      <c r="G855" s="1">
        <f>Comuni__2[[#This Row],[Popolazione2011]]/Comuni__2[[#This Row],[POPOLAZIONE TOTALE DI OGNI REGIONE (CON FILTRO)]]</f>
        <v>3.276714880374352E-3</v>
      </c>
      <c r="H855" t="str">
        <f>IF(Comuni__2[[#This Row],[Popolazione2011]]&gt;300000,"MAGGIORE","")</f>
        <v/>
      </c>
    </row>
    <row r="856" spans="1:8" x14ac:dyDescent="0.2">
      <c r="A856" t="s">
        <v>6755</v>
      </c>
      <c r="B856" t="s">
        <v>6713</v>
      </c>
      <c r="C856" t="s">
        <v>6714</v>
      </c>
      <c r="D856">
        <v>13262</v>
      </c>
      <c r="E856" s="2"/>
      <c r="F856">
        <f>SUMIFS($D$2:$D$7909, $B$2:$B$7909, "Basilicata")</f>
        <v>578036</v>
      </c>
      <c r="G856" s="1">
        <f>Comuni__2[[#This Row],[Popolazione2011]]/Comuni__2[[#This Row],[POPOLAZIONE TOTALE DI OGNI REGIONE (CON FILTRO)]]</f>
        <v>2.2943207689486468E-2</v>
      </c>
      <c r="H856" t="str">
        <f>IF(Comuni__2[[#This Row],[Popolazione2011]]&gt;300000,"MAGGIORE","")</f>
        <v/>
      </c>
    </row>
    <row r="857" spans="1:8" x14ac:dyDescent="0.2">
      <c r="A857" t="s">
        <v>7374</v>
      </c>
      <c r="B857" t="s">
        <v>7257</v>
      </c>
      <c r="C857" t="s">
        <v>7366</v>
      </c>
      <c r="D857">
        <v>13260</v>
      </c>
      <c r="E857" s="2"/>
      <c r="F857">
        <f>SUMIFS($D$2:$D$7909, $B$2:$B$7909, "Sicilia")</f>
        <v>5002904</v>
      </c>
      <c r="G857" s="1">
        <f>Comuni__2[[#This Row],[Popolazione2011]]/Comuni__2[[#This Row],[POPOLAZIONE TOTALE DI OGNI REGIONE (CON FILTRO)]]</f>
        <v>2.6504606124762736E-3</v>
      </c>
      <c r="H857" t="str">
        <f>IF(Comuni__2[[#This Row],[Popolazione2011]]&gt;300000,"MAGGIORE","")</f>
        <v/>
      </c>
    </row>
    <row r="858" spans="1:8" x14ac:dyDescent="0.2">
      <c r="A858" t="s">
        <v>4494</v>
      </c>
      <c r="B858" t="s">
        <v>4450</v>
      </c>
      <c r="C858" t="s">
        <v>4469</v>
      </c>
      <c r="D858">
        <v>13238</v>
      </c>
      <c r="E858" s="2"/>
      <c r="F858">
        <f>SUMIFS($D$2:$D$7909, $B$2:$B$7909, "Toscana")</f>
        <v>3672202</v>
      </c>
      <c r="G858" s="1">
        <f>Comuni__2[[#This Row],[Popolazione2011]]/Comuni__2[[#This Row],[POPOLAZIONE TOTALE DI OGNI REGIONE (CON FILTRO)]]</f>
        <v>3.6049215157553968E-3</v>
      </c>
      <c r="H858" t="str">
        <f>IF(Comuni__2[[#This Row],[Popolazione2011]]&gt;300000,"MAGGIORE","")</f>
        <v/>
      </c>
    </row>
    <row r="859" spans="1:8" x14ac:dyDescent="0.2">
      <c r="A859" t="s">
        <v>3564</v>
      </c>
      <c r="B859" t="s">
        <v>3082</v>
      </c>
      <c r="C859" t="s">
        <v>3499</v>
      </c>
      <c r="D859">
        <v>13237</v>
      </c>
      <c r="E859" s="2"/>
      <c r="F859">
        <f>SUMIFS($D$2:$D$7909, $B$2:$B$7909, "Veneto")</f>
        <v>4855904</v>
      </c>
      <c r="G859" s="1">
        <f>Comuni__2[[#This Row],[Popolazione2011]]/Comuni__2[[#This Row],[POPOLAZIONE TOTALE DI OGNI REGIONE (CON FILTRO)]]</f>
        <v>2.725959986029378E-3</v>
      </c>
      <c r="H859" t="str">
        <f>IF(Comuni__2[[#This Row],[Popolazione2011]]&gt;300000,"MAGGIORE","")</f>
        <v/>
      </c>
    </row>
    <row r="860" spans="1:8" x14ac:dyDescent="0.2">
      <c r="A860" t="s">
        <v>3955</v>
      </c>
      <c r="B860" t="s">
        <v>3873</v>
      </c>
      <c r="C860" t="s">
        <v>3941</v>
      </c>
      <c r="D860">
        <v>13237</v>
      </c>
      <c r="E860" s="2"/>
      <c r="F860">
        <f>SUMIFS($D$2:$D$7909, $B$2:$B$7909, "Liguria")</f>
        <v>1570694</v>
      </c>
      <c r="G860" s="1">
        <f>Comuni__2[[#This Row],[Popolazione2011]]/Comuni__2[[#This Row],[POPOLAZIONE TOTALE DI OGNI REGIONE (CON FILTRO)]]</f>
        <v>8.4274849206783745E-3</v>
      </c>
      <c r="H860" t="str">
        <f>IF(Comuni__2[[#This Row],[Popolazione2011]]&gt;300000,"MAGGIORE","")</f>
        <v/>
      </c>
    </row>
    <row r="861" spans="1:8" x14ac:dyDescent="0.2">
      <c r="A861" t="s">
        <v>1716</v>
      </c>
      <c r="B861" t="s">
        <v>1271</v>
      </c>
      <c r="C861" t="s">
        <v>1638</v>
      </c>
      <c r="D861">
        <v>13226</v>
      </c>
      <c r="E861" s="2"/>
      <c r="F861">
        <f>SUMIFS($D$2:$D$7909, $B$2:$B$7909, "Lombardia")</f>
        <v>9704121</v>
      </c>
      <c r="G861" s="1">
        <f>Comuni__2[[#This Row],[Popolazione2011]]/Comuni__2[[#This Row],[POPOLAZIONE TOTALE DI OGNI REGIONE (CON FILTRO)]]</f>
        <v>1.362926121799182E-3</v>
      </c>
      <c r="H861" t="str">
        <f>IF(Comuni__2[[#This Row],[Popolazione2011]]&gt;300000,"MAGGIORE","")</f>
        <v/>
      </c>
    </row>
    <row r="862" spans="1:8" x14ac:dyDescent="0.2">
      <c r="A862" t="s">
        <v>5409</v>
      </c>
      <c r="B862" t="s">
        <v>5062</v>
      </c>
      <c r="C862" t="s">
        <v>5354</v>
      </c>
      <c r="D862">
        <v>13223</v>
      </c>
      <c r="E862" s="2"/>
      <c r="F862">
        <f>SUMIFS($D$2:$D$7909, $B$2:$B$7909, "Lazio")</f>
        <v>5502886</v>
      </c>
      <c r="G862" s="1">
        <f>Comuni__2[[#This Row],[Popolazione2011]]/Comuni__2[[#This Row],[POPOLAZIONE TOTALE DI OGNI REGIONE (CON FILTRO)]]</f>
        <v>2.4029209400303767E-3</v>
      </c>
      <c r="H862" t="str">
        <f>IF(Comuni__2[[#This Row],[Popolazione2011]]&gt;300000,"MAGGIORE","")</f>
        <v/>
      </c>
    </row>
    <row r="863" spans="1:8" x14ac:dyDescent="0.2">
      <c r="A863" t="s">
        <v>4567</v>
      </c>
      <c r="B863" t="s">
        <v>4450</v>
      </c>
      <c r="C863" t="s">
        <v>4566</v>
      </c>
      <c r="D863">
        <v>13220</v>
      </c>
      <c r="E863" s="2"/>
      <c r="F863">
        <f>SUMIFS($D$2:$D$7909, $B$2:$B$7909, "Toscana")</f>
        <v>3672202</v>
      </c>
      <c r="G863" s="1">
        <f>Comuni__2[[#This Row],[Popolazione2011]]/Comuni__2[[#This Row],[POPOLAZIONE TOTALE DI OGNI REGIONE (CON FILTRO)]]</f>
        <v>3.6000198246174909E-3</v>
      </c>
      <c r="H863" t="str">
        <f>IF(Comuni__2[[#This Row],[Popolazione2011]]&gt;300000,"MAGGIORE","")</f>
        <v/>
      </c>
    </row>
    <row r="864" spans="1:8" x14ac:dyDescent="0.2">
      <c r="A864" t="s">
        <v>1667</v>
      </c>
      <c r="B864" t="s">
        <v>1271</v>
      </c>
      <c r="C864" t="s">
        <v>1638</v>
      </c>
      <c r="D864">
        <v>13206</v>
      </c>
      <c r="E864" s="2"/>
      <c r="F864">
        <f>SUMIFS($D$2:$D$7909, $B$2:$B$7909, "Lombardia")</f>
        <v>9704121</v>
      </c>
      <c r="G864" s="1">
        <f>Comuni__2[[#This Row],[Popolazione2011]]/Comuni__2[[#This Row],[POPOLAZIONE TOTALE DI OGNI REGIONE (CON FILTRO)]]</f>
        <v>1.3608651417269014E-3</v>
      </c>
      <c r="H864" t="str">
        <f>IF(Comuni__2[[#This Row],[Popolazione2011]]&gt;300000,"MAGGIORE","")</f>
        <v/>
      </c>
    </row>
    <row r="865" spans="1:8" x14ac:dyDescent="0.2">
      <c r="A865" t="s">
        <v>6042</v>
      </c>
      <c r="B865" t="s">
        <v>5894</v>
      </c>
      <c r="C865" t="s">
        <v>6000</v>
      </c>
      <c r="D865">
        <v>13198</v>
      </c>
      <c r="E865" s="2"/>
      <c r="F865">
        <f>SUMIFS($D$2:$D$7909, $B$2:$B$7909, "Campania")</f>
        <v>5766810</v>
      </c>
      <c r="G865" s="1">
        <f>Comuni__2[[#This Row],[Popolazione2011]]/Comuni__2[[#This Row],[POPOLAZIONE TOTALE DI OGNI REGIONE (CON FILTRO)]]</f>
        <v>2.2886136356148373E-3</v>
      </c>
      <c r="H865" t="str">
        <f>IF(Comuni__2[[#This Row],[Popolazione2011]]&gt;300000,"MAGGIORE","")</f>
        <v/>
      </c>
    </row>
    <row r="866" spans="1:8" x14ac:dyDescent="0.2">
      <c r="A866" t="s">
        <v>4547</v>
      </c>
      <c r="B866" t="s">
        <v>4450</v>
      </c>
      <c r="C866" t="s">
        <v>4524</v>
      </c>
      <c r="D866">
        <v>13195</v>
      </c>
      <c r="E866" s="2"/>
      <c r="F866">
        <f>SUMIFS($D$2:$D$7909, $B$2:$B$7909, "Toscana")</f>
        <v>3672202</v>
      </c>
      <c r="G866" s="1">
        <f>Comuni__2[[#This Row],[Popolazione2011]]/Comuni__2[[#This Row],[POPOLAZIONE TOTALE DI OGNI REGIONE (CON FILTRO)]]</f>
        <v>3.5932119202592887E-3</v>
      </c>
      <c r="H866" t="str">
        <f>IF(Comuni__2[[#This Row],[Popolazione2011]]&gt;300000,"MAGGIORE","")</f>
        <v/>
      </c>
    </row>
    <row r="867" spans="1:8" x14ac:dyDescent="0.2">
      <c r="A867" t="s">
        <v>4634</v>
      </c>
      <c r="B867" t="s">
        <v>4450</v>
      </c>
      <c r="C867" t="s">
        <v>4624</v>
      </c>
      <c r="D867">
        <v>13166</v>
      </c>
      <c r="E867" s="2"/>
      <c r="F867">
        <f>SUMIFS($D$2:$D$7909, $B$2:$B$7909, "Toscana")</f>
        <v>3672202</v>
      </c>
      <c r="G867" s="1">
        <f>Comuni__2[[#This Row],[Popolazione2011]]/Comuni__2[[#This Row],[POPOLAZIONE TOTALE DI OGNI REGIONE (CON FILTRO)]]</f>
        <v>3.5853147512037737E-3</v>
      </c>
      <c r="H867" t="str">
        <f>IF(Comuni__2[[#This Row],[Popolazione2011]]&gt;300000,"MAGGIORE","")</f>
        <v/>
      </c>
    </row>
    <row r="868" spans="1:8" x14ac:dyDescent="0.2">
      <c r="A868" t="s">
        <v>3497</v>
      </c>
      <c r="B868" t="s">
        <v>3082</v>
      </c>
      <c r="C868" t="s">
        <v>3454</v>
      </c>
      <c r="D868">
        <v>13162</v>
      </c>
      <c r="E868" s="2"/>
      <c r="F868">
        <f>SUMIFS($D$2:$D$7909, $B$2:$B$7909, "Veneto")</f>
        <v>4855904</v>
      </c>
      <c r="G868" s="1">
        <f>Comuni__2[[#This Row],[Popolazione2011]]/Comuni__2[[#This Row],[POPOLAZIONE TOTALE DI OGNI REGIONE (CON FILTRO)]]</f>
        <v>2.7105148701457031E-3</v>
      </c>
      <c r="H868" t="str">
        <f>IF(Comuni__2[[#This Row],[Popolazione2011]]&gt;300000,"MAGGIORE","")</f>
        <v/>
      </c>
    </row>
    <row r="869" spans="1:8" x14ac:dyDescent="0.2">
      <c r="A869" t="s">
        <v>5038</v>
      </c>
      <c r="B869" t="s">
        <v>4829</v>
      </c>
      <c r="C869" t="s">
        <v>5021</v>
      </c>
      <c r="D869">
        <v>13153</v>
      </c>
      <c r="E869" s="2"/>
      <c r="F869">
        <f>SUMIFS($D$2:$D$7909, $B$2:$B$7909, "Marche")</f>
        <v>1540584</v>
      </c>
      <c r="G869" s="1">
        <f>Comuni__2[[#This Row],[Popolazione2011]]/Comuni__2[[#This Row],[POPOLAZIONE TOTALE DI OGNI REGIONE (CON FILTRO)]]</f>
        <v>8.5376714284972448E-3</v>
      </c>
      <c r="H869" t="str">
        <f>IF(Comuni__2[[#This Row],[Popolazione2011]]&gt;300000,"MAGGIORE","")</f>
        <v/>
      </c>
    </row>
    <row r="870" spans="1:8" x14ac:dyDescent="0.2">
      <c r="A870" t="s">
        <v>4303</v>
      </c>
      <c r="B870" t="s">
        <v>4112</v>
      </c>
      <c r="C870" t="s">
        <v>4296</v>
      </c>
      <c r="D870">
        <v>13148</v>
      </c>
      <c r="E870" s="2"/>
      <c r="F870">
        <f>SUMIFS($D$2:$D$7909, $B$2:$B$7909, "Emilia-Romagna")</f>
        <v>4342135</v>
      </c>
      <c r="G870" s="1">
        <f>Comuni__2[[#This Row],[Popolazione2011]]/Comuni__2[[#This Row],[POPOLAZIONE TOTALE DI OGNI REGIONE (CON FILTRO)]]</f>
        <v>3.0280035051881162E-3</v>
      </c>
      <c r="H870" t="str">
        <f>IF(Comuni__2[[#This Row],[Popolazione2011]]&gt;300000,"MAGGIORE","")</f>
        <v/>
      </c>
    </row>
    <row r="871" spans="1:8" x14ac:dyDescent="0.2">
      <c r="A871" t="s">
        <v>6482</v>
      </c>
      <c r="B871" t="s">
        <v>6450</v>
      </c>
      <c r="C871" t="s">
        <v>6451</v>
      </c>
      <c r="D871">
        <v>13098</v>
      </c>
      <c r="E871" s="2"/>
      <c r="F871">
        <f>SUMIFS($D$2:$D$7909, $B$2:$B$7909, "Puglia")</f>
        <v>4050093</v>
      </c>
      <c r="G871" s="1">
        <f>Comuni__2[[#This Row],[Popolazione2011]]/Comuni__2[[#This Row],[POPOLAZIONE TOTALE DI OGNI REGIONE (CON FILTRO)]]</f>
        <v>3.2339998118561721E-3</v>
      </c>
      <c r="H871" t="str">
        <f>IF(Comuni__2[[#This Row],[Popolazione2011]]&gt;300000,"MAGGIORE","")</f>
        <v/>
      </c>
    </row>
    <row r="872" spans="1:8" x14ac:dyDescent="0.2">
      <c r="A872" t="s">
        <v>7646</v>
      </c>
      <c r="B872" t="s">
        <v>7257</v>
      </c>
      <c r="C872" t="s">
        <v>7635</v>
      </c>
      <c r="D872">
        <v>13076</v>
      </c>
      <c r="E872" s="2"/>
      <c r="F872">
        <f>SUMIFS($D$2:$D$7909, $B$2:$B$7909, "Sicilia")</f>
        <v>5002904</v>
      </c>
      <c r="G872" s="1">
        <f>Comuni__2[[#This Row],[Popolazione2011]]/Comuni__2[[#This Row],[POPOLAZIONE TOTALE DI OGNI REGIONE (CON FILTRO)]]</f>
        <v>2.6136819735097854E-3</v>
      </c>
      <c r="H872" t="str">
        <f>IF(Comuni__2[[#This Row],[Popolazione2011]]&gt;300000,"MAGGIORE","")</f>
        <v/>
      </c>
    </row>
    <row r="873" spans="1:8" x14ac:dyDescent="0.2">
      <c r="A873" t="s">
        <v>7580</v>
      </c>
      <c r="B873" t="s">
        <v>7257</v>
      </c>
      <c r="C873" t="s">
        <v>7563</v>
      </c>
      <c r="D873">
        <v>13064</v>
      </c>
      <c r="E873" s="2"/>
      <c r="F873">
        <f>SUMIFS($D$2:$D$7909, $B$2:$B$7909, "Sicilia")</f>
        <v>5002904</v>
      </c>
      <c r="G873" s="1">
        <f>Comuni__2[[#This Row],[Popolazione2011]]/Comuni__2[[#This Row],[POPOLAZIONE TOTALE DI OGNI REGIONE (CON FILTRO)]]</f>
        <v>2.6112833666206668E-3</v>
      </c>
      <c r="H873" t="str">
        <f>IF(Comuni__2[[#This Row],[Popolazione2011]]&gt;300000,"MAGGIORE","")</f>
        <v/>
      </c>
    </row>
    <row r="874" spans="1:8" x14ac:dyDescent="0.2">
      <c r="A874" t="s">
        <v>5233</v>
      </c>
      <c r="B874" t="s">
        <v>5062</v>
      </c>
      <c r="C874" t="s">
        <v>5198</v>
      </c>
      <c r="D874">
        <v>13059</v>
      </c>
      <c r="E874" s="2"/>
      <c r="F874">
        <f>SUMIFS($D$2:$D$7909, $B$2:$B$7909, "Lazio")</f>
        <v>5502886</v>
      </c>
      <c r="G874" s="1">
        <f>Comuni__2[[#This Row],[Popolazione2011]]/Comuni__2[[#This Row],[POPOLAZIONE TOTALE DI OGNI REGIONE (CON FILTRO)]]</f>
        <v>2.3731183964196241E-3</v>
      </c>
      <c r="H874" t="str">
        <f>IF(Comuni__2[[#This Row],[Popolazione2011]]&gt;300000,"MAGGIORE","")</f>
        <v/>
      </c>
    </row>
    <row r="875" spans="1:8" x14ac:dyDescent="0.2">
      <c r="A875" t="s">
        <v>3571</v>
      </c>
      <c r="B875" t="s">
        <v>3082</v>
      </c>
      <c r="C875" t="s">
        <v>3499</v>
      </c>
      <c r="D875">
        <v>13052</v>
      </c>
      <c r="E875" s="2"/>
      <c r="F875">
        <f>SUMIFS($D$2:$D$7909, $B$2:$B$7909, "Veneto")</f>
        <v>4855904</v>
      </c>
      <c r="G875" s="1">
        <f>Comuni__2[[#This Row],[Popolazione2011]]/Comuni__2[[#This Row],[POPOLAZIONE TOTALE DI OGNI REGIONE (CON FILTRO)]]</f>
        <v>2.6878620335163135E-3</v>
      </c>
      <c r="H875" t="str">
        <f>IF(Comuni__2[[#This Row],[Popolazione2011]]&gt;300000,"MAGGIORE","")</f>
        <v/>
      </c>
    </row>
    <row r="876" spans="1:8" x14ac:dyDescent="0.2">
      <c r="A876" t="s">
        <v>3489</v>
      </c>
      <c r="B876" t="s">
        <v>3082</v>
      </c>
      <c r="C876" t="s">
        <v>3454</v>
      </c>
      <c r="D876">
        <v>13042</v>
      </c>
      <c r="E876" s="2"/>
      <c r="F876">
        <f>SUMIFS($D$2:$D$7909, $B$2:$B$7909, "Veneto")</f>
        <v>4855904</v>
      </c>
      <c r="G876" s="1">
        <f>Comuni__2[[#This Row],[Popolazione2011]]/Comuni__2[[#This Row],[POPOLAZIONE TOTALE DI OGNI REGIONE (CON FILTRO)]]</f>
        <v>2.6858026847318235E-3</v>
      </c>
      <c r="H876" t="str">
        <f>IF(Comuni__2[[#This Row],[Popolazione2011]]&gt;300000,"MAGGIORE","")</f>
        <v/>
      </c>
    </row>
    <row r="877" spans="1:8" x14ac:dyDescent="0.2">
      <c r="A877" t="s">
        <v>3427</v>
      </c>
      <c r="B877" t="s">
        <v>3082</v>
      </c>
      <c r="C877" t="s">
        <v>3359</v>
      </c>
      <c r="D877">
        <v>13039</v>
      </c>
      <c r="E877" s="2"/>
      <c r="F877">
        <f>SUMIFS($D$2:$D$7909, $B$2:$B$7909, "Veneto")</f>
        <v>4855904</v>
      </c>
      <c r="G877" s="1">
        <f>Comuni__2[[#This Row],[Popolazione2011]]/Comuni__2[[#This Row],[POPOLAZIONE TOTALE DI OGNI REGIONE (CON FILTRO)]]</f>
        <v>2.6851848800964763E-3</v>
      </c>
      <c r="H877" t="str">
        <f>IF(Comuni__2[[#This Row],[Popolazione2011]]&gt;300000,"MAGGIORE","")</f>
        <v/>
      </c>
    </row>
    <row r="878" spans="1:8" x14ac:dyDescent="0.2">
      <c r="A878" t="s">
        <v>329</v>
      </c>
      <c r="B878" t="s">
        <v>5</v>
      </c>
      <c r="C878" t="s">
        <v>319</v>
      </c>
      <c r="D878">
        <v>13031</v>
      </c>
      <c r="E878" s="2"/>
      <c r="F878">
        <f>SUMIFS($D$2:$D$7909, $B$2:$B$7909, "Piemonte")</f>
        <v>4363916</v>
      </c>
      <c r="G878" s="1">
        <f>Comuni__2[[#This Row],[Popolazione2011]]/Comuni__2[[#This Row],[POPOLAZIONE TOTALE DI OGNI REGIONE (CON FILTRO)]]</f>
        <v>2.9860794754069512E-3</v>
      </c>
      <c r="H878" t="str">
        <f>IF(Comuni__2[[#This Row],[Popolazione2011]]&gt;300000,"MAGGIORE","")</f>
        <v/>
      </c>
    </row>
    <row r="879" spans="1:8" x14ac:dyDescent="0.2">
      <c r="A879" t="s">
        <v>3817</v>
      </c>
      <c r="B879" t="s">
        <v>3653</v>
      </c>
      <c r="C879" t="s">
        <v>3815</v>
      </c>
      <c r="D879">
        <v>13022</v>
      </c>
      <c r="E879" s="2"/>
      <c r="F879">
        <f>SUMIFS($D$2:$D$7909, $B$2:$B$7909, "Friuli-Venezia Giulia")</f>
        <v>1220291</v>
      </c>
      <c r="G879" s="1">
        <f>Comuni__2[[#This Row],[Popolazione2011]]/Comuni__2[[#This Row],[POPOLAZIONE TOTALE DI OGNI REGIONE (CON FILTRO)]]</f>
        <v>1.0671225142199689E-2</v>
      </c>
      <c r="H879" t="str">
        <f>IF(Comuni__2[[#This Row],[Popolazione2011]]&gt;300000,"MAGGIORE","")</f>
        <v/>
      </c>
    </row>
    <row r="880" spans="1:8" x14ac:dyDescent="0.2">
      <c r="A880" t="s">
        <v>4974</v>
      </c>
      <c r="B880" t="s">
        <v>4829</v>
      </c>
      <c r="C880" t="s">
        <v>4931</v>
      </c>
      <c r="D880">
        <v>13018</v>
      </c>
      <c r="E880" s="2"/>
      <c r="F880">
        <f>SUMIFS($D$2:$D$7909, $B$2:$B$7909, "Marche")</f>
        <v>1540584</v>
      </c>
      <c r="G880" s="1">
        <f>Comuni__2[[#This Row],[Popolazione2011]]/Comuni__2[[#This Row],[POPOLAZIONE TOTALE DI OGNI REGIONE (CON FILTRO)]]</f>
        <v>8.4500423216131021E-3</v>
      </c>
      <c r="H880" t="str">
        <f>IF(Comuni__2[[#This Row],[Popolazione2011]]&gt;300000,"MAGGIORE","")</f>
        <v/>
      </c>
    </row>
    <row r="881" spans="1:8" x14ac:dyDescent="0.2">
      <c r="A881" t="s">
        <v>5247</v>
      </c>
      <c r="B881" t="s">
        <v>5062</v>
      </c>
      <c r="C881" t="s">
        <v>5198</v>
      </c>
      <c r="D881">
        <v>13006</v>
      </c>
      <c r="E881" s="2"/>
      <c r="F881">
        <f>SUMIFS($D$2:$D$7909, $B$2:$B$7909, "Lazio")</f>
        <v>5502886</v>
      </c>
      <c r="G881" s="1">
        <f>Comuni__2[[#This Row],[Popolazione2011]]/Comuni__2[[#This Row],[POPOLAZIONE TOTALE DI OGNI REGIONE (CON FILTRO)]]</f>
        <v>2.363487086594198E-3</v>
      </c>
      <c r="H881" t="str">
        <f>IF(Comuni__2[[#This Row],[Popolazione2011]]&gt;300000,"MAGGIORE","")</f>
        <v/>
      </c>
    </row>
    <row r="882" spans="1:8" x14ac:dyDescent="0.2">
      <c r="A882" t="s">
        <v>6131</v>
      </c>
      <c r="B882" t="s">
        <v>5894</v>
      </c>
      <c r="C882" t="s">
        <v>6079</v>
      </c>
      <c r="D882">
        <v>12991</v>
      </c>
      <c r="E882" s="2"/>
      <c r="F882">
        <f>SUMIFS($D$2:$D$7909, $B$2:$B$7909, "Campania")</f>
        <v>5766810</v>
      </c>
      <c r="G882" s="1">
        <f>Comuni__2[[#This Row],[Popolazione2011]]/Comuni__2[[#This Row],[POPOLAZIONE TOTALE DI OGNI REGIONE (CON FILTRO)]]</f>
        <v>2.2527185740470034E-3</v>
      </c>
      <c r="H882" t="str">
        <f>IF(Comuni__2[[#This Row],[Popolazione2011]]&gt;300000,"MAGGIORE","")</f>
        <v/>
      </c>
    </row>
    <row r="883" spans="1:8" x14ac:dyDescent="0.2">
      <c r="A883" t="s">
        <v>4203</v>
      </c>
      <c r="B883" t="s">
        <v>4112</v>
      </c>
      <c r="C883" t="s">
        <v>4160</v>
      </c>
      <c r="D883">
        <v>12984</v>
      </c>
      <c r="E883" s="2"/>
      <c r="F883">
        <f>SUMIFS($D$2:$D$7909, $B$2:$B$7909, "Emilia-Romagna")</f>
        <v>4342135</v>
      </c>
      <c r="G883" s="1">
        <f>Comuni__2[[#This Row],[Popolazione2011]]/Comuni__2[[#This Row],[POPOLAZIONE TOTALE DI OGNI REGIONE (CON FILTRO)]]</f>
        <v>2.9902340668818451E-3</v>
      </c>
      <c r="H883" t="str">
        <f>IF(Comuni__2[[#This Row],[Popolazione2011]]&gt;300000,"MAGGIORE","")</f>
        <v/>
      </c>
    </row>
    <row r="884" spans="1:8" x14ac:dyDescent="0.2">
      <c r="A884" t="s">
        <v>4402</v>
      </c>
      <c r="B884" t="s">
        <v>4112</v>
      </c>
      <c r="C884" t="s">
        <v>4393</v>
      </c>
      <c r="D884">
        <v>12982</v>
      </c>
      <c r="E884" s="2"/>
      <c r="F884">
        <f>SUMIFS($D$2:$D$7909, $B$2:$B$7909, "Emilia-Romagna")</f>
        <v>4342135</v>
      </c>
      <c r="G884" s="1">
        <f>Comuni__2[[#This Row],[Popolazione2011]]/Comuni__2[[#This Row],[POPOLAZIONE TOTALE DI OGNI REGIONE (CON FILTRO)]]</f>
        <v>2.9897734639756711E-3</v>
      </c>
      <c r="H884" t="str">
        <f>IF(Comuni__2[[#This Row],[Popolazione2011]]&gt;300000,"MAGGIORE","")</f>
        <v/>
      </c>
    </row>
    <row r="885" spans="1:8" x14ac:dyDescent="0.2">
      <c r="A885" t="s">
        <v>6125</v>
      </c>
      <c r="B885" t="s">
        <v>5894</v>
      </c>
      <c r="C885" t="s">
        <v>6079</v>
      </c>
      <c r="D885">
        <v>12975</v>
      </c>
      <c r="E885" s="2"/>
      <c r="F885">
        <f>SUMIFS($D$2:$D$7909, $B$2:$B$7909, "Campania")</f>
        <v>5766810</v>
      </c>
      <c r="G885" s="1">
        <f>Comuni__2[[#This Row],[Popolazione2011]]/Comuni__2[[#This Row],[POPOLAZIONE TOTALE DI OGNI REGIONE (CON FILTRO)]]</f>
        <v>2.2499440765345138E-3</v>
      </c>
      <c r="H885" t="str">
        <f>IF(Comuni__2[[#This Row],[Popolazione2011]]&gt;300000,"MAGGIORE","")</f>
        <v/>
      </c>
    </row>
    <row r="886" spans="1:8" x14ac:dyDescent="0.2">
      <c r="A886" t="s">
        <v>6448</v>
      </c>
      <c r="B886" t="s">
        <v>5894</v>
      </c>
      <c r="C886" t="s">
        <v>6291</v>
      </c>
      <c r="D886">
        <v>12971</v>
      </c>
      <c r="E886" s="2"/>
      <c r="F886">
        <f>SUMIFS($D$2:$D$7909, $B$2:$B$7909, "Campania")</f>
        <v>5766810</v>
      </c>
      <c r="G886" s="1">
        <f>Comuni__2[[#This Row],[Popolazione2011]]/Comuni__2[[#This Row],[POPOLAZIONE TOTALE DI OGNI REGIONE (CON FILTRO)]]</f>
        <v>2.2492504521563917E-3</v>
      </c>
      <c r="H886" t="str">
        <f>IF(Comuni__2[[#This Row],[Popolazione2011]]&gt;300000,"MAGGIORE","")</f>
        <v/>
      </c>
    </row>
    <row r="887" spans="1:8" x14ac:dyDescent="0.2">
      <c r="A887" t="s">
        <v>6532</v>
      </c>
      <c r="B887" t="s">
        <v>6450</v>
      </c>
      <c r="C887" t="s">
        <v>6513</v>
      </c>
      <c r="D887">
        <v>12940</v>
      </c>
      <c r="E887" s="2"/>
      <c r="F887">
        <f>SUMIFS($D$2:$D$7909, $B$2:$B$7909, "Puglia")</f>
        <v>4050093</v>
      </c>
      <c r="G887" s="1">
        <f>Comuni__2[[#This Row],[Popolazione2011]]/Comuni__2[[#This Row],[POPOLAZIONE TOTALE DI OGNI REGIONE (CON FILTRO)]]</f>
        <v>3.1949883619956381E-3</v>
      </c>
      <c r="H887" t="str">
        <f>IF(Comuni__2[[#This Row],[Popolazione2011]]&gt;300000,"MAGGIORE","")</f>
        <v/>
      </c>
    </row>
    <row r="888" spans="1:8" x14ac:dyDescent="0.2">
      <c r="A888" t="s">
        <v>2175</v>
      </c>
      <c r="B888" t="s">
        <v>1271</v>
      </c>
      <c r="C888" t="s">
        <v>2016</v>
      </c>
      <c r="D888">
        <v>12933</v>
      </c>
      <c r="E888" s="2"/>
      <c r="F888">
        <f>SUMIFS($D$2:$D$7909, $B$2:$B$7909, "Lombardia")</f>
        <v>9704121</v>
      </c>
      <c r="G888" s="1">
        <f>Comuni__2[[#This Row],[Popolazione2011]]/Comuni__2[[#This Row],[POPOLAZIONE TOTALE DI OGNI REGIONE (CON FILTRO)]]</f>
        <v>1.3327327637402708E-3</v>
      </c>
      <c r="H888" t="str">
        <f>IF(Comuni__2[[#This Row],[Popolazione2011]]&gt;300000,"MAGGIORE","")</f>
        <v/>
      </c>
    </row>
    <row r="889" spans="1:8" x14ac:dyDescent="0.2">
      <c r="A889" t="s">
        <v>3158</v>
      </c>
      <c r="B889" t="s">
        <v>3082</v>
      </c>
      <c r="C889" t="s">
        <v>3083</v>
      </c>
      <c r="D889">
        <v>12930</v>
      </c>
      <c r="E889" s="2"/>
      <c r="F889">
        <f>SUMIFS($D$2:$D$7909, $B$2:$B$7909, "Veneto")</f>
        <v>4855904</v>
      </c>
      <c r="G889" s="1">
        <f>Comuni__2[[#This Row],[Popolazione2011]]/Comuni__2[[#This Row],[POPOLAZIONE TOTALE DI OGNI REGIONE (CON FILTRO)]]</f>
        <v>2.6627379783455358E-3</v>
      </c>
      <c r="H889" t="str">
        <f>IF(Comuni__2[[#This Row],[Popolazione2011]]&gt;300000,"MAGGIORE","")</f>
        <v/>
      </c>
    </row>
    <row r="890" spans="1:8" x14ac:dyDescent="0.2">
      <c r="A890" t="s">
        <v>7644</v>
      </c>
      <c r="B890" t="s">
        <v>7257</v>
      </c>
      <c r="C890" t="s">
        <v>7635</v>
      </c>
      <c r="D890">
        <v>12923</v>
      </c>
      <c r="E890" s="2"/>
      <c r="F890">
        <f>SUMIFS($D$2:$D$7909, $B$2:$B$7909, "Sicilia")</f>
        <v>5002904</v>
      </c>
      <c r="G890" s="1">
        <f>Comuni__2[[#This Row],[Popolazione2011]]/Comuni__2[[#This Row],[POPOLAZIONE TOTALE DI OGNI REGIONE (CON FILTRO)]]</f>
        <v>2.583099735673521E-3</v>
      </c>
      <c r="H890" t="str">
        <f>IF(Comuni__2[[#This Row],[Popolazione2011]]&gt;300000,"MAGGIORE","")</f>
        <v/>
      </c>
    </row>
    <row r="891" spans="1:8" x14ac:dyDescent="0.2">
      <c r="A891" t="s">
        <v>3457</v>
      </c>
      <c r="B891" t="s">
        <v>3082</v>
      </c>
      <c r="C891" t="s">
        <v>3454</v>
      </c>
      <c r="D891">
        <v>12920</v>
      </c>
      <c r="E891" s="2"/>
      <c r="F891">
        <f>SUMIFS($D$2:$D$7909, $B$2:$B$7909, "Veneto")</f>
        <v>4855904</v>
      </c>
      <c r="G891" s="1">
        <f>Comuni__2[[#This Row],[Popolazione2011]]/Comuni__2[[#This Row],[POPOLAZIONE TOTALE DI OGNI REGIONE (CON FILTRO)]]</f>
        <v>2.6606786295610457E-3</v>
      </c>
      <c r="H891" t="str">
        <f>IF(Comuni__2[[#This Row],[Popolazione2011]]&gt;300000,"MAGGIORE","")</f>
        <v/>
      </c>
    </row>
    <row r="892" spans="1:8" x14ac:dyDescent="0.2">
      <c r="A892" t="s">
        <v>4231</v>
      </c>
      <c r="B892" t="s">
        <v>4112</v>
      </c>
      <c r="C892" t="s">
        <v>4205</v>
      </c>
      <c r="D892">
        <v>12909</v>
      </c>
      <c r="E892" s="2"/>
      <c r="F892">
        <f>SUMIFS($D$2:$D$7909, $B$2:$B$7909, "Emilia-Romagna")</f>
        <v>4342135</v>
      </c>
      <c r="G892" s="1">
        <f>Comuni__2[[#This Row],[Popolazione2011]]/Comuni__2[[#This Row],[POPOLAZIONE TOTALE DI OGNI REGIONE (CON FILTRO)]]</f>
        <v>2.9729614579003185E-3</v>
      </c>
      <c r="H892" t="str">
        <f>IF(Comuni__2[[#This Row],[Popolazione2011]]&gt;300000,"MAGGIORE","")</f>
        <v/>
      </c>
    </row>
    <row r="893" spans="1:8" x14ac:dyDescent="0.2">
      <c r="A893" t="s">
        <v>4593</v>
      </c>
      <c r="B893" t="s">
        <v>4450</v>
      </c>
      <c r="C893" t="s">
        <v>4586</v>
      </c>
      <c r="D893">
        <v>12904</v>
      </c>
      <c r="E893" s="2"/>
      <c r="F893">
        <f>SUMIFS($D$2:$D$7909, $B$2:$B$7909, "Toscana")</f>
        <v>3672202</v>
      </c>
      <c r="G893" s="1">
        <f>Comuni__2[[#This Row],[Popolazione2011]]/Comuni__2[[#This Row],[POPOLAZIONE TOTALE DI OGNI REGIONE (CON FILTRO)]]</f>
        <v>3.5139679135298115E-3</v>
      </c>
      <c r="H893" t="str">
        <f>IF(Comuni__2[[#This Row],[Popolazione2011]]&gt;300000,"MAGGIORE","")</f>
        <v/>
      </c>
    </row>
    <row r="894" spans="1:8" x14ac:dyDescent="0.2">
      <c r="A894" t="s">
        <v>7596</v>
      </c>
      <c r="B894" t="s">
        <v>7257</v>
      </c>
      <c r="C894" t="s">
        <v>7563</v>
      </c>
      <c r="D894">
        <v>12896</v>
      </c>
      <c r="E894" s="2"/>
      <c r="F894">
        <f>SUMIFS($D$2:$D$7909, $B$2:$B$7909, "Sicilia")</f>
        <v>5002904</v>
      </c>
      <c r="G894" s="1">
        <f>Comuni__2[[#This Row],[Popolazione2011]]/Comuni__2[[#This Row],[POPOLAZIONE TOTALE DI OGNI REGIONE (CON FILTRO)]]</f>
        <v>2.5777028701730034E-3</v>
      </c>
      <c r="H894" t="str">
        <f>IF(Comuni__2[[#This Row],[Popolazione2011]]&gt;300000,"MAGGIORE","")</f>
        <v/>
      </c>
    </row>
    <row r="895" spans="1:8" x14ac:dyDescent="0.2">
      <c r="A895" t="s">
        <v>5312</v>
      </c>
      <c r="B895" t="s">
        <v>5062</v>
      </c>
      <c r="C895" t="s">
        <v>5198</v>
      </c>
      <c r="D895">
        <v>12893</v>
      </c>
      <c r="E895" s="2"/>
      <c r="F895">
        <f>SUMIFS($D$2:$D$7909, $B$2:$B$7909, "Lazio")</f>
        <v>5502886</v>
      </c>
      <c r="G895" s="1">
        <f>Comuni__2[[#This Row],[Popolazione2011]]/Comuni__2[[#This Row],[POPOLAZIONE TOTALE DI OGNI REGIONE (CON FILTRO)]]</f>
        <v>2.3429524071550819E-3</v>
      </c>
      <c r="H895" t="str">
        <f>IF(Comuni__2[[#This Row],[Popolazione2011]]&gt;300000,"MAGGIORE","")</f>
        <v/>
      </c>
    </row>
    <row r="896" spans="1:8" x14ac:dyDescent="0.2">
      <c r="A896" t="s">
        <v>3592</v>
      </c>
      <c r="B896" t="s">
        <v>3082</v>
      </c>
      <c r="C896" t="s">
        <v>3499</v>
      </c>
      <c r="D896">
        <v>12885</v>
      </c>
      <c r="E896" s="2"/>
      <c r="F896">
        <f>SUMIFS($D$2:$D$7909, $B$2:$B$7909, "Veneto")</f>
        <v>4855904</v>
      </c>
      <c r="G896" s="1">
        <f>Comuni__2[[#This Row],[Popolazione2011]]/Comuni__2[[#This Row],[POPOLAZIONE TOTALE DI OGNI REGIONE (CON FILTRO)]]</f>
        <v>2.6534709088153309E-3</v>
      </c>
      <c r="H896" t="str">
        <f>IF(Comuni__2[[#This Row],[Popolazione2011]]&gt;300000,"MAGGIORE","")</f>
        <v/>
      </c>
    </row>
    <row r="897" spans="1:8" x14ac:dyDescent="0.2">
      <c r="A897" t="s">
        <v>5397</v>
      </c>
      <c r="B897" t="s">
        <v>5062</v>
      </c>
      <c r="C897" t="s">
        <v>5354</v>
      </c>
      <c r="D897">
        <v>12882</v>
      </c>
      <c r="E897" s="2"/>
      <c r="F897">
        <f>SUMIFS($D$2:$D$7909, $B$2:$B$7909, "Lazio")</f>
        <v>5502886</v>
      </c>
      <c r="G897" s="1">
        <f>Comuni__2[[#This Row],[Popolazione2011]]/Comuni__2[[#This Row],[POPOLAZIONE TOTALE DI OGNI REGIONE (CON FILTRO)]]</f>
        <v>2.3409534560592388E-3</v>
      </c>
      <c r="H897" t="str">
        <f>IF(Comuni__2[[#This Row],[Popolazione2011]]&gt;300000,"MAGGIORE","")</f>
        <v/>
      </c>
    </row>
    <row r="898" spans="1:8" x14ac:dyDescent="0.2">
      <c r="A898" t="s">
        <v>4336</v>
      </c>
      <c r="B898" t="s">
        <v>4112</v>
      </c>
      <c r="C898" t="s">
        <v>4296</v>
      </c>
      <c r="D898">
        <v>12870</v>
      </c>
      <c r="E898" s="2"/>
      <c r="F898">
        <f>SUMIFS($D$2:$D$7909, $B$2:$B$7909, "Emilia-Romagna")</f>
        <v>4342135</v>
      </c>
      <c r="G898" s="1">
        <f>Comuni__2[[#This Row],[Popolazione2011]]/Comuni__2[[#This Row],[POPOLAZIONE TOTALE DI OGNI REGIONE (CON FILTRO)]]</f>
        <v>2.9639797012299251E-3</v>
      </c>
      <c r="H898" t="str">
        <f>IF(Comuni__2[[#This Row],[Popolazione2011]]&gt;300000,"MAGGIORE","")</f>
        <v/>
      </c>
    </row>
    <row r="899" spans="1:8" x14ac:dyDescent="0.2">
      <c r="A899" t="s">
        <v>2118</v>
      </c>
      <c r="B899" t="s">
        <v>1271</v>
      </c>
      <c r="C899" t="s">
        <v>2016</v>
      </c>
      <c r="D899">
        <v>12869</v>
      </c>
      <c r="E899" s="2"/>
      <c r="F899">
        <f>SUMIFS($D$2:$D$7909, $B$2:$B$7909, "Lombardia")</f>
        <v>9704121</v>
      </c>
      <c r="G899" s="1">
        <f>Comuni__2[[#This Row],[Popolazione2011]]/Comuni__2[[#This Row],[POPOLAZIONE TOTALE DI OGNI REGIONE (CON FILTRO)]]</f>
        <v>1.3261376275089728E-3</v>
      </c>
      <c r="H899" t="str">
        <f>IF(Comuni__2[[#This Row],[Popolazione2011]]&gt;300000,"MAGGIORE","")</f>
        <v/>
      </c>
    </row>
    <row r="900" spans="1:8" x14ac:dyDescent="0.2">
      <c r="A900" t="s">
        <v>3208</v>
      </c>
      <c r="B900" t="s">
        <v>3082</v>
      </c>
      <c r="C900" t="s">
        <v>3182</v>
      </c>
      <c r="D900">
        <v>12859</v>
      </c>
      <c r="E900" s="2"/>
      <c r="F900">
        <f>SUMIFS($D$2:$D$7909, $B$2:$B$7909, "Veneto")</f>
        <v>4855904</v>
      </c>
      <c r="G900" s="1">
        <f>Comuni__2[[#This Row],[Popolazione2011]]/Comuni__2[[#This Row],[POPOLAZIONE TOTALE DI OGNI REGIONE (CON FILTRO)]]</f>
        <v>2.6481166019756567E-3</v>
      </c>
      <c r="H900" t="str">
        <f>IF(Comuni__2[[#This Row],[Popolazione2011]]&gt;300000,"MAGGIORE","")</f>
        <v/>
      </c>
    </row>
    <row r="901" spans="1:8" x14ac:dyDescent="0.2">
      <c r="A901" t="s">
        <v>4616</v>
      </c>
      <c r="B901" t="s">
        <v>4450</v>
      </c>
      <c r="C901" t="s">
        <v>4586</v>
      </c>
      <c r="D901">
        <v>12847</v>
      </c>
      <c r="E901" s="2"/>
      <c r="F901">
        <f>SUMIFS($D$2:$D$7909, $B$2:$B$7909, "Toscana")</f>
        <v>3672202</v>
      </c>
      <c r="G901" s="1">
        <f>Comuni__2[[#This Row],[Popolazione2011]]/Comuni__2[[#This Row],[POPOLAZIONE TOTALE DI OGNI REGIONE (CON FILTRO)]]</f>
        <v>3.4984458915931094E-3</v>
      </c>
      <c r="H901" t="str">
        <f>IF(Comuni__2[[#This Row],[Popolazione2011]]&gt;300000,"MAGGIORE","")</f>
        <v/>
      </c>
    </row>
    <row r="902" spans="1:8" x14ac:dyDescent="0.2">
      <c r="A902" t="s">
        <v>7504</v>
      </c>
      <c r="B902" t="s">
        <v>7257</v>
      </c>
      <c r="C902" t="s">
        <v>7475</v>
      </c>
      <c r="D902">
        <v>12837</v>
      </c>
      <c r="E902" s="2"/>
      <c r="F902">
        <f>SUMIFS($D$2:$D$7909, $B$2:$B$7909, "Sicilia")</f>
        <v>5002904</v>
      </c>
      <c r="G902" s="1">
        <f>Comuni__2[[#This Row],[Popolazione2011]]/Comuni__2[[#This Row],[POPOLAZIONE TOTALE DI OGNI REGIONE (CON FILTRO)]]</f>
        <v>2.565909719634836E-3</v>
      </c>
      <c r="H902" t="str">
        <f>IF(Comuni__2[[#This Row],[Popolazione2011]]&gt;300000,"MAGGIORE","")</f>
        <v/>
      </c>
    </row>
    <row r="903" spans="1:8" x14ac:dyDescent="0.2">
      <c r="A903" t="s">
        <v>7839</v>
      </c>
      <c r="B903" t="s">
        <v>7657</v>
      </c>
      <c r="C903" t="s">
        <v>7825</v>
      </c>
      <c r="D903">
        <v>12825</v>
      </c>
      <c r="E903" s="2"/>
      <c r="F903">
        <f>SUMIFS($D$2:$D$7909, $B$2:$B$7909, "Sardegna")</f>
        <v>1634822</v>
      </c>
      <c r="G903" s="1">
        <f>Comuni__2[[#This Row],[Popolazione2011]]/Comuni__2[[#This Row],[POPOLAZIONE TOTALE DI OGNI REGIONE (CON FILTRO)]]</f>
        <v>7.8448907587492702E-3</v>
      </c>
      <c r="H903" t="str">
        <f>IF(Comuni__2[[#This Row],[Popolazione2011]]&gt;300000,"MAGGIORE","")</f>
        <v/>
      </c>
    </row>
    <row r="904" spans="1:8" x14ac:dyDescent="0.2">
      <c r="A904" t="s">
        <v>7449</v>
      </c>
      <c r="B904" t="s">
        <v>7257</v>
      </c>
      <c r="C904" t="s">
        <v>7366</v>
      </c>
      <c r="D904">
        <v>12803</v>
      </c>
      <c r="E904" s="2"/>
      <c r="F904">
        <f>SUMIFS($D$2:$D$7909, $B$2:$B$7909, "Sicilia")</f>
        <v>5002904</v>
      </c>
      <c r="G904" s="1">
        <f>Comuni__2[[#This Row],[Popolazione2011]]/Comuni__2[[#This Row],[POPOLAZIONE TOTALE DI OGNI REGIONE (CON FILTRO)]]</f>
        <v>2.5591136667823329E-3</v>
      </c>
      <c r="H904" t="str">
        <f>IF(Comuni__2[[#This Row],[Popolazione2011]]&gt;300000,"MAGGIORE","")</f>
        <v/>
      </c>
    </row>
    <row r="905" spans="1:8" x14ac:dyDescent="0.2">
      <c r="A905" t="s">
        <v>2779</v>
      </c>
      <c r="B905" t="s">
        <v>1271</v>
      </c>
      <c r="C905" t="s">
        <v>2735</v>
      </c>
      <c r="D905">
        <v>12773</v>
      </c>
      <c r="E905" s="2"/>
      <c r="F905">
        <f>SUMIFS($D$2:$D$7909, $B$2:$B$7909, "Lombardia")</f>
        <v>9704121</v>
      </c>
      <c r="G905" s="1">
        <f>Comuni__2[[#This Row],[Popolazione2011]]/Comuni__2[[#This Row],[POPOLAZIONE TOTALE DI OGNI REGIONE (CON FILTRO)]]</f>
        <v>1.3162449231620256E-3</v>
      </c>
      <c r="H905" t="str">
        <f>IF(Comuni__2[[#This Row],[Popolazione2011]]&gt;300000,"MAGGIORE","")</f>
        <v/>
      </c>
    </row>
    <row r="906" spans="1:8" x14ac:dyDescent="0.2">
      <c r="A906" t="s">
        <v>6552</v>
      </c>
      <c r="B906" t="s">
        <v>6450</v>
      </c>
      <c r="C906" t="s">
        <v>6513</v>
      </c>
      <c r="D906">
        <v>12748</v>
      </c>
      <c r="E906" s="2"/>
      <c r="F906">
        <f>SUMIFS($D$2:$D$7909, $B$2:$B$7909, "Puglia")</f>
        <v>4050093</v>
      </c>
      <c r="G906" s="1">
        <f>Comuni__2[[#This Row],[Popolazione2011]]/Comuni__2[[#This Row],[POPOLAZIONE TOTALE DI OGNI REGIONE (CON FILTRO)]]</f>
        <v>3.1475820431777738E-3</v>
      </c>
      <c r="H906" t="str">
        <f>IF(Comuni__2[[#This Row],[Popolazione2011]]&gt;300000,"MAGGIORE","")</f>
        <v/>
      </c>
    </row>
    <row r="907" spans="1:8" x14ac:dyDescent="0.2">
      <c r="A907" t="s">
        <v>5731</v>
      </c>
      <c r="B907" t="s">
        <v>5446</v>
      </c>
      <c r="C907" t="s">
        <v>5651</v>
      </c>
      <c r="D907">
        <v>12733</v>
      </c>
      <c r="E907" s="2"/>
      <c r="F907">
        <f>SUMIFS($D$2:$D$7909, $B$2:$B$7909, "Abruzzo")</f>
        <v>1307309</v>
      </c>
      <c r="G907" s="1">
        <f>Comuni__2[[#This Row],[Popolazione2011]]/Comuni__2[[#This Row],[POPOLAZIONE TOTALE DI OGNI REGIONE (CON FILTRO)]]</f>
        <v>9.7398549233578286E-3</v>
      </c>
      <c r="H907" t="str">
        <f>IF(Comuni__2[[#This Row],[Popolazione2011]]&gt;300000,"MAGGIORE","")</f>
        <v/>
      </c>
    </row>
    <row r="908" spans="1:8" x14ac:dyDescent="0.2">
      <c r="A908" t="s">
        <v>3367</v>
      </c>
      <c r="B908" t="s">
        <v>3082</v>
      </c>
      <c r="C908" t="s">
        <v>3359</v>
      </c>
      <c r="D908">
        <v>12722</v>
      </c>
      <c r="E908" s="2"/>
      <c r="F908">
        <f>SUMIFS($D$2:$D$7909, $B$2:$B$7909, "Veneto")</f>
        <v>4855904</v>
      </c>
      <c r="G908" s="1">
        <f>Comuni__2[[#This Row],[Popolazione2011]]/Comuni__2[[#This Row],[POPOLAZIONE TOTALE DI OGNI REGIONE (CON FILTRO)]]</f>
        <v>2.6199035236281441E-3</v>
      </c>
      <c r="H908" t="str">
        <f>IF(Comuni__2[[#This Row],[Popolazione2011]]&gt;300000,"MAGGIORE","")</f>
        <v/>
      </c>
    </row>
    <row r="909" spans="1:8" x14ac:dyDescent="0.2">
      <c r="A909" t="s">
        <v>5630</v>
      </c>
      <c r="B909" t="s">
        <v>5446</v>
      </c>
      <c r="C909" t="s">
        <v>5604</v>
      </c>
      <c r="D909">
        <v>12717</v>
      </c>
      <c r="E909" s="2"/>
      <c r="F909">
        <f>SUMIFS($D$2:$D$7909, $B$2:$B$7909, "Abruzzo")</f>
        <v>1307309</v>
      </c>
      <c r="G909" s="1">
        <f>Comuni__2[[#This Row],[Popolazione2011]]/Comuni__2[[#This Row],[POPOLAZIONE TOTALE DI OGNI REGIONE (CON FILTRO)]]</f>
        <v>9.7276160418080185E-3</v>
      </c>
      <c r="H909" t="str">
        <f>IF(Comuni__2[[#This Row],[Popolazione2011]]&gt;300000,"MAGGIORE","")</f>
        <v/>
      </c>
    </row>
    <row r="910" spans="1:8" x14ac:dyDescent="0.2">
      <c r="A910" t="s">
        <v>7497</v>
      </c>
      <c r="B910" t="s">
        <v>7257</v>
      </c>
      <c r="C910" t="s">
        <v>7475</v>
      </c>
      <c r="D910">
        <v>12711</v>
      </c>
      <c r="E910" s="2"/>
      <c r="F910">
        <f>SUMIFS($D$2:$D$7909, $B$2:$B$7909, "Sicilia")</f>
        <v>5002904</v>
      </c>
      <c r="G910" s="1">
        <f>Comuni__2[[#This Row],[Popolazione2011]]/Comuni__2[[#This Row],[POPOLAZIONE TOTALE DI OGNI REGIONE (CON FILTRO)]]</f>
        <v>2.5407243472990886E-3</v>
      </c>
      <c r="H910" t="str">
        <f>IF(Comuni__2[[#This Row],[Popolazione2011]]&gt;300000,"MAGGIORE","")</f>
        <v/>
      </c>
    </row>
    <row r="911" spans="1:8" x14ac:dyDescent="0.2">
      <c r="A911" t="s">
        <v>4183</v>
      </c>
      <c r="B911" t="s">
        <v>4112</v>
      </c>
      <c r="C911" t="s">
        <v>4160</v>
      </c>
      <c r="D911">
        <v>12705</v>
      </c>
      <c r="E911" s="2"/>
      <c r="F911">
        <f>SUMIFS($D$2:$D$7909, $B$2:$B$7909, "Emilia-Romagna")</f>
        <v>4342135</v>
      </c>
      <c r="G911" s="1">
        <f>Comuni__2[[#This Row],[Popolazione2011]]/Comuni__2[[#This Row],[POPOLAZIONE TOTALE DI OGNI REGIONE (CON FILTRO)]]</f>
        <v>2.9259799614705668E-3</v>
      </c>
      <c r="H911" t="str">
        <f>IF(Comuni__2[[#This Row],[Popolazione2011]]&gt;300000,"MAGGIORE","")</f>
        <v/>
      </c>
    </row>
    <row r="912" spans="1:8" x14ac:dyDescent="0.2">
      <c r="A912" t="s">
        <v>6105</v>
      </c>
      <c r="B912" t="s">
        <v>5894</v>
      </c>
      <c r="C912" t="s">
        <v>6079</v>
      </c>
      <c r="D912">
        <v>12698</v>
      </c>
      <c r="E912" s="2"/>
      <c r="F912">
        <f>SUMIFS($D$2:$D$7909, $B$2:$B$7909, "Campania")</f>
        <v>5766810</v>
      </c>
      <c r="G912" s="1">
        <f>Comuni__2[[#This Row],[Popolazione2011]]/Comuni__2[[#This Row],[POPOLAZIONE TOTALE DI OGNI REGIONE (CON FILTRO)]]</f>
        <v>2.201910588349538E-3</v>
      </c>
      <c r="H912" t="str">
        <f>IF(Comuni__2[[#This Row],[Popolazione2011]]&gt;300000,"MAGGIORE","")</f>
        <v/>
      </c>
    </row>
    <row r="913" spans="1:8" x14ac:dyDescent="0.2">
      <c r="A913" t="s">
        <v>2024</v>
      </c>
      <c r="B913" t="s">
        <v>1271</v>
      </c>
      <c r="C913" t="s">
        <v>2016</v>
      </c>
      <c r="D913">
        <v>12692</v>
      </c>
      <c r="E913" s="2"/>
      <c r="F913">
        <f>SUMIFS($D$2:$D$7909, $B$2:$B$7909, "Lombardia")</f>
        <v>9704121</v>
      </c>
      <c r="G913" s="1">
        <f>Comuni__2[[#This Row],[Popolazione2011]]/Comuni__2[[#This Row],[POPOLAZIONE TOTALE DI OGNI REGIONE (CON FILTRO)]]</f>
        <v>1.307897953869289E-3</v>
      </c>
      <c r="H913" t="str">
        <f>IF(Comuni__2[[#This Row],[Popolazione2011]]&gt;300000,"MAGGIORE","")</f>
        <v/>
      </c>
    </row>
    <row r="914" spans="1:8" x14ac:dyDescent="0.2">
      <c r="A914" t="s">
        <v>3466</v>
      </c>
      <c r="B914" t="s">
        <v>3082</v>
      </c>
      <c r="C914" t="s">
        <v>3454</v>
      </c>
      <c r="D914">
        <v>12689</v>
      </c>
      <c r="E914" s="2"/>
      <c r="F914">
        <f>SUMIFS($D$2:$D$7909, $B$2:$B$7909, "Veneto")</f>
        <v>4855904</v>
      </c>
      <c r="G914" s="1">
        <f>Comuni__2[[#This Row],[Popolazione2011]]/Comuni__2[[#This Row],[POPOLAZIONE TOTALE DI OGNI REGIONE (CON FILTRO)]]</f>
        <v>2.6131076726393274E-3</v>
      </c>
      <c r="H914" t="str">
        <f>IF(Comuni__2[[#This Row],[Popolazione2011]]&gt;300000,"MAGGIORE","")</f>
        <v/>
      </c>
    </row>
    <row r="915" spans="1:8" x14ac:dyDescent="0.2">
      <c r="A915" t="s">
        <v>3485</v>
      </c>
      <c r="B915" t="s">
        <v>3082</v>
      </c>
      <c r="C915" t="s">
        <v>3454</v>
      </c>
      <c r="D915">
        <v>12678</v>
      </c>
      <c r="E915" s="2"/>
      <c r="F915">
        <f>SUMIFS($D$2:$D$7909, $B$2:$B$7909, "Veneto")</f>
        <v>4855904</v>
      </c>
      <c r="G915" s="1">
        <f>Comuni__2[[#This Row],[Popolazione2011]]/Comuni__2[[#This Row],[POPOLAZIONE TOTALE DI OGNI REGIONE (CON FILTRO)]]</f>
        <v>2.6108423889763884E-3</v>
      </c>
      <c r="H915" t="str">
        <f>IF(Comuni__2[[#This Row],[Popolazione2011]]&gt;300000,"MAGGIORE","")</f>
        <v/>
      </c>
    </row>
    <row r="916" spans="1:8" x14ac:dyDescent="0.2">
      <c r="A916" t="s">
        <v>2721</v>
      </c>
      <c r="B916" t="s">
        <v>1271</v>
      </c>
      <c r="C916" t="s">
        <v>2674</v>
      </c>
      <c r="D916">
        <v>12665</v>
      </c>
      <c r="E916" s="2"/>
      <c r="F916">
        <f>SUMIFS($D$2:$D$7909, $B$2:$B$7909, "Lombardia")</f>
        <v>9704121</v>
      </c>
      <c r="G916" s="1">
        <f>Comuni__2[[#This Row],[Popolazione2011]]/Comuni__2[[#This Row],[POPOLAZIONE TOTALE DI OGNI REGIONE (CON FILTRO)]]</f>
        <v>1.3051156307717104E-3</v>
      </c>
      <c r="H916" t="str">
        <f>IF(Comuni__2[[#This Row],[Popolazione2011]]&gt;300000,"MAGGIORE","")</f>
        <v/>
      </c>
    </row>
    <row r="917" spans="1:8" x14ac:dyDescent="0.2">
      <c r="A917" t="s">
        <v>2603</v>
      </c>
      <c r="B917" t="s">
        <v>1271</v>
      </c>
      <c r="C917" t="s">
        <v>2588</v>
      </c>
      <c r="D917">
        <v>12664</v>
      </c>
      <c r="E917" s="2"/>
      <c r="F917">
        <f>SUMIFS($D$2:$D$7909, $B$2:$B$7909, "Lombardia")</f>
        <v>9704121</v>
      </c>
      <c r="G917" s="1">
        <f>Comuni__2[[#This Row],[Popolazione2011]]/Comuni__2[[#This Row],[POPOLAZIONE TOTALE DI OGNI REGIONE (CON FILTRO)]]</f>
        <v>1.3050125817680963E-3</v>
      </c>
      <c r="H917" t="str">
        <f>IF(Comuni__2[[#This Row],[Popolazione2011]]&gt;300000,"MAGGIORE","")</f>
        <v/>
      </c>
    </row>
    <row r="918" spans="1:8" x14ac:dyDescent="0.2">
      <c r="A918" t="s">
        <v>2054</v>
      </c>
      <c r="B918" t="s">
        <v>1271</v>
      </c>
      <c r="C918" t="s">
        <v>2016</v>
      </c>
      <c r="D918">
        <v>12649</v>
      </c>
      <c r="E918" s="2"/>
      <c r="F918">
        <f>SUMIFS($D$2:$D$7909, $B$2:$B$7909, "Lombardia")</f>
        <v>9704121</v>
      </c>
      <c r="G918" s="1">
        <f>Comuni__2[[#This Row],[Popolazione2011]]/Comuni__2[[#This Row],[POPOLAZIONE TOTALE DI OGNI REGIONE (CON FILTRO)]]</f>
        <v>1.3034668467138857E-3</v>
      </c>
      <c r="H918" t="str">
        <f>IF(Comuni__2[[#This Row],[Popolazione2011]]&gt;300000,"MAGGIORE","")</f>
        <v/>
      </c>
    </row>
    <row r="919" spans="1:8" x14ac:dyDescent="0.2">
      <c r="A919" t="s">
        <v>5971</v>
      </c>
      <c r="B919" t="s">
        <v>5894</v>
      </c>
      <c r="C919" t="s">
        <v>5895</v>
      </c>
      <c r="D919">
        <v>12643</v>
      </c>
      <c r="E919" s="2"/>
      <c r="F919">
        <f>SUMIFS($D$2:$D$7909, $B$2:$B$7909, "Campania")</f>
        <v>5766810</v>
      </c>
      <c r="G919" s="1">
        <f>Comuni__2[[#This Row],[Popolazione2011]]/Comuni__2[[#This Row],[POPOLAZIONE TOTALE DI OGNI REGIONE (CON FILTRO)]]</f>
        <v>2.1923732531503553E-3</v>
      </c>
      <c r="H919" t="str">
        <f>IF(Comuni__2[[#This Row],[Popolazione2011]]&gt;300000,"MAGGIORE","")</f>
        <v/>
      </c>
    </row>
    <row r="920" spans="1:8" x14ac:dyDescent="0.2">
      <c r="A920" t="s">
        <v>6687</v>
      </c>
      <c r="B920" t="s">
        <v>6450</v>
      </c>
      <c r="C920" t="s">
        <v>6606</v>
      </c>
      <c r="D920">
        <v>12643</v>
      </c>
      <c r="E920" s="2"/>
      <c r="F920">
        <f>SUMIFS($D$2:$D$7909, $B$2:$B$7909, "Puglia")</f>
        <v>4050093</v>
      </c>
      <c r="G920" s="1">
        <f>Comuni__2[[#This Row],[Popolazione2011]]/Comuni__2[[#This Row],[POPOLAZIONE TOTALE DI OGNI REGIONE (CON FILTRO)]]</f>
        <v>3.1216567125742544E-3</v>
      </c>
      <c r="H920" t="str">
        <f>IF(Comuni__2[[#This Row],[Popolazione2011]]&gt;300000,"MAGGIORE","")</f>
        <v/>
      </c>
    </row>
    <row r="921" spans="1:8" x14ac:dyDescent="0.2">
      <c r="A921" t="s">
        <v>1970</v>
      </c>
      <c r="B921" t="s">
        <v>1271</v>
      </c>
      <c r="C921" t="s">
        <v>1772</v>
      </c>
      <c r="D921">
        <v>12623</v>
      </c>
      <c r="E921" s="2"/>
      <c r="F921">
        <f>SUMIFS($D$2:$D$7909, $B$2:$B$7909, "Lombardia")</f>
        <v>9704121</v>
      </c>
      <c r="G921" s="1">
        <f>Comuni__2[[#This Row],[Popolazione2011]]/Comuni__2[[#This Row],[POPOLAZIONE TOTALE DI OGNI REGIONE (CON FILTRO)]]</f>
        <v>1.300787572619921E-3</v>
      </c>
      <c r="H921" t="str">
        <f>IF(Comuni__2[[#This Row],[Popolazione2011]]&gt;300000,"MAGGIORE","")</f>
        <v/>
      </c>
    </row>
    <row r="922" spans="1:8" x14ac:dyDescent="0.2">
      <c r="A922" t="s">
        <v>3274</v>
      </c>
      <c r="B922" t="s">
        <v>3082</v>
      </c>
      <c r="C922" t="s">
        <v>3182</v>
      </c>
      <c r="D922">
        <v>12600</v>
      </c>
      <c r="E922" s="2"/>
      <c r="F922">
        <f>SUMIFS($D$2:$D$7909, $B$2:$B$7909, "Veneto")</f>
        <v>4855904</v>
      </c>
      <c r="G922" s="1">
        <f>Comuni__2[[#This Row],[Popolazione2011]]/Comuni__2[[#This Row],[POPOLAZIONE TOTALE DI OGNI REGIONE (CON FILTRO)]]</f>
        <v>2.5947794684573664E-3</v>
      </c>
      <c r="H922" t="str">
        <f>IF(Comuni__2[[#This Row],[Popolazione2011]]&gt;300000,"MAGGIORE","")</f>
        <v/>
      </c>
    </row>
    <row r="923" spans="1:8" x14ac:dyDescent="0.2">
      <c r="A923" t="s">
        <v>2047</v>
      </c>
      <c r="B923" t="s">
        <v>1271</v>
      </c>
      <c r="C923" t="s">
        <v>2016</v>
      </c>
      <c r="D923">
        <v>12599</v>
      </c>
      <c r="E923" s="2"/>
      <c r="F923">
        <f>SUMIFS($D$2:$D$7909, $B$2:$B$7909, "Lombardia")</f>
        <v>9704121</v>
      </c>
      <c r="G923" s="1">
        <f>Comuni__2[[#This Row],[Popolazione2011]]/Comuni__2[[#This Row],[POPOLAZIONE TOTALE DI OGNI REGIONE (CON FILTRO)]]</f>
        <v>1.2983143965331842E-3</v>
      </c>
      <c r="H923" t="str">
        <f>IF(Comuni__2[[#This Row],[Popolazione2011]]&gt;300000,"MAGGIORE","")</f>
        <v/>
      </c>
    </row>
    <row r="924" spans="1:8" x14ac:dyDescent="0.2">
      <c r="A924" t="s">
        <v>5985</v>
      </c>
      <c r="B924" t="s">
        <v>5894</v>
      </c>
      <c r="C924" t="s">
        <v>5895</v>
      </c>
      <c r="D924">
        <v>12587</v>
      </c>
      <c r="E924" s="2"/>
      <c r="F924">
        <f>SUMIFS($D$2:$D$7909, $B$2:$B$7909, "Campania")</f>
        <v>5766810</v>
      </c>
      <c r="G924" s="1">
        <f>Comuni__2[[#This Row],[Popolazione2011]]/Comuni__2[[#This Row],[POPOLAZIONE TOTALE DI OGNI REGIONE (CON FILTRO)]]</f>
        <v>2.1826625118566419E-3</v>
      </c>
      <c r="H924" t="str">
        <f>IF(Comuni__2[[#This Row],[Popolazione2011]]&gt;300000,"MAGGIORE","")</f>
        <v/>
      </c>
    </row>
    <row r="925" spans="1:8" x14ac:dyDescent="0.2">
      <c r="A925" t="s">
        <v>3586</v>
      </c>
      <c r="B925" t="s">
        <v>3082</v>
      </c>
      <c r="C925" t="s">
        <v>3499</v>
      </c>
      <c r="D925">
        <v>12579</v>
      </c>
      <c r="E925" s="2"/>
      <c r="F925">
        <f>SUMIFS($D$2:$D$7909, $B$2:$B$7909, "Veneto")</f>
        <v>4855904</v>
      </c>
      <c r="G925" s="1">
        <f>Comuni__2[[#This Row],[Popolazione2011]]/Comuni__2[[#This Row],[POPOLAZIONE TOTALE DI OGNI REGIONE (CON FILTRO)]]</f>
        <v>2.5904548360099378E-3</v>
      </c>
      <c r="H925" t="str">
        <f>IF(Comuni__2[[#This Row],[Popolazione2011]]&gt;300000,"MAGGIORE","")</f>
        <v/>
      </c>
    </row>
    <row r="926" spans="1:8" x14ac:dyDescent="0.2">
      <c r="A926" t="s">
        <v>4038</v>
      </c>
      <c r="B926" t="s">
        <v>3873</v>
      </c>
      <c r="C926" t="s">
        <v>4011</v>
      </c>
      <c r="D926">
        <v>12579</v>
      </c>
      <c r="E926" s="2"/>
      <c r="F926">
        <f>SUMIFS($D$2:$D$7909, $B$2:$B$7909, "Liguria")</f>
        <v>1570694</v>
      </c>
      <c r="G926" s="1">
        <f>Comuni__2[[#This Row],[Popolazione2011]]/Comuni__2[[#This Row],[POPOLAZIONE TOTALE DI OGNI REGIONE (CON FILTRO)]]</f>
        <v>8.0085618204437017E-3</v>
      </c>
      <c r="H926" t="str">
        <f>IF(Comuni__2[[#This Row],[Popolazione2011]]&gt;300000,"MAGGIORE","")</f>
        <v/>
      </c>
    </row>
    <row r="927" spans="1:8" x14ac:dyDescent="0.2">
      <c r="A927" t="s">
        <v>4712</v>
      </c>
      <c r="B927" t="s">
        <v>4450</v>
      </c>
      <c r="C927" t="s">
        <v>4697</v>
      </c>
      <c r="D927">
        <v>12556</v>
      </c>
      <c r="E927" s="2"/>
      <c r="F927">
        <f>SUMIFS($D$2:$D$7909, $B$2:$B$7909, "Toscana")</f>
        <v>3672202</v>
      </c>
      <c r="G927" s="1">
        <f>Comuni__2[[#This Row],[Popolazione2011]]/Comuni__2[[#This Row],[POPOLAZIONE TOTALE DI OGNI REGIONE (CON FILTRO)]]</f>
        <v>3.4192018848636322E-3</v>
      </c>
      <c r="H927" t="str">
        <f>IF(Comuni__2[[#This Row],[Popolazione2011]]&gt;300000,"MAGGIORE","")</f>
        <v/>
      </c>
    </row>
    <row r="928" spans="1:8" x14ac:dyDescent="0.2">
      <c r="A928" t="s">
        <v>6363</v>
      </c>
      <c r="B928" t="s">
        <v>5894</v>
      </c>
      <c r="C928" t="s">
        <v>6291</v>
      </c>
      <c r="D928">
        <v>12553</v>
      </c>
      <c r="E928" s="2"/>
      <c r="F928">
        <f>SUMIFS($D$2:$D$7909, $B$2:$B$7909, "Campania")</f>
        <v>5766810</v>
      </c>
      <c r="G928" s="1">
        <f>Comuni__2[[#This Row],[Popolazione2011]]/Comuni__2[[#This Row],[POPOLAZIONE TOTALE DI OGNI REGIONE (CON FILTRO)]]</f>
        <v>2.1767667046426013E-3</v>
      </c>
      <c r="H928" t="str">
        <f>IF(Comuni__2[[#This Row],[Popolazione2011]]&gt;300000,"MAGGIORE","")</f>
        <v/>
      </c>
    </row>
    <row r="929" spans="1:8" x14ac:dyDescent="0.2">
      <c r="A929" t="s">
        <v>6090</v>
      </c>
      <c r="B929" t="s">
        <v>5894</v>
      </c>
      <c r="C929" t="s">
        <v>6079</v>
      </c>
      <c r="D929">
        <v>12537</v>
      </c>
      <c r="E929" s="2"/>
      <c r="F929">
        <f>SUMIFS($D$2:$D$7909, $B$2:$B$7909, "Campania")</f>
        <v>5766810</v>
      </c>
      <c r="G929" s="1">
        <f>Comuni__2[[#This Row],[Popolazione2011]]/Comuni__2[[#This Row],[POPOLAZIONE TOTALE DI OGNI REGIONE (CON FILTRO)]]</f>
        <v>2.1739922071301117E-3</v>
      </c>
      <c r="H929" t="str">
        <f>IF(Comuni__2[[#This Row],[Popolazione2011]]&gt;300000,"MAGGIORE","")</f>
        <v/>
      </c>
    </row>
    <row r="930" spans="1:8" x14ac:dyDescent="0.2">
      <c r="A930" t="s">
        <v>4903</v>
      </c>
      <c r="B930" t="s">
        <v>4829</v>
      </c>
      <c r="C930" t="s">
        <v>4883</v>
      </c>
      <c r="D930">
        <v>12533</v>
      </c>
      <c r="E930" s="2"/>
      <c r="F930">
        <f>SUMIFS($D$2:$D$7909, $B$2:$B$7909, "Marche")</f>
        <v>1540584</v>
      </c>
      <c r="G930" s="1">
        <f>Comuni__2[[#This Row],[Popolazione2011]]/Comuni__2[[#This Row],[POPOLAZIONE TOTALE DI OGNI REGIONE (CON FILTRO)]]</f>
        <v>8.1352266413256269E-3</v>
      </c>
      <c r="H930" t="str">
        <f>IF(Comuni__2[[#This Row],[Popolazione2011]]&gt;300000,"MAGGIORE","")</f>
        <v/>
      </c>
    </row>
    <row r="931" spans="1:8" x14ac:dyDescent="0.2">
      <c r="A931" t="s">
        <v>6688</v>
      </c>
      <c r="B931" t="s">
        <v>6450</v>
      </c>
      <c r="C931" t="s">
        <v>6606</v>
      </c>
      <c r="D931">
        <v>12492</v>
      </c>
      <c r="E931" s="2"/>
      <c r="F931">
        <f>SUMIFS($D$2:$D$7909, $B$2:$B$7909, "Puglia")</f>
        <v>4050093</v>
      </c>
      <c r="G931" s="1">
        <f>Comuni__2[[#This Row],[Popolazione2011]]/Comuni__2[[#This Row],[POPOLAZIONE TOTALE DI OGNI REGIONE (CON FILTRO)]]</f>
        <v>3.0843736180872884E-3</v>
      </c>
      <c r="H931" t="str">
        <f>IF(Comuni__2[[#This Row],[Popolazione2011]]&gt;300000,"MAGGIORE","")</f>
        <v/>
      </c>
    </row>
    <row r="932" spans="1:8" x14ac:dyDescent="0.2">
      <c r="A932" t="s">
        <v>4691</v>
      </c>
      <c r="B932" t="s">
        <v>4450</v>
      </c>
      <c r="C932" t="s">
        <v>4661</v>
      </c>
      <c r="D932">
        <v>12476</v>
      </c>
      <c r="E932" s="2"/>
      <c r="F932">
        <f>SUMIFS($D$2:$D$7909, $B$2:$B$7909, "Toscana")</f>
        <v>3672202</v>
      </c>
      <c r="G932" s="1">
        <f>Comuni__2[[#This Row],[Popolazione2011]]/Comuni__2[[#This Row],[POPOLAZIONE TOTALE DI OGNI REGIONE (CON FILTRO)]]</f>
        <v>3.3974165909173844E-3</v>
      </c>
      <c r="H932" t="str">
        <f>IF(Comuni__2[[#This Row],[Popolazione2011]]&gt;300000,"MAGGIORE","")</f>
        <v/>
      </c>
    </row>
    <row r="933" spans="1:8" x14ac:dyDescent="0.2">
      <c r="A933" t="s">
        <v>7122</v>
      </c>
      <c r="B933" t="s">
        <v>6847</v>
      </c>
      <c r="C933" t="s">
        <v>7080</v>
      </c>
      <c r="D933">
        <v>12459</v>
      </c>
      <c r="E933" s="2"/>
      <c r="F933">
        <f>SUMIFS($D$2:$D$7909, $B$2:$B$7909, "Calabria")</f>
        <v>1959050</v>
      </c>
      <c r="G933" s="1">
        <f>Comuni__2[[#This Row],[Popolazione2011]]/Comuni__2[[#This Row],[POPOLAZIONE TOTALE DI OGNI REGIONE (CON FILTRO)]]</f>
        <v>6.3597151680661549E-3</v>
      </c>
      <c r="H933" t="str">
        <f>IF(Comuni__2[[#This Row],[Popolazione2011]]&gt;300000,"MAGGIORE","")</f>
        <v/>
      </c>
    </row>
    <row r="934" spans="1:8" x14ac:dyDescent="0.2">
      <c r="A934" t="s">
        <v>1661</v>
      </c>
      <c r="B934" t="s">
        <v>1271</v>
      </c>
      <c r="C934" t="s">
        <v>1638</v>
      </c>
      <c r="D934">
        <v>12438</v>
      </c>
      <c r="E934" s="2"/>
      <c r="F934">
        <f>SUMIFS($D$2:$D$7909, $B$2:$B$7909, "Lombardia")</f>
        <v>9704121</v>
      </c>
      <c r="G934" s="1">
        <f>Comuni__2[[#This Row],[Popolazione2011]]/Comuni__2[[#This Row],[POPOLAZIONE TOTALE DI OGNI REGIONE (CON FILTRO)]]</f>
        <v>1.2817235069513251E-3</v>
      </c>
      <c r="H934" t="str">
        <f>IF(Comuni__2[[#This Row],[Popolazione2011]]&gt;300000,"MAGGIORE","")</f>
        <v/>
      </c>
    </row>
    <row r="935" spans="1:8" x14ac:dyDescent="0.2">
      <c r="A935" t="s">
        <v>6269</v>
      </c>
      <c r="B935" t="s">
        <v>5894</v>
      </c>
      <c r="C935" t="s">
        <v>6172</v>
      </c>
      <c r="D935">
        <v>12419</v>
      </c>
      <c r="E935" s="2"/>
      <c r="F935">
        <f>SUMIFS($D$2:$D$7909, $B$2:$B$7909, "Campania")</f>
        <v>5766810</v>
      </c>
      <c r="G935" s="1">
        <f>Comuni__2[[#This Row],[Popolazione2011]]/Comuni__2[[#This Row],[POPOLAZIONE TOTALE DI OGNI REGIONE (CON FILTRO)]]</f>
        <v>2.1535302879755014E-3</v>
      </c>
      <c r="H935" t="str">
        <f>IF(Comuni__2[[#This Row],[Popolazione2011]]&gt;300000,"MAGGIORE","")</f>
        <v/>
      </c>
    </row>
    <row r="936" spans="1:8" x14ac:dyDescent="0.2">
      <c r="A936" t="s">
        <v>6108</v>
      </c>
      <c r="B936" t="s">
        <v>5894</v>
      </c>
      <c r="C936" t="s">
        <v>6079</v>
      </c>
      <c r="D936">
        <v>12411</v>
      </c>
      <c r="E936" s="2"/>
      <c r="F936">
        <f>SUMIFS($D$2:$D$7909, $B$2:$B$7909, "Campania")</f>
        <v>5766810</v>
      </c>
      <c r="G936" s="1">
        <f>Comuni__2[[#This Row],[Popolazione2011]]/Comuni__2[[#This Row],[POPOLAZIONE TOTALE DI OGNI REGIONE (CON FILTRO)]]</f>
        <v>2.1521430392192563E-3</v>
      </c>
      <c r="H936" t="str">
        <f>IF(Comuni__2[[#This Row],[Popolazione2011]]&gt;300000,"MAGGIORE","")</f>
        <v/>
      </c>
    </row>
    <row r="937" spans="1:8" x14ac:dyDescent="0.2">
      <c r="A937" t="s">
        <v>6220</v>
      </c>
      <c r="B937" t="s">
        <v>5894</v>
      </c>
      <c r="C937" t="s">
        <v>6172</v>
      </c>
      <c r="D937">
        <v>12403</v>
      </c>
      <c r="E937" s="2"/>
      <c r="F937">
        <f>SUMIFS($D$2:$D$7909, $B$2:$B$7909, "Campania")</f>
        <v>5766810</v>
      </c>
      <c r="G937" s="1">
        <f>Comuni__2[[#This Row],[Popolazione2011]]/Comuni__2[[#This Row],[POPOLAZIONE TOTALE DI OGNI REGIONE (CON FILTRO)]]</f>
        <v>2.1507557904630117E-3</v>
      </c>
      <c r="H937" t="str">
        <f>IF(Comuni__2[[#This Row],[Popolazione2011]]&gt;300000,"MAGGIORE","")</f>
        <v/>
      </c>
    </row>
    <row r="938" spans="1:8" x14ac:dyDescent="0.2">
      <c r="A938" t="s">
        <v>4355</v>
      </c>
      <c r="B938" t="s">
        <v>4112</v>
      </c>
      <c r="C938" t="s">
        <v>4352</v>
      </c>
      <c r="D938">
        <v>12389</v>
      </c>
      <c r="E938" s="2"/>
      <c r="F938">
        <f>SUMIFS($D$2:$D$7909, $B$2:$B$7909, "Emilia-Romagna")</f>
        <v>4342135</v>
      </c>
      <c r="G938" s="1">
        <f>Comuni__2[[#This Row],[Popolazione2011]]/Comuni__2[[#This Row],[POPOLAZIONE TOTALE DI OGNI REGIONE (CON FILTRO)]]</f>
        <v>2.8532047022950691E-3</v>
      </c>
      <c r="H938" t="str">
        <f>IF(Comuni__2[[#This Row],[Popolazione2011]]&gt;300000,"MAGGIORE","")</f>
        <v/>
      </c>
    </row>
    <row r="939" spans="1:8" x14ac:dyDescent="0.2">
      <c r="A939" t="s">
        <v>514</v>
      </c>
      <c r="B939" t="s">
        <v>5</v>
      </c>
      <c r="C939" t="s">
        <v>490</v>
      </c>
      <c r="D939">
        <v>12372</v>
      </c>
      <c r="E939" s="2"/>
      <c r="F939">
        <f>SUMIFS($D$2:$D$7909, $B$2:$B$7909, "Piemonte")</f>
        <v>4363916</v>
      </c>
      <c r="G939" s="1">
        <f>Comuni__2[[#This Row],[Popolazione2011]]/Comuni__2[[#This Row],[POPOLAZIONE TOTALE DI OGNI REGIONE (CON FILTRO)]]</f>
        <v>2.8350683193718671E-3</v>
      </c>
      <c r="H939" t="str">
        <f>IF(Comuni__2[[#This Row],[Popolazione2011]]&gt;300000,"MAGGIORE","")</f>
        <v/>
      </c>
    </row>
    <row r="940" spans="1:8" x14ac:dyDescent="0.2">
      <c r="A940" t="s">
        <v>4618</v>
      </c>
      <c r="B940" t="s">
        <v>4450</v>
      </c>
      <c r="C940" t="s">
        <v>4586</v>
      </c>
      <c r="D940">
        <v>12366</v>
      </c>
      <c r="E940" s="2"/>
      <c r="F940">
        <f>SUMIFS($D$2:$D$7909, $B$2:$B$7909, "Toscana")</f>
        <v>3672202</v>
      </c>
      <c r="G940" s="1">
        <f>Comuni__2[[#This Row],[Popolazione2011]]/Comuni__2[[#This Row],[POPOLAZIONE TOTALE DI OGNI REGIONE (CON FILTRO)]]</f>
        <v>3.3674618117412931E-3</v>
      </c>
      <c r="H940" t="str">
        <f>IF(Comuni__2[[#This Row],[Popolazione2011]]&gt;300000,"MAGGIORE","")</f>
        <v/>
      </c>
    </row>
    <row r="941" spans="1:8" x14ac:dyDescent="0.2">
      <c r="A941" t="s">
        <v>4621</v>
      </c>
      <c r="B941" t="s">
        <v>4450</v>
      </c>
      <c r="C941" t="s">
        <v>4586</v>
      </c>
      <c r="D941">
        <v>12366</v>
      </c>
      <c r="E941" s="2"/>
      <c r="F941">
        <f>SUMIFS($D$2:$D$7909, $B$2:$B$7909, "Toscana")</f>
        <v>3672202</v>
      </c>
      <c r="G941" s="1">
        <f>Comuni__2[[#This Row],[Popolazione2011]]/Comuni__2[[#This Row],[POPOLAZIONE TOTALE DI OGNI REGIONE (CON FILTRO)]]</f>
        <v>3.3674618117412931E-3</v>
      </c>
      <c r="H941" t="str">
        <f>IF(Comuni__2[[#This Row],[Popolazione2011]]&gt;300000,"MAGGIORE","")</f>
        <v/>
      </c>
    </row>
    <row r="942" spans="1:8" x14ac:dyDescent="0.2">
      <c r="A942" t="s">
        <v>218</v>
      </c>
      <c r="B942" t="s">
        <v>5</v>
      </c>
      <c r="C942" t="s">
        <v>6</v>
      </c>
      <c r="D942">
        <v>12356</v>
      </c>
      <c r="E942" s="2"/>
      <c r="F942">
        <f>SUMIFS($D$2:$D$7909, $B$2:$B$7909, "Piemonte")</f>
        <v>4363916</v>
      </c>
      <c r="G942" s="1">
        <f>Comuni__2[[#This Row],[Popolazione2011]]/Comuni__2[[#This Row],[POPOLAZIONE TOTALE DI OGNI REGIONE (CON FILTRO)]]</f>
        <v>2.8314018876623658E-3</v>
      </c>
      <c r="H942" t="str">
        <f>IF(Comuni__2[[#This Row],[Popolazione2011]]&gt;300000,"MAGGIORE","")</f>
        <v/>
      </c>
    </row>
    <row r="943" spans="1:8" x14ac:dyDescent="0.2">
      <c r="A943" t="s">
        <v>2140</v>
      </c>
      <c r="B943" t="s">
        <v>1271</v>
      </c>
      <c r="C943" t="s">
        <v>2016</v>
      </c>
      <c r="D943">
        <v>12343</v>
      </c>
      <c r="E943" s="2"/>
      <c r="F943">
        <f>SUMIFS($D$2:$D$7909, $B$2:$B$7909, "Lombardia")</f>
        <v>9704121</v>
      </c>
      <c r="G943" s="1">
        <f>Comuni__2[[#This Row],[Popolazione2011]]/Comuni__2[[#This Row],[POPOLAZIONE TOTALE DI OGNI REGIONE (CON FILTRO)]]</f>
        <v>1.2719338516079921E-3</v>
      </c>
      <c r="H943" t="str">
        <f>IF(Comuni__2[[#This Row],[Popolazione2011]]&gt;300000,"MAGGIORE","")</f>
        <v/>
      </c>
    </row>
    <row r="944" spans="1:8" x14ac:dyDescent="0.2">
      <c r="A944" t="s">
        <v>7527</v>
      </c>
      <c r="B944" t="s">
        <v>7257</v>
      </c>
      <c r="C944" t="s">
        <v>7519</v>
      </c>
      <c r="D944">
        <v>12333</v>
      </c>
      <c r="E944" s="2"/>
      <c r="F944">
        <f>SUMIFS($D$2:$D$7909, $B$2:$B$7909, "Sicilia")</f>
        <v>5002904</v>
      </c>
      <c r="G944" s="1">
        <f>Comuni__2[[#This Row],[Popolazione2011]]/Comuni__2[[#This Row],[POPOLAZIONE TOTALE DI OGNI REGIONE (CON FILTRO)]]</f>
        <v>2.4651682302918466E-3</v>
      </c>
      <c r="H944" t="str">
        <f>IF(Comuni__2[[#This Row],[Popolazione2011]]&gt;300000,"MAGGIORE","")</f>
        <v/>
      </c>
    </row>
    <row r="945" spans="1:8" x14ac:dyDescent="0.2">
      <c r="A945" t="s">
        <v>5150</v>
      </c>
      <c r="B945" t="s">
        <v>5062</v>
      </c>
      <c r="C945" t="s">
        <v>5124</v>
      </c>
      <c r="D945">
        <v>12326</v>
      </c>
      <c r="E945" s="2"/>
      <c r="F945">
        <f>SUMIFS($D$2:$D$7909, $B$2:$B$7909, "Lazio")</f>
        <v>5502886</v>
      </c>
      <c r="G945" s="1">
        <f>Comuni__2[[#This Row],[Popolazione2011]]/Comuni__2[[#This Row],[POPOLAZIONE TOTALE DI OGNI REGIONE (CON FILTRO)]]</f>
        <v>2.2399155643057114E-3</v>
      </c>
      <c r="H945" t="str">
        <f>IF(Comuni__2[[#This Row],[Popolazione2011]]&gt;300000,"MAGGIORE","")</f>
        <v/>
      </c>
    </row>
    <row r="946" spans="1:8" x14ac:dyDescent="0.2">
      <c r="A946" t="s">
        <v>4656</v>
      </c>
      <c r="B946" t="s">
        <v>4450</v>
      </c>
      <c r="C946" t="s">
        <v>4624</v>
      </c>
      <c r="D946">
        <v>12302</v>
      </c>
      <c r="E946" s="2"/>
      <c r="F946">
        <f>SUMIFS($D$2:$D$7909, $B$2:$B$7909, "Toscana")</f>
        <v>3672202</v>
      </c>
      <c r="G946" s="1">
        <f>Comuni__2[[#This Row],[Popolazione2011]]/Comuni__2[[#This Row],[POPOLAZIONE TOTALE DI OGNI REGIONE (CON FILTRO)]]</f>
        <v>3.3500335765842947E-3</v>
      </c>
      <c r="H946" t="str">
        <f>IF(Comuni__2[[#This Row],[Popolazione2011]]&gt;300000,"MAGGIORE","")</f>
        <v/>
      </c>
    </row>
    <row r="947" spans="1:8" x14ac:dyDescent="0.2">
      <c r="A947" t="s">
        <v>4627</v>
      </c>
      <c r="B947" t="s">
        <v>4450</v>
      </c>
      <c r="C947" t="s">
        <v>4624</v>
      </c>
      <c r="D947">
        <v>12284</v>
      </c>
      <c r="E947" s="2"/>
      <c r="F947">
        <f>SUMIFS($D$2:$D$7909, $B$2:$B$7909, "Toscana")</f>
        <v>3672202</v>
      </c>
      <c r="G947" s="1">
        <f>Comuni__2[[#This Row],[Popolazione2011]]/Comuni__2[[#This Row],[POPOLAZIONE TOTALE DI OGNI REGIONE (CON FILTRO)]]</f>
        <v>3.3451318854463888E-3</v>
      </c>
      <c r="H947" t="str">
        <f>IF(Comuni__2[[#This Row],[Popolazione2011]]&gt;300000,"MAGGIORE","")</f>
        <v/>
      </c>
    </row>
    <row r="948" spans="1:8" x14ac:dyDescent="0.2">
      <c r="A948" t="s">
        <v>7964</v>
      </c>
      <c r="B948" t="s">
        <v>7657</v>
      </c>
      <c r="C948" t="s">
        <v>7931</v>
      </c>
      <c r="D948">
        <v>12272</v>
      </c>
      <c r="E948" s="2"/>
      <c r="F948">
        <f>SUMIFS($D$2:$D$7909, $B$2:$B$7909, "Sardegna")</f>
        <v>1634822</v>
      </c>
      <c r="G948" s="1">
        <f>Comuni__2[[#This Row],[Popolazione2011]]/Comuni__2[[#This Row],[POPOLAZIONE TOTALE DI OGNI REGIONE (CON FILTRO)]]</f>
        <v>7.5066276328554426E-3</v>
      </c>
      <c r="H948" t="str">
        <f>IF(Comuni__2[[#This Row],[Popolazione2011]]&gt;300000,"MAGGIORE","")</f>
        <v/>
      </c>
    </row>
    <row r="949" spans="1:8" x14ac:dyDescent="0.2">
      <c r="A949" t="s">
        <v>6817</v>
      </c>
      <c r="B949" t="s">
        <v>6713</v>
      </c>
      <c r="C949" t="s">
        <v>6815</v>
      </c>
      <c r="D949">
        <v>12264</v>
      </c>
      <c r="E949" s="2"/>
      <c r="F949">
        <f>SUMIFS($D$2:$D$7909, $B$2:$B$7909, "Basilicata")</f>
        <v>578036</v>
      </c>
      <c r="G949" s="1">
        <f>Comuni__2[[#This Row],[Popolazione2011]]/Comuni__2[[#This Row],[POPOLAZIONE TOTALE DI OGNI REGIONE (CON FILTRO)]]</f>
        <v>2.1216671625988694E-2</v>
      </c>
      <c r="H949" t="str">
        <f>IF(Comuni__2[[#This Row],[Popolazione2011]]&gt;300000,"MAGGIORE","")</f>
        <v/>
      </c>
    </row>
    <row r="950" spans="1:8" x14ac:dyDescent="0.2">
      <c r="A950" t="s">
        <v>6404</v>
      </c>
      <c r="B950" t="s">
        <v>5894</v>
      </c>
      <c r="C950" t="s">
        <v>6291</v>
      </c>
      <c r="D950">
        <v>12258</v>
      </c>
      <c r="E950" s="2"/>
      <c r="F950">
        <f>SUMIFS($D$2:$D$7909, $B$2:$B$7909, "Campania")</f>
        <v>5766810</v>
      </c>
      <c r="G950" s="1">
        <f>Comuni__2[[#This Row],[Popolazione2011]]/Comuni__2[[#This Row],[POPOLAZIONE TOTALE DI OGNI REGIONE (CON FILTRO)]]</f>
        <v>2.1256119067560746E-3</v>
      </c>
      <c r="H950" t="str">
        <f>IF(Comuni__2[[#This Row],[Popolazione2011]]&gt;300000,"MAGGIORE","")</f>
        <v/>
      </c>
    </row>
    <row r="951" spans="1:8" x14ac:dyDescent="0.2">
      <c r="A951" t="s">
        <v>4428</v>
      </c>
      <c r="B951" t="s">
        <v>4112</v>
      </c>
      <c r="C951" t="s">
        <v>4424</v>
      </c>
      <c r="D951">
        <v>12252</v>
      </c>
      <c r="E951" s="2"/>
      <c r="F951">
        <f>SUMIFS($D$2:$D$7909, $B$2:$B$7909, "Emilia-Romagna")</f>
        <v>4342135</v>
      </c>
      <c r="G951" s="1">
        <f>Comuni__2[[#This Row],[Popolazione2011]]/Comuni__2[[#This Row],[POPOLAZIONE TOTALE DI OGNI REGIONE (CON FILTRO)]]</f>
        <v>2.8216534032221474E-3</v>
      </c>
      <c r="H951" t="str">
        <f>IF(Comuni__2[[#This Row],[Popolazione2011]]&gt;300000,"MAGGIORE","")</f>
        <v/>
      </c>
    </row>
    <row r="952" spans="1:8" x14ac:dyDescent="0.2">
      <c r="A952" t="s">
        <v>4373</v>
      </c>
      <c r="B952" t="s">
        <v>4112</v>
      </c>
      <c r="C952" t="s">
        <v>4374</v>
      </c>
      <c r="D952">
        <v>12245</v>
      </c>
      <c r="E952" s="2"/>
      <c r="F952">
        <f>SUMIFS($D$2:$D$7909, $B$2:$B$7909, "Emilia-Romagna")</f>
        <v>4342135</v>
      </c>
      <c r="G952" s="1">
        <f>Comuni__2[[#This Row],[Popolazione2011]]/Comuni__2[[#This Row],[POPOLAZIONE TOTALE DI OGNI REGIONE (CON FILTRO)]]</f>
        <v>2.8200412930505384E-3</v>
      </c>
      <c r="H952" t="str">
        <f>IF(Comuni__2[[#This Row],[Popolazione2011]]&gt;300000,"MAGGIORE","")</f>
        <v/>
      </c>
    </row>
    <row r="953" spans="1:8" x14ac:dyDescent="0.2">
      <c r="A953" t="s">
        <v>1377</v>
      </c>
      <c r="B953" t="s">
        <v>1271</v>
      </c>
      <c r="C953" t="s">
        <v>1272</v>
      </c>
      <c r="D953">
        <v>12215</v>
      </c>
      <c r="E953" s="2"/>
      <c r="F953">
        <f>SUMIFS($D$2:$D$7909, $B$2:$B$7909, "Lombardia")</f>
        <v>9704121</v>
      </c>
      <c r="G953" s="1">
        <f>Comuni__2[[#This Row],[Popolazione2011]]/Comuni__2[[#This Row],[POPOLAZIONE TOTALE DI OGNI REGIONE (CON FILTRO)]]</f>
        <v>1.258743579145396E-3</v>
      </c>
      <c r="H953" t="str">
        <f>IF(Comuni__2[[#This Row],[Popolazione2011]]&gt;300000,"MAGGIORE","")</f>
        <v/>
      </c>
    </row>
    <row r="954" spans="1:8" x14ac:dyDescent="0.2">
      <c r="A954" t="s">
        <v>5011</v>
      </c>
      <c r="B954" t="s">
        <v>4829</v>
      </c>
      <c r="C954" t="s">
        <v>4987</v>
      </c>
      <c r="D954">
        <v>12211</v>
      </c>
      <c r="E954" s="2"/>
      <c r="F954">
        <f>SUMIFS($D$2:$D$7909, $B$2:$B$7909, "Marche")</f>
        <v>1540584</v>
      </c>
      <c r="G954" s="1">
        <f>Comuni__2[[#This Row],[Popolazione2011]]/Comuni__2[[#This Row],[POPOLAZIONE TOTALE DI OGNI REGIONE (CON FILTRO)]]</f>
        <v>7.9262149937945614E-3</v>
      </c>
      <c r="H954" t="str">
        <f>IF(Comuni__2[[#This Row],[Popolazione2011]]&gt;300000,"MAGGIORE","")</f>
        <v/>
      </c>
    </row>
    <row r="955" spans="1:8" x14ac:dyDescent="0.2">
      <c r="A955" t="s">
        <v>3104</v>
      </c>
      <c r="B955" t="s">
        <v>3082</v>
      </c>
      <c r="C955" t="s">
        <v>3083</v>
      </c>
      <c r="D955">
        <v>12199</v>
      </c>
      <c r="E955" s="2"/>
      <c r="F955">
        <f>SUMIFS($D$2:$D$7909, $B$2:$B$7909, "Veneto")</f>
        <v>4855904</v>
      </c>
      <c r="G955" s="1">
        <f>Comuni__2[[#This Row],[Popolazione2011]]/Comuni__2[[#This Row],[POPOLAZIONE TOTALE DI OGNI REGIONE (CON FILTRO)]]</f>
        <v>2.5121995821993188E-3</v>
      </c>
      <c r="H955" t="str">
        <f>IF(Comuni__2[[#This Row],[Popolazione2011]]&gt;300000,"MAGGIORE","")</f>
        <v/>
      </c>
    </row>
    <row r="956" spans="1:8" x14ac:dyDescent="0.2">
      <c r="A956" t="s">
        <v>3415</v>
      </c>
      <c r="B956" t="s">
        <v>3082</v>
      </c>
      <c r="C956" t="s">
        <v>3359</v>
      </c>
      <c r="D956">
        <v>12194</v>
      </c>
      <c r="E956" s="2"/>
      <c r="F956">
        <f>SUMIFS($D$2:$D$7909, $B$2:$B$7909, "Veneto")</f>
        <v>4855904</v>
      </c>
      <c r="G956" s="1">
        <f>Comuni__2[[#This Row],[Popolazione2011]]/Comuni__2[[#This Row],[POPOLAZIONE TOTALE DI OGNI REGIONE (CON FILTRO)]]</f>
        <v>2.5111699078070736E-3</v>
      </c>
      <c r="H956" t="str">
        <f>IF(Comuni__2[[#This Row],[Popolazione2011]]&gt;300000,"MAGGIORE","")</f>
        <v/>
      </c>
    </row>
    <row r="957" spans="1:8" x14ac:dyDescent="0.2">
      <c r="A957" t="s">
        <v>6706</v>
      </c>
      <c r="B957" t="s">
        <v>6450</v>
      </c>
      <c r="C957" t="s">
        <v>6702</v>
      </c>
      <c r="D957">
        <v>12193</v>
      </c>
      <c r="E957" s="2"/>
      <c r="F957">
        <f>SUMIFS($D$2:$D$7909, $B$2:$B$7909, "Puglia")</f>
        <v>4050093</v>
      </c>
      <c r="G957" s="1">
        <f>Comuni__2[[#This Row],[Popolazione2011]]/Comuni__2[[#This Row],[POPOLAZIONE TOTALE DI OGNI REGIONE (CON FILTRO)]]</f>
        <v>3.0105481528448852E-3</v>
      </c>
      <c r="H957" t="str">
        <f>IF(Comuni__2[[#This Row],[Popolazione2011]]&gt;300000,"MAGGIORE","")</f>
        <v/>
      </c>
    </row>
    <row r="958" spans="1:8" x14ac:dyDescent="0.2">
      <c r="A958" t="s">
        <v>4365</v>
      </c>
      <c r="B958" t="s">
        <v>4112</v>
      </c>
      <c r="C958" t="s">
        <v>4352</v>
      </c>
      <c r="D958">
        <v>12185</v>
      </c>
      <c r="E958" s="2"/>
      <c r="F958">
        <f>SUMIFS($D$2:$D$7909, $B$2:$B$7909, "Emilia-Romagna")</f>
        <v>4342135</v>
      </c>
      <c r="G958" s="1">
        <f>Comuni__2[[#This Row],[Popolazione2011]]/Comuni__2[[#This Row],[POPOLAZIONE TOTALE DI OGNI REGIONE (CON FILTRO)]]</f>
        <v>2.8062232058653175E-3</v>
      </c>
      <c r="H958" t="str">
        <f>IF(Comuni__2[[#This Row],[Popolazione2011]]&gt;300000,"MAGGIORE","")</f>
        <v/>
      </c>
    </row>
    <row r="959" spans="1:8" x14ac:dyDescent="0.2">
      <c r="A959" t="s">
        <v>5272</v>
      </c>
      <c r="B959" t="s">
        <v>5062</v>
      </c>
      <c r="C959" t="s">
        <v>5198</v>
      </c>
      <c r="D959">
        <v>12167</v>
      </c>
      <c r="E959" s="2"/>
      <c r="F959">
        <f>SUMIFS($D$2:$D$7909, $B$2:$B$7909, "Lazio")</f>
        <v>5502886</v>
      </c>
      <c r="G959" s="1">
        <f>Comuni__2[[#This Row],[Popolazione2011]]/Comuni__2[[#This Row],[POPOLAZIONE TOTALE DI OGNI REGIONE (CON FILTRO)]]</f>
        <v>2.211021634829433E-3</v>
      </c>
      <c r="H959" t="str">
        <f>IF(Comuni__2[[#This Row],[Popolazione2011]]&gt;300000,"MAGGIORE","")</f>
        <v/>
      </c>
    </row>
    <row r="960" spans="1:8" x14ac:dyDescent="0.2">
      <c r="A960" t="s">
        <v>7655</v>
      </c>
      <c r="B960" t="s">
        <v>7257</v>
      </c>
      <c r="C960" t="s">
        <v>7635</v>
      </c>
      <c r="D960">
        <v>12167</v>
      </c>
      <c r="E960" s="2"/>
      <c r="F960">
        <f>SUMIFS($D$2:$D$7909, $B$2:$B$7909, "Sicilia")</f>
        <v>5002904</v>
      </c>
      <c r="G960" s="1">
        <f>Comuni__2[[#This Row],[Popolazione2011]]/Comuni__2[[#This Row],[POPOLAZIONE TOTALE DI OGNI REGIONE (CON FILTRO)]]</f>
        <v>2.4319875016590364E-3</v>
      </c>
      <c r="H960" t="str">
        <f>IF(Comuni__2[[#This Row],[Popolazione2011]]&gt;300000,"MAGGIORE","")</f>
        <v/>
      </c>
    </row>
    <row r="961" spans="1:8" x14ac:dyDescent="0.2">
      <c r="A961" t="s">
        <v>6808</v>
      </c>
      <c r="B961" t="s">
        <v>6713</v>
      </c>
      <c r="C961" t="s">
        <v>6714</v>
      </c>
      <c r="D961">
        <v>12167</v>
      </c>
      <c r="E961" s="2"/>
      <c r="F961">
        <f>SUMIFS($D$2:$D$7909, $B$2:$B$7909, "Basilicata")</f>
        <v>578036</v>
      </c>
      <c r="G961" s="1">
        <f>Comuni__2[[#This Row],[Popolazione2011]]/Comuni__2[[#This Row],[POPOLAZIONE TOTALE DI OGNI REGIONE (CON FILTRO)]]</f>
        <v>2.104886200859462E-2</v>
      </c>
      <c r="H961" t="str">
        <f>IF(Comuni__2[[#This Row],[Popolazione2011]]&gt;300000,"MAGGIORE","")</f>
        <v/>
      </c>
    </row>
    <row r="962" spans="1:8" x14ac:dyDescent="0.2">
      <c r="A962" t="s">
        <v>4879</v>
      </c>
      <c r="B962" t="s">
        <v>4829</v>
      </c>
      <c r="C962" t="s">
        <v>4830</v>
      </c>
      <c r="D962">
        <v>12166</v>
      </c>
      <c r="E962" s="2"/>
      <c r="F962">
        <f>SUMIFS($D$2:$D$7909, $B$2:$B$7909, "Marche")</f>
        <v>1540584</v>
      </c>
      <c r="G962" s="1">
        <f>Comuni__2[[#This Row],[Popolazione2011]]/Comuni__2[[#This Row],[POPOLAZIONE TOTALE DI OGNI REGIONE (CON FILTRO)]]</f>
        <v>7.8970052914998472E-3</v>
      </c>
      <c r="H962" t="str">
        <f>IF(Comuni__2[[#This Row],[Popolazione2011]]&gt;300000,"MAGGIORE","")</f>
        <v/>
      </c>
    </row>
    <row r="963" spans="1:8" x14ac:dyDescent="0.2">
      <c r="A963" t="s">
        <v>1337</v>
      </c>
      <c r="B963" t="s">
        <v>1271</v>
      </c>
      <c r="C963" t="s">
        <v>1272</v>
      </c>
      <c r="D963">
        <v>12141</v>
      </c>
      <c r="E963" s="2"/>
      <c r="F963">
        <f>SUMIFS($D$2:$D$7909, $B$2:$B$7909, "Lombardia")</f>
        <v>9704121</v>
      </c>
      <c r="G963" s="1">
        <f>Comuni__2[[#This Row],[Popolazione2011]]/Comuni__2[[#This Row],[POPOLAZIONE TOTALE DI OGNI REGIONE (CON FILTRO)]]</f>
        <v>1.2511179528779577E-3</v>
      </c>
      <c r="H963" t="str">
        <f>IF(Comuni__2[[#This Row],[Popolazione2011]]&gt;300000,"MAGGIORE","")</f>
        <v/>
      </c>
    </row>
    <row r="964" spans="1:8" x14ac:dyDescent="0.2">
      <c r="A964" t="s">
        <v>4292</v>
      </c>
      <c r="B964" t="s">
        <v>4112</v>
      </c>
      <c r="C964" t="s">
        <v>4248</v>
      </c>
      <c r="D964">
        <v>12130</v>
      </c>
      <c r="E964" s="2"/>
      <c r="F964">
        <f>SUMIFS($D$2:$D$7909, $B$2:$B$7909, "Emilia-Romagna")</f>
        <v>4342135</v>
      </c>
      <c r="G964" s="1">
        <f>Comuni__2[[#This Row],[Popolazione2011]]/Comuni__2[[#This Row],[POPOLAZIONE TOTALE DI OGNI REGIONE (CON FILTRO)]]</f>
        <v>2.7935566259455315E-3</v>
      </c>
      <c r="H964" t="str">
        <f>IF(Comuni__2[[#This Row],[Popolazione2011]]&gt;300000,"MAGGIORE","")</f>
        <v/>
      </c>
    </row>
    <row r="965" spans="1:8" x14ac:dyDescent="0.2">
      <c r="A965" t="s">
        <v>17</v>
      </c>
      <c r="B965" t="s">
        <v>5</v>
      </c>
      <c r="C965" t="s">
        <v>6</v>
      </c>
      <c r="D965">
        <v>12129</v>
      </c>
      <c r="E965" s="2"/>
      <c r="F965">
        <f>SUMIFS($D$2:$D$7909, $B$2:$B$7909, "Piemonte")</f>
        <v>4363916</v>
      </c>
      <c r="G965" s="1">
        <f>Comuni__2[[#This Row],[Popolazione2011]]/Comuni__2[[#This Row],[POPOLAZIONE TOTALE DI OGNI REGIONE (CON FILTRO)]]</f>
        <v>2.7793843877838161E-3</v>
      </c>
      <c r="H965" t="str">
        <f>IF(Comuni__2[[#This Row],[Popolazione2011]]&gt;300000,"MAGGIORE","")</f>
        <v/>
      </c>
    </row>
    <row r="966" spans="1:8" x14ac:dyDescent="0.2">
      <c r="A966" t="s">
        <v>7505</v>
      </c>
      <c r="B966" t="s">
        <v>7257</v>
      </c>
      <c r="C966" t="s">
        <v>7475</v>
      </c>
      <c r="D966">
        <v>12128</v>
      </c>
      <c r="E966" s="2"/>
      <c r="F966">
        <f>SUMIFS($D$2:$D$7909, $B$2:$B$7909, "Sicilia")</f>
        <v>5002904</v>
      </c>
      <c r="G966" s="1">
        <f>Comuni__2[[#This Row],[Popolazione2011]]/Comuni__2[[#This Row],[POPOLAZIONE TOTALE DI OGNI REGIONE (CON FILTRO)]]</f>
        <v>2.4241920292694002E-3</v>
      </c>
      <c r="H966" t="str">
        <f>IF(Comuni__2[[#This Row],[Popolazione2011]]&gt;300000,"MAGGIORE","")</f>
        <v/>
      </c>
    </row>
    <row r="967" spans="1:8" x14ac:dyDescent="0.2">
      <c r="A967" t="s">
        <v>6618</v>
      </c>
      <c r="B967" t="s">
        <v>6450</v>
      </c>
      <c r="C967" t="s">
        <v>6606</v>
      </c>
      <c r="D967">
        <v>12096</v>
      </c>
      <c r="E967" s="2"/>
      <c r="F967">
        <f>SUMIFS($D$2:$D$7909, $B$2:$B$7909, "Puglia")</f>
        <v>4050093</v>
      </c>
      <c r="G967" s="1">
        <f>Comuni__2[[#This Row],[Popolazione2011]]/Comuni__2[[#This Row],[POPOLAZIONE TOTALE DI OGNI REGIONE (CON FILTRO)]]</f>
        <v>2.9865980855254435E-3</v>
      </c>
      <c r="H967" t="str">
        <f>IF(Comuni__2[[#This Row],[Popolazione2011]]&gt;300000,"MAGGIORE","")</f>
        <v/>
      </c>
    </row>
    <row r="968" spans="1:8" x14ac:dyDescent="0.2">
      <c r="A968" t="s">
        <v>4389</v>
      </c>
      <c r="B968" t="s">
        <v>4112</v>
      </c>
      <c r="C968" t="s">
        <v>4374</v>
      </c>
      <c r="D968">
        <v>12083</v>
      </c>
      <c r="E968" s="2"/>
      <c r="F968">
        <f>SUMIFS($D$2:$D$7909, $B$2:$B$7909, "Emilia-Romagna")</f>
        <v>4342135</v>
      </c>
      <c r="G968" s="1">
        <f>Comuni__2[[#This Row],[Popolazione2011]]/Comuni__2[[#This Row],[POPOLAZIONE TOTALE DI OGNI REGIONE (CON FILTRO)]]</f>
        <v>2.7827324576504414E-3</v>
      </c>
      <c r="H968" t="str">
        <f>IF(Comuni__2[[#This Row],[Popolazione2011]]&gt;300000,"MAGGIORE","")</f>
        <v/>
      </c>
    </row>
    <row r="969" spans="1:8" x14ac:dyDescent="0.2">
      <c r="A969" t="s">
        <v>1705</v>
      </c>
      <c r="B969" t="s">
        <v>1271</v>
      </c>
      <c r="C969" t="s">
        <v>1638</v>
      </c>
      <c r="D969">
        <v>12080</v>
      </c>
      <c r="E969" s="2"/>
      <c r="F969">
        <f>SUMIFS($D$2:$D$7909, $B$2:$B$7909, "Lombardia")</f>
        <v>9704121</v>
      </c>
      <c r="G969" s="1">
        <f>Comuni__2[[#This Row],[Popolazione2011]]/Comuni__2[[#This Row],[POPOLAZIONE TOTALE DI OGNI REGIONE (CON FILTRO)]]</f>
        <v>1.2448319636575017E-3</v>
      </c>
      <c r="H969" t="str">
        <f>IF(Comuni__2[[#This Row],[Popolazione2011]]&gt;300000,"MAGGIORE","")</f>
        <v/>
      </c>
    </row>
    <row r="970" spans="1:8" x14ac:dyDescent="0.2">
      <c r="A970" t="s">
        <v>1918</v>
      </c>
      <c r="B970" t="s">
        <v>1271</v>
      </c>
      <c r="C970" t="s">
        <v>1772</v>
      </c>
      <c r="D970">
        <v>12080</v>
      </c>
      <c r="E970" s="2"/>
      <c r="F970">
        <f>SUMIFS($D$2:$D$7909, $B$2:$B$7909, "Lombardia")</f>
        <v>9704121</v>
      </c>
      <c r="G970" s="1">
        <f>Comuni__2[[#This Row],[Popolazione2011]]/Comuni__2[[#This Row],[POPOLAZIONE TOTALE DI OGNI REGIONE (CON FILTRO)]]</f>
        <v>1.2448319636575017E-3</v>
      </c>
      <c r="H970" t="str">
        <f>IF(Comuni__2[[#This Row],[Popolazione2011]]&gt;300000,"MAGGIORE","")</f>
        <v/>
      </c>
    </row>
    <row r="971" spans="1:8" x14ac:dyDescent="0.2">
      <c r="A971" t="s">
        <v>1118</v>
      </c>
      <c r="B971" t="s">
        <v>5</v>
      </c>
      <c r="C971" t="s">
        <v>1045</v>
      </c>
      <c r="D971">
        <v>12067</v>
      </c>
      <c r="E971" s="2"/>
      <c r="F971">
        <f>SUMIFS($D$2:$D$7909, $B$2:$B$7909, "Piemonte")</f>
        <v>4363916</v>
      </c>
      <c r="G971" s="1">
        <f>Comuni__2[[#This Row],[Popolazione2011]]/Comuni__2[[#This Row],[POPOLAZIONE TOTALE DI OGNI REGIONE (CON FILTRO)]]</f>
        <v>2.7651769649094989E-3</v>
      </c>
      <c r="H971" t="str">
        <f>IF(Comuni__2[[#This Row],[Popolazione2011]]&gt;300000,"MAGGIORE","")</f>
        <v/>
      </c>
    </row>
    <row r="972" spans="1:8" x14ac:dyDescent="0.2">
      <c r="A972" t="s">
        <v>2533</v>
      </c>
      <c r="B972" t="s">
        <v>1271</v>
      </c>
      <c r="C972" t="s">
        <v>2523</v>
      </c>
      <c r="D972">
        <v>12065</v>
      </c>
      <c r="E972" s="2"/>
      <c r="F972">
        <f>SUMIFS($D$2:$D$7909, $B$2:$B$7909, "Lombardia")</f>
        <v>9704121</v>
      </c>
      <c r="G972" s="1">
        <f>Comuni__2[[#This Row],[Popolazione2011]]/Comuni__2[[#This Row],[POPOLAZIONE TOTALE DI OGNI REGIONE (CON FILTRO)]]</f>
        <v>1.2432862286032914E-3</v>
      </c>
      <c r="H972" t="str">
        <f>IF(Comuni__2[[#This Row],[Popolazione2011]]&gt;300000,"MAGGIORE","")</f>
        <v/>
      </c>
    </row>
    <row r="973" spans="1:8" x14ac:dyDescent="0.2">
      <c r="A973" t="s">
        <v>3413</v>
      </c>
      <c r="B973" t="s">
        <v>3082</v>
      </c>
      <c r="C973" t="s">
        <v>3359</v>
      </c>
      <c r="D973">
        <v>12057</v>
      </c>
      <c r="E973" s="2"/>
      <c r="F973">
        <f>SUMIFS($D$2:$D$7909, $B$2:$B$7909, "Veneto")</f>
        <v>4855904</v>
      </c>
      <c r="G973" s="1">
        <f>Comuni__2[[#This Row],[Popolazione2011]]/Comuni__2[[#This Row],[POPOLAZIONE TOTALE DI OGNI REGIONE (CON FILTRO)]]</f>
        <v>2.4829568294595611E-3</v>
      </c>
      <c r="H973" t="str">
        <f>IF(Comuni__2[[#This Row],[Popolazione2011]]&gt;300000,"MAGGIORE","")</f>
        <v/>
      </c>
    </row>
    <row r="974" spans="1:8" x14ac:dyDescent="0.2">
      <c r="A974" t="s">
        <v>7313</v>
      </c>
      <c r="B974" t="s">
        <v>7257</v>
      </c>
      <c r="C974" t="s">
        <v>7283</v>
      </c>
      <c r="D974">
        <v>12031</v>
      </c>
      <c r="E974" s="2"/>
      <c r="F974">
        <f>SUMIFS($D$2:$D$7909, $B$2:$B$7909, "Sicilia")</f>
        <v>5002904</v>
      </c>
      <c r="G974" s="1">
        <f>Comuni__2[[#This Row],[Popolazione2011]]/Comuni__2[[#This Row],[POPOLAZIONE TOTALE DI OGNI REGIONE (CON FILTRO)]]</f>
        <v>2.4048032902490232E-3</v>
      </c>
      <c r="H974" t="str">
        <f>IF(Comuni__2[[#This Row],[Popolazione2011]]&gt;300000,"MAGGIORE","")</f>
        <v/>
      </c>
    </row>
    <row r="975" spans="1:8" x14ac:dyDescent="0.2">
      <c r="A975" t="s">
        <v>3487</v>
      </c>
      <c r="B975" t="s">
        <v>3082</v>
      </c>
      <c r="C975" t="s">
        <v>3454</v>
      </c>
      <c r="D975">
        <v>12028</v>
      </c>
      <c r="E975" s="2"/>
      <c r="F975">
        <f>SUMIFS($D$2:$D$7909, $B$2:$B$7909, "Veneto")</f>
        <v>4855904</v>
      </c>
      <c r="G975" s="1">
        <f>Comuni__2[[#This Row],[Popolazione2011]]/Comuni__2[[#This Row],[POPOLAZIONE TOTALE DI OGNI REGIONE (CON FILTRO)]]</f>
        <v>2.4769847179845401E-3</v>
      </c>
      <c r="H975" t="str">
        <f>IF(Comuni__2[[#This Row],[Popolazione2011]]&gt;300000,"MAGGIORE","")</f>
        <v/>
      </c>
    </row>
    <row r="976" spans="1:8" x14ac:dyDescent="0.2">
      <c r="A976" t="s">
        <v>4564</v>
      </c>
      <c r="B976" t="s">
        <v>4450</v>
      </c>
      <c r="C976" t="s">
        <v>4524</v>
      </c>
      <c r="D976">
        <v>12026</v>
      </c>
      <c r="E976" s="2"/>
      <c r="F976">
        <f>SUMIFS($D$2:$D$7909, $B$2:$B$7909, "Toscana")</f>
        <v>3672202</v>
      </c>
      <c r="G976" s="1">
        <f>Comuni__2[[#This Row],[Popolazione2011]]/Comuni__2[[#This Row],[POPOLAZIONE TOTALE DI OGNI REGIONE (CON FILTRO)]]</f>
        <v>3.274874312469739E-3</v>
      </c>
      <c r="H976" t="str">
        <f>IF(Comuni__2[[#This Row],[Popolazione2011]]&gt;300000,"MAGGIORE","")</f>
        <v/>
      </c>
    </row>
    <row r="977" spans="1:8" x14ac:dyDescent="0.2">
      <c r="A977" t="s">
        <v>6346</v>
      </c>
      <c r="B977" t="s">
        <v>5894</v>
      </c>
      <c r="C977" t="s">
        <v>6291</v>
      </c>
      <c r="D977">
        <v>12024</v>
      </c>
      <c r="E977" s="2"/>
      <c r="F977">
        <f>SUMIFS($D$2:$D$7909, $B$2:$B$7909, "Campania")</f>
        <v>5766810</v>
      </c>
      <c r="G977" s="1">
        <f>Comuni__2[[#This Row],[Popolazione2011]]/Comuni__2[[#This Row],[POPOLAZIONE TOTALE DI OGNI REGIONE (CON FILTRO)]]</f>
        <v>2.0850348806359148E-3</v>
      </c>
      <c r="H977" t="str">
        <f>IF(Comuni__2[[#This Row],[Popolazione2011]]&gt;300000,"MAGGIORE","")</f>
        <v/>
      </c>
    </row>
    <row r="978" spans="1:8" x14ac:dyDescent="0.2">
      <c r="A978" t="s">
        <v>3628</v>
      </c>
      <c r="B978" t="s">
        <v>3082</v>
      </c>
      <c r="C978" t="s">
        <v>3602</v>
      </c>
      <c r="D978">
        <v>12024</v>
      </c>
      <c r="E978" s="2"/>
      <c r="F978">
        <f>SUMIFS($D$2:$D$7909, $B$2:$B$7909, "Veneto")</f>
        <v>4855904</v>
      </c>
      <c r="G978" s="1">
        <f>Comuni__2[[#This Row],[Popolazione2011]]/Comuni__2[[#This Row],[POPOLAZIONE TOTALE DI OGNI REGIONE (CON FILTRO)]]</f>
        <v>2.4761609784707439E-3</v>
      </c>
      <c r="H978" t="str">
        <f>IF(Comuni__2[[#This Row],[Popolazione2011]]&gt;300000,"MAGGIORE","")</f>
        <v/>
      </c>
    </row>
    <row r="979" spans="1:8" x14ac:dyDescent="0.2">
      <c r="A979" t="s">
        <v>3517</v>
      </c>
      <c r="B979" t="s">
        <v>3082</v>
      </c>
      <c r="C979" t="s">
        <v>3499</v>
      </c>
      <c r="D979">
        <v>12019</v>
      </c>
      <c r="E979" s="2"/>
      <c r="F979">
        <f>SUMIFS($D$2:$D$7909, $B$2:$B$7909, "Veneto")</f>
        <v>4855904</v>
      </c>
      <c r="G979" s="1">
        <f>Comuni__2[[#This Row],[Popolazione2011]]/Comuni__2[[#This Row],[POPOLAZIONE TOTALE DI OGNI REGIONE (CON FILTRO)]]</f>
        <v>2.4751313040784991E-3</v>
      </c>
      <c r="H979" t="str">
        <f>IF(Comuni__2[[#This Row],[Popolazione2011]]&gt;300000,"MAGGIORE","")</f>
        <v/>
      </c>
    </row>
    <row r="980" spans="1:8" x14ac:dyDescent="0.2">
      <c r="A980" t="s">
        <v>6693</v>
      </c>
      <c r="B980" t="s">
        <v>6450</v>
      </c>
      <c r="C980" t="s">
        <v>6606</v>
      </c>
      <c r="D980">
        <v>12001</v>
      </c>
      <c r="E980" s="2"/>
      <c r="F980">
        <f>SUMIFS($D$2:$D$7909, $B$2:$B$7909, "Puglia")</f>
        <v>4050093</v>
      </c>
      <c r="G980" s="1">
        <f>Comuni__2[[#This Row],[Popolazione2011]]/Comuni__2[[#This Row],[POPOLAZIONE TOTALE DI OGNI REGIONE (CON FILTRO)]]</f>
        <v>2.9631418340270209E-3</v>
      </c>
      <c r="H980" t="str">
        <f>IF(Comuni__2[[#This Row],[Popolazione2011]]&gt;300000,"MAGGIORE","")</f>
        <v/>
      </c>
    </row>
    <row r="981" spans="1:8" x14ac:dyDescent="0.2">
      <c r="A981" t="s">
        <v>7353</v>
      </c>
      <c r="B981" t="s">
        <v>7257</v>
      </c>
      <c r="C981" t="s">
        <v>7283</v>
      </c>
      <c r="D981">
        <v>11985</v>
      </c>
      <c r="E981" s="2"/>
      <c r="F981">
        <f>SUMIFS($D$2:$D$7909, $B$2:$B$7909, "Sicilia")</f>
        <v>5002904</v>
      </c>
      <c r="G981" s="1">
        <f>Comuni__2[[#This Row],[Popolazione2011]]/Comuni__2[[#This Row],[POPOLAZIONE TOTALE DI OGNI REGIONE (CON FILTRO)]]</f>
        <v>2.3956086305074011E-3</v>
      </c>
      <c r="H981" t="str">
        <f>IF(Comuni__2[[#This Row],[Popolazione2011]]&gt;300000,"MAGGIORE","")</f>
        <v/>
      </c>
    </row>
    <row r="982" spans="1:8" x14ac:dyDescent="0.2">
      <c r="A982" t="s">
        <v>3481</v>
      </c>
      <c r="B982" t="s">
        <v>3082</v>
      </c>
      <c r="C982" t="s">
        <v>3454</v>
      </c>
      <c r="D982">
        <v>11968</v>
      </c>
      <c r="E982" s="2"/>
      <c r="F982">
        <f>SUMIFS($D$2:$D$7909, $B$2:$B$7909, "Veneto")</f>
        <v>4855904</v>
      </c>
      <c r="G982" s="1">
        <f>Comuni__2[[#This Row],[Popolazione2011]]/Comuni__2[[#This Row],[POPOLAZIONE TOTALE DI OGNI REGIONE (CON FILTRO)]]</f>
        <v>2.4646286252776001E-3</v>
      </c>
      <c r="H982" t="str">
        <f>IF(Comuni__2[[#This Row],[Popolazione2011]]&gt;300000,"MAGGIORE","")</f>
        <v/>
      </c>
    </row>
    <row r="983" spans="1:8" x14ac:dyDescent="0.2">
      <c r="A983" t="s">
        <v>4563</v>
      </c>
      <c r="B983" t="s">
        <v>4450</v>
      </c>
      <c r="C983" t="s">
        <v>4524</v>
      </c>
      <c r="D983">
        <v>11968</v>
      </c>
      <c r="E983" s="2"/>
      <c r="F983">
        <f>SUMIFS($D$2:$D$7909, $B$2:$B$7909, "Toscana")</f>
        <v>3672202</v>
      </c>
      <c r="G983" s="1">
        <f>Comuni__2[[#This Row],[Popolazione2011]]/Comuni__2[[#This Row],[POPOLAZIONE TOTALE DI OGNI REGIONE (CON FILTRO)]]</f>
        <v>3.259079974358709E-3</v>
      </c>
      <c r="H983" t="str">
        <f>IF(Comuni__2[[#This Row],[Popolazione2011]]&gt;300000,"MAGGIORE","")</f>
        <v/>
      </c>
    </row>
    <row r="984" spans="1:8" x14ac:dyDescent="0.2">
      <c r="A984" t="s">
        <v>5396</v>
      </c>
      <c r="B984" t="s">
        <v>5062</v>
      </c>
      <c r="C984" t="s">
        <v>5354</v>
      </c>
      <c r="D984">
        <v>11963</v>
      </c>
      <c r="E984" s="2"/>
      <c r="F984">
        <f>SUMIFS($D$2:$D$7909, $B$2:$B$7909, "Lazio")</f>
        <v>5502886</v>
      </c>
      <c r="G984" s="1">
        <f>Comuni__2[[#This Row],[Popolazione2011]]/Comuni__2[[#This Row],[POPOLAZIONE TOTALE DI OGNI REGIONE (CON FILTRO)]]</f>
        <v>2.1739501781428872E-3</v>
      </c>
      <c r="H984" t="str">
        <f>IF(Comuni__2[[#This Row],[Popolazione2011]]&gt;300000,"MAGGIORE","")</f>
        <v/>
      </c>
    </row>
    <row r="985" spans="1:8" x14ac:dyDescent="0.2">
      <c r="A985" t="s">
        <v>3804</v>
      </c>
      <c r="B985" t="s">
        <v>3653</v>
      </c>
      <c r="C985" t="s">
        <v>3789</v>
      </c>
      <c r="D985">
        <v>11960</v>
      </c>
      <c r="E985" s="2"/>
      <c r="F985">
        <f>SUMIFS($D$2:$D$7909, $B$2:$B$7909, "Friuli-Venezia Giulia")</f>
        <v>1220291</v>
      </c>
      <c r="G985" s="1">
        <f>Comuni__2[[#This Row],[Popolazione2011]]/Comuni__2[[#This Row],[POPOLAZIONE TOTALE DI OGNI REGIONE (CON FILTRO)]]</f>
        <v>9.8009409231076851E-3</v>
      </c>
      <c r="H985" t="str">
        <f>IF(Comuni__2[[#This Row],[Popolazione2011]]&gt;300000,"MAGGIORE","")</f>
        <v/>
      </c>
    </row>
    <row r="986" spans="1:8" x14ac:dyDescent="0.2">
      <c r="A986" t="s">
        <v>7279</v>
      </c>
      <c r="B986" t="s">
        <v>7257</v>
      </c>
      <c r="C986" t="s">
        <v>7258</v>
      </c>
      <c r="D986">
        <v>11951</v>
      </c>
      <c r="E986" s="2"/>
      <c r="F986">
        <f>SUMIFS($D$2:$D$7909, $B$2:$B$7909, "Sicilia")</f>
        <v>5002904</v>
      </c>
      <c r="G986" s="1">
        <f>Comuni__2[[#This Row],[Popolazione2011]]/Comuni__2[[#This Row],[POPOLAZIONE TOTALE DI OGNI REGIONE (CON FILTRO)]]</f>
        <v>2.388812577654898E-3</v>
      </c>
      <c r="H986" t="str">
        <f>IF(Comuni__2[[#This Row],[Popolazione2011]]&gt;300000,"MAGGIORE","")</f>
        <v/>
      </c>
    </row>
    <row r="987" spans="1:8" x14ac:dyDescent="0.2">
      <c r="A987" t="s">
        <v>3211</v>
      </c>
      <c r="B987" t="s">
        <v>3082</v>
      </c>
      <c r="C987" t="s">
        <v>3182</v>
      </c>
      <c r="D987">
        <v>11939</v>
      </c>
      <c r="E987" s="2"/>
      <c r="F987">
        <f>SUMIFS($D$2:$D$7909, $B$2:$B$7909, "Veneto")</f>
        <v>4855904</v>
      </c>
      <c r="G987" s="1">
        <f>Comuni__2[[#This Row],[Popolazione2011]]/Comuni__2[[#This Row],[POPOLAZIONE TOTALE DI OGNI REGIONE (CON FILTRO)]]</f>
        <v>2.4586565138025791E-3</v>
      </c>
      <c r="H987" t="str">
        <f>IF(Comuni__2[[#This Row],[Popolazione2011]]&gt;300000,"MAGGIORE","")</f>
        <v/>
      </c>
    </row>
    <row r="988" spans="1:8" x14ac:dyDescent="0.2">
      <c r="A988" t="s">
        <v>6624</v>
      </c>
      <c r="B988" t="s">
        <v>6450</v>
      </c>
      <c r="C988" t="s">
        <v>6606</v>
      </c>
      <c r="D988">
        <v>11913</v>
      </c>
      <c r="E988" s="2"/>
      <c r="F988">
        <f>SUMIFS($D$2:$D$7909, $B$2:$B$7909, "Puglia")</f>
        <v>4050093</v>
      </c>
      <c r="G988" s="1">
        <f>Comuni__2[[#This Row],[Popolazione2011]]/Comuni__2[[#This Row],[POPOLAZIONE TOTALE DI OGNI REGIONE (CON FILTRO)]]</f>
        <v>2.9414139379021669E-3</v>
      </c>
      <c r="H988" t="str">
        <f>IF(Comuni__2[[#This Row],[Popolazione2011]]&gt;300000,"MAGGIORE","")</f>
        <v/>
      </c>
    </row>
    <row r="989" spans="1:8" x14ac:dyDescent="0.2">
      <c r="A989" t="s">
        <v>5235</v>
      </c>
      <c r="B989" t="s">
        <v>5062</v>
      </c>
      <c r="C989" t="s">
        <v>5198</v>
      </c>
      <c r="D989">
        <v>11909</v>
      </c>
      <c r="E989" s="2"/>
      <c r="F989">
        <f>SUMIFS($D$2:$D$7909, $B$2:$B$7909, "Lazio")</f>
        <v>5502886</v>
      </c>
      <c r="G989" s="1">
        <f>Comuni__2[[#This Row],[Popolazione2011]]/Comuni__2[[#This Row],[POPOLAZIONE TOTALE DI OGNI REGIONE (CON FILTRO)]]</f>
        <v>2.1641371454905662E-3</v>
      </c>
      <c r="H989" t="str">
        <f>IF(Comuni__2[[#This Row],[Popolazione2011]]&gt;300000,"MAGGIORE","")</f>
        <v/>
      </c>
    </row>
    <row r="990" spans="1:8" x14ac:dyDescent="0.2">
      <c r="A990" t="s">
        <v>5975</v>
      </c>
      <c r="B990" t="s">
        <v>5894</v>
      </c>
      <c r="C990" t="s">
        <v>5895</v>
      </c>
      <c r="D990">
        <v>11903</v>
      </c>
      <c r="E990" s="2"/>
      <c r="F990">
        <f>SUMIFS($D$2:$D$7909, $B$2:$B$7909, "Campania")</f>
        <v>5766810</v>
      </c>
      <c r="G990" s="1">
        <f>Comuni__2[[#This Row],[Popolazione2011]]/Comuni__2[[#This Row],[POPOLAZIONE TOTALE DI OGNI REGIONE (CON FILTRO)]]</f>
        <v>2.0640527431977124E-3</v>
      </c>
      <c r="H990" t="str">
        <f>IF(Comuni__2[[#This Row],[Popolazione2011]]&gt;300000,"MAGGIORE","")</f>
        <v/>
      </c>
    </row>
    <row r="991" spans="1:8" x14ac:dyDescent="0.2">
      <c r="A991" t="s">
        <v>3863</v>
      </c>
      <c r="B991" t="s">
        <v>3653</v>
      </c>
      <c r="C991" t="s">
        <v>3822</v>
      </c>
      <c r="D991">
        <v>11902</v>
      </c>
      <c r="E991" s="2"/>
      <c r="F991">
        <f>SUMIFS($D$2:$D$7909, $B$2:$B$7909, "Friuli-Venezia Giulia")</f>
        <v>1220291</v>
      </c>
      <c r="G991" s="1">
        <f>Comuni__2[[#This Row],[Popolazione2011]]/Comuni__2[[#This Row],[POPOLAZIONE TOTALE DI OGNI REGIONE (CON FILTRO)]]</f>
        <v>9.7534112764906082E-3</v>
      </c>
      <c r="H991" t="str">
        <f>IF(Comuni__2[[#This Row],[Popolazione2011]]&gt;300000,"MAGGIORE","")</f>
        <v/>
      </c>
    </row>
    <row r="992" spans="1:8" x14ac:dyDescent="0.2">
      <c r="A992" t="s">
        <v>1755</v>
      </c>
      <c r="B992" t="s">
        <v>1271</v>
      </c>
      <c r="C992" t="s">
        <v>1638</v>
      </c>
      <c r="D992">
        <v>11883</v>
      </c>
      <c r="E992" s="2"/>
      <c r="F992">
        <f>SUMIFS($D$2:$D$7909, $B$2:$B$7909, "Lombardia")</f>
        <v>9704121</v>
      </c>
      <c r="G992" s="1">
        <f>Comuni__2[[#This Row],[Popolazione2011]]/Comuni__2[[#This Row],[POPOLAZIONE TOTALE DI OGNI REGIONE (CON FILTRO)]]</f>
        <v>1.2245313099455376E-3</v>
      </c>
      <c r="H992" t="str">
        <f>IF(Comuni__2[[#This Row],[Popolazione2011]]&gt;300000,"MAGGIORE","")</f>
        <v/>
      </c>
    </row>
    <row r="993" spans="1:8" x14ac:dyDescent="0.2">
      <c r="A993" t="s">
        <v>4295</v>
      </c>
      <c r="B993" t="s">
        <v>4112</v>
      </c>
      <c r="C993" t="s">
        <v>4296</v>
      </c>
      <c r="D993">
        <v>11851</v>
      </c>
      <c r="E993" s="2"/>
      <c r="F993">
        <f>SUMIFS($D$2:$D$7909, $B$2:$B$7909, "Emilia-Romagna")</f>
        <v>4342135</v>
      </c>
      <c r="G993" s="1">
        <f>Comuni__2[[#This Row],[Popolazione2011]]/Comuni__2[[#This Row],[POPOLAZIONE TOTALE DI OGNI REGIONE (CON FILTRO)]]</f>
        <v>2.7293025205342531E-3</v>
      </c>
      <c r="H993" t="str">
        <f>IF(Comuni__2[[#This Row],[Popolazione2011]]&gt;300000,"MAGGIORE","")</f>
        <v/>
      </c>
    </row>
    <row r="994" spans="1:8" x14ac:dyDescent="0.2">
      <c r="A994" t="s">
        <v>3844</v>
      </c>
      <c r="B994" t="s">
        <v>3653</v>
      </c>
      <c r="C994" t="s">
        <v>3822</v>
      </c>
      <c r="D994">
        <v>11818</v>
      </c>
      <c r="E994" s="2"/>
      <c r="F994">
        <f>SUMIFS($D$2:$D$7909, $B$2:$B$7909, "Friuli-Venezia Giulia")</f>
        <v>1220291</v>
      </c>
      <c r="G994" s="1">
        <f>Comuni__2[[#This Row],[Popolazione2011]]/Comuni__2[[#This Row],[POPOLAZIONE TOTALE DI OGNI REGIONE (CON FILTRO)]]</f>
        <v>9.6845752365624267E-3</v>
      </c>
      <c r="H994" t="str">
        <f>IF(Comuni__2[[#This Row],[Popolazione2011]]&gt;300000,"MAGGIORE","")</f>
        <v/>
      </c>
    </row>
    <row r="995" spans="1:8" x14ac:dyDescent="0.2">
      <c r="A995" t="s">
        <v>2029</v>
      </c>
      <c r="B995" t="s">
        <v>1271</v>
      </c>
      <c r="C995" t="s">
        <v>2016</v>
      </c>
      <c r="D995">
        <v>11816</v>
      </c>
      <c r="E995" s="2"/>
      <c r="F995">
        <f>SUMIFS($D$2:$D$7909, $B$2:$B$7909, "Lombardia")</f>
        <v>9704121</v>
      </c>
      <c r="G995" s="1">
        <f>Comuni__2[[#This Row],[Popolazione2011]]/Comuni__2[[#This Row],[POPOLAZIONE TOTALE DI OGNI REGIONE (CON FILTRO)]]</f>
        <v>1.2176270267033975E-3</v>
      </c>
      <c r="H995" t="str">
        <f>IF(Comuni__2[[#This Row],[Popolazione2011]]&gt;300000,"MAGGIORE","")</f>
        <v/>
      </c>
    </row>
    <row r="996" spans="1:8" x14ac:dyDescent="0.2">
      <c r="A996" t="s">
        <v>7533</v>
      </c>
      <c r="B996" t="s">
        <v>7257</v>
      </c>
      <c r="C996" t="s">
        <v>7519</v>
      </c>
      <c r="D996">
        <v>11814</v>
      </c>
      <c r="E996" s="2"/>
      <c r="F996">
        <f>SUMIFS($D$2:$D$7909, $B$2:$B$7909, "Sicilia")</f>
        <v>5002904</v>
      </c>
      <c r="G996" s="1">
        <f>Comuni__2[[#This Row],[Popolazione2011]]/Comuni__2[[#This Row],[POPOLAZIONE TOTALE DI OGNI REGIONE (CON FILTRO)]]</f>
        <v>2.3614284823374582E-3</v>
      </c>
      <c r="H996" t="str">
        <f>IF(Comuni__2[[#This Row],[Popolazione2011]]&gt;300000,"MAGGIORE","")</f>
        <v/>
      </c>
    </row>
    <row r="997" spans="1:8" x14ac:dyDescent="0.2">
      <c r="A997" t="s">
        <v>6519</v>
      </c>
      <c r="B997" t="s">
        <v>6450</v>
      </c>
      <c r="C997" t="s">
        <v>6513</v>
      </c>
      <c r="D997">
        <v>11799</v>
      </c>
      <c r="E997" s="2"/>
      <c r="F997">
        <f>SUMIFS($D$2:$D$7909, $B$2:$B$7909, "Puglia")</f>
        <v>4050093</v>
      </c>
      <c r="G997" s="1">
        <f>Comuni__2[[#This Row],[Popolazione2011]]/Comuni__2[[#This Row],[POPOLAZIONE TOTALE DI OGNI REGIONE (CON FILTRO)]]</f>
        <v>2.9132664361040598E-3</v>
      </c>
      <c r="H997" t="str">
        <f>IF(Comuni__2[[#This Row],[Popolazione2011]]&gt;300000,"MAGGIORE","")</f>
        <v/>
      </c>
    </row>
    <row r="998" spans="1:8" x14ac:dyDescent="0.2">
      <c r="A998" t="s">
        <v>6720</v>
      </c>
      <c r="B998" t="s">
        <v>6713</v>
      </c>
      <c r="C998" t="s">
        <v>6714</v>
      </c>
      <c r="D998">
        <v>11796</v>
      </c>
      <c r="E998" s="2"/>
      <c r="F998">
        <f>SUMIFS($D$2:$D$7909, $B$2:$B$7909, "Basilicata")</f>
        <v>578036</v>
      </c>
      <c r="G998" s="1">
        <f>Comuni__2[[#This Row],[Popolazione2011]]/Comuni__2[[#This Row],[POPOLAZIONE TOTALE DI OGNI REGIONE (CON FILTRO)]]</f>
        <v>2.0407033471963685E-2</v>
      </c>
      <c r="H998" t="str">
        <f>IF(Comuni__2[[#This Row],[Popolazione2011]]&gt;300000,"MAGGIORE","")</f>
        <v/>
      </c>
    </row>
    <row r="999" spans="1:8" x14ac:dyDescent="0.2">
      <c r="A999" t="s">
        <v>3458</v>
      </c>
      <c r="B999" t="s">
        <v>3082</v>
      </c>
      <c r="C999" t="s">
        <v>3454</v>
      </c>
      <c r="D999">
        <v>11793</v>
      </c>
      <c r="E999" s="2"/>
      <c r="F999">
        <f>SUMIFS($D$2:$D$7909, $B$2:$B$7909, "Veneto")</f>
        <v>4855904</v>
      </c>
      <c r="G999" s="1">
        <f>Comuni__2[[#This Row],[Popolazione2011]]/Comuni__2[[#This Row],[POPOLAZIONE TOTALE DI OGNI REGIONE (CON FILTRO)]]</f>
        <v>2.4285900215490256E-3</v>
      </c>
      <c r="H999" t="str">
        <f>IF(Comuni__2[[#This Row],[Popolazione2011]]&gt;300000,"MAGGIORE","")</f>
        <v/>
      </c>
    </row>
    <row r="1000" spans="1:8" x14ac:dyDescent="0.2">
      <c r="A1000" t="s">
        <v>1603</v>
      </c>
      <c r="B1000" t="s">
        <v>1271</v>
      </c>
      <c r="C1000" t="s">
        <v>1560</v>
      </c>
      <c r="D1000">
        <v>11786</v>
      </c>
      <c r="E1000" s="2"/>
      <c r="F1000">
        <f>SUMIFS($D$2:$D$7909, $B$2:$B$7909, "Lombardia")</f>
        <v>9704121</v>
      </c>
      <c r="G1000" s="1">
        <f>Comuni__2[[#This Row],[Popolazione2011]]/Comuni__2[[#This Row],[POPOLAZIONE TOTALE DI OGNI REGIONE (CON FILTRO)]]</f>
        <v>1.2145355565949766E-3</v>
      </c>
      <c r="H1000" t="str">
        <f>IF(Comuni__2[[#This Row],[Popolazione2011]]&gt;300000,"MAGGIORE","")</f>
        <v/>
      </c>
    </row>
    <row r="1001" spans="1:8" x14ac:dyDescent="0.2">
      <c r="A1001" t="s">
        <v>4798</v>
      </c>
      <c r="B1001" t="s">
        <v>4734</v>
      </c>
      <c r="C1001" t="s">
        <v>4795</v>
      </c>
      <c r="D1001">
        <v>11781</v>
      </c>
      <c r="E1001" s="2"/>
      <c r="F1001">
        <f>SUMIFS($D$2:$D$7909, $B$2:$B$7909, "Umbria")</f>
        <v>884268</v>
      </c>
      <c r="G1001" s="1">
        <f>Comuni__2[[#This Row],[Popolazione2011]]/Comuni__2[[#This Row],[POPOLAZIONE TOTALE DI OGNI REGIONE (CON FILTRO)]]</f>
        <v>1.3322884012539185E-2</v>
      </c>
      <c r="H1001" t="str">
        <f>IF(Comuni__2[[#This Row],[Popolazione2011]]&gt;300000,"MAGGIORE","")</f>
        <v/>
      </c>
    </row>
    <row r="1002" spans="1:8" x14ac:dyDescent="0.2">
      <c r="A1002" t="s">
        <v>3185</v>
      </c>
      <c r="B1002" t="s">
        <v>3082</v>
      </c>
      <c r="C1002" t="s">
        <v>3182</v>
      </c>
      <c r="D1002">
        <v>11760</v>
      </c>
      <c r="E1002" s="2"/>
      <c r="F1002">
        <f>SUMIFS($D$2:$D$7909, $B$2:$B$7909, "Veneto")</f>
        <v>4855904</v>
      </c>
      <c r="G1002" s="1">
        <f>Comuni__2[[#This Row],[Popolazione2011]]/Comuni__2[[#This Row],[POPOLAZIONE TOTALE DI OGNI REGIONE (CON FILTRO)]]</f>
        <v>2.4217941705602089E-3</v>
      </c>
      <c r="H1002" t="str">
        <f>IF(Comuni__2[[#This Row],[Popolazione2011]]&gt;300000,"MAGGIORE","")</f>
        <v/>
      </c>
    </row>
    <row r="1003" spans="1:8" x14ac:dyDescent="0.2">
      <c r="A1003" t="s">
        <v>3278</v>
      </c>
      <c r="B1003" t="s">
        <v>3082</v>
      </c>
      <c r="C1003" t="s">
        <v>3182</v>
      </c>
      <c r="D1003">
        <v>11755</v>
      </c>
      <c r="E1003" s="2"/>
      <c r="F1003">
        <f>SUMIFS($D$2:$D$7909, $B$2:$B$7909, "Veneto")</f>
        <v>4855904</v>
      </c>
      <c r="G1003" s="1">
        <f>Comuni__2[[#This Row],[Popolazione2011]]/Comuni__2[[#This Row],[POPOLAZIONE TOTALE DI OGNI REGIONE (CON FILTRO)]]</f>
        <v>2.4207644961679636E-3</v>
      </c>
      <c r="H1003" t="str">
        <f>IF(Comuni__2[[#This Row],[Popolazione2011]]&gt;300000,"MAGGIORE","")</f>
        <v/>
      </c>
    </row>
    <row r="1004" spans="1:8" x14ac:dyDescent="0.2">
      <c r="A1004" t="s">
        <v>1360</v>
      </c>
      <c r="B1004" t="s">
        <v>1271</v>
      </c>
      <c r="C1004" t="s">
        <v>1272</v>
      </c>
      <c r="D1004">
        <v>11748</v>
      </c>
      <c r="E1004" s="2"/>
      <c r="F1004">
        <f>SUMIFS($D$2:$D$7909, $B$2:$B$7909, "Lombardia")</f>
        <v>9704121</v>
      </c>
      <c r="G1004" s="1">
        <f>Comuni__2[[#This Row],[Popolazione2011]]/Comuni__2[[#This Row],[POPOLAZIONE TOTALE DI OGNI REGIONE (CON FILTRO)]]</f>
        <v>1.2106196944576433E-3</v>
      </c>
      <c r="H1004" t="str">
        <f>IF(Comuni__2[[#This Row],[Popolazione2011]]&gt;300000,"MAGGIORE","")</f>
        <v/>
      </c>
    </row>
    <row r="1005" spans="1:8" x14ac:dyDescent="0.2">
      <c r="A1005" t="s">
        <v>6589</v>
      </c>
      <c r="B1005" t="s">
        <v>6450</v>
      </c>
      <c r="C1005" t="s">
        <v>6585</v>
      </c>
      <c r="D1005">
        <v>11745</v>
      </c>
      <c r="E1005" s="2"/>
      <c r="F1005">
        <f>SUMIFS($D$2:$D$7909, $B$2:$B$7909, "Puglia")</f>
        <v>4050093</v>
      </c>
      <c r="G1005" s="1">
        <f>Comuni__2[[#This Row],[Popolazione2011]]/Comuni__2[[#This Row],[POPOLAZIONE TOTALE DI OGNI REGIONE (CON FILTRO)]]</f>
        <v>2.8999334089365356E-3</v>
      </c>
      <c r="H1005" t="str">
        <f>IF(Comuni__2[[#This Row],[Popolazione2011]]&gt;300000,"MAGGIORE","")</f>
        <v/>
      </c>
    </row>
    <row r="1006" spans="1:8" x14ac:dyDescent="0.2">
      <c r="A1006" t="s">
        <v>3103</v>
      </c>
      <c r="B1006" t="s">
        <v>3082</v>
      </c>
      <c r="C1006" t="s">
        <v>3083</v>
      </c>
      <c r="D1006">
        <v>11739</v>
      </c>
      <c r="E1006" s="2"/>
      <c r="F1006">
        <f>SUMIFS($D$2:$D$7909, $B$2:$B$7909, "Veneto")</f>
        <v>4855904</v>
      </c>
      <c r="G1006" s="1">
        <f>Comuni__2[[#This Row],[Popolazione2011]]/Comuni__2[[#This Row],[POPOLAZIONE TOTALE DI OGNI REGIONE (CON FILTRO)]]</f>
        <v>2.4174695381127798E-3</v>
      </c>
      <c r="H1006" t="str">
        <f>IF(Comuni__2[[#This Row],[Popolazione2011]]&gt;300000,"MAGGIORE","")</f>
        <v/>
      </c>
    </row>
    <row r="1007" spans="1:8" x14ac:dyDescent="0.2">
      <c r="A1007" t="s">
        <v>4344</v>
      </c>
      <c r="B1007" t="s">
        <v>4112</v>
      </c>
      <c r="C1007" t="s">
        <v>4296</v>
      </c>
      <c r="D1007">
        <v>11736</v>
      </c>
      <c r="E1007" s="2"/>
      <c r="F1007">
        <f>SUMIFS($D$2:$D$7909, $B$2:$B$7909, "Emilia-Romagna")</f>
        <v>4342135</v>
      </c>
      <c r="G1007" s="1">
        <f>Comuni__2[[#This Row],[Popolazione2011]]/Comuni__2[[#This Row],[POPOLAZIONE TOTALE DI OGNI REGIONE (CON FILTRO)]]</f>
        <v>2.7028178534292463E-3</v>
      </c>
      <c r="H1007" t="str">
        <f>IF(Comuni__2[[#This Row],[Popolazione2011]]&gt;300000,"MAGGIORE","")</f>
        <v/>
      </c>
    </row>
    <row r="1008" spans="1:8" x14ac:dyDescent="0.2">
      <c r="A1008" t="s">
        <v>4853</v>
      </c>
      <c r="B1008" t="s">
        <v>4829</v>
      </c>
      <c r="C1008" t="s">
        <v>4830</v>
      </c>
      <c r="D1008">
        <v>11735</v>
      </c>
      <c r="E1008" s="2"/>
      <c r="F1008">
        <f>SUMIFS($D$2:$D$7909, $B$2:$B$7909, "Marche")</f>
        <v>1540584</v>
      </c>
      <c r="G1008" s="1">
        <f>Comuni__2[[#This Row],[Popolazione2011]]/Comuni__2[[#This Row],[POPOLAZIONE TOTALE DI OGNI REGIONE (CON FILTRO)]]</f>
        <v>7.6172412539660282E-3</v>
      </c>
      <c r="H1008" t="str">
        <f>IF(Comuni__2[[#This Row],[Popolazione2011]]&gt;300000,"MAGGIORE","")</f>
        <v/>
      </c>
    </row>
    <row r="1009" spans="1:8" x14ac:dyDescent="0.2">
      <c r="A1009" t="s">
        <v>6168</v>
      </c>
      <c r="B1009" t="s">
        <v>5894</v>
      </c>
      <c r="C1009" t="s">
        <v>6079</v>
      </c>
      <c r="D1009">
        <v>11726</v>
      </c>
      <c r="E1009" s="2"/>
      <c r="F1009">
        <f>SUMIFS($D$2:$D$7909, $B$2:$B$7909, "Campania")</f>
        <v>5766810</v>
      </c>
      <c r="G1009" s="1">
        <f>Comuni__2[[#This Row],[Popolazione2011]]/Comuni__2[[#This Row],[POPOLAZIONE TOTALE DI OGNI REGIONE (CON FILTRO)]]</f>
        <v>2.0333598644657965E-3</v>
      </c>
      <c r="H1009" t="str">
        <f>IF(Comuni__2[[#This Row],[Popolazione2011]]&gt;300000,"MAGGIORE","")</f>
        <v/>
      </c>
    </row>
    <row r="1010" spans="1:8" x14ac:dyDescent="0.2">
      <c r="A1010" t="s">
        <v>3969</v>
      </c>
      <c r="B1010" t="s">
        <v>3873</v>
      </c>
      <c r="C1010" t="s">
        <v>3941</v>
      </c>
      <c r="D1010">
        <v>11724</v>
      </c>
      <c r="E1010" s="2"/>
      <c r="F1010">
        <f>SUMIFS($D$2:$D$7909, $B$2:$B$7909, "Liguria")</f>
        <v>1570694</v>
      </c>
      <c r="G1010" s="1">
        <f>Comuni__2[[#This Row],[Popolazione2011]]/Comuni__2[[#This Row],[POPOLAZIONE TOTALE DI OGNI REGIONE (CON FILTRO)]]</f>
        <v>7.4642164546372498E-3</v>
      </c>
      <c r="H1010" t="str">
        <f>IF(Comuni__2[[#This Row],[Popolazione2011]]&gt;300000,"MAGGIORE","")</f>
        <v/>
      </c>
    </row>
    <row r="1011" spans="1:8" x14ac:dyDescent="0.2">
      <c r="A1011" t="s">
        <v>32</v>
      </c>
      <c r="B1011" t="s">
        <v>5</v>
      </c>
      <c r="C1011" t="s">
        <v>6</v>
      </c>
      <c r="D1011">
        <v>11723</v>
      </c>
      <c r="E1011" s="2"/>
      <c r="F1011">
        <f>SUMIFS($D$2:$D$7909, $B$2:$B$7909, "Piemonte")</f>
        <v>4363916</v>
      </c>
      <c r="G1011" s="1">
        <f>Comuni__2[[#This Row],[Popolazione2011]]/Comuni__2[[#This Row],[POPOLAZIONE TOTALE DI OGNI REGIONE (CON FILTRO)]]</f>
        <v>2.6863486831552211E-3</v>
      </c>
      <c r="H1011" t="str">
        <f>IF(Comuni__2[[#This Row],[Popolazione2011]]&gt;300000,"MAGGIORE","")</f>
        <v/>
      </c>
    </row>
    <row r="1012" spans="1:8" x14ac:dyDescent="0.2">
      <c r="A1012" t="s">
        <v>6646</v>
      </c>
      <c r="B1012" t="s">
        <v>6450</v>
      </c>
      <c r="C1012" t="s">
        <v>6606</v>
      </c>
      <c r="D1012">
        <v>11704</v>
      </c>
      <c r="E1012" s="2"/>
      <c r="F1012">
        <f>SUMIFS($D$2:$D$7909, $B$2:$B$7909, "Puglia")</f>
        <v>4050093</v>
      </c>
      <c r="G1012" s="1">
        <f>Comuni__2[[#This Row],[Popolazione2011]]/Comuni__2[[#This Row],[POPOLAZIONE TOTALE DI OGNI REGIONE (CON FILTRO)]]</f>
        <v>2.8898101846056372E-3</v>
      </c>
      <c r="H1012" t="str">
        <f>IF(Comuni__2[[#This Row],[Popolazione2011]]&gt;300000,"MAGGIORE","")</f>
        <v/>
      </c>
    </row>
    <row r="1013" spans="1:8" x14ac:dyDescent="0.2">
      <c r="A1013" t="s">
        <v>3439</v>
      </c>
      <c r="B1013" t="s">
        <v>3082</v>
      </c>
      <c r="C1013" t="s">
        <v>3359</v>
      </c>
      <c r="D1013">
        <v>11702</v>
      </c>
      <c r="E1013" s="2"/>
      <c r="F1013">
        <f>SUMIFS($D$2:$D$7909, $B$2:$B$7909, "Veneto")</f>
        <v>4855904</v>
      </c>
      <c r="G1013" s="1">
        <f>Comuni__2[[#This Row],[Popolazione2011]]/Comuni__2[[#This Row],[POPOLAZIONE TOTALE DI OGNI REGIONE (CON FILTRO)]]</f>
        <v>2.4098499476101669E-3</v>
      </c>
      <c r="H1013" t="str">
        <f>IF(Comuni__2[[#This Row],[Popolazione2011]]&gt;300000,"MAGGIORE","")</f>
        <v/>
      </c>
    </row>
    <row r="1014" spans="1:8" x14ac:dyDescent="0.2">
      <c r="A1014" t="s">
        <v>2090</v>
      </c>
      <c r="B1014" t="s">
        <v>1271</v>
      </c>
      <c r="C1014" t="s">
        <v>2016</v>
      </c>
      <c r="D1014">
        <v>11700</v>
      </c>
      <c r="E1014" s="2"/>
      <c r="F1014">
        <f>SUMIFS($D$2:$D$7909, $B$2:$B$7909, "Lombardia")</f>
        <v>9704121</v>
      </c>
      <c r="G1014" s="1">
        <f>Comuni__2[[#This Row],[Popolazione2011]]/Comuni__2[[#This Row],[POPOLAZIONE TOTALE DI OGNI REGIONE (CON FILTRO)]]</f>
        <v>1.2056733422841697E-3</v>
      </c>
      <c r="H1014" t="str">
        <f>IF(Comuni__2[[#This Row],[Popolazione2011]]&gt;300000,"MAGGIORE","")</f>
        <v/>
      </c>
    </row>
    <row r="1015" spans="1:8" x14ac:dyDescent="0.2">
      <c r="A1015" t="s">
        <v>2743</v>
      </c>
      <c r="B1015" t="s">
        <v>1271</v>
      </c>
      <c r="C1015" t="s">
        <v>2735</v>
      </c>
      <c r="D1015">
        <v>11697</v>
      </c>
      <c r="E1015" s="2"/>
      <c r="F1015">
        <f>SUMIFS($D$2:$D$7909, $B$2:$B$7909, "Lombardia")</f>
        <v>9704121</v>
      </c>
      <c r="G1015" s="1">
        <f>Comuni__2[[#This Row],[Popolazione2011]]/Comuni__2[[#This Row],[POPOLAZIONE TOTALE DI OGNI REGIONE (CON FILTRO)]]</f>
        <v>1.2053641952733277E-3</v>
      </c>
      <c r="H1015" t="str">
        <f>IF(Comuni__2[[#This Row],[Popolazione2011]]&gt;300000,"MAGGIORE","")</f>
        <v/>
      </c>
    </row>
    <row r="1016" spans="1:8" x14ac:dyDescent="0.2">
      <c r="A1016" t="s">
        <v>2092</v>
      </c>
      <c r="B1016" t="s">
        <v>1271</v>
      </c>
      <c r="C1016" t="s">
        <v>2016</v>
      </c>
      <c r="D1016">
        <v>11686</v>
      </c>
      <c r="E1016" s="2"/>
      <c r="F1016">
        <f>SUMIFS($D$2:$D$7909, $B$2:$B$7909, "Lombardia")</f>
        <v>9704121</v>
      </c>
      <c r="G1016" s="1">
        <f>Comuni__2[[#This Row],[Popolazione2011]]/Comuni__2[[#This Row],[POPOLAZIONE TOTALE DI OGNI REGIONE (CON FILTRO)]]</f>
        <v>1.2042306562335733E-3</v>
      </c>
      <c r="H1016" t="str">
        <f>IF(Comuni__2[[#This Row],[Popolazione2011]]&gt;300000,"MAGGIORE","")</f>
        <v/>
      </c>
    </row>
    <row r="1017" spans="1:8" x14ac:dyDescent="0.2">
      <c r="A1017" t="s">
        <v>972</v>
      </c>
      <c r="B1017" t="s">
        <v>5</v>
      </c>
      <c r="C1017" t="s">
        <v>857</v>
      </c>
      <c r="D1017">
        <v>11685</v>
      </c>
      <c r="E1017" s="2"/>
      <c r="F1017">
        <f>SUMIFS($D$2:$D$7909, $B$2:$B$7909, "Piemonte")</f>
        <v>4363916</v>
      </c>
      <c r="G1017" s="1">
        <f>Comuni__2[[#This Row],[Popolazione2011]]/Comuni__2[[#This Row],[POPOLAZIONE TOTALE DI OGNI REGIONE (CON FILTRO)]]</f>
        <v>2.6776409078451556E-3</v>
      </c>
      <c r="H1017" t="str">
        <f>IF(Comuni__2[[#This Row],[Popolazione2011]]&gt;300000,"MAGGIORE","")</f>
        <v/>
      </c>
    </row>
    <row r="1018" spans="1:8" x14ac:dyDescent="0.2">
      <c r="A1018" t="s">
        <v>4589</v>
      </c>
      <c r="B1018" t="s">
        <v>4450</v>
      </c>
      <c r="C1018" t="s">
        <v>4586</v>
      </c>
      <c r="D1018">
        <v>11684</v>
      </c>
      <c r="E1018" s="2"/>
      <c r="F1018">
        <f>SUMIFS($D$2:$D$7909, $B$2:$B$7909, "Toscana")</f>
        <v>3672202</v>
      </c>
      <c r="G1018" s="1">
        <f>Comuni__2[[#This Row],[Popolazione2011]]/Comuni__2[[#This Row],[POPOLAZIONE TOTALE DI OGNI REGIONE (CON FILTRO)]]</f>
        <v>3.1817421808495285E-3</v>
      </c>
      <c r="H1018" t="str">
        <f>IF(Comuni__2[[#This Row],[Popolazione2011]]&gt;300000,"MAGGIORE","")</f>
        <v/>
      </c>
    </row>
    <row r="1019" spans="1:8" x14ac:dyDescent="0.2">
      <c r="A1019" t="s">
        <v>3438</v>
      </c>
      <c r="B1019" t="s">
        <v>3082</v>
      </c>
      <c r="C1019" t="s">
        <v>3359</v>
      </c>
      <c r="D1019">
        <v>11659</v>
      </c>
      <c r="E1019" s="2"/>
      <c r="F1019">
        <f>SUMIFS($D$2:$D$7909, $B$2:$B$7909, "Veneto")</f>
        <v>4855904</v>
      </c>
      <c r="G1019" s="1">
        <f>Comuni__2[[#This Row],[Popolazione2011]]/Comuni__2[[#This Row],[POPOLAZIONE TOTALE DI OGNI REGIONE (CON FILTRO)]]</f>
        <v>2.4009947478368602E-3</v>
      </c>
      <c r="H1019" t="str">
        <f>IF(Comuni__2[[#This Row],[Popolazione2011]]&gt;300000,"MAGGIORE","")</f>
        <v/>
      </c>
    </row>
    <row r="1020" spans="1:8" x14ac:dyDescent="0.2">
      <c r="A1020" t="s">
        <v>7406</v>
      </c>
      <c r="B1020" t="s">
        <v>7257</v>
      </c>
      <c r="C1020" t="s">
        <v>7366</v>
      </c>
      <c r="D1020">
        <v>11642</v>
      </c>
      <c r="E1020" s="2"/>
      <c r="F1020">
        <f>SUMIFS($D$2:$D$7909, $B$2:$B$7909, "Sicilia")</f>
        <v>5002904</v>
      </c>
      <c r="G1020" s="1">
        <f>Comuni__2[[#This Row],[Popolazione2011]]/Comuni__2[[#This Row],[POPOLAZIONE TOTALE DI OGNI REGIONE (CON FILTRO)]]</f>
        <v>2.3270484502600887E-3</v>
      </c>
      <c r="H1020" t="str">
        <f>IF(Comuni__2[[#This Row],[Popolazione2011]]&gt;300000,"MAGGIORE","")</f>
        <v/>
      </c>
    </row>
    <row r="1021" spans="1:8" x14ac:dyDescent="0.2">
      <c r="A1021" t="s">
        <v>4148</v>
      </c>
      <c r="B1021" t="s">
        <v>4112</v>
      </c>
      <c r="C1021" t="s">
        <v>4113</v>
      </c>
      <c r="D1021">
        <v>11641</v>
      </c>
      <c r="E1021" s="2"/>
      <c r="F1021">
        <f>SUMIFS($D$2:$D$7909, $B$2:$B$7909, "Emilia-Romagna")</f>
        <v>4342135</v>
      </c>
      <c r="G1021" s="1">
        <f>Comuni__2[[#This Row],[Popolazione2011]]/Comuni__2[[#This Row],[POPOLAZIONE TOTALE DI OGNI REGIONE (CON FILTRO)]]</f>
        <v>2.6809392153859797E-3</v>
      </c>
      <c r="H1021" t="str">
        <f>IF(Comuni__2[[#This Row],[Popolazione2011]]&gt;300000,"MAGGIORE","")</f>
        <v/>
      </c>
    </row>
    <row r="1022" spans="1:8" x14ac:dyDescent="0.2">
      <c r="A1022" t="s">
        <v>4579</v>
      </c>
      <c r="B1022" t="s">
        <v>4450</v>
      </c>
      <c r="C1022" t="s">
        <v>4566</v>
      </c>
      <c r="D1022">
        <v>11641</v>
      </c>
      <c r="E1022" s="2"/>
      <c r="F1022">
        <f>SUMIFS($D$2:$D$7909, $B$2:$B$7909, "Toscana")</f>
        <v>3672202</v>
      </c>
      <c r="G1022" s="1">
        <f>Comuni__2[[#This Row],[Popolazione2011]]/Comuni__2[[#This Row],[POPOLAZIONE TOTALE DI OGNI REGIONE (CON FILTRO)]]</f>
        <v>3.17003258535342E-3</v>
      </c>
      <c r="H1022" t="str">
        <f>IF(Comuni__2[[#This Row],[Popolazione2011]]&gt;300000,"MAGGIORE","")</f>
        <v/>
      </c>
    </row>
    <row r="1023" spans="1:8" x14ac:dyDescent="0.2">
      <c r="A1023" t="s">
        <v>2368</v>
      </c>
      <c r="B1023" t="s">
        <v>1271</v>
      </c>
      <c r="C1023" t="s">
        <v>2222</v>
      </c>
      <c r="D1023">
        <v>11639</v>
      </c>
      <c r="E1023" s="2"/>
      <c r="F1023">
        <f>SUMIFS($D$2:$D$7909, $B$2:$B$7909, "Lombardia")</f>
        <v>9704121</v>
      </c>
      <c r="G1023" s="1">
        <f>Comuni__2[[#This Row],[Popolazione2011]]/Comuni__2[[#This Row],[POPOLAZIONE TOTALE DI OGNI REGIONE (CON FILTRO)]]</f>
        <v>1.1993873530637138E-3</v>
      </c>
      <c r="H1023" t="str">
        <f>IF(Comuni__2[[#This Row],[Popolazione2011]]&gt;300000,"MAGGIORE","")</f>
        <v/>
      </c>
    </row>
    <row r="1024" spans="1:8" x14ac:dyDescent="0.2">
      <c r="A1024" t="s">
        <v>2665</v>
      </c>
      <c r="B1024" t="s">
        <v>1271</v>
      </c>
      <c r="C1024" t="s">
        <v>2588</v>
      </c>
      <c r="D1024">
        <v>11612</v>
      </c>
      <c r="E1024" s="2"/>
      <c r="F1024">
        <f>SUMIFS($D$2:$D$7909, $B$2:$B$7909, "Lombardia")</f>
        <v>9704121</v>
      </c>
      <c r="G1024" s="1">
        <f>Comuni__2[[#This Row],[Popolazione2011]]/Comuni__2[[#This Row],[POPOLAZIONE TOTALE DI OGNI REGIONE (CON FILTRO)]]</f>
        <v>1.1966050299661349E-3</v>
      </c>
      <c r="H1024" t="str">
        <f>IF(Comuni__2[[#This Row],[Popolazione2011]]&gt;300000,"MAGGIORE","")</f>
        <v/>
      </c>
    </row>
    <row r="1025" spans="1:8" x14ac:dyDescent="0.2">
      <c r="A1025" t="s">
        <v>4010</v>
      </c>
      <c r="B1025" t="s">
        <v>3873</v>
      </c>
      <c r="C1025" t="s">
        <v>4011</v>
      </c>
      <c r="D1025">
        <v>11584</v>
      </c>
      <c r="E1025" s="2"/>
      <c r="F1025">
        <f>SUMIFS($D$2:$D$7909, $B$2:$B$7909, "Liguria")</f>
        <v>1570694</v>
      </c>
      <c r="G1025" s="1">
        <f>Comuni__2[[#This Row],[Popolazione2011]]/Comuni__2[[#This Row],[POPOLAZIONE TOTALE DI OGNI REGIONE (CON FILTRO)]]</f>
        <v>7.3750838801192337E-3</v>
      </c>
      <c r="H1025" t="str">
        <f>IF(Comuni__2[[#This Row],[Popolazione2011]]&gt;300000,"MAGGIORE","")</f>
        <v/>
      </c>
    </row>
    <row r="1026" spans="1:8" x14ac:dyDescent="0.2">
      <c r="A1026" t="s">
        <v>7261</v>
      </c>
      <c r="B1026" t="s">
        <v>7257</v>
      </c>
      <c r="C1026" t="s">
        <v>7258</v>
      </c>
      <c r="D1026">
        <v>11580</v>
      </c>
      <c r="E1026" s="2"/>
      <c r="F1026">
        <f>SUMIFS($D$2:$D$7909, $B$2:$B$7909, "Sicilia")</f>
        <v>5002904</v>
      </c>
      <c r="G1026" s="1">
        <f>Comuni__2[[#This Row],[Popolazione2011]]/Comuni__2[[#This Row],[POPOLAZIONE TOTALE DI OGNI REGIONE (CON FILTRO)]]</f>
        <v>2.3146556479996419E-3</v>
      </c>
      <c r="H1026" t="str">
        <f>IF(Comuni__2[[#This Row],[Popolazione2011]]&gt;300000,"MAGGIORE","")</f>
        <v/>
      </c>
    </row>
    <row r="1027" spans="1:8" x14ac:dyDescent="0.2">
      <c r="A1027" t="s">
        <v>5555</v>
      </c>
      <c r="B1027" t="s">
        <v>5446</v>
      </c>
      <c r="C1027" t="s">
        <v>5556</v>
      </c>
      <c r="D1027">
        <v>11565</v>
      </c>
      <c r="E1027" s="2"/>
      <c r="F1027">
        <f>SUMIFS($D$2:$D$7909, $B$2:$B$7909, "Abruzzo")</f>
        <v>1307309</v>
      </c>
      <c r="G1027" s="1">
        <f>Comuni__2[[#This Row],[Popolazione2011]]/Comuni__2[[#This Row],[POPOLAZIONE TOTALE DI OGNI REGIONE (CON FILTRO)]]</f>
        <v>8.8464165702217303E-3</v>
      </c>
      <c r="H1027" t="str">
        <f>IF(Comuni__2[[#This Row],[Popolazione2011]]&gt;300000,"MAGGIORE","")</f>
        <v/>
      </c>
    </row>
    <row r="1028" spans="1:8" x14ac:dyDescent="0.2">
      <c r="A1028" t="s">
        <v>3974</v>
      </c>
      <c r="B1028" t="s">
        <v>3873</v>
      </c>
      <c r="C1028" t="s">
        <v>3941</v>
      </c>
      <c r="D1028">
        <v>11563</v>
      </c>
      <c r="E1028" s="2"/>
      <c r="F1028">
        <f>SUMIFS($D$2:$D$7909, $B$2:$B$7909, "Liguria")</f>
        <v>1570694</v>
      </c>
      <c r="G1028" s="1">
        <f>Comuni__2[[#This Row],[Popolazione2011]]/Comuni__2[[#This Row],[POPOLAZIONE TOTALE DI OGNI REGIONE (CON FILTRO)]]</f>
        <v>7.3617139939415313E-3</v>
      </c>
      <c r="H1028" t="str">
        <f>IF(Comuni__2[[#This Row],[Popolazione2011]]&gt;300000,"MAGGIORE","")</f>
        <v/>
      </c>
    </row>
    <row r="1029" spans="1:8" x14ac:dyDescent="0.2">
      <c r="A1029" t="s">
        <v>6642</v>
      </c>
      <c r="B1029" t="s">
        <v>6450</v>
      </c>
      <c r="C1029" t="s">
        <v>6606</v>
      </c>
      <c r="D1029">
        <v>11549</v>
      </c>
      <c r="E1029" s="2"/>
      <c r="F1029">
        <f>SUMIFS($D$2:$D$7909, $B$2:$B$7909, "Puglia")</f>
        <v>4050093</v>
      </c>
      <c r="G1029" s="1">
        <f>Comuni__2[[#This Row],[Popolazione2011]]/Comuni__2[[#This Row],[POPOLAZIONE TOTALE DI OGNI REGIONE (CON FILTRO)]]</f>
        <v>2.8515394584766327E-3</v>
      </c>
      <c r="H1029" t="str">
        <f>IF(Comuni__2[[#This Row],[Popolazione2011]]&gt;300000,"MAGGIORE","")</f>
        <v/>
      </c>
    </row>
    <row r="1030" spans="1:8" x14ac:dyDescent="0.2">
      <c r="A1030" t="s">
        <v>1909</v>
      </c>
      <c r="B1030" t="s">
        <v>1271</v>
      </c>
      <c r="C1030" t="s">
        <v>1772</v>
      </c>
      <c r="D1030">
        <v>11542</v>
      </c>
      <c r="E1030" s="2"/>
      <c r="F1030">
        <f>SUMIFS($D$2:$D$7909, $B$2:$B$7909, "Lombardia")</f>
        <v>9704121</v>
      </c>
      <c r="G1030" s="1">
        <f>Comuni__2[[#This Row],[Popolazione2011]]/Comuni__2[[#This Row],[POPOLAZIONE TOTALE DI OGNI REGIONE (CON FILTRO)]]</f>
        <v>1.1893915997131528E-3</v>
      </c>
      <c r="H1030" t="str">
        <f>IF(Comuni__2[[#This Row],[Popolazione2011]]&gt;300000,"MAGGIORE","")</f>
        <v/>
      </c>
    </row>
    <row r="1031" spans="1:8" x14ac:dyDescent="0.2">
      <c r="A1031" t="s">
        <v>3842</v>
      </c>
      <c r="B1031" t="s">
        <v>3653</v>
      </c>
      <c r="C1031" t="s">
        <v>3822</v>
      </c>
      <c r="D1031">
        <v>11537</v>
      </c>
      <c r="E1031" s="2"/>
      <c r="F1031">
        <f>SUMIFS($D$2:$D$7909, $B$2:$B$7909, "Friuli-Venezia Giulia")</f>
        <v>1220291</v>
      </c>
      <c r="G1031" s="1">
        <f>Comuni__2[[#This Row],[Popolazione2011]]/Comuni__2[[#This Row],[POPOLAZIONE TOTALE DI OGNI REGIONE (CON FILTRO)]]</f>
        <v>9.4543022934693438E-3</v>
      </c>
      <c r="H1031" t="str">
        <f>IF(Comuni__2[[#This Row],[Popolazione2011]]&gt;300000,"MAGGIORE","")</f>
        <v/>
      </c>
    </row>
    <row r="1032" spans="1:8" x14ac:dyDescent="0.2">
      <c r="A1032" t="s">
        <v>3478</v>
      </c>
      <c r="B1032" t="s">
        <v>3082</v>
      </c>
      <c r="C1032" t="s">
        <v>3454</v>
      </c>
      <c r="D1032">
        <v>11518</v>
      </c>
      <c r="E1032" s="2"/>
      <c r="F1032">
        <f>SUMIFS($D$2:$D$7909, $B$2:$B$7909, "Veneto")</f>
        <v>4855904</v>
      </c>
      <c r="G1032" s="1">
        <f>Comuni__2[[#This Row],[Popolazione2011]]/Comuni__2[[#This Row],[POPOLAZIONE TOTALE DI OGNI REGIONE (CON FILTRO)]]</f>
        <v>2.3719579299755515E-3</v>
      </c>
      <c r="H1032" t="str">
        <f>IF(Comuni__2[[#This Row],[Popolazione2011]]&gt;300000,"MAGGIORE","")</f>
        <v/>
      </c>
    </row>
    <row r="1033" spans="1:8" x14ac:dyDescent="0.2">
      <c r="A1033" t="s">
        <v>4518</v>
      </c>
      <c r="B1033" t="s">
        <v>4450</v>
      </c>
      <c r="C1033" t="s">
        <v>4503</v>
      </c>
      <c r="D1033">
        <v>11517</v>
      </c>
      <c r="E1033" s="2"/>
      <c r="F1033">
        <f>SUMIFS($D$2:$D$7909, $B$2:$B$7909, "Toscana")</f>
        <v>3672202</v>
      </c>
      <c r="G1033" s="1">
        <f>Comuni__2[[#This Row],[Popolazione2011]]/Comuni__2[[#This Row],[POPOLAZIONE TOTALE DI OGNI REGIONE (CON FILTRO)]]</f>
        <v>3.1362653797367356E-3</v>
      </c>
      <c r="H1033" t="str">
        <f>IF(Comuni__2[[#This Row],[Popolazione2011]]&gt;300000,"MAGGIORE","")</f>
        <v/>
      </c>
    </row>
    <row r="1034" spans="1:8" x14ac:dyDescent="0.2">
      <c r="A1034" t="s">
        <v>5951</v>
      </c>
      <c r="B1034" t="s">
        <v>5894</v>
      </c>
      <c r="C1034" t="s">
        <v>5895</v>
      </c>
      <c r="D1034">
        <v>11504</v>
      </c>
      <c r="E1034" s="2"/>
      <c r="F1034">
        <f>SUMIFS($D$2:$D$7909, $B$2:$B$7909, "Campania")</f>
        <v>5766810</v>
      </c>
      <c r="G1034" s="1">
        <f>Comuni__2[[#This Row],[Popolazione2011]]/Comuni__2[[#This Row],[POPOLAZIONE TOTALE DI OGNI REGIONE (CON FILTRO)]]</f>
        <v>1.9948637114800037E-3</v>
      </c>
      <c r="H1034" t="str">
        <f>IF(Comuni__2[[#This Row],[Popolazione2011]]&gt;300000,"MAGGIORE","")</f>
        <v/>
      </c>
    </row>
    <row r="1035" spans="1:8" x14ac:dyDescent="0.2">
      <c r="A1035" t="s">
        <v>7604</v>
      </c>
      <c r="B1035" t="s">
        <v>7257</v>
      </c>
      <c r="C1035" t="s">
        <v>7563</v>
      </c>
      <c r="D1035">
        <v>11497</v>
      </c>
      <c r="E1035" s="2"/>
      <c r="F1035">
        <f>SUMIFS($D$2:$D$7909, $B$2:$B$7909, "Sicilia")</f>
        <v>5002904</v>
      </c>
      <c r="G1035" s="1">
        <f>Comuni__2[[#This Row],[Popolazione2011]]/Comuni__2[[#This Row],[POPOLAZIONE TOTALE DI OGNI REGIONE (CON FILTRO)]]</f>
        <v>2.2980652836832368E-3</v>
      </c>
      <c r="H1035" t="str">
        <f>IF(Comuni__2[[#This Row],[Popolazione2011]]&gt;300000,"MAGGIORE","")</f>
        <v/>
      </c>
    </row>
    <row r="1036" spans="1:8" x14ac:dyDescent="0.2">
      <c r="A1036" t="s">
        <v>8001</v>
      </c>
      <c r="B1036" t="s">
        <v>7657</v>
      </c>
      <c r="C1036" t="s">
        <v>7931</v>
      </c>
      <c r="D1036">
        <v>11496</v>
      </c>
      <c r="E1036" s="2"/>
      <c r="F1036">
        <f>SUMIFS($D$2:$D$7909, $B$2:$B$7909, "Sardegna")</f>
        <v>1634822</v>
      </c>
      <c r="G1036" s="1">
        <f>Comuni__2[[#This Row],[Popolazione2011]]/Comuni__2[[#This Row],[POPOLAZIONE TOTALE DI OGNI REGIONE (CON FILTRO)]]</f>
        <v>7.0319582193046097E-3</v>
      </c>
      <c r="H1036" t="str">
        <f>IF(Comuni__2[[#This Row],[Popolazione2011]]&gt;300000,"MAGGIORE","")</f>
        <v/>
      </c>
    </row>
    <row r="1037" spans="1:8" x14ac:dyDescent="0.2">
      <c r="A1037" t="s">
        <v>1642</v>
      </c>
      <c r="B1037" t="s">
        <v>1271</v>
      </c>
      <c r="C1037" t="s">
        <v>1638</v>
      </c>
      <c r="D1037">
        <v>11495</v>
      </c>
      <c r="E1037" s="2"/>
      <c r="F1037">
        <f>SUMIFS($D$2:$D$7909, $B$2:$B$7909, "Lombardia")</f>
        <v>9704121</v>
      </c>
      <c r="G1037" s="1">
        <f>Comuni__2[[#This Row],[Popolazione2011]]/Comuni__2[[#This Row],[POPOLAZIONE TOTALE DI OGNI REGIONE (CON FILTRO)]]</f>
        <v>1.1845482965432933E-3</v>
      </c>
      <c r="H1037" t="str">
        <f>IF(Comuni__2[[#This Row],[Popolazione2011]]&gt;300000,"MAGGIORE","")</f>
        <v/>
      </c>
    </row>
    <row r="1038" spans="1:8" x14ac:dyDescent="0.2">
      <c r="A1038" t="s">
        <v>4969</v>
      </c>
      <c r="B1038" t="s">
        <v>4829</v>
      </c>
      <c r="C1038" t="s">
        <v>4931</v>
      </c>
      <c r="D1038">
        <v>11495</v>
      </c>
      <c r="E1038" s="2"/>
      <c r="F1038">
        <f>SUMIFS($D$2:$D$7909, $B$2:$B$7909, "Marche")</f>
        <v>1540584</v>
      </c>
      <c r="G1038" s="1">
        <f>Comuni__2[[#This Row],[Popolazione2011]]/Comuni__2[[#This Row],[POPOLAZIONE TOTALE DI OGNI REGIONE (CON FILTRO)]]</f>
        <v>7.4614561750608859E-3</v>
      </c>
      <c r="H1038" t="str">
        <f>IF(Comuni__2[[#This Row],[Popolazione2011]]&gt;300000,"MAGGIORE","")</f>
        <v/>
      </c>
    </row>
    <row r="1039" spans="1:8" x14ac:dyDescent="0.2">
      <c r="A1039" t="s">
        <v>2122</v>
      </c>
      <c r="B1039" t="s">
        <v>1271</v>
      </c>
      <c r="C1039" t="s">
        <v>2016</v>
      </c>
      <c r="D1039">
        <v>11487</v>
      </c>
      <c r="E1039" s="2"/>
      <c r="F1039">
        <f>SUMIFS($D$2:$D$7909, $B$2:$B$7909, "Lombardia")</f>
        <v>9704121</v>
      </c>
      <c r="G1039" s="1">
        <f>Comuni__2[[#This Row],[Popolazione2011]]/Comuni__2[[#This Row],[POPOLAZIONE TOTALE DI OGNI REGIONE (CON FILTRO)]]</f>
        <v>1.183723904514381E-3</v>
      </c>
      <c r="H1039" t="str">
        <f>IF(Comuni__2[[#This Row],[Popolazione2011]]&gt;300000,"MAGGIORE","")</f>
        <v/>
      </c>
    </row>
    <row r="1040" spans="1:8" x14ac:dyDescent="0.2">
      <c r="A1040" t="s">
        <v>7270</v>
      </c>
      <c r="B1040" t="s">
        <v>7257</v>
      </c>
      <c r="C1040" t="s">
        <v>7258</v>
      </c>
      <c r="D1040">
        <v>11487</v>
      </c>
      <c r="E1040" s="2"/>
      <c r="F1040">
        <f>SUMIFS($D$2:$D$7909, $B$2:$B$7909, "Sicilia")</f>
        <v>5002904</v>
      </c>
      <c r="G1040" s="1">
        <f>Comuni__2[[#This Row],[Popolazione2011]]/Comuni__2[[#This Row],[POPOLAZIONE TOTALE DI OGNI REGIONE (CON FILTRO)]]</f>
        <v>2.296066444608971E-3</v>
      </c>
      <c r="H1040" t="str">
        <f>IF(Comuni__2[[#This Row],[Popolazione2011]]&gt;300000,"MAGGIORE","")</f>
        <v/>
      </c>
    </row>
    <row r="1041" spans="1:8" x14ac:dyDescent="0.2">
      <c r="A1041" t="s">
        <v>3841</v>
      </c>
      <c r="B1041" t="s">
        <v>3653</v>
      </c>
      <c r="C1041" t="s">
        <v>3822</v>
      </c>
      <c r="D1041">
        <v>11486</v>
      </c>
      <c r="E1041" s="2"/>
      <c r="F1041">
        <f>SUMIFS($D$2:$D$7909, $B$2:$B$7909, "Friuli-Venezia Giulia")</f>
        <v>1220291</v>
      </c>
      <c r="G1041" s="1">
        <f>Comuni__2[[#This Row],[Popolazione2011]]/Comuni__2[[#This Row],[POPOLAZIONE TOTALE DI OGNI REGIONE (CON FILTRO)]]</f>
        <v>9.4125089835129482E-3</v>
      </c>
      <c r="H1041" t="str">
        <f>IF(Comuni__2[[#This Row],[Popolazione2011]]&gt;300000,"MAGGIORE","")</f>
        <v/>
      </c>
    </row>
    <row r="1042" spans="1:8" x14ac:dyDescent="0.2">
      <c r="A1042" t="s">
        <v>7317</v>
      </c>
      <c r="B1042" t="s">
        <v>7257</v>
      </c>
      <c r="C1042" t="s">
        <v>7283</v>
      </c>
      <c r="D1042">
        <v>11484</v>
      </c>
      <c r="E1042" s="2"/>
      <c r="F1042">
        <f>SUMIFS($D$2:$D$7909, $B$2:$B$7909, "Sicilia")</f>
        <v>5002904</v>
      </c>
      <c r="G1042" s="1">
        <f>Comuni__2[[#This Row],[Popolazione2011]]/Comuni__2[[#This Row],[POPOLAZIONE TOTALE DI OGNI REGIONE (CON FILTRO)]]</f>
        <v>2.2954667928866915E-3</v>
      </c>
      <c r="H1042" t="str">
        <f>IF(Comuni__2[[#This Row],[Popolazione2011]]&gt;300000,"MAGGIORE","")</f>
        <v/>
      </c>
    </row>
    <row r="1043" spans="1:8" x14ac:dyDescent="0.2">
      <c r="A1043" t="s">
        <v>2572</v>
      </c>
      <c r="B1043" t="s">
        <v>1271</v>
      </c>
      <c r="C1043" t="s">
        <v>2523</v>
      </c>
      <c r="D1043">
        <v>11481</v>
      </c>
      <c r="E1043" s="2"/>
      <c r="F1043">
        <f>SUMIFS($D$2:$D$7909, $B$2:$B$7909, "Lombardia")</f>
        <v>9704121</v>
      </c>
      <c r="G1043" s="1">
        <f>Comuni__2[[#This Row],[Popolazione2011]]/Comuni__2[[#This Row],[POPOLAZIONE TOTALE DI OGNI REGIONE (CON FILTRO)]]</f>
        <v>1.1831056104926968E-3</v>
      </c>
      <c r="H1043" t="str">
        <f>IF(Comuni__2[[#This Row],[Popolazione2011]]&gt;300000,"MAGGIORE","")</f>
        <v/>
      </c>
    </row>
    <row r="1044" spans="1:8" x14ac:dyDescent="0.2">
      <c r="A1044" t="s">
        <v>7808</v>
      </c>
      <c r="B1044" t="s">
        <v>7657</v>
      </c>
      <c r="C1044" t="s">
        <v>7750</v>
      </c>
      <c r="D1044">
        <v>11469</v>
      </c>
      <c r="E1044" s="2"/>
      <c r="F1044">
        <f>SUMIFS($D$2:$D$7909, $B$2:$B$7909, "Sardegna")</f>
        <v>1634822</v>
      </c>
      <c r="G1044" s="1">
        <f>Comuni__2[[#This Row],[Popolazione2011]]/Comuni__2[[#This Row],[POPOLAZIONE TOTALE DI OGNI REGIONE (CON FILTRO)]]</f>
        <v>7.0154426598125052E-3</v>
      </c>
      <c r="H1044" t="str">
        <f>IF(Comuni__2[[#This Row],[Popolazione2011]]&gt;300000,"MAGGIORE","")</f>
        <v/>
      </c>
    </row>
    <row r="1045" spans="1:8" x14ac:dyDescent="0.2">
      <c r="A1045" t="s">
        <v>3122</v>
      </c>
      <c r="B1045" t="s">
        <v>3082</v>
      </c>
      <c r="C1045" t="s">
        <v>3083</v>
      </c>
      <c r="D1045">
        <v>11457</v>
      </c>
      <c r="E1045" s="2"/>
      <c r="F1045">
        <f>SUMIFS($D$2:$D$7909, $B$2:$B$7909, "Veneto")</f>
        <v>4855904</v>
      </c>
      <c r="G1045" s="1">
        <f>Comuni__2[[#This Row],[Popolazione2011]]/Comuni__2[[#This Row],[POPOLAZIONE TOTALE DI OGNI REGIONE (CON FILTRO)]]</f>
        <v>2.3593959023901624E-3</v>
      </c>
      <c r="H1045" t="str">
        <f>IF(Comuni__2[[#This Row],[Popolazione2011]]&gt;300000,"MAGGIORE","")</f>
        <v/>
      </c>
    </row>
    <row r="1046" spans="1:8" x14ac:dyDescent="0.2">
      <c r="A1046" t="s">
        <v>7663</v>
      </c>
      <c r="B1046" t="s">
        <v>7657</v>
      </c>
      <c r="C1046" t="s">
        <v>7658</v>
      </c>
      <c r="D1046">
        <v>11447</v>
      </c>
      <c r="E1046" s="2"/>
      <c r="F1046">
        <f>SUMIFS($D$2:$D$7909, $B$2:$B$7909, "Sardegna")</f>
        <v>1634822</v>
      </c>
      <c r="G1046" s="1">
        <f>Comuni__2[[#This Row],[Popolazione2011]]/Comuni__2[[#This Row],[POPOLAZIONE TOTALE DI OGNI REGIONE (CON FILTRO)]]</f>
        <v>7.0019855372633845E-3</v>
      </c>
      <c r="H1046" t="str">
        <f>IF(Comuni__2[[#This Row],[Popolazione2011]]&gt;300000,"MAGGIORE","")</f>
        <v/>
      </c>
    </row>
    <row r="1047" spans="1:8" x14ac:dyDescent="0.2">
      <c r="A1047" t="s">
        <v>3159</v>
      </c>
      <c r="B1047" t="s">
        <v>3082</v>
      </c>
      <c r="C1047" t="s">
        <v>3083</v>
      </c>
      <c r="D1047">
        <v>11422</v>
      </c>
      <c r="E1047" s="2"/>
      <c r="F1047">
        <f>SUMIFS($D$2:$D$7909, $B$2:$B$7909, "Veneto")</f>
        <v>4855904</v>
      </c>
      <c r="G1047" s="1">
        <f>Comuni__2[[#This Row],[Popolazione2011]]/Comuni__2[[#This Row],[POPOLAZIONE TOTALE DI OGNI REGIONE (CON FILTRO)]]</f>
        <v>2.3521881816444476E-3</v>
      </c>
      <c r="H1047" t="str">
        <f>IF(Comuni__2[[#This Row],[Popolazione2011]]&gt;300000,"MAGGIORE","")</f>
        <v/>
      </c>
    </row>
    <row r="1048" spans="1:8" x14ac:dyDescent="0.2">
      <c r="A1048" t="s">
        <v>1509</v>
      </c>
      <c r="B1048" t="s">
        <v>1271</v>
      </c>
      <c r="C1048" t="s">
        <v>1411</v>
      </c>
      <c r="D1048">
        <v>11401</v>
      </c>
      <c r="E1048" s="2"/>
      <c r="F1048">
        <f>SUMIFS($D$2:$D$7909, $B$2:$B$7909, "Lombardia")</f>
        <v>9704121</v>
      </c>
      <c r="G1048" s="1">
        <f>Comuni__2[[#This Row],[Popolazione2011]]/Comuni__2[[#This Row],[POPOLAZIONE TOTALE DI OGNI REGIONE (CON FILTRO)]]</f>
        <v>1.1748616902035743E-3</v>
      </c>
      <c r="H1048" t="str">
        <f>IF(Comuni__2[[#This Row],[Popolazione2011]]&gt;300000,"MAGGIORE","")</f>
        <v/>
      </c>
    </row>
    <row r="1049" spans="1:8" x14ac:dyDescent="0.2">
      <c r="A1049" t="s">
        <v>7592</v>
      </c>
      <c r="B1049" t="s">
        <v>7257</v>
      </c>
      <c r="C1049" t="s">
        <v>7563</v>
      </c>
      <c r="D1049">
        <v>11394</v>
      </c>
      <c r="E1049" s="2"/>
      <c r="F1049">
        <f>SUMIFS($D$2:$D$7909, $B$2:$B$7909, "Sicilia")</f>
        <v>5002904</v>
      </c>
      <c r="G1049" s="1">
        <f>Comuni__2[[#This Row],[Popolazione2011]]/Comuni__2[[#This Row],[POPOLAZIONE TOTALE DI OGNI REGIONE (CON FILTRO)]]</f>
        <v>2.2774772412183005E-3</v>
      </c>
      <c r="H1049" t="str">
        <f>IF(Comuni__2[[#This Row],[Popolazione2011]]&gt;300000,"MAGGIORE","")</f>
        <v/>
      </c>
    </row>
    <row r="1050" spans="1:8" x14ac:dyDescent="0.2">
      <c r="A1050" t="s">
        <v>3678</v>
      </c>
      <c r="B1050" t="s">
        <v>3653</v>
      </c>
      <c r="C1050" t="s">
        <v>3654</v>
      </c>
      <c r="D1050">
        <v>11378</v>
      </c>
      <c r="E1050" s="2"/>
      <c r="F1050">
        <f>SUMIFS($D$2:$D$7909, $B$2:$B$7909, "Friuli-Venezia Giulia")</f>
        <v>1220291</v>
      </c>
      <c r="G1050" s="1">
        <f>Comuni__2[[#This Row],[Popolazione2011]]/Comuni__2[[#This Row],[POPOLAZIONE TOTALE DI OGNI REGIONE (CON FILTRO)]]</f>
        <v>9.3240055036052875E-3</v>
      </c>
      <c r="H1050" t="str">
        <f>IF(Comuni__2[[#This Row],[Popolazione2011]]&gt;300000,"MAGGIORE","")</f>
        <v/>
      </c>
    </row>
    <row r="1051" spans="1:8" x14ac:dyDescent="0.2">
      <c r="A1051" t="s">
        <v>3632</v>
      </c>
      <c r="B1051" t="s">
        <v>3082</v>
      </c>
      <c r="C1051" t="s">
        <v>3602</v>
      </c>
      <c r="D1051">
        <v>11351</v>
      </c>
      <c r="E1051" s="2"/>
      <c r="F1051">
        <f>SUMIFS($D$2:$D$7909, $B$2:$B$7909, "Veneto")</f>
        <v>4855904</v>
      </c>
      <c r="G1051" s="1">
        <f>Comuni__2[[#This Row],[Popolazione2011]]/Comuni__2[[#This Row],[POPOLAZIONE TOTALE DI OGNI REGIONE (CON FILTRO)]]</f>
        <v>2.3375668052745689E-3</v>
      </c>
      <c r="H1051" t="str">
        <f>IF(Comuni__2[[#This Row],[Popolazione2011]]&gt;300000,"MAGGIORE","")</f>
        <v/>
      </c>
    </row>
    <row r="1052" spans="1:8" x14ac:dyDescent="0.2">
      <c r="A1052" t="s">
        <v>4778</v>
      </c>
      <c r="B1052" t="s">
        <v>4734</v>
      </c>
      <c r="C1052" t="s">
        <v>4735</v>
      </c>
      <c r="D1052">
        <v>11337</v>
      </c>
      <c r="E1052" s="2"/>
      <c r="F1052">
        <f>SUMIFS($D$2:$D$7909, $B$2:$B$7909, "Umbria")</f>
        <v>884268</v>
      </c>
      <c r="G1052" s="1">
        <f>Comuni__2[[#This Row],[Popolazione2011]]/Comuni__2[[#This Row],[POPOLAZIONE TOTALE DI OGNI REGIONE (CON FILTRO)]]</f>
        <v>1.2820773792560627E-2</v>
      </c>
      <c r="H1052" t="str">
        <f>IF(Comuni__2[[#This Row],[Popolazione2011]]&gt;300000,"MAGGIORE","")</f>
        <v/>
      </c>
    </row>
    <row r="1053" spans="1:8" x14ac:dyDescent="0.2">
      <c r="A1053" t="s">
        <v>6069</v>
      </c>
      <c r="B1053" t="s">
        <v>5894</v>
      </c>
      <c r="C1053" t="s">
        <v>6000</v>
      </c>
      <c r="D1053">
        <v>11310</v>
      </c>
      <c r="E1053" s="2"/>
      <c r="F1053">
        <f>SUMIFS($D$2:$D$7909, $B$2:$B$7909, "Campania")</f>
        <v>5766810</v>
      </c>
      <c r="G1053" s="1">
        <f>Comuni__2[[#This Row],[Popolazione2011]]/Comuni__2[[#This Row],[POPOLAZIONE TOTALE DI OGNI REGIONE (CON FILTRO)]]</f>
        <v>1.9612229291410678E-3</v>
      </c>
      <c r="H1053" t="str">
        <f>IF(Comuni__2[[#This Row],[Popolazione2011]]&gt;300000,"MAGGIORE","")</f>
        <v/>
      </c>
    </row>
    <row r="1054" spans="1:8" x14ac:dyDescent="0.2">
      <c r="A1054" t="s">
        <v>7316</v>
      </c>
      <c r="B1054" t="s">
        <v>7257</v>
      </c>
      <c r="C1054" t="s">
        <v>7283</v>
      </c>
      <c r="D1054">
        <v>11286</v>
      </c>
      <c r="E1054" s="2"/>
      <c r="F1054">
        <f>SUMIFS($D$2:$D$7909, $B$2:$B$7909, "Sicilia")</f>
        <v>5002904</v>
      </c>
      <c r="G1054" s="1">
        <f>Comuni__2[[#This Row],[Popolazione2011]]/Comuni__2[[#This Row],[POPOLAZIONE TOTALE DI OGNI REGIONE (CON FILTRO)]]</f>
        <v>2.2558897792162311E-3</v>
      </c>
      <c r="H1054" t="str">
        <f>IF(Comuni__2[[#This Row],[Popolazione2011]]&gt;300000,"MAGGIORE","")</f>
        <v/>
      </c>
    </row>
    <row r="1055" spans="1:8" x14ac:dyDescent="0.2">
      <c r="A1055" t="s">
        <v>4449</v>
      </c>
      <c r="B1055" t="s">
        <v>4450</v>
      </c>
      <c r="C1055" t="s">
        <v>4451</v>
      </c>
      <c r="D1055">
        <v>11284</v>
      </c>
      <c r="E1055" s="2"/>
      <c r="F1055">
        <f>SUMIFS($D$2:$D$7909, $B$2:$B$7909, "Toscana")</f>
        <v>3672202</v>
      </c>
      <c r="G1055" s="1">
        <f>Comuni__2[[#This Row],[Popolazione2011]]/Comuni__2[[#This Row],[POPOLAZIONE TOTALE DI OGNI REGIONE (CON FILTRO)]]</f>
        <v>3.072815711118288E-3</v>
      </c>
      <c r="H1055" t="str">
        <f>IF(Comuni__2[[#This Row],[Popolazione2011]]&gt;300000,"MAGGIORE","")</f>
        <v/>
      </c>
    </row>
    <row r="1056" spans="1:8" x14ac:dyDescent="0.2">
      <c r="A1056" t="s">
        <v>1935</v>
      </c>
      <c r="B1056" t="s">
        <v>1271</v>
      </c>
      <c r="C1056" t="s">
        <v>1772</v>
      </c>
      <c r="D1056">
        <v>11273</v>
      </c>
      <c r="E1056" s="2"/>
      <c r="F1056">
        <f>SUMIFS($D$2:$D$7909, $B$2:$B$7909, "Lombardia")</f>
        <v>9704121</v>
      </c>
      <c r="G1056" s="1">
        <f>Comuni__2[[#This Row],[Popolazione2011]]/Comuni__2[[#This Row],[POPOLAZIONE TOTALE DI OGNI REGIONE (CON FILTRO)]]</f>
        <v>1.1616714177409783E-3</v>
      </c>
      <c r="H1056" t="str">
        <f>IF(Comuni__2[[#This Row],[Popolazione2011]]&gt;300000,"MAGGIORE","")</f>
        <v/>
      </c>
    </row>
    <row r="1057" spans="1:8" x14ac:dyDescent="0.2">
      <c r="A1057" t="s">
        <v>1746</v>
      </c>
      <c r="B1057" t="s">
        <v>1271</v>
      </c>
      <c r="C1057" t="s">
        <v>1638</v>
      </c>
      <c r="D1057">
        <v>11270</v>
      </c>
      <c r="E1057" s="2"/>
      <c r="F1057">
        <f>SUMIFS($D$2:$D$7909, $B$2:$B$7909, "Lombardia")</f>
        <v>9704121</v>
      </c>
      <c r="G1057" s="1">
        <f>Comuni__2[[#This Row],[Popolazione2011]]/Comuni__2[[#This Row],[POPOLAZIONE TOTALE DI OGNI REGIONE (CON FILTRO)]]</f>
        <v>1.1613622707301362E-3</v>
      </c>
      <c r="H1057" t="str">
        <f>IF(Comuni__2[[#This Row],[Popolazione2011]]&gt;300000,"MAGGIORE","")</f>
        <v/>
      </c>
    </row>
    <row r="1058" spans="1:8" x14ac:dyDescent="0.2">
      <c r="A1058" t="s">
        <v>2832</v>
      </c>
      <c r="B1058" t="s">
        <v>2791</v>
      </c>
      <c r="C1058" t="s">
        <v>2792</v>
      </c>
      <c r="D1058">
        <v>11251</v>
      </c>
      <c r="E1058" s="2"/>
      <c r="F1058">
        <f>SUMIFS($D$2:$D$7909, $B$2:$B$7909, "Trentino-Alto Adige/Südtirol")</f>
        <v>1026433</v>
      </c>
      <c r="G1058" s="1">
        <f>Comuni__2[[#This Row],[Popolazione2011]]/Comuni__2[[#This Row],[POPOLAZIONE TOTALE DI OGNI REGIONE (CON FILTRO)]]</f>
        <v>1.0961260988296362E-2</v>
      </c>
      <c r="H1058" t="str">
        <f>IF(Comuni__2[[#This Row],[Popolazione2011]]&gt;300000,"MAGGIORE","")</f>
        <v/>
      </c>
    </row>
    <row r="1059" spans="1:8" x14ac:dyDescent="0.2">
      <c r="A1059" t="s">
        <v>5892</v>
      </c>
      <c r="B1059" t="s">
        <v>5756</v>
      </c>
      <c r="C1059" t="s">
        <v>5841</v>
      </c>
      <c r="D1059">
        <v>11236</v>
      </c>
      <c r="E1059" s="2"/>
      <c r="F1059">
        <f>SUMIFS($D$2:$D$7909, $B$2:$B$7909, "Molise")</f>
        <v>313660</v>
      </c>
      <c r="G1059" s="1">
        <f>Comuni__2[[#This Row],[Popolazione2011]]/Comuni__2[[#This Row],[POPOLAZIONE TOTALE DI OGNI REGIONE (CON FILTRO)]]</f>
        <v>3.5822227890072056E-2</v>
      </c>
      <c r="H1059" t="str">
        <f>IF(Comuni__2[[#This Row],[Popolazione2011]]&gt;300000,"MAGGIORE","")</f>
        <v/>
      </c>
    </row>
    <row r="1060" spans="1:8" x14ac:dyDescent="0.2">
      <c r="A1060" t="s">
        <v>5257</v>
      </c>
      <c r="B1060" t="s">
        <v>5062</v>
      </c>
      <c r="C1060" t="s">
        <v>5198</v>
      </c>
      <c r="D1060">
        <v>11234</v>
      </c>
      <c r="E1060" s="2"/>
      <c r="F1060">
        <f>SUMIFS($D$2:$D$7909, $B$2:$B$7909, "Lazio")</f>
        <v>5502886</v>
      </c>
      <c r="G1060" s="1">
        <f>Comuni__2[[#This Row],[Popolazione2011]]/Comuni__2[[#This Row],[POPOLAZIONE TOTALE DI OGNI REGIONE (CON FILTRO)]]</f>
        <v>2.0414742373365538E-3</v>
      </c>
      <c r="H1060" t="str">
        <f>IF(Comuni__2[[#This Row],[Popolazione2011]]&gt;300000,"MAGGIORE","")</f>
        <v/>
      </c>
    </row>
    <row r="1061" spans="1:8" x14ac:dyDescent="0.2">
      <c r="A1061" t="s">
        <v>3198</v>
      </c>
      <c r="B1061" t="s">
        <v>3082</v>
      </c>
      <c r="C1061" t="s">
        <v>3182</v>
      </c>
      <c r="D1061">
        <v>11221</v>
      </c>
      <c r="E1061" s="2"/>
      <c r="F1061">
        <f>SUMIFS($D$2:$D$7909, $B$2:$B$7909, "Veneto")</f>
        <v>4855904</v>
      </c>
      <c r="G1061" s="1">
        <f>Comuni__2[[#This Row],[Popolazione2011]]/Comuni__2[[#This Row],[POPOLAZIONE TOTALE DI OGNI REGIONE (CON FILTRO)]]</f>
        <v>2.3107952710761993E-3</v>
      </c>
      <c r="H1061" t="str">
        <f>IF(Comuni__2[[#This Row],[Popolazione2011]]&gt;300000,"MAGGIORE","")</f>
        <v/>
      </c>
    </row>
    <row r="1062" spans="1:8" x14ac:dyDescent="0.2">
      <c r="A1062" t="s">
        <v>4603</v>
      </c>
      <c r="B1062" t="s">
        <v>4450</v>
      </c>
      <c r="C1062" t="s">
        <v>4586</v>
      </c>
      <c r="D1062">
        <v>11167</v>
      </c>
      <c r="E1062" s="2"/>
      <c r="F1062">
        <f>SUMIFS($D$2:$D$7909, $B$2:$B$7909, "Toscana")</f>
        <v>3672202</v>
      </c>
      <c r="G1062" s="1">
        <f>Comuni__2[[#This Row],[Popolazione2011]]/Comuni__2[[#This Row],[POPOLAZIONE TOTALE DI OGNI REGIONE (CON FILTRO)]]</f>
        <v>3.0409547187219004E-3</v>
      </c>
      <c r="H1062" t="str">
        <f>IF(Comuni__2[[#This Row],[Popolazione2011]]&gt;300000,"MAGGIORE","")</f>
        <v/>
      </c>
    </row>
    <row r="1063" spans="1:8" x14ac:dyDescent="0.2">
      <c r="A1063" t="s">
        <v>2058</v>
      </c>
      <c r="B1063" t="s">
        <v>1271</v>
      </c>
      <c r="C1063" t="s">
        <v>2016</v>
      </c>
      <c r="D1063">
        <v>11160</v>
      </c>
      <c r="E1063" s="2"/>
      <c r="F1063">
        <f>SUMIFS($D$2:$D$7909, $B$2:$B$7909, "Lombardia")</f>
        <v>9704121</v>
      </c>
      <c r="G1063" s="1">
        <f>Comuni__2[[#This Row],[Popolazione2011]]/Comuni__2[[#This Row],[POPOLAZIONE TOTALE DI OGNI REGIONE (CON FILTRO)]]</f>
        <v>1.1500268803325928E-3</v>
      </c>
      <c r="H1063" t="str">
        <f>IF(Comuni__2[[#This Row],[Popolazione2011]]&gt;300000,"MAGGIORE","")</f>
        <v/>
      </c>
    </row>
    <row r="1064" spans="1:8" x14ac:dyDescent="0.2">
      <c r="A1064" t="s">
        <v>7291</v>
      </c>
      <c r="B1064" t="s">
        <v>7257</v>
      </c>
      <c r="C1064" t="s">
        <v>7283</v>
      </c>
      <c r="D1064">
        <v>11149</v>
      </c>
      <c r="E1064" s="2"/>
      <c r="F1064">
        <f>SUMIFS($D$2:$D$7909, $B$2:$B$7909, "Sicilia")</f>
        <v>5002904</v>
      </c>
      <c r="G1064" s="1">
        <f>Comuni__2[[#This Row],[Popolazione2011]]/Comuni__2[[#This Row],[POPOLAZIONE TOTALE DI OGNI REGIONE (CON FILTRO)]]</f>
        <v>2.2285056838987917E-3</v>
      </c>
      <c r="H1064" t="str">
        <f>IF(Comuni__2[[#This Row],[Popolazione2011]]&gt;300000,"MAGGIORE","")</f>
        <v/>
      </c>
    </row>
    <row r="1065" spans="1:8" x14ac:dyDescent="0.2">
      <c r="A1065" t="s">
        <v>3694</v>
      </c>
      <c r="B1065" t="s">
        <v>3653</v>
      </c>
      <c r="C1065" t="s">
        <v>3654</v>
      </c>
      <c r="D1065">
        <v>11141</v>
      </c>
      <c r="E1065" s="2"/>
      <c r="F1065">
        <f>SUMIFS($D$2:$D$7909, $B$2:$B$7909, "Friuli-Venezia Giulia")</f>
        <v>1220291</v>
      </c>
      <c r="G1065" s="1">
        <f>Comuni__2[[#This Row],[Popolazione2011]]/Comuni__2[[#This Row],[POPOLAZIONE TOTALE DI OGNI REGIONE (CON FILTRO)]]</f>
        <v>9.129789533807919E-3</v>
      </c>
      <c r="H1065" t="str">
        <f>IF(Comuni__2[[#This Row],[Popolazione2011]]&gt;300000,"MAGGIORE","")</f>
        <v/>
      </c>
    </row>
    <row r="1066" spans="1:8" x14ac:dyDescent="0.2">
      <c r="A1066" t="s">
        <v>3366</v>
      </c>
      <c r="B1066" t="s">
        <v>3082</v>
      </c>
      <c r="C1066" t="s">
        <v>3359</v>
      </c>
      <c r="D1066">
        <v>11135</v>
      </c>
      <c r="E1066" s="2"/>
      <c r="F1066">
        <f>SUMIFS($D$2:$D$7909, $B$2:$B$7909, "Veneto")</f>
        <v>4855904</v>
      </c>
      <c r="G1066" s="1">
        <f>Comuni__2[[#This Row],[Popolazione2011]]/Comuni__2[[#This Row],[POPOLAZIONE TOTALE DI OGNI REGIONE (CON FILTRO)]]</f>
        <v>2.2930848715295854E-3</v>
      </c>
      <c r="H1066" t="str">
        <f>IF(Comuni__2[[#This Row],[Popolazione2011]]&gt;300000,"MAGGIORE","")</f>
        <v/>
      </c>
    </row>
    <row r="1067" spans="1:8" x14ac:dyDescent="0.2">
      <c r="A1067" t="s">
        <v>3558</v>
      </c>
      <c r="B1067" t="s">
        <v>3082</v>
      </c>
      <c r="C1067" t="s">
        <v>3499</v>
      </c>
      <c r="D1067">
        <v>11130</v>
      </c>
      <c r="E1067" s="2"/>
      <c r="F1067">
        <f>SUMIFS($D$2:$D$7909, $B$2:$B$7909, "Veneto")</f>
        <v>4855904</v>
      </c>
      <c r="G1067" s="1">
        <f>Comuni__2[[#This Row],[Popolazione2011]]/Comuni__2[[#This Row],[POPOLAZIONE TOTALE DI OGNI REGIONE (CON FILTRO)]]</f>
        <v>2.2920551971373406E-3</v>
      </c>
      <c r="H1067" t="str">
        <f>IF(Comuni__2[[#This Row],[Popolazione2011]]&gt;300000,"MAGGIORE","")</f>
        <v/>
      </c>
    </row>
    <row r="1068" spans="1:8" x14ac:dyDescent="0.2">
      <c r="A1068" t="s">
        <v>7129</v>
      </c>
      <c r="B1068" t="s">
        <v>6847</v>
      </c>
      <c r="C1068" t="s">
        <v>7080</v>
      </c>
      <c r="D1068">
        <v>11115</v>
      </c>
      <c r="E1068" s="2"/>
      <c r="F1068">
        <f>SUMIFS($D$2:$D$7909, $B$2:$B$7909, "Calabria")</f>
        <v>1959050</v>
      </c>
      <c r="G1068" s="1">
        <f>Comuni__2[[#This Row],[Popolazione2011]]/Comuni__2[[#This Row],[POPOLAZIONE TOTALE DI OGNI REGIONE (CON FILTRO)]]</f>
        <v>5.6736683596641229E-3</v>
      </c>
      <c r="H1068" t="str">
        <f>IF(Comuni__2[[#This Row],[Popolazione2011]]&gt;300000,"MAGGIORE","")</f>
        <v/>
      </c>
    </row>
    <row r="1069" spans="1:8" x14ac:dyDescent="0.2">
      <c r="A1069" t="s">
        <v>5559</v>
      </c>
      <c r="B1069" t="s">
        <v>5446</v>
      </c>
      <c r="C1069" t="s">
        <v>5556</v>
      </c>
      <c r="D1069">
        <v>11112</v>
      </c>
      <c r="E1069" s="2"/>
      <c r="F1069">
        <f>SUMIFS($D$2:$D$7909, $B$2:$B$7909, "Abruzzo")</f>
        <v>1307309</v>
      </c>
      <c r="G1069" s="1">
        <f>Comuni__2[[#This Row],[Popolazione2011]]/Comuni__2[[#This Row],[POPOLAZIONE TOTALE DI OGNI REGIONE (CON FILTRO)]]</f>
        <v>8.4999032363427471E-3</v>
      </c>
      <c r="H1069" t="str">
        <f>IF(Comuni__2[[#This Row],[Popolazione2011]]&gt;300000,"MAGGIORE","")</f>
        <v/>
      </c>
    </row>
    <row r="1070" spans="1:8" x14ac:dyDescent="0.2">
      <c r="A1070" t="s">
        <v>7600</v>
      </c>
      <c r="B1070" t="s">
        <v>7257</v>
      </c>
      <c r="C1070" t="s">
        <v>7563</v>
      </c>
      <c r="D1070">
        <v>11108</v>
      </c>
      <c r="E1070" s="2"/>
      <c r="F1070">
        <f>SUMIFS($D$2:$D$7909, $B$2:$B$7909, "Sicilia")</f>
        <v>5002904</v>
      </c>
      <c r="G1070" s="1">
        <f>Comuni__2[[#This Row],[Popolazione2011]]/Comuni__2[[#This Row],[POPOLAZIONE TOTALE DI OGNI REGIONE (CON FILTRO)]]</f>
        <v>2.2203104436943023E-3</v>
      </c>
      <c r="H1070" t="str">
        <f>IF(Comuni__2[[#This Row],[Popolazione2011]]&gt;300000,"MAGGIORE","")</f>
        <v/>
      </c>
    </row>
    <row r="1071" spans="1:8" x14ac:dyDescent="0.2">
      <c r="A1071" t="s">
        <v>5212</v>
      </c>
      <c r="B1071" t="s">
        <v>5062</v>
      </c>
      <c r="C1071" t="s">
        <v>5198</v>
      </c>
      <c r="D1071">
        <v>11107</v>
      </c>
      <c r="E1071" s="2"/>
      <c r="F1071">
        <f>SUMIFS($D$2:$D$7909, $B$2:$B$7909, "Lazio")</f>
        <v>5502886</v>
      </c>
      <c r="G1071" s="1">
        <f>Comuni__2[[#This Row],[Popolazione2011]]/Comuni__2[[#This Row],[POPOLAZIONE TOTALE DI OGNI REGIONE (CON FILTRO)]]</f>
        <v>2.01839543832091E-3</v>
      </c>
      <c r="H1071" t="str">
        <f>IF(Comuni__2[[#This Row],[Popolazione2011]]&gt;300000,"MAGGIORE","")</f>
        <v/>
      </c>
    </row>
    <row r="1072" spans="1:8" x14ac:dyDescent="0.2">
      <c r="A1072" t="s">
        <v>4416</v>
      </c>
      <c r="B1072" t="s">
        <v>4112</v>
      </c>
      <c r="C1072" t="s">
        <v>4393</v>
      </c>
      <c r="D1072">
        <v>11090</v>
      </c>
      <c r="E1072" s="2"/>
      <c r="F1072">
        <f>SUMIFS($D$2:$D$7909, $B$2:$B$7909, "Emilia-Romagna")</f>
        <v>4342135</v>
      </c>
      <c r="G1072" s="1">
        <f>Comuni__2[[#This Row],[Popolazione2011]]/Comuni__2[[#This Row],[POPOLAZIONE TOTALE DI OGNI REGIONE (CON FILTRO)]]</f>
        <v>2.5540431147350324E-3</v>
      </c>
      <c r="H1072" t="str">
        <f>IF(Comuni__2[[#This Row],[Popolazione2011]]&gt;300000,"MAGGIORE","")</f>
        <v/>
      </c>
    </row>
    <row r="1073" spans="1:8" x14ac:dyDescent="0.2">
      <c r="A1073" t="s">
        <v>7462</v>
      </c>
      <c r="B1073" t="s">
        <v>7257</v>
      </c>
      <c r="C1073" t="s">
        <v>7366</v>
      </c>
      <c r="D1073">
        <v>11084</v>
      </c>
      <c r="E1073" s="2"/>
      <c r="F1073">
        <f>SUMIFS($D$2:$D$7909, $B$2:$B$7909, "Sicilia")</f>
        <v>5002904</v>
      </c>
      <c r="G1073" s="1">
        <f>Comuni__2[[#This Row],[Popolazione2011]]/Comuni__2[[#This Row],[POPOLAZIONE TOTALE DI OGNI REGIONE (CON FILTRO)]]</f>
        <v>2.2155132299160646E-3</v>
      </c>
      <c r="H1073" t="str">
        <f>IF(Comuni__2[[#This Row],[Popolazione2011]]&gt;300000,"MAGGIORE","")</f>
        <v/>
      </c>
    </row>
    <row r="1074" spans="1:8" x14ac:dyDescent="0.2">
      <c r="A1074" t="s">
        <v>3552</v>
      </c>
      <c r="B1074" t="s">
        <v>3082</v>
      </c>
      <c r="C1074" t="s">
        <v>3499</v>
      </c>
      <c r="D1074">
        <v>11074</v>
      </c>
      <c r="E1074" s="2"/>
      <c r="F1074">
        <f>SUMIFS($D$2:$D$7909, $B$2:$B$7909, "Veneto")</f>
        <v>4855904</v>
      </c>
      <c r="G1074" s="1">
        <f>Comuni__2[[#This Row],[Popolazione2011]]/Comuni__2[[#This Row],[POPOLAZIONE TOTALE DI OGNI REGIONE (CON FILTRO)]]</f>
        <v>2.2805228439441967E-3</v>
      </c>
      <c r="H1074" t="str">
        <f>IF(Comuni__2[[#This Row],[Popolazione2011]]&gt;300000,"MAGGIORE","")</f>
        <v/>
      </c>
    </row>
    <row r="1075" spans="1:8" x14ac:dyDescent="0.2">
      <c r="A1075" t="s">
        <v>6144</v>
      </c>
      <c r="B1075" t="s">
        <v>5894</v>
      </c>
      <c r="C1075" t="s">
        <v>6079</v>
      </c>
      <c r="D1075">
        <v>11073</v>
      </c>
      <c r="E1075" s="2"/>
      <c r="F1075">
        <f>SUMIFS($D$2:$D$7909, $B$2:$B$7909, "Campania")</f>
        <v>5766810</v>
      </c>
      <c r="G1075" s="1">
        <f>Comuni__2[[#This Row],[Popolazione2011]]/Comuni__2[[#This Row],[POPOLAZIONE TOTALE DI OGNI REGIONE (CON FILTRO)]]</f>
        <v>1.9201256847373158E-3</v>
      </c>
      <c r="H1075" t="str">
        <f>IF(Comuni__2[[#This Row],[Popolazione2011]]&gt;300000,"MAGGIORE","")</f>
        <v/>
      </c>
    </row>
    <row r="1076" spans="1:8" x14ac:dyDescent="0.2">
      <c r="A1076" t="s">
        <v>6576</v>
      </c>
      <c r="B1076" t="s">
        <v>6450</v>
      </c>
      <c r="C1076" t="s">
        <v>6555</v>
      </c>
      <c r="D1076">
        <v>11062</v>
      </c>
      <c r="E1076" s="2"/>
      <c r="F1076">
        <f>SUMIFS($D$2:$D$7909, $B$2:$B$7909, "Puglia")</f>
        <v>4050093</v>
      </c>
      <c r="G1076" s="1">
        <f>Comuni__2[[#This Row],[Popolazione2011]]/Comuni__2[[#This Row],[POPOLAZIONE TOTALE DI OGNI REGIONE (CON FILTRO)]]</f>
        <v>2.7312953060584042E-3</v>
      </c>
      <c r="H1076" t="str">
        <f>IF(Comuni__2[[#This Row],[Popolazione2011]]&gt;300000,"MAGGIORE","")</f>
        <v/>
      </c>
    </row>
    <row r="1077" spans="1:8" x14ac:dyDescent="0.2">
      <c r="A1077" t="s">
        <v>3213</v>
      </c>
      <c r="B1077" t="s">
        <v>3082</v>
      </c>
      <c r="C1077" t="s">
        <v>3182</v>
      </c>
      <c r="D1077">
        <v>11038</v>
      </c>
      <c r="E1077" s="2"/>
      <c r="F1077">
        <f>SUMIFS($D$2:$D$7909, $B$2:$B$7909, "Veneto")</f>
        <v>4855904</v>
      </c>
      <c r="G1077" s="1">
        <f>Comuni__2[[#This Row],[Popolazione2011]]/Comuni__2[[#This Row],[POPOLAZIONE TOTALE DI OGNI REGIONE (CON FILTRO)]]</f>
        <v>2.2731091883200329E-3</v>
      </c>
      <c r="H1077" t="str">
        <f>IF(Comuni__2[[#This Row],[Popolazione2011]]&gt;300000,"MAGGIORE","")</f>
        <v/>
      </c>
    </row>
    <row r="1078" spans="1:8" x14ac:dyDescent="0.2">
      <c r="A1078" t="s">
        <v>7302</v>
      </c>
      <c r="B1078" t="s">
        <v>7257</v>
      </c>
      <c r="C1078" t="s">
        <v>7283</v>
      </c>
      <c r="D1078">
        <v>11030</v>
      </c>
      <c r="E1078" s="2"/>
      <c r="F1078">
        <f>SUMIFS($D$2:$D$7909, $B$2:$B$7909, "Sicilia")</f>
        <v>5002904</v>
      </c>
      <c r="G1078" s="1">
        <f>Comuni__2[[#This Row],[Popolazione2011]]/Comuni__2[[#This Row],[POPOLAZIONE TOTALE DI OGNI REGIONE (CON FILTRO)]]</f>
        <v>2.2047194989150303E-3</v>
      </c>
      <c r="H1078" t="str">
        <f>IF(Comuni__2[[#This Row],[Popolazione2011]]&gt;300000,"MAGGIORE","")</f>
        <v/>
      </c>
    </row>
    <row r="1079" spans="1:8" x14ac:dyDescent="0.2">
      <c r="A1079" t="s">
        <v>4284</v>
      </c>
      <c r="B1079" t="s">
        <v>4112</v>
      </c>
      <c r="C1079" t="s">
        <v>4248</v>
      </c>
      <c r="D1079">
        <v>11026</v>
      </c>
      <c r="E1079" s="2"/>
      <c r="F1079">
        <f>SUMIFS($D$2:$D$7909, $B$2:$B$7909, "Emilia-Romagna")</f>
        <v>4342135</v>
      </c>
      <c r="G1079" s="1">
        <f>Comuni__2[[#This Row],[Popolazione2011]]/Comuni__2[[#This Row],[POPOLAZIONE TOTALE DI OGNI REGIONE (CON FILTRO)]]</f>
        <v>2.5393038217374634E-3</v>
      </c>
      <c r="H1079" t="str">
        <f>IF(Comuni__2[[#This Row],[Popolazione2011]]&gt;300000,"MAGGIORE","")</f>
        <v/>
      </c>
    </row>
    <row r="1080" spans="1:8" x14ac:dyDescent="0.2">
      <c r="A1080" t="s">
        <v>3940</v>
      </c>
      <c r="B1080" t="s">
        <v>3873</v>
      </c>
      <c r="C1080" t="s">
        <v>3941</v>
      </c>
      <c r="D1080">
        <v>11026</v>
      </c>
      <c r="E1080" s="2"/>
      <c r="F1080">
        <f>SUMIFS($D$2:$D$7909, $B$2:$B$7909, "Liguria")</f>
        <v>1570694</v>
      </c>
      <c r="G1080" s="1">
        <f>Comuni__2[[#This Row],[Popolazione2011]]/Comuni__2[[#This Row],[POPOLAZIONE TOTALE DI OGNI REGIONE (CON FILTRO)]]</f>
        <v>7.0198269045402863E-3</v>
      </c>
      <c r="H1080" t="str">
        <f>IF(Comuni__2[[#This Row],[Popolazione2011]]&gt;300000,"MAGGIORE","")</f>
        <v/>
      </c>
    </row>
    <row r="1081" spans="1:8" x14ac:dyDescent="0.2">
      <c r="A1081" t="s">
        <v>5325</v>
      </c>
      <c r="B1081" t="s">
        <v>5062</v>
      </c>
      <c r="C1081" t="s">
        <v>5320</v>
      </c>
      <c r="D1081">
        <v>11025</v>
      </c>
      <c r="E1081" s="2"/>
      <c r="F1081">
        <f>SUMIFS($D$2:$D$7909, $B$2:$B$7909, "Lazio")</f>
        <v>5502886</v>
      </c>
      <c r="G1081" s="1">
        <f>Comuni__2[[#This Row],[Popolazione2011]]/Comuni__2[[#This Row],[POPOLAZIONE TOTALE DI OGNI REGIONE (CON FILTRO)]]</f>
        <v>2.0034941665155338E-3</v>
      </c>
      <c r="H1081" t="str">
        <f>IF(Comuni__2[[#This Row],[Popolazione2011]]&gt;300000,"MAGGIORE","")</f>
        <v/>
      </c>
    </row>
    <row r="1082" spans="1:8" x14ac:dyDescent="0.2">
      <c r="A1082" t="s">
        <v>3368</v>
      </c>
      <c r="B1082" t="s">
        <v>3082</v>
      </c>
      <c r="C1082" t="s">
        <v>3359</v>
      </c>
      <c r="D1082">
        <v>11018</v>
      </c>
      <c r="E1082" s="2"/>
      <c r="F1082">
        <f>SUMIFS($D$2:$D$7909, $B$2:$B$7909, "Veneto")</f>
        <v>4855904</v>
      </c>
      <c r="G1082" s="1">
        <f>Comuni__2[[#This Row],[Popolazione2011]]/Comuni__2[[#This Row],[POPOLAZIONE TOTALE DI OGNI REGIONE (CON FILTRO)]]</f>
        <v>2.2689904907510529E-3</v>
      </c>
      <c r="H1082" t="str">
        <f>IF(Comuni__2[[#This Row],[Popolazione2011]]&gt;300000,"MAGGIORE","")</f>
        <v/>
      </c>
    </row>
    <row r="1083" spans="1:8" x14ac:dyDescent="0.2">
      <c r="A1083" t="s">
        <v>1722</v>
      </c>
      <c r="B1083" t="s">
        <v>1271</v>
      </c>
      <c r="C1083" t="s">
        <v>1638</v>
      </c>
      <c r="D1083">
        <v>11014</v>
      </c>
      <c r="E1083" s="2"/>
      <c r="F1083">
        <f>SUMIFS($D$2:$D$7909, $B$2:$B$7909, "Lombardia")</f>
        <v>9704121</v>
      </c>
      <c r="G1083" s="1">
        <f>Comuni__2[[#This Row],[Popolazione2011]]/Comuni__2[[#This Row],[POPOLAZIONE TOTALE DI OGNI REGIONE (CON FILTRO)]]</f>
        <v>1.1349817258049441E-3</v>
      </c>
      <c r="H1083" t="str">
        <f>IF(Comuni__2[[#This Row],[Popolazione2011]]&gt;300000,"MAGGIORE","")</f>
        <v/>
      </c>
    </row>
    <row r="1084" spans="1:8" x14ac:dyDescent="0.2">
      <c r="A1084" t="s">
        <v>5948</v>
      </c>
      <c r="B1084" t="s">
        <v>5894</v>
      </c>
      <c r="C1084" t="s">
        <v>5895</v>
      </c>
      <c r="D1084">
        <v>11012</v>
      </c>
      <c r="E1084" s="2"/>
      <c r="F1084">
        <f>SUMIFS($D$2:$D$7909, $B$2:$B$7909, "Campania")</f>
        <v>5766810</v>
      </c>
      <c r="G1084" s="1">
        <f>Comuni__2[[#This Row],[Popolazione2011]]/Comuni__2[[#This Row],[POPOLAZIONE TOTALE DI OGNI REGIONE (CON FILTRO)]]</f>
        <v>1.9095479129709492E-3</v>
      </c>
      <c r="H1084" t="str">
        <f>IF(Comuni__2[[#This Row],[Popolazione2011]]&gt;300000,"MAGGIORE","")</f>
        <v/>
      </c>
    </row>
    <row r="1085" spans="1:8" x14ac:dyDescent="0.2">
      <c r="A1085" t="s">
        <v>4255</v>
      </c>
      <c r="B1085" t="s">
        <v>4112</v>
      </c>
      <c r="C1085" t="s">
        <v>4248</v>
      </c>
      <c r="D1085">
        <v>11012</v>
      </c>
      <c r="E1085" s="2"/>
      <c r="F1085">
        <f>SUMIFS($D$2:$D$7909, $B$2:$B$7909, "Emilia-Romagna")</f>
        <v>4342135</v>
      </c>
      <c r="G1085" s="1">
        <f>Comuni__2[[#This Row],[Popolazione2011]]/Comuni__2[[#This Row],[POPOLAZIONE TOTALE DI OGNI REGIONE (CON FILTRO)]]</f>
        <v>2.5360796013942448E-3</v>
      </c>
      <c r="H1085" t="str">
        <f>IF(Comuni__2[[#This Row],[Popolazione2011]]&gt;300000,"MAGGIORE","")</f>
        <v/>
      </c>
    </row>
    <row r="1086" spans="1:8" x14ac:dyDescent="0.2">
      <c r="A1086" t="s">
        <v>7530</v>
      </c>
      <c r="B1086" t="s">
        <v>7257</v>
      </c>
      <c r="C1086" t="s">
        <v>7519</v>
      </c>
      <c r="D1086">
        <v>11010</v>
      </c>
      <c r="E1086" s="2"/>
      <c r="F1086">
        <f>SUMIFS($D$2:$D$7909, $B$2:$B$7909, "Sicilia")</f>
        <v>5002904</v>
      </c>
      <c r="G1086" s="1">
        <f>Comuni__2[[#This Row],[Popolazione2011]]/Comuni__2[[#This Row],[POPOLAZIONE TOTALE DI OGNI REGIONE (CON FILTRO)]]</f>
        <v>2.2007218207664987E-3</v>
      </c>
      <c r="H1086" t="str">
        <f>IF(Comuni__2[[#This Row],[Popolazione2011]]&gt;300000,"MAGGIORE","")</f>
        <v/>
      </c>
    </row>
    <row r="1087" spans="1:8" x14ac:dyDescent="0.2">
      <c r="A1087" t="s">
        <v>1669</v>
      </c>
      <c r="B1087" t="s">
        <v>1271</v>
      </c>
      <c r="C1087" t="s">
        <v>1638</v>
      </c>
      <c r="D1087">
        <v>10990</v>
      </c>
      <c r="E1087" s="2"/>
      <c r="F1087">
        <f>SUMIFS($D$2:$D$7909, $B$2:$B$7909, "Lombardia")</f>
        <v>9704121</v>
      </c>
      <c r="G1087" s="1">
        <f>Comuni__2[[#This Row],[Popolazione2011]]/Comuni__2[[#This Row],[POPOLAZIONE TOTALE DI OGNI REGIONE (CON FILTRO)]]</f>
        <v>1.1325085497182073E-3</v>
      </c>
      <c r="H1087" t="str">
        <f>IF(Comuni__2[[#This Row],[Popolazione2011]]&gt;300000,"MAGGIORE","")</f>
        <v/>
      </c>
    </row>
    <row r="1088" spans="1:8" x14ac:dyDescent="0.2">
      <c r="A1088" t="s">
        <v>3451</v>
      </c>
      <c r="B1088" t="s">
        <v>3082</v>
      </c>
      <c r="C1088" t="s">
        <v>3359</v>
      </c>
      <c r="D1088">
        <v>10986</v>
      </c>
      <c r="E1088" s="2"/>
      <c r="F1088">
        <f>SUMIFS($D$2:$D$7909, $B$2:$B$7909, "Veneto")</f>
        <v>4855904</v>
      </c>
      <c r="G1088" s="1">
        <f>Comuni__2[[#This Row],[Popolazione2011]]/Comuni__2[[#This Row],[POPOLAZIONE TOTALE DI OGNI REGIONE (CON FILTRO)]]</f>
        <v>2.2624005746406848E-3</v>
      </c>
      <c r="H1088" t="str">
        <f>IF(Comuni__2[[#This Row],[Popolazione2011]]&gt;300000,"MAGGIORE","")</f>
        <v/>
      </c>
    </row>
    <row r="1089" spans="1:8" x14ac:dyDescent="0.2">
      <c r="A1089" t="s">
        <v>4275</v>
      </c>
      <c r="B1089" t="s">
        <v>4112</v>
      </c>
      <c r="C1089" t="s">
        <v>4248</v>
      </c>
      <c r="D1089">
        <v>10972</v>
      </c>
      <c r="E1089" s="2"/>
      <c r="F1089">
        <f>SUMIFS($D$2:$D$7909, $B$2:$B$7909, "Emilia-Romagna")</f>
        <v>4342135</v>
      </c>
      <c r="G1089" s="1">
        <f>Comuni__2[[#This Row],[Popolazione2011]]/Comuni__2[[#This Row],[POPOLAZIONE TOTALE DI OGNI REGIONE (CON FILTRO)]]</f>
        <v>2.5268675432707642E-3</v>
      </c>
      <c r="H1089" t="str">
        <f>IF(Comuni__2[[#This Row],[Popolazione2011]]&gt;300000,"MAGGIORE","")</f>
        <v/>
      </c>
    </row>
    <row r="1090" spans="1:8" x14ac:dyDescent="0.2">
      <c r="A1090" t="s">
        <v>3549</v>
      </c>
      <c r="B1090" t="s">
        <v>3082</v>
      </c>
      <c r="C1090" t="s">
        <v>3499</v>
      </c>
      <c r="D1090">
        <v>10961</v>
      </c>
      <c r="E1090" s="2"/>
      <c r="F1090">
        <f>SUMIFS($D$2:$D$7909, $B$2:$B$7909, "Veneto")</f>
        <v>4855904</v>
      </c>
      <c r="G1090" s="1">
        <f>Comuni__2[[#This Row],[Popolazione2011]]/Comuni__2[[#This Row],[POPOLAZIONE TOTALE DI OGNI REGIONE (CON FILTRO)]]</f>
        <v>2.25725220267946E-3</v>
      </c>
      <c r="H1090" t="str">
        <f>IF(Comuni__2[[#This Row],[Popolazione2011]]&gt;300000,"MAGGIORE","")</f>
        <v/>
      </c>
    </row>
    <row r="1091" spans="1:8" x14ac:dyDescent="0.2">
      <c r="A1091" t="s">
        <v>2061</v>
      </c>
      <c r="B1091" t="s">
        <v>1271</v>
      </c>
      <c r="C1091" t="s">
        <v>2016</v>
      </c>
      <c r="D1091">
        <v>10959</v>
      </c>
      <c r="E1091" s="2"/>
      <c r="F1091">
        <f>SUMIFS($D$2:$D$7909, $B$2:$B$7909, "Lombardia")</f>
        <v>9704121</v>
      </c>
      <c r="G1091" s="1">
        <f>Comuni__2[[#This Row],[Popolazione2011]]/Comuni__2[[#This Row],[POPOLAZIONE TOTALE DI OGNI REGIONE (CON FILTRO)]]</f>
        <v>1.1293140306061723E-3</v>
      </c>
      <c r="H1091" t="str">
        <f>IF(Comuni__2[[#This Row],[Popolazione2011]]&gt;300000,"MAGGIORE","")</f>
        <v/>
      </c>
    </row>
    <row r="1092" spans="1:8" x14ac:dyDescent="0.2">
      <c r="A1092" t="s">
        <v>2132</v>
      </c>
      <c r="B1092" t="s">
        <v>1271</v>
      </c>
      <c r="C1092" t="s">
        <v>2016</v>
      </c>
      <c r="D1092">
        <v>10957</v>
      </c>
      <c r="E1092" s="2"/>
      <c r="F1092">
        <f>SUMIFS($D$2:$D$7909, $B$2:$B$7909, "Lombardia")</f>
        <v>9704121</v>
      </c>
      <c r="G1092" s="1">
        <f>Comuni__2[[#This Row],[Popolazione2011]]/Comuni__2[[#This Row],[POPOLAZIONE TOTALE DI OGNI REGIONE (CON FILTRO)]]</f>
        <v>1.1291079325989443E-3</v>
      </c>
      <c r="H1092" t="str">
        <f>IF(Comuni__2[[#This Row],[Popolazione2011]]&gt;300000,"MAGGIORE","")</f>
        <v/>
      </c>
    </row>
    <row r="1093" spans="1:8" x14ac:dyDescent="0.2">
      <c r="A1093" t="s">
        <v>4239</v>
      </c>
      <c r="B1093" t="s">
        <v>4112</v>
      </c>
      <c r="C1093" t="s">
        <v>4205</v>
      </c>
      <c r="D1093">
        <v>10939</v>
      </c>
      <c r="E1093" s="2"/>
      <c r="F1093">
        <f>SUMIFS($D$2:$D$7909, $B$2:$B$7909, "Emilia-Romagna")</f>
        <v>4342135</v>
      </c>
      <c r="G1093" s="1">
        <f>Comuni__2[[#This Row],[Popolazione2011]]/Comuni__2[[#This Row],[POPOLAZIONE TOTALE DI OGNI REGIONE (CON FILTRO)]]</f>
        <v>2.5192675953188927E-3</v>
      </c>
      <c r="H1093" t="str">
        <f>IF(Comuni__2[[#This Row],[Popolazione2011]]&gt;300000,"MAGGIORE","")</f>
        <v/>
      </c>
    </row>
    <row r="1094" spans="1:8" x14ac:dyDescent="0.2">
      <c r="A1094" t="s">
        <v>7692</v>
      </c>
      <c r="B1094" t="s">
        <v>7657</v>
      </c>
      <c r="C1094" t="s">
        <v>7658</v>
      </c>
      <c r="D1094">
        <v>10936</v>
      </c>
      <c r="E1094" s="2"/>
      <c r="F1094">
        <f>SUMIFS($D$2:$D$7909, $B$2:$B$7909, "Sardegna")</f>
        <v>1634822</v>
      </c>
      <c r="G1094" s="1">
        <f>Comuni__2[[#This Row],[Popolazione2011]]/Comuni__2[[#This Row],[POPOLAZIONE TOTALE DI OGNI REGIONE (CON FILTRO)]]</f>
        <v>6.6894132816906057E-3</v>
      </c>
      <c r="H1094" t="str">
        <f>IF(Comuni__2[[#This Row],[Popolazione2011]]&gt;300000,"MAGGIORE","")</f>
        <v/>
      </c>
    </row>
    <row r="1095" spans="1:8" x14ac:dyDescent="0.2">
      <c r="A1095" t="s">
        <v>6177</v>
      </c>
      <c r="B1095" t="s">
        <v>5894</v>
      </c>
      <c r="C1095" t="s">
        <v>6172</v>
      </c>
      <c r="D1095">
        <v>10926</v>
      </c>
      <c r="E1095" s="2"/>
      <c r="F1095">
        <f>SUMIFS($D$2:$D$7909, $B$2:$B$7909, "Campania")</f>
        <v>5766810</v>
      </c>
      <c r="G1095" s="1">
        <f>Comuni__2[[#This Row],[Popolazione2011]]/Comuni__2[[#This Row],[POPOLAZIONE TOTALE DI OGNI REGIONE (CON FILTRO)]]</f>
        <v>1.8946349888413177E-3</v>
      </c>
      <c r="H1095" t="str">
        <f>IF(Comuni__2[[#This Row],[Popolazione2011]]&gt;300000,"MAGGIORE","")</f>
        <v/>
      </c>
    </row>
    <row r="1096" spans="1:8" x14ac:dyDescent="0.2">
      <c r="A1096" t="s">
        <v>6515</v>
      </c>
      <c r="B1096" t="s">
        <v>6450</v>
      </c>
      <c r="C1096" t="s">
        <v>6513</v>
      </c>
      <c r="D1096">
        <v>10924</v>
      </c>
      <c r="E1096" s="2"/>
      <c r="F1096">
        <f>SUMIFS($D$2:$D$7909, $B$2:$B$7909, "Puglia")</f>
        <v>4050093</v>
      </c>
      <c r="G1096" s="1">
        <f>Comuni__2[[#This Row],[Popolazione2011]]/Comuni__2[[#This Row],[POPOLAZIONE TOTALE DI OGNI REGIONE (CON FILTRO)]]</f>
        <v>2.6972220144080641E-3</v>
      </c>
      <c r="H1096" t="str">
        <f>IF(Comuni__2[[#This Row],[Popolazione2011]]&gt;300000,"MAGGIORE","")</f>
        <v/>
      </c>
    </row>
    <row r="1097" spans="1:8" x14ac:dyDescent="0.2">
      <c r="A1097" t="s">
        <v>280</v>
      </c>
      <c r="B1097" t="s">
        <v>5</v>
      </c>
      <c r="C1097" t="s">
        <v>6</v>
      </c>
      <c r="D1097">
        <v>10911</v>
      </c>
      <c r="E1097" s="2"/>
      <c r="F1097">
        <f>SUMIFS($D$2:$D$7909, $B$2:$B$7909, "Piemonte")</f>
        <v>4363916</v>
      </c>
      <c r="G1097" s="1">
        <f>Comuni__2[[#This Row],[Popolazione2011]]/Comuni__2[[#This Row],[POPOLAZIONE TOTALE DI OGNI REGIONE (CON FILTRO)]]</f>
        <v>2.500277273898031E-3</v>
      </c>
      <c r="H1097" t="str">
        <f>IF(Comuni__2[[#This Row],[Popolazione2011]]&gt;300000,"MAGGIORE","")</f>
        <v/>
      </c>
    </row>
    <row r="1098" spans="1:8" x14ac:dyDescent="0.2">
      <c r="A1098" t="s">
        <v>7305</v>
      </c>
      <c r="B1098" t="s">
        <v>7257</v>
      </c>
      <c r="C1098" t="s">
        <v>7283</v>
      </c>
      <c r="D1098">
        <v>10884</v>
      </c>
      <c r="E1098" s="2"/>
      <c r="F1098">
        <f>SUMIFS($D$2:$D$7909, $B$2:$B$7909, "Sicilia")</f>
        <v>5002904</v>
      </c>
      <c r="G1098" s="1">
        <f>Comuni__2[[#This Row],[Popolazione2011]]/Comuni__2[[#This Row],[POPOLAZIONE TOTALE DI OGNI REGIONE (CON FILTRO)]]</f>
        <v>2.1755364484307513E-3</v>
      </c>
      <c r="H1098" t="str">
        <f>IF(Comuni__2[[#This Row],[Popolazione2011]]&gt;300000,"MAGGIORE","")</f>
        <v/>
      </c>
    </row>
    <row r="1099" spans="1:8" x14ac:dyDescent="0.2">
      <c r="A1099" t="s">
        <v>3553</v>
      </c>
      <c r="B1099" t="s">
        <v>3082</v>
      </c>
      <c r="C1099" t="s">
        <v>3499</v>
      </c>
      <c r="D1099">
        <v>10881</v>
      </c>
      <c r="E1099" s="2"/>
      <c r="F1099">
        <f>SUMIFS($D$2:$D$7909, $B$2:$B$7909, "Veneto")</f>
        <v>4855904</v>
      </c>
      <c r="G1099" s="1">
        <f>Comuni__2[[#This Row],[Popolazione2011]]/Comuni__2[[#This Row],[POPOLAZIONE TOTALE DI OGNI REGIONE (CON FILTRO)]]</f>
        <v>2.2407774124035399E-3</v>
      </c>
      <c r="H1099" t="str">
        <f>IF(Comuni__2[[#This Row],[Popolazione2011]]&gt;300000,"MAGGIORE","")</f>
        <v/>
      </c>
    </row>
    <row r="1100" spans="1:8" x14ac:dyDescent="0.2">
      <c r="A1100" t="s">
        <v>7709</v>
      </c>
      <c r="B1100" t="s">
        <v>7657</v>
      </c>
      <c r="C1100" t="s">
        <v>7658</v>
      </c>
      <c r="D1100">
        <v>10881</v>
      </c>
      <c r="E1100" s="2"/>
      <c r="F1100">
        <f>SUMIFS($D$2:$D$7909, $B$2:$B$7909, "Sardegna")</f>
        <v>1634822</v>
      </c>
      <c r="G1100" s="1">
        <f>Comuni__2[[#This Row],[Popolazione2011]]/Comuni__2[[#This Row],[POPOLAZIONE TOTALE DI OGNI REGIONE (CON FILTRO)]]</f>
        <v>6.6557704753178026E-3</v>
      </c>
      <c r="H1100" t="str">
        <f>IF(Comuni__2[[#This Row],[Popolazione2011]]&gt;300000,"MAGGIORE","")</f>
        <v/>
      </c>
    </row>
    <row r="1101" spans="1:8" x14ac:dyDescent="0.2">
      <c r="A1101" t="s">
        <v>6225</v>
      </c>
      <c r="B1101" t="s">
        <v>5894</v>
      </c>
      <c r="C1101" t="s">
        <v>6172</v>
      </c>
      <c r="D1101">
        <v>10878</v>
      </c>
      <c r="E1101" s="2"/>
      <c r="F1101">
        <f>SUMIFS($D$2:$D$7909, $B$2:$B$7909, "Campania")</f>
        <v>5766810</v>
      </c>
      <c r="G1101" s="1">
        <f>Comuni__2[[#This Row],[Popolazione2011]]/Comuni__2[[#This Row],[POPOLAZIONE TOTALE DI OGNI REGIONE (CON FILTRO)]]</f>
        <v>1.886311496303849E-3</v>
      </c>
      <c r="H1101" t="str">
        <f>IF(Comuni__2[[#This Row],[Popolazione2011]]&gt;300000,"MAGGIORE","")</f>
        <v/>
      </c>
    </row>
    <row r="1102" spans="1:8" x14ac:dyDescent="0.2">
      <c r="A1102" t="s">
        <v>6521</v>
      </c>
      <c r="B1102" t="s">
        <v>6450</v>
      </c>
      <c r="C1102" t="s">
        <v>6513</v>
      </c>
      <c r="D1102">
        <v>10878</v>
      </c>
      <c r="E1102" s="2"/>
      <c r="F1102">
        <f>SUMIFS($D$2:$D$7909, $B$2:$B$7909, "Puglia")</f>
        <v>4050093</v>
      </c>
      <c r="G1102" s="1">
        <f>Comuni__2[[#This Row],[Popolazione2011]]/Comuni__2[[#This Row],[POPOLAZIONE TOTALE DI OGNI REGIONE (CON FILTRO)]]</f>
        <v>2.6858642505246176E-3</v>
      </c>
      <c r="H1102" t="str">
        <f>IF(Comuni__2[[#This Row],[Popolazione2011]]&gt;300000,"MAGGIORE","")</f>
        <v/>
      </c>
    </row>
    <row r="1103" spans="1:8" x14ac:dyDescent="0.2">
      <c r="A1103" t="s">
        <v>7275</v>
      </c>
      <c r="B1103" t="s">
        <v>7257</v>
      </c>
      <c r="C1103" t="s">
        <v>7258</v>
      </c>
      <c r="D1103">
        <v>10871</v>
      </c>
      <c r="E1103" s="2"/>
      <c r="F1103">
        <f>SUMIFS($D$2:$D$7909, $B$2:$B$7909, "Sicilia")</f>
        <v>5002904</v>
      </c>
      <c r="G1103" s="1">
        <f>Comuni__2[[#This Row],[Popolazione2011]]/Comuni__2[[#This Row],[POPOLAZIONE TOTALE DI OGNI REGIONE (CON FILTRO)]]</f>
        <v>2.1729379576342061E-3</v>
      </c>
      <c r="H1103" t="str">
        <f>IF(Comuni__2[[#This Row],[Popolazione2011]]&gt;300000,"MAGGIORE","")</f>
        <v/>
      </c>
    </row>
    <row r="1104" spans="1:8" x14ac:dyDescent="0.2">
      <c r="A1104" t="s">
        <v>3424</v>
      </c>
      <c r="B1104" t="s">
        <v>3082</v>
      </c>
      <c r="C1104" t="s">
        <v>3359</v>
      </c>
      <c r="D1104">
        <v>10858</v>
      </c>
      <c r="E1104" s="2"/>
      <c r="F1104">
        <f>SUMIFS($D$2:$D$7909, $B$2:$B$7909, "Veneto")</f>
        <v>4855904</v>
      </c>
      <c r="G1104" s="1">
        <f>Comuni__2[[#This Row],[Popolazione2011]]/Comuni__2[[#This Row],[POPOLAZIONE TOTALE DI OGNI REGIONE (CON FILTRO)]]</f>
        <v>2.2360409101992132E-3</v>
      </c>
      <c r="H1104" t="str">
        <f>IF(Comuni__2[[#This Row],[Popolazione2011]]&gt;300000,"MAGGIORE","")</f>
        <v/>
      </c>
    </row>
    <row r="1105" spans="1:8" x14ac:dyDescent="0.2">
      <c r="A1105" t="s">
        <v>7272</v>
      </c>
      <c r="B1105" t="s">
        <v>7257</v>
      </c>
      <c r="C1105" t="s">
        <v>7258</v>
      </c>
      <c r="D1105">
        <v>10854</v>
      </c>
      <c r="E1105" s="2"/>
      <c r="F1105">
        <f>SUMIFS($D$2:$D$7909, $B$2:$B$7909, "Sicilia")</f>
        <v>5002904</v>
      </c>
      <c r="G1105" s="1">
        <f>Comuni__2[[#This Row],[Popolazione2011]]/Comuni__2[[#This Row],[POPOLAZIONE TOTALE DI OGNI REGIONE (CON FILTRO)]]</f>
        <v>2.1695399312079543E-3</v>
      </c>
      <c r="H1105" t="str">
        <f>IF(Comuni__2[[#This Row],[Popolazione2011]]&gt;300000,"MAGGIORE","")</f>
        <v/>
      </c>
    </row>
    <row r="1106" spans="1:8" x14ac:dyDescent="0.2">
      <c r="A1106" t="s">
        <v>2057</v>
      </c>
      <c r="B1106" t="s">
        <v>1271</v>
      </c>
      <c r="C1106" t="s">
        <v>2016</v>
      </c>
      <c r="D1106">
        <v>10840</v>
      </c>
      <c r="E1106" s="2"/>
      <c r="F1106">
        <f>SUMIFS($D$2:$D$7909, $B$2:$B$7909, "Lombardia")</f>
        <v>9704121</v>
      </c>
      <c r="G1106" s="1">
        <f>Comuni__2[[#This Row],[Popolazione2011]]/Comuni__2[[#This Row],[POPOLAZIONE TOTALE DI OGNI REGIONE (CON FILTRO)]]</f>
        <v>1.1170511991761027E-3</v>
      </c>
      <c r="H1106" t="str">
        <f>IF(Comuni__2[[#This Row],[Popolazione2011]]&gt;300000,"MAGGIORE","")</f>
        <v/>
      </c>
    </row>
    <row r="1107" spans="1:8" x14ac:dyDescent="0.2">
      <c r="A1107" t="s">
        <v>5478</v>
      </c>
      <c r="B1107" t="s">
        <v>5446</v>
      </c>
      <c r="C1107" t="s">
        <v>5447</v>
      </c>
      <c r="D1107">
        <v>10828</v>
      </c>
      <c r="E1107" s="2"/>
      <c r="F1107">
        <f>SUMIFS($D$2:$D$7909, $B$2:$B$7909, "Abruzzo")</f>
        <v>1307309</v>
      </c>
      <c r="G1107" s="1">
        <f>Comuni__2[[#This Row],[Popolazione2011]]/Comuni__2[[#This Row],[POPOLAZIONE TOTALE DI OGNI REGIONE (CON FILTRO)]]</f>
        <v>8.2826630888336271E-3</v>
      </c>
      <c r="H1107" t="str">
        <f>IF(Comuni__2[[#This Row],[Popolazione2011]]&gt;300000,"MAGGIORE","")</f>
        <v/>
      </c>
    </row>
    <row r="1108" spans="1:8" x14ac:dyDescent="0.2">
      <c r="A1108" t="s">
        <v>3120</v>
      </c>
      <c r="B1108" t="s">
        <v>3082</v>
      </c>
      <c r="C1108" t="s">
        <v>3083</v>
      </c>
      <c r="D1108">
        <v>10827</v>
      </c>
      <c r="E1108" s="2"/>
      <c r="F1108">
        <f>SUMIFS($D$2:$D$7909, $B$2:$B$7909, "Veneto")</f>
        <v>4855904</v>
      </c>
      <c r="G1108" s="1">
        <f>Comuni__2[[#This Row],[Popolazione2011]]/Comuni__2[[#This Row],[POPOLAZIONE TOTALE DI OGNI REGIONE (CON FILTRO)]]</f>
        <v>2.2296569289672941E-3</v>
      </c>
      <c r="H1108" t="str">
        <f>IF(Comuni__2[[#This Row],[Popolazione2011]]&gt;300000,"MAGGIORE","")</f>
        <v/>
      </c>
    </row>
    <row r="1109" spans="1:8" x14ac:dyDescent="0.2">
      <c r="A1109" t="s">
        <v>4333</v>
      </c>
      <c r="B1109" t="s">
        <v>4112</v>
      </c>
      <c r="C1109" t="s">
        <v>4296</v>
      </c>
      <c r="D1109">
        <v>10820</v>
      </c>
      <c r="E1109" s="2"/>
      <c r="F1109">
        <f>SUMIFS($D$2:$D$7909, $B$2:$B$7909, "Emilia-Romagna")</f>
        <v>4342135</v>
      </c>
      <c r="G1109" s="1">
        <f>Comuni__2[[#This Row],[Popolazione2011]]/Comuni__2[[#This Row],[POPOLAZIONE TOTALE DI OGNI REGIONE (CON FILTRO)]]</f>
        <v>2.4918617224015376E-3</v>
      </c>
      <c r="H1109" t="str">
        <f>IF(Comuni__2[[#This Row],[Popolazione2011]]&gt;300000,"MAGGIORE","")</f>
        <v/>
      </c>
    </row>
    <row r="1110" spans="1:8" x14ac:dyDescent="0.2">
      <c r="A1110" t="s">
        <v>1387</v>
      </c>
      <c r="B1110" t="s">
        <v>1271</v>
      </c>
      <c r="C1110" t="s">
        <v>1272</v>
      </c>
      <c r="D1110">
        <v>10819</v>
      </c>
      <c r="E1110" s="2"/>
      <c r="F1110">
        <f>SUMIFS($D$2:$D$7909, $B$2:$B$7909, "Lombardia")</f>
        <v>9704121</v>
      </c>
      <c r="G1110" s="1">
        <f>Comuni__2[[#This Row],[Popolazione2011]]/Comuni__2[[#This Row],[POPOLAZIONE TOTALE DI OGNI REGIONE (CON FILTRO)]]</f>
        <v>1.114887170100208E-3</v>
      </c>
      <c r="H1110" t="str">
        <f>IF(Comuni__2[[#This Row],[Popolazione2011]]&gt;300000,"MAGGIORE","")</f>
        <v/>
      </c>
    </row>
    <row r="1111" spans="1:8" x14ac:dyDescent="0.2">
      <c r="A1111" t="s">
        <v>5285</v>
      </c>
      <c r="B1111" t="s">
        <v>5062</v>
      </c>
      <c r="C1111" t="s">
        <v>5198</v>
      </c>
      <c r="D1111">
        <v>10819</v>
      </c>
      <c r="E1111" s="2"/>
      <c r="F1111">
        <f>SUMIFS($D$2:$D$7909, $B$2:$B$7909, "Lazio")</f>
        <v>5502886</v>
      </c>
      <c r="G1111" s="1">
        <f>Comuni__2[[#This Row],[Popolazione2011]]/Comuni__2[[#This Row],[POPOLAZIONE TOTALE DI OGNI REGIONE (CON FILTRO)]]</f>
        <v>1.9660592641751982E-3</v>
      </c>
      <c r="H1111" t="str">
        <f>IF(Comuni__2[[#This Row],[Popolazione2011]]&gt;300000,"MAGGIORE","")</f>
        <v/>
      </c>
    </row>
    <row r="1112" spans="1:8" x14ac:dyDescent="0.2">
      <c r="A1112" t="s">
        <v>4394</v>
      </c>
      <c r="B1112" t="s">
        <v>4112</v>
      </c>
      <c r="C1112" t="s">
        <v>4393</v>
      </c>
      <c r="D1112">
        <v>10798</v>
      </c>
      <c r="E1112" s="2"/>
      <c r="F1112">
        <f>SUMIFS($D$2:$D$7909, $B$2:$B$7909, "Emilia-Romagna")</f>
        <v>4342135</v>
      </c>
      <c r="G1112" s="1">
        <f>Comuni__2[[#This Row],[Popolazione2011]]/Comuni__2[[#This Row],[POPOLAZIONE TOTALE DI OGNI REGIONE (CON FILTRO)]]</f>
        <v>2.4867950904336232E-3</v>
      </c>
      <c r="H1112" t="str">
        <f>IF(Comuni__2[[#This Row],[Popolazione2011]]&gt;300000,"MAGGIORE","")</f>
        <v/>
      </c>
    </row>
    <row r="1113" spans="1:8" x14ac:dyDescent="0.2">
      <c r="A1113" t="s">
        <v>2038</v>
      </c>
      <c r="B1113" t="s">
        <v>1271</v>
      </c>
      <c r="C1113" t="s">
        <v>2016</v>
      </c>
      <c r="D1113">
        <v>10788</v>
      </c>
      <c r="E1113" s="2"/>
      <c r="F1113">
        <f>SUMIFS($D$2:$D$7909, $B$2:$B$7909, "Lombardia")</f>
        <v>9704121</v>
      </c>
      <c r="G1113" s="1">
        <f>Comuni__2[[#This Row],[Popolazione2011]]/Comuni__2[[#This Row],[POPOLAZIONE TOTALE DI OGNI REGIONE (CON FILTRO)]]</f>
        <v>1.1116926509881729E-3</v>
      </c>
      <c r="H1113" t="str">
        <f>IF(Comuni__2[[#This Row],[Popolazione2011]]&gt;300000,"MAGGIORE","")</f>
        <v/>
      </c>
    </row>
    <row r="1114" spans="1:8" x14ac:dyDescent="0.2">
      <c r="A1114" t="s">
        <v>1769</v>
      </c>
      <c r="B1114" t="s">
        <v>1271</v>
      </c>
      <c r="C1114" t="s">
        <v>1638</v>
      </c>
      <c r="D1114">
        <v>10779</v>
      </c>
      <c r="E1114" s="2"/>
      <c r="F1114">
        <f>SUMIFS($D$2:$D$7909, $B$2:$B$7909, "Lombardia")</f>
        <v>9704121</v>
      </c>
      <c r="G1114" s="1">
        <f>Comuni__2[[#This Row],[Popolazione2011]]/Comuni__2[[#This Row],[POPOLAZIONE TOTALE DI OGNI REGIONE (CON FILTRO)]]</f>
        <v>1.1107652099556467E-3</v>
      </c>
      <c r="H1114" t="str">
        <f>IF(Comuni__2[[#This Row],[Popolazione2011]]&gt;300000,"MAGGIORE","")</f>
        <v/>
      </c>
    </row>
    <row r="1115" spans="1:8" x14ac:dyDescent="0.2">
      <c r="A1115" t="s">
        <v>7599</v>
      </c>
      <c r="B1115" t="s">
        <v>7257</v>
      </c>
      <c r="C1115" t="s">
        <v>7563</v>
      </c>
      <c r="D1115">
        <v>10775</v>
      </c>
      <c r="E1115" s="2"/>
      <c r="F1115">
        <f>SUMIFS($D$2:$D$7909, $B$2:$B$7909, "Sicilia")</f>
        <v>5002904</v>
      </c>
      <c r="G1115" s="1">
        <f>Comuni__2[[#This Row],[Popolazione2011]]/Comuni__2[[#This Row],[POPOLAZIONE TOTALE DI OGNI REGIONE (CON FILTRO)]]</f>
        <v>2.1537491025212557E-3</v>
      </c>
      <c r="H1115" t="str">
        <f>IF(Comuni__2[[#This Row],[Popolazione2011]]&gt;300000,"MAGGIORE","")</f>
        <v/>
      </c>
    </row>
    <row r="1116" spans="1:8" x14ac:dyDescent="0.2">
      <c r="A1116" t="s">
        <v>418</v>
      </c>
      <c r="B1116" t="s">
        <v>5</v>
      </c>
      <c r="C1116" t="s">
        <v>402</v>
      </c>
      <c r="D1116">
        <v>10770</v>
      </c>
      <c r="E1116" s="2"/>
      <c r="F1116">
        <f>SUMIFS($D$2:$D$7909, $B$2:$B$7909, "Piemonte")</f>
        <v>4363916</v>
      </c>
      <c r="G1116" s="1">
        <f>Comuni__2[[#This Row],[Popolazione2011]]/Comuni__2[[#This Row],[POPOLAZIONE TOTALE DI OGNI REGIONE (CON FILTRO)]]</f>
        <v>2.4679668444580511E-3</v>
      </c>
      <c r="H1116" t="str">
        <f>IF(Comuni__2[[#This Row],[Popolazione2011]]&gt;300000,"MAGGIORE","")</f>
        <v/>
      </c>
    </row>
    <row r="1117" spans="1:8" x14ac:dyDescent="0.2">
      <c r="A1117" t="s">
        <v>4321</v>
      </c>
      <c r="B1117" t="s">
        <v>4112</v>
      </c>
      <c r="C1117" t="s">
        <v>4296</v>
      </c>
      <c r="D1117">
        <v>10766</v>
      </c>
      <c r="E1117" s="2"/>
      <c r="F1117">
        <f>SUMIFS($D$2:$D$7909, $B$2:$B$7909, "Emilia-Romagna")</f>
        <v>4342135</v>
      </c>
      <c r="G1117" s="1">
        <f>Comuni__2[[#This Row],[Popolazione2011]]/Comuni__2[[#This Row],[POPOLAZIONE TOTALE DI OGNI REGIONE (CON FILTRO)]]</f>
        <v>2.4794254439348385E-3</v>
      </c>
      <c r="H1117" t="str">
        <f>IF(Comuni__2[[#This Row],[Popolazione2011]]&gt;300000,"MAGGIORE","")</f>
        <v/>
      </c>
    </row>
    <row r="1118" spans="1:8" x14ac:dyDescent="0.2">
      <c r="A1118" t="s">
        <v>5655</v>
      </c>
      <c r="B1118" t="s">
        <v>5446</v>
      </c>
      <c r="C1118" t="s">
        <v>5651</v>
      </c>
      <c r="D1118">
        <v>10761</v>
      </c>
      <c r="E1118" s="2"/>
      <c r="F1118">
        <f>SUMIFS($D$2:$D$7909, $B$2:$B$7909, "Abruzzo")</f>
        <v>1307309</v>
      </c>
      <c r="G1118" s="1">
        <f>Comuni__2[[#This Row],[Popolazione2011]]/Comuni__2[[#This Row],[POPOLAZIONE TOTALE DI OGNI REGIONE (CON FILTRO)]]</f>
        <v>8.2314127723437987E-3</v>
      </c>
      <c r="H1118" t="str">
        <f>IF(Comuni__2[[#This Row],[Popolazione2011]]&gt;300000,"MAGGIORE","")</f>
        <v/>
      </c>
    </row>
    <row r="1119" spans="1:8" x14ac:dyDescent="0.2">
      <c r="A1119" t="s">
        <v>6615</v>
      </c>
      <c r="B1119" t="s">
        <v>6450</v>
      </c>
      <c r="C1119" t="s">
        <v>6606</v>
      </c>
      <c r="D1119">
        <v>10760</v>
      </c>
      <c r="E1119" s="2"/>
      <c r="F1119">
        <f>SUMIFS($D$2:$D$7909, $B$2:$B$7909, "Puglia")</f>
        <v>4050093</v>
      </c>
      <c r="G1119" s="1">
        <f>Comuni__2[[#This Row],[Popolazione2011]]/Comuni__2[[#This Row],[POPOLAZIONE TOTALE DI OGNI REGIONE (CON FILTRO)]]</f>
        <v>2.6567291170844719E-3</v>
      </c>
      <c r="H1119" t="str">
        <f>IF(Comuni__2[[#This Row],[Popolazione2011]]&gt;300000,"MAGGIORE","")</f>
        <v/>
      </c>
    </row>
    <row r="1120" spans="1:8" x14ac:dyDescent="0.2">
      <c r="A1120" t="s">
        <v>2213</v>
      </c>
      <c r="B1120" t="s">
        <v>1271</v>
      </c>
      <c r="C1120" t="s">
        <v>2016</v>
      </c>
      <c r="D1120">
        <v>10755</v>
      </c>
      <c r="E1120" s="2"/>
      <c r="F1120">
        <f>SUMIFS($D$2:$D$7909, $B$2:$B$7909, "Lombardia")</f>
        <v>9704121</v>
      </c>
      <c r="G1120" s="1">
        <f>Comuni__2[[#This Row],[Popolazione2011]]/Comuni__2[[#This Row],[POPOLAZIONE TOTALE DI OGNI REGIONE (CON FILTRO)]]</f>
        <v>1.1082920338689099E-3</v>
      </c>
      <c r="H1120" t="str">
        <f>IF(Comuni__2[[#This Row],[Popolazione2011]]&gt;300000,"MAGGIORE","")</f>
        <v/>
      </c>
    </row>
    <row r="1121" spans="1:8" x14ac:dyDescent="0.2">
      <c r="A1121" t="s">
        <v>7349</v>
      </c>
      <c r="B1121" t="s">
        <v>7257</v>
      </c>
      <c r="C1121" t="s">
        <v>7283</v>
      </c>
      <c r="D1121">
        <v>10751</v>
      </c>
      <c r="E1121" s="2"/>
      <c r="F1121">
        <f>SUMIFS($D$2:$D$7909, $B$2:$B$7909, "Sicilia")</f>
        <v>5002904</v>
      </c>
      <c r="G1121" s="1">
        <f>Comuni__2[[#This Row],[Popolazione2011]]/Comuni__2[[#This Row],[POPOLAZIONE TOTALE DI OGNI REGIONE (CON FILTRO)]]</f>
        <v>2.1489518887430181E-3</v>
      </c>
      <c r="H1121" t="str">
        <f>IF(Comuni__2[[#This Row],[Popolazione2011]]&gt;300000,"MAGGIORE","")</f>
        <v/>
      </c>
    </row>
    <row r="1122" spans="1:8" x14ac:dyDescent="0.2">
      <c r="A1122" t="s">
        <v>7816</v>
      </c>
      <c r="B1122" t="s">
        <v>7657</v>
      </c>
      <c r="C1122" t="s">
        <v>7750</v>
      </c>
      <c r="D1122">
        <v>10743</v>
      </c>
      <c r="E1122" s="2"/>
      <c r="F1122">
        <f>SUMIFS($D$2:$D$7909, $B$2:$B$7909, "Sardegna")</f>
        <v>1634822</v>
      </c>
      <c r="G1122" s="1">
        <f>Comuni__2[[#This Row],[Popolazione2011]]/Comuni__2[[#This Row],[POPOLAZIONE TOTALE DI OGNI REGIONE (CON FILTRO)]]</f>
        <v>6.5713576156914942E-3</v>
      </c>
      <c r="H1122" t="str">
        <f>IF(Comuni__2[[#This Row],[Popolazione2011]]&gt;300000,"MAGGIORE","")</f>
        <v/>
      </c>
    </row>
    <row r="1123" spans="1:8" x14ac:dyDescent="0.2">
      <c r="A1123" t="s">
        <v>7140</v>
      </c>
      <c r="B1123" t="s">
        <v>6847</v>
      </c>
      <c r="C1123" t="s">
        <v>7080</v>
      </c>
      <c r="D1123">
        <v>10742</v>
      </c>
      <c r="E1123" s="2"/>
      <c r="F1123">
        <f>SUMIFS($D$2:$D$7909, $B$2:$B$7909, "Calabria")</f>
        <v>1959050</v>
      </c>
      <c r="G1123" s="1">
        <f>Comuni__2[[#This Row],[Popolazione2011]]/Comuni__2[[#This Row],[POPOLAZIONE TOTALE DI OGNI REGIONE (CON FILTRO)]]</f>
        <v>5.4832699522727856E-3</v>
      </c>
      <c r="H1123" t="str">
        <f>IF(Comuni__2[[#This Row],[Popolazione2011]]&gt;300000,"MAGGIORE","")</f>
        <v/>
      </c>
    </row>
    <row r="1124" spans="1:8" x14ac:dyDescent="0.2">
      <c r="A1124" t="s">
        <v>258</v>
      </c>
      <c r="B1124" t="s">
        <v>5</v>
      </c>
      <c r="C1124" t="s">
        <v>6</v>
      </c>
      <c r="D1124">
        <v>10738</v>
      </c>
      <c r="E1124" s="2"/>
      <c r="F1124">
        <f>SUMIFS($D$2:$D$7909, $B$2:$B$7909, "Piemonte")</f>
        <v>4363916</v>
      </c>
      <c r="G1124" s="1">
        <f>Comuni__2[[#This Row],[Popolazione2011]]/Comuni__2[[#This Row],[POPOLAZIONE TOTALE DI OGNI REGIONE (CON FILTRO)]]</f>
        <v>2.4606339810390484E-3</v>
      </c>
      <c r="H1124" t="str">
        <f>IF(Comuni__2[[#This Row],[Popolazione2011]]&gt;300000,"MAGGIORE","")</f>
        <v/>
      </c>
    </row>
    <row r="1125" spans="1:8" x14ac:dyDescent="0.2">
      <c r="A1125" t="s">
        <v>6666</v>
      </c>
      <c r="B1125" t="s">
        <v>6450</v>
      </c>
      <c r="C1125" t="s">
        <v>6606</v>
      </c>
      <c r="D1125">
        <v>10734</v>
      </c>
      <c r="E1125" s="2"/>
      <c r="F1125">
        <f>SUMIFS($D$2:$D$7909, $B$2:$B$7909, "Puglia")</f>
        <v>4050093</v>
      </c>
      <c r="G1125" s="1">
        <f>Comuni__2[[#This Row],[Popolazione2011]]/Comuni__2[[#This Row],[POPOLAZIONE TOTALE DI OGNI REGIONE (CON FILTRO)]]</f>
        <v>2.6503095114112194E-3</v>
      </c>
      <c r="H1125" t="str">
        <f>IF(Comuni__2[[#This Row],[Popolazione2011]]&gt;300000,"MAGGIORE","")</f>
        <v/>
      </c>
    </row>
    <row r="1126" spans="1:8" x14ac:dyDescent="0.2">
      <c r="A1126" t="s">
        <v>5993</v>
      </c>
      <c r="B1126" t="s">
        <v>5894</v>
      </c>
      <c r="C1126" t="s">
        <v>5895</v>
      </c>
      <c r="D1126">
        <v>10715</v>
      </c>
      <c r="E1126" s="2"/>
      <c r="F1126">
        <f>SUMIFS($D$2:$D$7909, $B$2:$B$7909, "Campania")</f>
        <v>5766810</v>
      </c>
      <c r="G1126" s="1">
        <f>Comuni__2[[#This Row],[Popolazione2011]]/Comuni__2[[#This Row],[POPOLAZIONE TOTALE DI OGNI REGIONE (CON FILTRO)]]</f>
        <v>1.8580463028953615E-3</v>
      </c>
      <c r="H1126" t="str">
        <f>IF(Comuni__2[[#This Row],[Popolazione2011]]&gt;300000,"MAGGIORE","")</f>
        <v/>
      </c>
    </row>
    <row r="1127" spans="1:8" x14ac:dyDescent="0.2">
      <c r="A1127" t="s">
        <v>6603</v>
      </c>
      <c r="B1127" t="s">
        <v>6450</v>
      </c>
      <c r="C1127" t="s">
        <v>6585</v>
      </c>
      <c r="D1127">
        <v>10703</v>
      </c>
      <c r="E1127" s="2"/>
      <c r="F1127">
        <f>SUMIFS($D$2:$D$7909, $B$2:$B$7909, "Puglia")</f>
        <v>4050093</v>
      </c>
      <c r="G1127" s="1">
        <f>Comuni__2[[#This Row],[Popolazione2011]]/Comuni__2[[#This Row],[POPOLAZIONE TOTALE DI OGNI REGIONE (CON FILTRO)]]</f>
        <v>2.6426553661854186E-3</v>
      </c>
      <c r="H1127" t="str">
        <f>IF(Comuni__2[[#This Row],[Popolazione2011]]&gt;300000,"MAGGIORE","")</f>
        <v/>
      </c>
    </row>
    <row r="1128" spans="1:8" x14ac:dyDescent="0.2">
      <c r="A1128" t="s">
        <v>3443</v>
      </c>
      <c r="B1128" t="s">
        <v>3082</v>
      </c>
      <c r="C1128" t="s">
        <v>3359</v>
      </c>
      <c r="D1128">
        <v>10690</v>
      </c>
      <c r="E1128" s="2"/>
      <c r="F1128">
        <f>SUMIFS($D$2:$D$7909, $B$2:$B$7909, "Veneto")</f>
        <v>4855904</v>
      </c>
      <c r="G1128" s="1">
        <f>Comuni__2[[#This Row],[Popolazione2011]]/Comuni__2[[#This Row],[POPOLAZIONE TOTALE DI OGNI REGIONE (CON FILTRO)]]</f>
        <v>2.2014438506197816E-3</v>
      </c>
      <c r="H1128" t="str">
        <f>IF(Comuni__2[[#This Row],[Popolazione2011]]&gt;300000,"MAGGIORE","")</f>
        <v/>
      </c>
    </row>
    <row r="1129" spans="1:8" x14ac:dyDescent="0.2">
      <c r="A1129" t="s">
        <v>4620</v>
      </c>
      <c r="B1129" t="s">
        <v>4450</v>
      </c>
      <c r="C1129" t="s">
        <v>4586</v>
      </c>
      <c r="D1129">
        <v>10689</v>
      </c>
      <c r="E1129" s="2"/>
      <c r="F1129">
        <f>SUMIFS($D$2:$D$7909, $B$2:$B$7909, "Toscana")</f>
        <v>3672202</v>
      </c>
      <c r="G1129" s="1">
        <f>Comuni__2[[#This Row],[Popolazione2011]]/Comuni__2[[#This Row],[POPOLAZIONE TOTALE DI OGNI REGIONE (CON FILTRO)]]</f>
        <v>2.9107875873930684E-3</v>
      </c>
      <c r="H1129" t="str">
        <f>IF(Comuni__2[[#This Row],[Popolazione2011]]&gt;300000,"MAGGIORE","")</f>
        <v/>
      </c>
    </row>
    <row r="1130" spans="1:8" x14ac:dyDescent="0.2">
      <c r="A1130" t="s">
        <v>4510</v>
      </c>
      <c r="B1130" t="s">
        <v>4450</v>
      </c>
      <c r="C1130" t="s">
        <v>4503</v>
      </c>
      <c r="D1130">
        <v>10682</v>
      </c>
      <c r="E1130" s="2"/>
      <c r="F1130">
        <f>SUMIFS($D$2:$D$7909, $B$2:$B$7909, "Toscana")</f>
        <v>3672202</v>
      </c>
      <c r="G1130" s="1">
        <f>Comuni__2[[#This Row],[Popolazione2011]]/Comuni__2[[#This Row],[POPOLAZIONE TOTALE DI OGNI REGIONE (CON FILTRO)]]</f>
        <v>2.9088813741727716E-3</v>
      </c>
      <c r="H1130" t="str">
        <f>IF(Comuni__2[[#This Row],[Popolazione2011]]&gt;300000,"MAGGIORE","")</f>
        <v/>
      </c>
    </row>
    <row r="1131" spans="1:8" x14ac:dyDescent="0.2">
      <c r="A1131" t="s">
        <v>3406</v>
      </c>
      <c r="B1131" t="s">
        <v>3082</v>
      </c>
      <c r="C1131" t="s">
        <v>3359</v>
      </c>
      <c r="D1131">
        <v>10681</v>
      </c>
      <c r="E1131" s="2"/>
      <c r="F1131">
        <f>SUMIFS($D$2:$D$7909, $B$2:$B$7909, "Veneto")</f>
        <v>4855904</v>
      </c>
      <c r="G1131" s="1">
        <f>Comuni__2[[#This Row],[Popolazione2011]]/Comuni__2[[#This Row],[POPOLAZIONE TOTALE DI OGNI REGIONE (CON FILTRO)]]</f>
        <v>2.1995904367137407E-3</v>
      </c>
      <c r="H1131" t="str">
        <f>IF(Comuni__2[[#This Row],[Popolazione2011]]&gt;300000,"MAGGIORE","")</f>
        <v/>
      </c>
    </row>
    <row r="1132" spans="1:8" x14ac:dyDescent="0.2">
      <c r="A1132" t="s">
        <v>4179</v>
      </c>
      <c r="B1132" t="s">
        <v>4112</v>
      </c>
      <c r="C1132" t="s">
        <v>4160</v>
      </c>
      <c r="D1132">
        <v>10663</v>
      </c>
      <c r="E1132" s="2"/>
      <c r="F1132">
        <f>SUMIFS($D$2:$D$7909, $B$2:$B$7909, "Emilia-Romagna")</f>
        <v>4342135</v>
      </c>
      <c r="G1132" s="1">
        <f>Comuni__2[[#This Row],[Popolazione2011]]/Comuni__2[[#This Row],[POPOLAZIONE TOTALE DI OGNI REGIONE (CON FILTRO)]]</f>
        <v>2.4557043942668756E-3</v>
      </c>
      <c r="H1132" t="str">
        <f>IF(Comuni__2[[#This Row],[Popolazione2011]]&gt;300000,"MAGGIORE","")</f>
        <v/>
      </c>
    </row>
    <row r="1133" spans="1:8" x14ac:dyDescent="0.2">
      <c r="A1133" t="s">
        <v>3464</v>
      </c>
      <c r="B1133" t="s">
        <v>3082</v>
      </c>
      <c r="C1133" t="s">
        <v>3454</v>
      </c>
      <c r="D1133">
        <v>10640</v>
      </c>
      <c r="E1133" s="2"/>
      <c r="F1133">
        <f>SUMIFS($D$2:$D$7909, $B$2:$B$7909, "Veneto")</f>
        <v>4855904</v>
      </c>
      <c r="G1133" s="1">
        <f>Comuni__2[[#This Row],[Popolazione2011]]/Comuni__2[[#This Row],[POPOLAZIONE TOTALE DI OGNI REGIONE (CON FILTRO)]]</f>
        <v>2.1911471066973316E-3</v>
      </c>
      <c r="H1133" t="str">
        <f>IF(Comuni__2[[#This Row],[Popolazione2011]]&gt;300000,"MAGGIORE","")</f>
        <v/>
      </c>
    </row>
    <row r="1134" spans="1:8" x14ac:dyDescent="0.2">
      <c r="A1134" t="s">
        <v>3201</v>
      </c>
      <c r="B1134" t="s">
        <v>3082</v>
      </c>
      <c r="C1134" t="s">
        <v>3182</v>
      </c>
      <c r="D1134">
        <v>10624</v>
      </c>
      <c r="E1134" s="2"/>
      <c r="F1134">
        <f>SUMIFS($D$2:$D$7909, $B$2:$B$7909, "Veneto")</f>
        <v>4855904</v>
      </c>
      <c r="G1134" s="1">
        <f>Comuni__2[[#This Row],[Popolazione2011]]/Comuni__2[[#This Row],[POPOLAZIONE TOTALE DI OGNI REGIONE (CON FILTRO)]]</f>
        <v>2.1878521486421477E-3</v>
      </c>
      <c r="H1134" t="str">
        <f>IF(Comuni__2[[#This Row],[Popolazione2011]]&gt;300000,"MAGGIORE","")</f>
        <v/>
      </c>
    </row>
    <row r="1135" spans="1:8" x14ac:dyDescent="0.2">
      <c r="A1135" t="s">
        <v>7086</v>
      </c>
      <c r="B1135" t="s">
        <v>6847</v>
      </c>
      <c r="C1135" t="s">
        <v>7080</v>
      </c>
      <c r="D1135">
        <v>10622</v>
      </c>
      <c r="E1135" s="2"/>
      <c r="F1135">
        <f>SUMIFS($D$2:$D$7909, $B$2:$B$7909, "Calabria")</f>
        <v>1959050</v>
      </c>
      <c r="G1135" s="1">
        <f>Comuni__2[[#This Row],[Popolazione2011]]/Comuni__2[[#This Row],[POPOLAZIONE TOTALE DI OGNI REGIONE (CON FILTRO)]]</f>
        <v>5.4220157729511749E-3</v>
      </c>
      <c r="H1135" t="str">
        <f>IF(Comuni__2[[#This Row],[Popolazione2011]]&gt;300000,"MAGGIORE","")</f>
        <v/>
      </c>
    </row>
    <row r="1136" spans="1:8" x14ac:dyDescent="0.2">
      <c r="A1136" t="s">
        <v>1847</v>
      </c>
      <c r="B1136" t="s">
        <v>1271</v>
      </c>
      <c r="C1136" t="s">
        <v>1772</v>
      </c>
      <c r="D1136">
        <v>10596</v>
      </c>
      <c r="E1136" s="2"/>
      <c r="F1136">
        <f>SUMIFS($D$2:$D$7909, $B$2:$B$7909, "Lombardia")</f>
        <v>9704121</v>
      </c>
      <c r="G1136" s="1">
        <f>Comuni__2[[#This Row],[Popolazione2011]]/Comuni__2[[#This Row],[POPOLAZIONE TOTALE DI OGNI REGIONE (CON FILTRO)]]</f>
        <v>1.0919072422942789E-3</v>
      </c>
      <c r="H1136" t="str">
        <f>IF(Comuni__2[[#This Row],[Popolazione2011]]&gt;300000,"MAGGIORE","")</f>
        <v/>
      </c>
    </row>
    <row r="1137" spans="1:8" x14ac:dyDescent="0.2">
      <c r="A1137" t="s">
        <v>6380</v>
      </c>
      <c r="B1137" t="s">
        <v>5894</v>
      </c>
      <c r="C1137" t="s">
        <v>6291</v>
      </c>
      <c r="D1137">
        <v>10580</v>
      </c>
      <c r="E1137" s="2"/>
      <c r="F1137">
        <f>SUMIFS($D$2:$D$7909, $B$2:$B$7909, "Campania")</f>
        <v>5766810</v>
      </c>
      <c r="G1137" s="1">
        <f>Comuni__2[[#This Row],[Popolazione2011]]/Comuni__2[[#This Row],[POPOLAZIONE TOTALE DI OGNI REGIONE (CON FILTRO)]]</f>
        <v>1.8346364801337307E-3</v>
      </c>
      <c r="H1137" t="str">
        <f>IF(Comuni__2[[#This Row],[Popolazione2011]]&gt;300000,"MAGGIORE","")</f>
        <v/>
      </c>
    </row>
    <row r="1138" spans="1:8" x14ac:dyDescent="0.2">
      <c r="A1138" t="s">
        <v>2632</v>
      </c>
      <c r="B1138" t="s">
        <v>1271</v>
      </c>
      <c r="C1138" t="s">
        <v>2588</v>
      </c>
      <c r="D1138">
        <v>10578</v>
      </c>
      <c r="E1138" s="2"/>
      <c r="F1138">
        <f>SUMIFS($D$2:$D$7909, $B$2:$B$7909, "Lombardia")</f>
        <v>9704121</v>
      </c>
      <c r="G1138" s="1">
        <f>Comuni__2[[#This Row],[Popolazione2011]]/Comuni__2[[#This Row],[POPOLAZIONE TOTALE DI OGNI REGIONE (CON FILTRO)]]</f>
        <v>1.0900523602292264E-3</v>
      </c>
      <c r="H1138" t="str">
        <f>IF(Comuni__2[[#This Row],[Popolazione2011]]&gt;300000,"MAGGIORE","")</f>
        <v/>
      </c>
    </row>
    <row r="1139" spans="1:8" x14ac:dyDescent="0.2">
      <c r="A1139" t="s">
        <v>4370</v>
      </c>
      <c r="B1139" t="s">
        <v>4112</v>
      </c>
      <c r="C1139" t="s">
        <v>4352</v>
      </c>
      <c r="D1139">
        <v>10571</v>
      </c>
      <c r="E1139" s="2"/>
      <c r="F1139">
        <f>SUMIFS($D$2:$D$7909, $B$2:$B$7909, "Emilia-Romagna")</f>
        <v>4342135</v>
      </c>
      <c r="G1139" s="1">
        <f>Comuni__2[[#This Row],[Popolazione2011]]/Comuni__2[[#This Row],[POPOLAZIONE TOTALE DI OGNI REGIONE (CON FILTRO)]]</f>
        <v>2.4345166605828699E-3</v>
      </c>
      <c r="H1139" t="str">
        <f>IF(Comuni__2[[#This Row],[Popolazione2011]]&gt;300000,"MAGGIORE","")</f>
        <v/>
      </c>
    </row>
    <row r="1140" spans="1:8" x14ac:dyDescent="0.2">
      <c r="A1140" t="s">
        <v>3768</v>
      </c>
      <c r="B1140" t="s">
        <v>3653</v>
      </c>
      <c r="C1140" t="s">
        <v>3654</v>
      </c>
      <c r="D1140">
        <v>10570</v>
      </c>
      <c r="E1140" s="2"/>
      <c r="F1140">
        <f>SUMIFS($D$2:$D$7909, $B$2:$B$7909, "Friuli-Venezia Giulia")</f>
        <v>1220291</v>
      </c>
      <c r="G1140" s="1">
        <f>Comuni__2[[#This Row],[Popolazione2011]]/Comuni__2[[#This Row],[POPOLAZIONE TOTALE DI OGNI REGIONE (CON FILTRO)]]</f>
        <v>8.66186835762945E-3</v>
      </c>
      <c r="H1140" t="str">
        <f>IF(Comuni__2[[#This Row],[Popolazione2011]]&gt;300000,"MAGGIORE","")</f>
        <v/>
      </c>
    </row>
    <row r="1141" spans="1:8" x14ac:dyDescent="0.2">
      <c r="A1141" t="s">
        <v>754</v>
      </c>
      <c r="B1141" t="s">
        <v>5</v>
      </c>
      <c r="C1141" t="s">
        <v>738</v>
      </c>
      <c r="D1141">
        <v>10569</v>
      </c>
      <c r="E1141" s="2"/>
      <c r="F1141">
        <f>SUMIFS($D$2:$D$7909, $B$2:$B$7909, "Piemonte")</f>
        <v>4363916</v>
      </c>
      <c r="G1141" s="1">
        <f>Comuni__2[[#This Row],[Popolazione2011]]/Comuni__2[[#This Row],[POPOLAZIONE TOTALE DI OGNI REGIONE (CON FILTRO)]]</f>
        <v>2.4219072961074411E-3</v>
      </c>
      <c r="H1141" t="str">
        <f>IF(Comuni__2[[#This Row],[Popolazione2011]]&gt;300000,"MAGGIORE","")</f>
        <v/>
      </c>
    </row>
    <row r="1142" spans="1:8" x14ac:dyDescent="0.2">
      <c r="A1142" t="s">
        <v>3441</v>
      </c>
      <c r="B1142" t="s">
        <v>3082</v>
      </c>
      <c r="C1142" t="s">
        <v>3359</v>
      </c>
      <c r="D1142">
        <v>10565</v>
      </c>
      <c r="E1142" s="2"/>
      <c r="F1142">
        <f>SUMIFS($D$2:$D$7909, $B$2:$B$7909, "Veneto")</f>
        <v>4855904</v>
      </c>
      <c r="G1142" s="1">
        <f>Comuni__2[[#This Row],[Popolazione2011]]/Comuni__2[[#This Row],[POPOLAZIONE TOTALE DI OGNI REGIONE (CON FILTRO)]]</f>
        <v>2.1757019908136568E-3</v>
      </c>
      <c r="H1142" t="str">
        <f>IF(Comuni__2[[#This Row],[Popolazione2011]]&gt;300000,"MAGGIORE","")</f>
        <v/>
      </c>
    </row>
    <row r="1143" spans="1:8" x14ac:dyDescent="0.2">
      <c r="A1143" t="s">
        <v>5937</v>
      </c>
      <c r="B1143" t="s">
        <v>5894</v>
      </c>
      <c r="C1143" t="s">
        <v>5895</v>
      </c>
      <c r="D1143">
        <v>10559</v>
      </c>
      <c r="E1143" s="2"/>
      <c r="F1143">
        <f>SUMIFS($D$2:$D$7909, $B$2:$B$7909, "Campania")</f>
        <v>5766810</v>
      </c>
      <c r="G1143" s="1">
        <f>Comuni__2[[#This Row],[Popolazione2011]]/Comuni__2[[#This Row],[POPOLAZIONE TOTALE DI OGNI REGIONE (CON FILTRO)]]</f>
        <v>1.8309949521485881E-3</v>
      </c>
      <c r="H1143" t="str">
        <f>IF(Comuni__2[[#This Row],[Popolazione2011]]&gt;300000,"MAGGIORE","")</f>
        <v/>
      </c>
    </row>
    <row r="1144" spans="1:8" x14ac:dyDescent="0.2">
      <c r="A1144" t="s">
        <v>5941</v>
      </c>
      <c r="B1144" t="s">
        <v>5894</v>
      </c>
      <c r="C1144" t="s">
        <v>5895</v>
      </c>
      <c r="D1144">
        <v>10558</v>
      </c>
      <c r="E1144" s="2"/>
      <c r="F1144">
        <f>SUMIFS($D$2:$D$7909, $B$2:$B$7909, "Campania")</f>
        <v>5766810</v>
      </c>
      <c r="G1144" s="1">
        <f>Comuni__2[[#This Row],[Popolazione2011]]/Comuni__2[[#This Row],[POPOLAZIONE TOTALE DI OGNI REGIONE (CON FILTRO)]]</f>
        <v>1.8308215460540577E-3</v>
      </c>
      <c r="H1144" t="str">
        <f>IF(Comuni__2[[#This Row],[Popolazione2011]]&gt;300000,"MAGGIORE","")</f>
        <v/>
      </c>
    </row>
    <row r="1145" spans="1:8" x14ac:dyDescent="0.2">
      <c r="A1145" t="s">
        <v>2741</v>
      </c>
      <c r="B1145" t="s">
        <v>1271</v>
      </c>
      <c r="C1145" t="s">
        <v>2735</v>
      </c>
      <c r="D1145">
        <v>10555</v>
      </c>
      <c r="E1145" s="2"/>
      <c r="F1145">
        <f>SUMIFS($D$2:$D$7909, $B$2:$B$7909, "Lombardia")</f>
        <v>9704121</v>
      </c>
      <c r="G1145" s="1">
        <f>Comuni__2[[#This Row],[Popolazione2011]]/Comuni__2[[#This Row],[POPOLAZIONE TOTALE DI OGNI REGIONE (CON FILTRO)]]</f>
        <v>1.0876822331461035E-3</v>
      </c>
      <c r="H1145" t="str">
        <f>IF(Comuni__2[[#This Row],[Popolazione2011]]&gt;300000,"MAGGIORE","")</f>
        <v/>
      </c>
    </row>
    <row r="1146" spans="1:8" x14ac:dyDescent="0.2">
      <c r="A1146" t="s">
        <v>1695</v>
      </c>
      <c r="B1146" t="s">
        <v>1271</v>
      </c>
      <c r="C1146" t="s">
        <v>1638</v>
      </c>
      <c r="D1146">
        <v>10540</v>
      </c>
      <c r="E1146" s="2"/>
      <c r="F1146">
        <f>SUMIFS($D$2:$D$7909, $B$2:$B$7909, "Lombardia")</f>
        <v>9704121</v>
      </c>
      <c r="G1146" s="1">
        <f>Comuni__2[[#This Row],[Popolazione2011]]/Comuni__2[[#This Row],[POPOLAZIONE TOTALE DI OGNI REGIONE (CON FILTRO)]]</f>
        <v>1.0861364980918932E-3</v>
      </c>
      <c r="H1146" t="str">
        <f>IF(Comuni__2[[#This Row],[Popolazione2011]]&gt;300000,"MAGGIORE","")</f>
        <v/>
      </c>
    </row>
    <row r="1147" spans="1:8" x14ac:dyDescent="0.2">
      <c r="A1147" t="s">
        <v>3605</v>
      </c>
      <c r="B1147" t="s">
        <v>3082</v>
      </c>
      <c r="C1147" t="s">
        <v>3602</v>
      </c>
      <c r="D1147">
        <v>10536</v>
      </c>
      <c r="E1147" s="2"/>
      <c r="F1147">
        <f>SUMIFS($D$2:$D$7909, $B$2:$B$7909, "Veneto")</f>
        <v>4855904</v>
      </c>
      <c r="G1147" s="1">
        <f>Comuni__2[[#This Row],[Popolazione2011]]/Comuni__2[[#This Row],[POPOLAZIONE TOTALE DI OGNI REGIONE (CON FILTRO)]]</f>
        <v>2.1697298793386362E-3</v>
      </c>
      <c r="H1147" t="str">
        <f>IF(Comuni__2[[#This Row],[Popolazione2011]]&gt;300000,"MAGGIORE","")</f>
        <v/>
      </c>
    </row>
    <row r="1148" spans="1:8" x14ac:dyDescent="0.2">
      <c r="A1148" t="s">
        <v>7782</v>
      </c>
      <c r="B1148" t="s">
        <v>7657</v>
      </c>
      <c r="C1148" t="s">
        <v>7750</v>
      </c>
      <c r="D1148">
        <v>10511</v>
      </c>
      <c r="E1148" s="2"/>
      <c r="F1148">
        <f>SUMIFS($D$2:$D$7909, $B$2:$B$7909, "Sardegna")</f>
        <v>1634822</v>
      </c>
      <c r="G1148" s="1">
        <f>Comuni__2[[#This Row],[Popolazione2011]]/Comuni__2[[#This Row],[POPOLAZIONE TOTALE DI OGNI REGIONE (CON FILTRO)]]</f>
        <v>6.4294461415371216E-3</v>
      </c>
      <c r="H1148" t="str">
        <f>IF(Comuni__2[[#This Row],[Popolazione2011]]&gt;300000,"MAGGIORE","")</f>
        <v/>
      </c>
    </row>
    <row r="1149" spans="1:8" x14ac:dyDescent="0.2">
      <c r="A1149" t="s">
        <v>4941</v>
      </c>
      <c r="B1149" t="s">
        <v>4829</v>
      </c>
      <c r="C1149" t="s">
        <v>4931</v>
      </c>
      <c r="D1149">
        <v>10509</v>
      </c>
      <c r="E1149" s="2"/>
      <c r="F1149">
        <f>SUMIFS($D$2:$D$7909, $B$2:$B$7909, "Marche")</f>
        <v>1540584</v>
      </c>
      <c r="G1149" s="1">
        <f>Comuni__2[[#This Row],[Popolazione2011]]/Comuni__2[[#This Row],[POPOLAZIONE TOTALE DI OGNI REGIONE (CON FILTRO)]]</f>
        <v>6.8214391425589259E-3</v>
      </c>
      <c r="H1149" t="str">
        <f>IF(Comuni__2[[#This Row],[Popolazione2011]]&gt;300000,"MAGGIORE","")</f>
        <v/>
      </c>
    </row>
    <row r="1150" spans="1:8" x14ac:dyDescent="0.2">
      <c r="A1150" t="s">
        <v>6700</v>
      </c>
      <c r="B1150" t="s">
        <v>6450</v>
      </c>
      <c r="C1150" t="s">
        <v>6606</v>
      </c>
      <c r="D1150">
        <v>10487</v>
      </c>
      <c r="E1150" s="2"/>
      <c r="F1150">
        <f>SUMIFS($D$2:$D$7909, $B$2:$B$7909, "Puglia")</f>
        <v>4050093</v>
      </c>
      <c r="G1150" s="1">
        <f>Comuni__2[[#This Row],[Popolazione2011]]/Comuni__2[[#This Row],[POPOLAZIONE TOTALE DI OGNI REGIONE (CON FILTRO)]]</f>
        <v>2.5893232575153213E-3</v>
      </c>
      <c r="H1150" t="str">
        <f>IF(Comuni__2[[#This Row],[Popolazione2011]]&gt;300000,"MAGGIORE","")</f>
        <v/>
      </c>
    </row>
    <row r="1151" spans="1:8" x14ac:dyDescent="0.2">
      <c r="A1151" t="s">
        <v>7612</v>
      </c>
      <c r="B1151" t="s">
        <v>7257</v>
      </c>
      <c r="C1151" t="s">
        <v>7563</v>
      </c>
      <c r="D1151">
        <v>10482</v>
      </c>
      <c r="E1151" s="2"/>
      <c r="F1151">
        <f>SUMIFS($D$2:$D$7909, $B$2:$B$7909, "Sicilia")</f>
        <v>5002904</v>
      </c>
      <c r="G1151" s="1">
        <f>Comuni__2[[#This Row],[Popolazione2011]]/Comuni__2[[#This Row],[POPOLAZIONE TOTALE DI OGNI REGIONE (CON FILTRO)]]</f>
        <v>2.0951831176452716E-3</v>
      </c>
      <c r="H1151" t="str">
        <f>IF(Comuni__2[[#This Row],[Popolazione2011]]&gt;300000,"MAGGIORE","")</f>
        <v/>
      </c>
    </row>
    <row r="1152" spans="1:8" x14ac:dyDescent="0.2">
      <c r="A1152" t="s">
        <v>4181</v>
      </c>
      <c r="B1152" t="s">
        <v>4112</v>
      </c>
      <c r="C1152" t="s">
        <v>4160</v>
      </c>
      <c r="D1152">
        <v>10482</v>
      </c>
      <c r="E1152" s="2"/>
      <c r="F1152">
        <f>SUMIFS($D$2:$D$7909, $B$2:$B$7909, "Emilia-Romagna")</f>
        <v>4342135</v>
      </c>
      <c r="G1152" s="1">
        <f>Comuni__2[[#This Row],[Popolazione2011]]/Comuni__2[[#This Row],[POPOLAZIONE TOTALE DI OGNI REGIONE (CON FILTRO)]]</f>
        <v>2.4140198312581252E-3</v>
      </c>
      <c r="H1152" t="str">
        <f>IF(Comuni__2[[#This Row],[Popolazione2011]]&gt;300000,"MAGGIORE","")</f>
        <v/>
      </c>
    </row>
    <row r="1153" spans="1:8" x14ac:dyDescent="0.2">
      <c r="A1153" t="s">
        <v>4219</v>
      </c>
      <c r="B1153" t="s">
        <v>4112</v>
      </c>
      <c r="C1153" t="s">
        <v>4205</v>
      </c>
      <c r="D1153">
        <v>10481</v>
      </c>
      <c r="E1153" s="2"/>
      <c r="F1153">
        <f>SUMIFS($D$2:$D$7909, $B$2:$B$7909, "Emilia-Romagna")</f>
        <v>4342135</v>
      </c>
      <c r="G1153" s="1">
        <f>Comuni__2[[#This Row],[Popolazione2011]]/Comuni__2[[#This Row],[POPOLAZIONE TOTALE DI OGNI REGIONE (CON FILTRO)]]</f>
        <v>2.4137895298050383E-3</v>
      </c>
      <c r="H1153" t="str">
        <f>IF(Comuni__2[[#This Row],[Popolazione2011]]&gt;300000,"MAGGIORE","")</f>
        <v/>
      </c>
    </row>
    <row r="1154" spans="1:8" x14ac:dyDescent="0.2">
      <c r="A1154" t="s">
        <v>4525</v>
      </c>
      <c r="B1154" t="s">
        <v>4450</v>
      </c>
      <c r="C1154" t="s">
        <v>4524</v>
      </c>
      <c r="D1154">
        <v>10461</v>
      </c>
      <c r="E1154" s="2"/>
      <c r="F1154">
        <f>SUMIFS($D$2:$D$7909, $B$2:$B$7909, "Toscana")</f>
        <v>3672202</v>
      </c>
      <c r="G1154" s="1">
        <f>Comuni__2[[#This Row],[Popolazione2011]]/Comuni__2[[#This Row],[POPOLAZIONE TOTALE DI OGNI REGIONE (CON FILTRO)]]</f>
        <v>2.8486994996462611E-3</v>
      </c>
      <c r="H1154" t="str">
        <f>IF(Comuni__2[[#This Row],[Popolazione2011]]&gt;300000,"MAGGIORE","")</f>
        <v/>
      </c>
    </row>
    <row r="1155" spans="1:8" x14ac:dyDescent="0.2">
      <c r="A1155" t="s">
        <v>5329</v>
      </c>
      <c r="B1155" t="s">
        <v>5062</v>
      </c>
      <c r="C1155" t="s">
        <v>5320</v>
      </c>
      <c r="D1155">
        <v>10460</v>
      </c>
      <c r="E1155" s="2"/>
      <c r="F1155">
        <f>SUMIFS($D$2:$D$7909, $B$2:$B$7909, "Lazio")</f>
        <v>5502886</v>
      </c>
      <c r="G1155" s="1">
        <f>Comuni__2[[#This Row],[Popolazione2011]]/Comuni__2[[#This Row],[POPOLAZIONE TOTALE DI OGNI REGIONE (CON FILTRO)]]</f>
        <v>1.9008207693199531E-3</v>
      </c>
      <c r="H1155" t="str">
        <f>IF(Comuni__2[[#This Row],[Popolazione2011]]&gt;300000,"MAGGIORE","")</f>
        <v/>
      </c>
    </row>
    <row r="1156" spans="1:8" x14ac:dyDescent="0.2">
      <c r="A1156" t="s">
        <v>4386</v>
      </c>
      <c r="B1156" t="s">
        <v>4112</v>
      </c>
      <c r="C1156" t="s">
        <v>4374</v>
      </c>
      <c r="D1156">
        <v>10449</v>
      </c>
      <c r="E1156" s="2"/>
      <c r="F1156">
        <f>SUMIFS($D$2:$D$7909, $B$2:$B$7909, "Emilia-Romagna")</f>
        <v>4342135</v>
      </c>
      <c r="G1156" s="1">
        <f>Comuni__2[[#This Row],[Popolazione2011]]/Comuni__2[[#This Row],[POPOLAZIONE TOTALE DI OGNI REGIONE (CON FILTRO)]]</f>
        <v>2.4064198833062536E-3</v>
      </c>
      <c r="H1156" t="str">
        <f>IF(Comuni__2[[#This Row],[Popolazione2011]]&gt;300000,"MAGGIORE","")</f>
        <v/>
      </c>
    </row>
    <row r="1157" spans="1:8" x14ac:dyDescent="0.2">
      <c r="A1157" t="s">
        <v>5614</v>
      </c>
      <c r="B1157" t="s">
        <v>5446</v>
      </c>
      <c r="C1157" t="s">
        <v>5604</v>
      </c>
      <c r="D1157">
        <v>10449</v>
      </c>
      <c r="E1157" s="2"/>
      <c r="F1157">
        <f>SUMIFS($D$2:$D$7909, $B$2:$B$7909, "Abruzzo")</f>
        <v>1307309</v>
      </c>
      <c r="G1157" s="1">
        <f>Comuni__2[[#This Row],[Popolazione2011]]/Comuni__2[[#This Row],[POPOLAZIONE TOTALE DI OGNI REGIONE (CON FILTRO)]]</f>
        <v>7.9927545821225129E-3</v>
      </c>
      <c r="H1157" t="str">
        <f>IF(Comuni__2[[#This Row],[Popolazione2011]]&gt;300000,"MAGGIORE","")</f>
        <v/>
      </c>
    </row>
    <row r="1158" spans="1:8" x14ac:dyDescent="0.2">
      <c r="A1158" t="s">
        <v>1397</v>
      </c>
      <c r="B1158" t="s">
        <v>1271</v>
      </c>
      <c r="C1158" t="s">
        <v>1272</v>
      </c>
      <c r="D1158">
        <v>10446</v>
      </c>
      <c r="E1158" s="2"/>
      <c r="F1158">
        <f>SUMIFS($D$2:$D$7909, $B$2:$B$7909, "Lombardia")</f>
        <v>9704121</v>
      </c>
      <c r="G1158" s="1">
        <f>Comuni__2[[#This Row],[Popolazione2011]]/Comuni__2[[#This Row],[POPOLAZIONE TOTALE DI OGNI REGIONE (CON FILTRO)]]</f>
        <v>1.0764498917521742E-3</v>
      </c>
      <c r="H1158" t="str">
        <f>IF(Comuni__2[[#This Row],[Popolazione2011]]&gt;300000,"MAGGIORE","")</f>
        <v/>
      </c>
    </row>
    <row r="1159" spans="1:8" x14ac:dyDescent="0.2">
      <c r="A1159" t="s">
        <v>5599</v>
      </c>
      <c r="B1159" t="s">
        <v>5446</v>
      </c>
      <c r="C1159" t="s">
        <v>5556</v>
      </c>
      <c r="D1159">
        <v>10442</v>
      </c>
      <c r="E1159" s="2"/>
      <c r="F1159">
        <f>SUMIFS($D$2:$D$7909, $B$2:$B$7909, "Abruzzo")</f>
        <v>1307309</v>
      </c>
      <c r="G1159" s="1">
        <f>Comuni__2[[#This Row],[Popolazione2011]]/Comuni__2[[#This Row],[POPOLAZIONE TOTALE DI OGNI REGIONE (CON FILTRO)]]</f>
        <v>7.9874000714444705E-3</v>
      </c>
      <c r="H1159" t="str">
        <f>IF(Comuni__2[[#This Row],[Popolazione2011]]&gt;300000,"MAGGIORE","")</f>
        <v/>
      </c>
    </row>
    <row r="1160" spans="1:8" x14ac:dyDescent="0.2">
      <c r="A1160" t="s">
        <v>7907</v>
      </c>
      <c r="B1160" t="s">
        <v>7657</v>
      </c>
      <c r="C1160" t="s">
        <v>7843</v>
      </c>
      <c r="D1160">
        <v>10440</v>
      </c>
      <c r="E1160" s="2"/>
      <c r="F1160">
        <f>SUMIFS($D$2:$D$7909, $B$2:$B$7909, "Sardegna")</f>
        <v>1634822</v>
      </c>
      <c r="G1160" s="1">
        <f>Comuni__2[[#This Row],[Popolazione2011]]/Comuni__2[[#This Row],[POPOLAZIONE TOTALE DI OGNI REGIONE (CON FILTRO)]]</f>
        <v>6.3860163369467747E-3</v>
      </c>
      <c r="H1160" t="str">
        <f>IF(Comuni__2[[#This Row],[Popolazione2011]]&gt;300000,"MAGGIORE","")</f>
        <v/>
      </c>
    </row>
    <row r="1161" spans="1:8" x14ac:dyDescent="0.2">
      <c r="A1161" t="s">
        <v>6422</v>
      </c>
      <c r="B1161" t="s">
        <v>5894</v>
      </c>
      <c r="C1161" t="s">
        <v>6291</v>
      </c>
      <c r="D1161">
        <v>10439</v>
      </c>
      <c r="E1161" s="2"/>
      <c r="F1161">
        <f>SUMIFS($D$2:$D$7909, $B$2:$B$7909, "Campania")</f>
        <v>5766810</v>
      </c>
      <c r="G1161" s="1">
        <f>Comuni__2[[#This Row],[Popolazione2011]]/Comuni__2[[#This Row],[POPOLAZIONE TOTALE DI OGNI REGIONE (CON FILTRO)]]</f>
        <v>1.8101862208049163E-3</v>
      </c>
      <c r="H1161" t="str">
        <f>IF(Comuni__2[[#This Row],[Popolazione2011]]&gt;300000,"MAGGIORE","")</f>
        <v/>
      </c>
    </row>
    <row r="1162" spans="1:8" x14ac:dyDescent="0.2">
      <c r="A1162" t="s">
        <v>7484</v>
      </c>
      <c r="B1162" t="s">
        <v>7257</v>
      </c>
      <c r="C1162" t="s">
        <v>7475</v>
      </c>
      <c r="D1162">
        <v>10438</v>
      </c>
      <c r="E1162" s="2"/>
      <c r="F1162">
        <f>SUMIFS($D$2:$D$7909, $B$2:$B$7909, "Sicilia")</f>
        <v>5002904</v>
      </c>
      <c r="G1162" s="1">
        <f>Comuni__2[[#This Row],[Popolazione2011]]/Comuni__2[[#This Row],[POPOLAZIONE TOTALE DI OGNI REGIONE (CON FILTRO)]]</f>
        <v>2.0863882257185027E-3</v>
      </c>
      <c r="H1162" t="str">
        <f>IF(Comuni__2[[#This Row],[Popolazione2011]]&gt;300000,"MAGGIORE","")</f>
        <v/>
      </c>
    </row>
    <row r="1163" spans="1:8" x14ac:dyDescent="0.2">
      <c r="A1163" t="s">
        <v>5223</v>
      </c>
      <c r="B1163" t="s">
        <v>5062</v>
      </c>
      <c r="C1163" t="s">
        <v>5198</v>
      </c>
      <c r="D1163">
        <v>10421</v>
      </c>
      <c r="E1163" s="2"/>
      <c r="F1163">
        <f>SUMIFS($D$2:$D$7909, $B$2:$B$7909, "Lazio")</f>
        <v>5502886</v>
      </c>
      <c r="G1163" s="1">
        <f>Comuni__2[[#This Row],[Popolazione2011]]/Comuni__2[[#This Row],[POPOLAZIONE TOTALE DI OGNI REGIONE (CON FILTRO)]]</f>
        <v>1.8937335790710547E-3</v>
      </c>
      <c r="H1163" t="str">
        <f>IF(Comuni__2[[#This Row],[Popolazione2011]]&gt;300000,"MAGGIORE","")</f>
        <v/>
      </c>
    </row>
    <row r="1164" spans="1:8" x14ac:dyDescent="0.2">
      <c r="A1164" t="s">
        <v>6087</v>
      </c>
      <c r="B1164" t="s">
        <v>5894</v>
      </c>
      <c r="C1164" t="s">
        <v>6079</v>
      </c>
      <c r="D1164">
        <v>10416</v>
      </c>
      <c r="E1164" s="2"/>
      <c r="F1164">
        <f>SUMIFS($D$2:$D$7909, $B$2:$B$7909, "Campania")</f>
        <v>5766810</v>
      </c>
      <c r="G1164" s="1">
        <f>Comuni__2[[#This Row],[Popolazione2011]]/Comuni__2[[#This Row],[POPOLAZIONE TOTALE DI OGNI REGIONE (CON FILTRO)]]</f>
        <v>1.8061978806307127E-3</v>
      </c>
      <c r="H1164" t="str">
        <f>IF(Comuni__2[[#This Row],[Popolazione2011]]&gt;300000,"MAGGIORE","")</f>
        <v/>
      </c>
    </row>
    <row r="1165" spans="1:8" x14ac:dyDescent="0.2">
      <c r="A1165" t="s">
        <v>3881</v>
      </c>
      <c r="B1165" t="s">
        <v>3873</v>
      </c>
      <c r="C1165" t="s">
        <v>3874</v>
      </c>
      <c r="D1165">
        <v>10416</v>
      </c>
      <c r="E1165" s="2"/>
      <c r="F1165">
        <f>SUMIFS($D$2:$D$7909, $B$2:$B$7909, "Liguria")</f>
        <v>1570694</v>
      </c>
      <c r="G1165" s="1">
        <f>Comuni__2[[#This Row],[Popolazione2011]]/Comuni__2[[#This Row],[POPOLAZIONE TOTALE DI OGNI REGIONE (CON FILTRO)]]</f>
        <v>6.631463544140361E-3</v>
      </c>
      <c r="H1165" t="str">
        <f>IF(Comuni__2[[#This Row],[Popolazione2011]]&gt;300000,"MAGGIORE","")</f>
        <v/>
      </c>
    </row>
    <row r="1166" spans="1:8" x14ac:dyDescent="0.2">
      <c r="A1166" t="s">
        <v>1345</v>
      </c>
      <c r="B1166" t="s">
        <v>1271</v>
      </c>
      <c r="C1166" t="s">
        <v>1272</v>
      </c>
      <c r="D1166">
        <v>10411</v>
      </c>
      <c r="E1166" s="2"/>
      <c r="F1166">
        <f>SUMIFS($D$2:$D$7909, $B$2:$B$7909, "Lombardia")</f>
        <v>9704121</v>
      </c>
      <c r="G1166" s="1">
        <f>Comuni__2[[#This Row],[Popolazione2011]]/Comuni__2[[#This Row],[POPOLAZIONE TOTALE DI OGNI REGIONE (CON FILTRO)]]</f>
        <v>1.072843176625683E-3</v>
      </c>
      <c r="H1166" t="str">
        <f>IF(Comuni__2[[#This Row],[Popolazione2011]]&gt;300000,"MAGGIORE","")</f>
        <v/>
      </c>
    </row>
    <row r="1167" spans="1:8" x14ac:dyDescent="0.2">
      <c r="A1167" t="s">
        <v>4211</v>
      </c>
      <c r="B1167" t="s">
        <v>4112</v>
      </c>
      <c r="C1167" t="s">
        <v>4205</v>
      </c>
      <c r="D1167">
        <v>10409</v>
      </c>
      <c r="E1167" s="2"/>
      <c r="F1167">
        <f>SUMIFS($D$2:$D$7909, $B$2:$B$7909, "Emilia-Romagna")</f>
        <v>4342135</v>
      </c>
      <c r="G1167" s="1">
        <f>Comuni__2[[#This Row],[Popolazione2011]]/Comuni__2[[#This Row],[POPOLAZIONE TOTALE DI OGNI REGIONE (CON FILTRO)]]</f>
        <v>2.397207825182773E-3</v>
      </c>
      <c r="H1167" t="str">
        <f>IF(Comuni__2[[#This Row],[Popolazione2011]]&gt;300000,"MAGGIORE","")</f>
        <v/>
      </c>
    </row>
    <row r="1168" spans="1:8" x14ac:dyDescent="0.2">
      <c r="A1168" t="s">
        <v>3944</v>
      </c>
      <c r="B1168" t="s">
        <v>3873</v>
      </c>
      <c r="C1168" t="s">
        <v>3941</v>
      </c>
      <c r="D1168">
        <v>10407</v>
      </c>
      <c r="E1168" s="2"/>
      <c r="F1168">
        <f>SUMIFS($D$2:$D$7909, $B$2:$B$7909, "Liguria")</f>
        <v>1570694</v>
      </c>
      <c r="G1168" s="1">
        <f>Comuni__2[[#This Row],[Popolazione2011]]/Comuni__2[[#This Row],[POPOLAZIONE TOTALE DI OGNI REGIONE (CON FILTRO)]]</f>
        <v>6.6257335929213457E-3</v>
      </c>
      <c r="H1168" t="str">
        <f>IF(Comuni__2[[#This Row],[Popolazione2011]]&gt;300000,"MAGGIORE","")</f>
        <v/>
      </c>
    </row>
    <row r="1169" spans="1:8" x14ac:dyDescent="0.2">
      <c r="A1169" t="s">
        <v>6996</v>
      </c>
      <c r="B1169" t="s">
        <v>6847</v>
      </c>
      <c r="C1169" t="s">
        <v>6848</v>
      </c>
      <c r="D1169">
        <v>10381</v>
      </c>
      <c r="E1169" s="2"/>
      <c r="F1169">
        <f>SUMIFS($D$2:$D$7909, $B$2:$B$7909, "Calabria")</f>
        <v>1959050</v>
      </c>
      <c r="G1169" s="1">
        <f>Comuni__2[[#This Row],[Popolazione2011]]/Comuni__2[[#This Row],[POPOLAZIONE TOTALE DI OGNI REGIONE (CON FILTRO)]]</f>
        <v>5.2989969628136086E-3</v>
      </c>
      <c r="H1169" t="str">
        <f>IF(Comuni__2[[#This Row],[Popolazione2011]]&gt;300000,"MAGGIORE","")</f>
        <v/>
      </c>
    </row>
    <row r="1170" spans="1:8" x14ac:dyDescent="0.2">
      <c r="A1170" t="s">
        <v>815</v>
      </c>
      <c r="B1170" t="s">
        <v>5</v>
      </c>
      <c r="C1170" t="s">
        <v>738</v>
      </c>
      <c r="D1170">
        <v>10372</v>
      </c>
      <c r="E1170" s="2"/>
      <c r="F1170">
        <f>SUMIFS($D$2:$D$7909, $B$2:$B$7909, "Piemonte")</f>
        <v>4363916</v>
      </c>
      <c r="G1170" s="1">
        <f>Comuni__2[[#This Row],[Popolazione2011]]/Comuni__2[[#This Row],[POPOLAZIONE TOTALE DI OGNI REGIONE (CON FILTRO)]]</f>
        <v>2.3767643556842064E-3</v>
      </c>
      <c r="H1170" t="str">
        <f>IF(Comuni__2[[#This Row],[Popolazione2011]]&gt;300000,"MAGGIORE","")</f>
        <v/>
      </c>
    </row>
    <row r="1171" spans="1:8" x14ac:dyDescent="0.2">
      <c r="A1171" t="s">
        <v>4531</v>
      </c>
      <c r="B1171" t="s">
        <v>4450</v>
      </c>
      <c r="C1171" t="s">
        <v>4524</v>
      </c>
      <c r="D1171">
        <v>10364</v>
      </c>
      <c r="E1171" s="2"/>
      <c r="F1171">
        <f>SUMIFS($D$2:$D$7909, $B$2:$B$7909, "Toscana")</f>
        <v>3672202</v>
      </c>
      <c r="G1171" s="1">
        <f>Comuni__2[[#This Row],[Popolazione2011]]/Comuni__2[[#This Row],[POPOLAZIONE TOTALE DI OGNI REGIONE (CON FILTRO)]]</f>
        <v>2.8222848307364354E-3</v>
      </c>
      <c r="H1171" t="str">
        <f>IF(Comuni__2[[#This Row],[Popolazione2011]]&gt;300000,"MAGGIORE","")</f>
        <v/>
      </c>
    </row>
    <row r="1172" spans="1:8" x14ac:dyDescent="0.2">
      <c r="A1172" t="s">
        <v>2787</v>
      </c>
      <c r="B1172" t="s">
        <v>1271</v>
      </c>
      <c r="C1172" t="s">
        <v>2735</v>
      </c>
      <c r="D1172">
        <v>10363</v>
      </c>
      <c r="E1172" s="2"/>
      <c r="F1172">
        <f>SUMIFS($D$2:$D$7909, $B$2:$B$7909, "Lombardia")</f>
        <v>9704121</v>
      </c>
      <c r="G1172" s="1">
        <f>Comuni__2[[#This Row],[Popolazione2011]]/Comuni__2[[#This Row],[POPOLAZIONE TOTALE DI OGNI REGIONE (CON FILTRO)]]</f>
        <v>1.0678968244522094E-3</v>
      </c>
      <c r="H1172" t="str">
        <f>IF(Comuni__2[[#This Row],[Popolazione2011]]&gt;300000,"MAGGIORE","")</f>
        <v/>
      </c>
    </row>
    <row r="1173" spans="1:8" x14ac:dyDescent="0.2">
      <c r="A1173" t="s">
        <v>7355</v>
      </c>
      <c r="B1173" t="s">
        <v>7257</v>
      </c>
      <c r="C1173" t="s">
        <v>7283</v>
      </c>
      <c r="D1173">
        <v>10360</v>
      </c>
      <c r="E1173" s="2"/>
      <c r="F1173">
        <f>SUMIFS($D$2:$D$7909, $B$2:$B$7909, "Sicilia")</f>
        <v>5002904</v>
      </c>
      <c r="G1173" s="1">
        <f>Comuni__2[[#This Row],[Popolazione2011]]/Comuni__2[[#This Row],[POPOLAZIONE TOTALE DI OGNI REGIONE (CON FILTRO)]]</f>
        <v>2.0707972809392303E-3</v>
      </c>
      <c r="H1173" t="str">
        <f>IF(Comuni__2[[#This Row],[Popolazione2011]]&gt;300000,"MAGGIORE","")</f>
        <v/>
      </c>
    </row>
    <row r="1174" spans="1:8" x14ac:dyDescent="0.2">
      <c r="A1174" t="s">
        <v>2184</v>
      </c>
      <c r="B1174" t="s">
        <v>1271</v>
      </c>
      <c r="C1174" t="s">
        <v>2016</v>
      </c>
      <c r="D1174">
        <v>10350</v>
      </c>
      <c r="E1174" s="2"/>
      <c r="F1174">
        <f>SUMIFS($D$2:$D$7909, $B$2:$B$7909, "Lombardia")</f>
        <v>9704121</v>
      </c>
      <c r="G1174" s="1">
        <f>Comuni__2[[#This Row],[Popolazione2011]]/Comuni__2[[#This Row],[POPOLAZIONE TOTALE DI OGNI REGIONE (CON FILTRO)]]</f>
        <v>1.0665571874052271E-3</v>
      </c>
      <c r="H1174" t="str">
        <f>IF(Comuni__2[[#This Row],[Popolazione2011]]&gt;300000,"MAGGIORE","")</f>
        <v/>
      </c>
    </row>
    <row r="1175" spans="1:8" x14ac:dyDescent="0.2">
      <c r="A1175" t="s">
        <v>7107</v>
      </c>
      <c r="B1175" t="s">
        <v>6847</v>
      </c>
      <c r="C1175" t="s">
        <v>7080</v>
      </c>
      <c r="D1175">
        <v>10344</v>
      </c>
      <c r="E1175" s="2"/>
      <c r="F1175">
        <f>SUMIFS($D$2:$D$7909, $B$2:$B$7909, "Calabria")</f>
        <v>1959050</v>
      </c>
      <c r="G1175" s="1">
        <f>Comuni__2[[#This Row],[Popolazione2011]]/Comuni__2[[#This Row],[POPOLAZIONE TOTALE DI OGNI REGIONE (CON FILTRO)]]</f>
        <v>5.2801102575227793E-3</v>
      </c>
      <c r="H1175" t="str">
        <f>IF(Comuni__2[[#This Row],[Popolazione2011]]&gt;300000,"MAGGIORE","")</f>
        <v/>
      </c>
    </row>
    <row r="1176" spans="1:8" x14ac:dyDescent="0.2">
      <c r="A1176" t="s">
        <v>3456</v>
      </c>
      <c r="B1176" t="s">
        <v>3082</v>
      </c>
      <c r="C1176" t="s">
        <v>3454</v>
      </c>
      <c r="D1176">
        <v>10342</v>
      </c>
      <c r="E1176" s="2"/>
      <c r="F1176">
        <f>SUMIFS($D$2:$D$7909, $B$2:$B$7909, "Veneto")</f>
        <v>4855904</v>
      </c>
      <c r="G1176" s="1">
        <f>Comuni__2[[#This Row],[Popolazione2011]]/Comuni__2[[#This Row],[POPOLAZIONE TOTALE DI OGNI REGIONE (CON FILTRO)]]</f>
        <v>2.1297785129195303E-3</v>
      </c>
      <c r="H1176" t="str">
        <f>IF(Comuni__2[[#This Row],[Popolazione2011]]&gt;300000,"MAGGIORE","")</f>
        <v/>
      </c>
    </row>
    <row r="1177" spans="1:8" x14ac:dyDescent="0.2">
      <c r="A1177" t="s">
        <v>1353</v>
      </c>
      <c r="B1177" t="s">
        <v>1271</v>
      </c>
      <c r="C1177" t="s">
        <v>1272</v>
      </c>
      <c r="D1177">
        <v>10336</v>
      </c>
      <c r="E1177" s="2"/>
      <c r="F1177">
        <f>SUMIFS($D$2:$D$7909, $B$2:$B$7909, "Lombardia")</f>
        <v>9704121</v>
      </c>
      <c r="G1177" s="1">
        <f>Comuni__2[[#This Row],[Popolazione2011]]/Comuni__2[[#This Row],[POPOLAZIONE TOTALE DI OGNI REGIONE (CON FILTRO)]]</f>
        <v>1.0651145013546306E-3</v>
      </c>
      <c r="H1177" t="str">
        <f>IF(Comuni__2[[#This Row],[Popolazione2011]]&gt;300000,"MAGGIORE","")</f>
        <v/>
      </c>
    </row>
    <row r="1178" spans="1:8" x14ac:dyDescent="0.2">
      <c r="A1178" t="s">
        <v>6864</v>
      </c>
      <c r="B1178" t="s">
        <v>6847</v>
      </c>
      <c r="C1178" t="s">
        <v>6848</v>
      </c>
      <c r="D1178">
        <v>10335</v>
      </c>
      <c r="E1178" s="2"/>
      <c r="F1178">
        <f>SUMIFS($D$2:$D$7909, $B$2:$B$7909, "Calabria")</f>
        <v>1959050</v>
      </c>
      <c r="G1178" s="1">
        <f>Comuni__2[[#This Row],[Popolazione2011]]/Comuni__2[[#This Row],[POPOLAZIONE TOTALE DI OGNI REGIONE (CON FILTRO)]]</f>
        <v>5.2755161940736582E-3</v>
      </c>
      <c r="H1178" t="str">
        <f>IF(Comuni__2[[#This Row],[Popolazione2011]]&gt;300000,"MAGGIORE","")</f>
        <v/>
      </c>
    </row>
    <row r="1179" spans="1:8" x14ac:dyDescent="0.2">
      <c r="A1179" t="s">
        <v>4080</v>
      </c>
      <c r="B1179" t="s">
        <v>3873</v>
      </c>
      <c r="C1179" t="s">
        <v>4079</v>
      </c>
      <c r="D1179">
        <v>10316</v>
      </c>
      <c r="E1179" s="2"/>
      <c r="F1179">
        <f>SUMIFS($D$2:$D$7909, $B$2:$B$7909, "Liguria")</f>
        <v>1570694</v>
      </c>
      <c r="G1179" s="1">
        <f>Comuni__2[[#This Row],[Popolazione2011]]/Comuni__2[[#This Row],[POPOLAZIONE TOTALE DI OGNI REGIONE (CON FILTRO)]]</f>
        <v>6.5677974194846356E-3</v>
      </c>
      <c r="H1179" t="str">
        <f>IF(Comuni__2[[#This Row],[Popolazione2011]]&gt;300000,"MAGGIORE","")</f>
        <v/>
      </c>
    </row>
    <row r="1180" spans="1:8" x14ac:dyDescent="0.2">
      <c r="A1180" t="s">
        <v>1983</v>
      </c>
      <c r="B1180" t="s">
        <v>1271</v>
      </c>
      <c r="C1180" t="s">
        <v>1772</v>
      </c>
      <c r="D1180">
        <v>10302</v>
      </c>
      <c r="E1180" s="2"/>
      <c r="F1180">
        <f>SUMIFS($D$2:$D$7909, $B$2:$B$7909, "Lombardia")</f>
        <v>9704121</v>
      </c>
      <c r="G1180" s="1">
        <f>Comuni__2[[#This Row],[Popolazione2011]]/Comuni__2[[#This Row],[POPOLAZIONE TOTALE DI OGNI REGIONE (CON FILTRO)]]</f>
        <v>1.0616108352317537E-3</v>
      </c>
      <c r="H1180" t="str">
        <f>IF(Comuni__2[[#This Row],[Popolazione2011]]&gt;300000,"MAGGIORE","")</f>
        <v/>
      </c>
    </row>
    <row r="1181" spans="1:8" x14ac:dyDescent="0.2">
      <c r="A1181" t="s">
        <v>3530</v>
      </c>
      <c r="B1181" t="s">
        <v>3082</v>
      </c>
      <c r="C1181" t="s">
        <v>3499</v>
      </c>
      <c r="D1181">
        <v>10293</v>
      </c>
      <c r="E1181" s="2"/>
      <c r="F1181">
        <f>SUMIFS($D$2:$D$7909, $B$2:$B$7909, "Veneto")</f>
        <v>4855904</v>
      </c>
      <c r="G1181" s="1">
        <f>Comuni__2[[#This Row],[Popolazione2011]]/Comuni__2[[#This Row],[POPOLAZIONE TOTALE DI OGNI REGIONE (CON FILTRO)]]</f>
        <v>2.1196877038755298E-3</v>
      </c>
      <c r="H1181" t="str">
        <f>IF(Comuni__2[[#This Row],[Popolazione2011]]&gt;300000,"MAGGIORE","")</f>
        <v/>
      </c>
    </row>
    <row r="1182" spans="1:8" x14ac:dyDescent="0.2">
      <c r="A1182" t="s">
        <v>1723</v>
      </c>
      <c r="B1182" t="s">
        <v>1271</v>
      </c>
      <c r="C1182" t="s">
        <v>1638</v>
      </c>
      <c r="D1182">
        <v>10291</v>
      </c>
      <c r="E1182" s="2"/>
      <c r="F1182">
        <f>SUMIFS($D$2:$D$7909, $B$2:$B$7909, "Lombardia")</f>
        <v>9704121</v>
      </c>
      <c r="G1182" s="1">
        <f>Comuni__2[[#This Row],[Popolazione2011]]/Comuni__2[[#This Row],[POPOLAZIONE TOTALE DI OGNI REGIONE (CON FILTRO)]]</f>
        <v>1.0604772961919993E-3</v>
      </c>
      <c r="H1182" t="str">
        <f>IF(Comuni__2[[#This Row],[Popolazione2011]]&gt;300000,"MAGGIORE","")</f>
        <v/>
      </c>
    </row>
    <row r="1183" spans="1:8" x14ac:dyDescent="0.2">
      <c r="A1183" t="s">
        <v>2543</v>
      </c>
      <c r="B1183" t="s">
        <v>1271</v>
      </c>
      <c r="C1183" t="s">
        <v>2523</v>
      </c>
      <c r="D1183">
        <v>10289</v>
      </c>
      <c r="E1183" s="2"/>
      <c r="F1183">
        <f>SUMIFS($D$2:$D$7909, $B$2:$B$7909, "Lombardia")</f>
        <v>9704121</v>
      </c>
      <c r="G1183" s="1">
        <f>Comuni__2[[#This Row],[Popolazione2011]]/Comuni__2[[#This Row],[POPOLAZIONE TOTALE DI OGNI REGIONE (CON FILTRO)]]</f>
        <v>1.0602711981847711E-3</v>
      </c>
      <c r="H1183" t="str">
        <f>IF(Comuni__2[[#This Row],[Popolazione2011]]&gt;300000,"MAGGIORE","")</f>
        <v/>
      </c>
    </row>
    <row r="1184" spans="1:8" x14ac:dyDescent="0.2">
      <c r="A1184" t="s">
        <v>6599</v>
      </c>
      <c r="B1184" t="s">
        <v>6450</v>
      </c>
      <c r="C1184" t="s">
        <v>6585</v>
      </c>
      <c r="D1184">
        <v>10289</v>
      </c>
      <c r="E1184" s="2"/>
      <c r="F1184">
        <f>SUMIFS($D$2:$D$7909, $B$2:$B$7909, "Puglia")</f>
        <v>4050093</v>
      </c>
      <c r="G1184" s="1">
        <f>Comuni__2[[#This Row],[Popolazione2011]]/Comuni__2[[#This Row],[POPOLAZIONE TOTALE DI OGNI REGIONE (CON FILTRO)]]</f>
        <v>2.5404354912343988E-3</v>
      </c>
      <c r="H1184" t="str">
        <f>IF(Comuni__2[[#This Row],[Popolazione2011]]&gt;300000,"MAGGIORE","")</f>
        <v/>
      </c>
    </row>
    <row r="1185" spans="1:8" x14ac:dyDescent="0.2">
      <c r="A1185" t="s">
        <v>4961</v>
      </c>
      <c r="B1185" t="s">
        <v>4829</v>
      </c>
      <c r="C1185" t="s">
        <v>4931</v>
      </c>
      <c r="D1185">
        <v>10287</v>
      </c>
      <c r="E1185" s="2"/>
      <c r="F1185">
        <f>SUMIFS($D$2:$D$7909, $B$2:$B$7909, "Marche")</f>
        <v>1540584</v>
      </c>
      <c r="G1185" s="1">
        <f>Comuni__2[[#This Row],[Popolazione2011]]/Comuni__2[[#This Row],[POPOLAZIONE TOTALE DI OGNI REGIONE (CON FILTRO)]]</f>
        <v>6.6773379445716693E-3</v>
      </c>
      <c r="H1185" t="str">
        <f>IF(Comuni__2[[#This Row],[Popolazione2011]]&gt;300000,"MAGGIORE","")</f>
        <v/>
      </c>
    </row>
    <row r="1186" spans="1:8" x14ac:dyDescent="0.2">
      <c r="A1186" t="s">
        <v>7287</v>
      </c>
      <c r="B1186" t="s">
        <v>7257</v>
      </c>
      <c r="C1186" t="s">
        <v>7283</v>
      </c>
      <c r="D1186">
        <v>10266</v>
      </c>
      <c r="E1186" s="2"/>
      <c r="F1186">
        <f>SUMIFS($D$2:$D$7909, $B$2:$B$7909, "Sicilia")</f>
        <v>5002904</v>
      </c>
      <c r="G1186" s="1">
        <f>Comuni__2[[#This Row],[Popolazione2011]]/Comuni__2[[#This Row],[POPOLAZIONE TOTALE DI OGNI REGIONE (CON FILTRO)]]</f>
        <v>2.0520081936411332E-3</v>
      </c>
      <c r="H1186" t="str">
        <f>IF(Comuni__2[[#This Row],[Popolazione2011]]&gt;300000,"MAGGIORE","")</f>
        <v/>
      </c>
    </row>
    <row r="1187" spans="1:8" x14ac:dyDescent="0.2">
      <c r="A1187" t="s">
        <v>6886</v>
      </c>
      <c r="B1187" t="s">
        <v>6847</v>
      </c>
      <c r="C1187" t="s">
        <v>6848</v>
      </c>
      <c r="D1187">
        <v>10260</v>
      </c>
      <c r="E1187" s="2"/>
      <c r="F1187">
        <f>SUMIFS($D$2:$D$7909, $B$2:$B$7909, "Calabria")</f>
        <v>1959050</v>
      </c>
      <c r="G1187" s="1">
        <f>Comuni__2[[#This Row],[Popolazione2011]]/Comuni__2[[#This Row],[POPOLAZIONE TOTALE DI OGNI REGIONE (CON FILTRO)]]</f>
        <v>5.2372323319976521E-3</v>
      </c>
      <c r="H1187" t="str">
        <f>IF(Comuni__2[[#This Row],[Popolazione2011]]&gt;300000,"MAGGIORE","")</f>
        <v/>
      </c>
    </row>
    <row r="1188" spans="1:8" x14ac:dyDescent="0.2">
      <c r="A1188" t="s">
        <v>4404</v>
      </c>
      <c r="B1188" t="s">
        <v>4112</v>
      </c>
      <c r="C1188" t="s">
        <v>4393</v>
      </c>
      <c r="D1188">
        <v>10238</v>
      </c>
      <c r="E1188" s="2"/>
      <c r="F1188">
        <f>SUMIFS($D$2:$D$7909, $B$2:$B$7909, "Emilia-Romagna")</f>
        <v>4342135</v>
      </c>
      <c r="G1188" s="1">
        <f>Comuni__2[[#This Row],[Popolazione2011]]/Comuni__2[[#This Row],[POPOLAZIONE TOTALE DI OGNI REGIONE (CON FILTRO)]]</f>
        <v>2.3578262767048929E-3</v>
      </c>
      <c r="H1188" t="str">
        <f>IF(Comuni__2[[#This Row],[Popolazione2011]]&gt;300000,"MAGGIORE","")</f>
        <v/>
      </c>
    </row>
    <row r="1189" spans="1:8" x14ac:dyDescent="0.2">
      <c r="A1189" t="s">
        <v>6565</v>
      </c>
      <c r="B1189" t="s">
        <v>6450</v>
      </c>
      <c r="C1189" t="s">
        <v>6555</v>
      </c>
      <c r="D1189">
        <v>10238</v>
      </c>
      <c r="E1189" s="2"/>
      <c r="F1189">
        <f>SUMIFS($D$2:$D$7909, $B$2:$B$7909, "Puglia")</f>
        <v>4050093</v>
      </c>
      <c r="G1189" s="1">
        <f>Comuni__2[[#This Row],[Popolazione2011]]/Comuni__2[[#This Row],[POPOLAZIONE TOTALE DI OGNI REGIONE (CON FILTRO)]]</f>
        <v>2.5278431877984037E-3</v>
      </c>
      <c r="H1189" t="str">
        <f>IF(Comuni__2[[#This Row],[Popolazione2011]]&gt;300000,"MAGGIORE","")</f>
        <v/>
      </c>
    </row>
    <row r="1190" spans="1:8" x14ac:dyDescent="0.2">
      <c r="A1190" t="s">
        <v>6139</v>
      </c>
      <c r="B1190" t="s">
        <v>5894</v>
      </c>
      <c r="C1190" t="s">
        <v>6079</v>
      </c>
      <c r="D1190">
        <v>10228</v>
      </c>
      <c r="E1190" s="2"/>
      <c r="F1190">
        <f>SUMIFS($D$2:$D$7909, $B$2:$B$7909, "Campania")</f>
        <v>5766810</v>
      </c>
      <c r="G1190" s="1">
        <f>Comuni__2[[#This Row],[Popolazione2011]]/Comuni__2[[#This Row],[POPOLAZIONE TOTALE DI OGNI REGIONE (CON FILTRO)]]</f>
        <v>1.7735975348589601E-3</v>
      </c>
      <c r="H1190" t="str">
        <f>IF(Comuni__2[[#This Row],[Popolazione2011]]&gt;300000,"MAGGIORE","")</f>
        <v/>
      </c>
    </row>
    <row r="1191" spans="1:8" x14ac:dyDescent="0.2">
      <c r="A1191" t="s">
        <v>4461</v>
      </c>
      <c r="B1191" t="s">
        <v>4450</v>
      </c>
      <c r="C1191" t="s">
        <v>4451</v>
      </c>
      <c r="D1191">
        <v>10226</v>
      </c>
      <c r="E1191" s="2"/>
      <c r="F1191">
        <f>SUMIFS($D$2:$D$7909, $B$2:$B$7909, "Toscana")</f>
        <v>3672202</v>
      </c>
      <c r="G1191" s="1">
        <f>Comuni__2[[#This Row],[Popolazione2011]]/Comuni__2[[#This Row],[POPOLAZIONE TOTALE DI OGNI REGIONE (CON FILTRO)]]</f>
        <v>2.7847051986791575E-3</v>
      </c>
      <c r="H1191" t="str">
        <f>IF(Comuni__2[[#This Row],[Popolazione2011]]&gt;300000,"MAGGIORE","")</f>
        <v/>
      </c>
    </row>
    <row r="1192" spans="1:8" x14ac:dyDescent="0.2">
      <c r="A1192" t="s">
        <v>6412</v>
      </c>
      <c r="B1192" t="s">
        <v>5894</v>
      </c>
      <c r="C1192" t="s">
        <v>6291</v>
      </c>
      <c r="D1192">
        <v>10225</v>
      </c>
      <c r="E1192" s="2"/>
      <c r="F1192">
        <f>SUMIFS($D$2:$D$7909, $B$2:$B$7909, "Campania")</f>
        <v>5766810</v>
      </c>
      <c r="G1192" s="1">
        <f>Comuni__2[[#This Row],[Popolazione2011]]/Comuni__2[[#This Row],[POPOLAZIONE TOTALE DI OGNI REGIONE (CON FILTRO)]]</f>
        <v>1.7730773165753684E-3</v>
      </c>
      <c r="H1192" t="str">
        <f>IF(Comuni__2[[#This Row],[Popolazione2011]]&gt;300000,"MAGGIORE","")</f>
        <v/>
      </c>
    </row>
    <row r="1193" spans="1:8" x14ac:dyDescent="0.2">
      <c r="A1193" t="s">
        <v>198</v>
      </c>
      <c r="B1193" t="s">
        <v>5</v>
      </c>
      <c r="C1193" t="s">
        <v>6</v>
      </c>
      <c r="D1193">
        <v>10220</v>
      </c>
      <c r="E1193" s="2"/>
      <c r="F1193">
        <f>SUMIFS($D$2:$D$7909, $B$2:$B$7909, "Piemonte")</f>
        <v>4363916</v>
      </c>
      <c r="G1193" s="1">
        <f>Comuni__2[[#This Row],[Popolazione2011]]/Comuni__2[[#This Row],[POPOLAZIONE TOTALE DI OGNI REGIONE (CON FILTRO)]]</f>
        <v>2.3419332544439442E-3</v>
      </c>
      <c r="H1193" t="str">
        <f>IF(Comuni__2[[#This Row],[Popolazione2011]]&gt;300000,"MAGGIORE","")</f>
        <v/>
      </c>
    </row>
    <row r="1194" spans="1:8" x14ac:dyDescent="0.2">
      <c r="A1194" t="s">
        <v>4228</v>
      </c>
      <c r="B1194" t="s">
        <v>4112</v>
      </c>
      <c r="C1194" t="s">
        <v>4205</v>
      </c>
      <c r="D1194">
        <v>10201</v>
      </c>
      <c r="E1194" s="2"/>
      <c r="F1194">
        <f>SUMIFS($D$2:$D$7909, $B$2:$B$7909, "Emilia-Romagna")</f>
        <v>4342135</v>
      </c>
      <c r="G1194" s="1">
        <f>Comuni__2[[#This Row],[Popolazione2011]]/Comuni__2[[#This Row],[POPOLAZIONE TOTALE DI OGNI REGIONE (CON FILTRO)]]</f>
        <v>2.3493051229406731E-3</v>
      </c>
      <c r="H1194" t="str">
        <f>IF(Comuni__2[[#This Row],[Popolazione2011]]&gt;300000,"MAGGIORE","")</f>
        <v/>
      </c>
    </row>
    <row r="1195" spans="1:8" x14ac:dyDescent="0.2">
      <c r="A1195" t="s">
        <v>4952</v>
      </c>
      <c r="B1195" t="s">
        <v>4829</v>
      </c>
      <c r="C1195" t="s">
        <v>4931</v>
      </c>
      <c r="D1195">
        <v>10178</v>
      </c>
      <c r="E1195" s="2"/>
      <c r="F1195">
        <f>SUMIFS($D$2:$D$7909, $B$2:$B$7909, "Marche")</f>
        <v>1540584</v>
      </c>
      <c r="G1195" s="1">
        <f>Comuni__2[[#This Row],[Popolazione2011]]/Comuni__2[[#This Row],[POPOLAZIONE TOTALE DI OGNI REGIONE (CON FILTRO)]]</f>
        <v>6.6065855545689167E-3</v>
      </c>
      <c r="H1195" t="str">
        <f>IF(Comuni__2[[#This Row],[Popolazione2011]]&gt;300000,"MAGGIORE","")</f>
        <v/>
      </c>
    </row>
    <row r="1196" spans="1:8" x14ac:dyDescent="0.2">
      <c r="A1196" t="s">
        <v>6981</v>
      </c>
      <c r="B1196" t="s">
        <v>6847</v>
      </c>
      <c r="C1196" t="s">
        <v>6848</v>
      </c>
      <c r="D1196">
        <v>10152</v>
      </c>
      <c r="E1196" s="2"/>
      <c r="F1196">
        <f>SUMIFS($D$2:$D$7909, $B$2:$B$7909, "Calabria")</f>
        <v>1959050</v>
      </c>
      <c r="G1196" s="1">
        <f>Comuni__2[[#This Row],[Popolazione2011]]/Comuni__2[[#This Row],[POPOLAZIONE TOTALE DI OGNI REGIONE (CON FILTRO)]]</f>
        <v>5.1821035706082026E-3</v>
      </c>
      <c r="H1196" t="str">
        <f>IF(Comuni__2[[#This Row],[Popolazione2011]]&gt;300000,"MAGGIORE","")</f>
        <v/>
      </c>
    </row>
    <row r="1197" spans="1:8" x14ac:dyDescent="0.2">
      <c r="A1197" t="s">
        <v>4471</v>
      </c>
      <c r="B1197" t="s">
        <v>4450</v>
      </c>
      <c r="C1197" t="s">
        <v>4469</v>
      </c>
      <c r="D1197">
        <v>10125</v>
      </c>
      <c r="E1197" s="2"/>
      <c r="F1197">
        <f>SUMIFS($D$2:$D$7909, $B$2:$B$7909, "Toscana")</f>
        <v>3672202</v>
      </c>
      <c r="G1197" s="1">
        <f>Comuni__2[[#This Row],[Popolazione2011]]/Comuni__2[[#This Row],[POPOLAZIONE TOTALE DI OGNI REGIONE (CON FILTRO)]]</f>
        <v>2.7572012650720194E-3</v>
      </c>
      <c r="H1197" t="str">
        <f>IF(Comuni__2[[#This Row],[Popolazione2011]]&gt;300000,"MAGGIORE","")</f>
        <v/>
      </c>
    </row>
    <row r="1198" spans="1:8" x14ac:dyDescent="0.2">
      <c r="A1198" t="s">
        <v>523</v>
      </c>
      <c r="B1198" t="s">
        <v>5</v>
      </c>
      <c r="C1198" t="s">
        <v>490</v>
      </c>
      <c r="D1198">
        <v>10113</v>
      </c>
      <c r="E1198" s="2"/>
      <c r="F1198">
        <f>SUMIFS($D$2:$D$7909, $B$2:$B$7909, "Piemonte")</f>
        <v>4363916</v>
      </c>
      <c r="G1198" s="1">
        <f>Comuni__2[[#This Row],[Popolazione2011]]/Comuni__2[[#This Row],[POPOLAZIONE TOTALE DI OGNI REGIONE (CON FILTRO)]]</f>
        <v>2.3174139923866546E-3</v>
      </c>
      <c r="H1198" t="str">
        <f>IF(Comuni__2[[#This Row],[Popolazione2011]]&gt;300000,"MAGGIORE","")</f>
        <v/>
      </c>
    </row>
    <row r="1199" spans="1:8" x14ac:dyDescent="0.2">
      <c r="A1199" t="s">
        <v>4908</v>
      </c>
      <c r="B1199" t="s">
        <v>4829</v>
      </c>
      <c r="C1199" t="s">
        <v>4883</v>
      </c>
      <c r="D1199">
        <v>10110</v>
      </c>
      <c r="E1199" s="2"/>
      <c r="F1199">
        <f>SUMIFS($D$2:$D$7909, $B$2:$B$7909, "Marche")</f>
        <v>1540584</v>
      </c>
      <c r="G1199" s="1">
        <f>Comuni__2[[#This Row],[Popolazione2011]]/Comuni__2[[#This Row],[POPOLAZIONE TOTALE DI OGNI REGIONE (CON FILTRO)]]</f>
        <v>6.5624464488791261E-3</v>
      </c>
      <c r="H1199" t="str">
        <f>IF(Comuni__2[[#This Row],[Popolazione2011]]&gt;300000,"MAGGIORE","")</f>
        <v/>
      </c>
    </row>
    <row r="1200" spans="1:8" x14ac:dyDescent="0.2">
      <c r="A1200" t="s">
        <v>4057</v>
      </c>
      <c r="B1200" t="s">
        <v>3873</v>
      </c>
      <c r="C1200" t="s">
        <v>4011</v>
      </c>
      <c r="D1200">
        <v>10106</v>
      </c>
      <c r="E1200" s="2"/>
      <c r="F1200">
        <f>SUMIFS($D$2:$D$7909, $B$2:$B$7909, "Liguria")</f>
        <v>1570694</v>
      </c>
      <c r="G1200" s="1">
        <f>Comuni__2[[#This Row],[Popolazione2011]]/Comuni__2[[#This Row],[POPOLAZIONE TOTALE DI OGNI REGIONE (CON FILTRO)]]</f>
        <v>6.4340985577076119E-3</v>
      </c>
      <c r="H1200" t="str">
        <f>IF(Comuni__2[[#This Row],[Popolazione2011]]&gt;300000,"MAGGIORE","")</f>
        <v/>
      </c>
    </row>
    <row r="1201" spans="1:8" x14ac:dyDescent="0.2">
      <c r="A1201" t="s">
        <v>6831</v>
      </c>
      <c r="B1201" t="s">
        <v>6713</v>
      </c>
      <c r="C1201" t="s">
        <v>6815</v>
      </c>
      <c r="D1201">
        <v>10102</v>
      </c>
      <c r="E1201" s="2"/>
      <c r="F1201">
        <f>SUMIFS($D$2:$D$7909, $B$2:$B$7909, "Basilicata")</f>
        <v>578036</v>
      </c>
      <c r="G1201" s="1">
        <f>Comuni__2[[#This Row],[Popolazione2011]]/Comuni__2[[#This Row],[POPOLAZIONE TOTALE DI OGNI REGIONE (CON FILTRO)]]</f>
        <v>1.7476420153762048E-2</v>
      </c>
      <c r="H1201" t="str">
        <f>IF(Comuni__2[[#This Row],[Popolazione2011]]&gt;300000,"MAGGIORE","")</f>
        <v/>
      </c>
    </row>
    <row r="1202" spans="1:8" x14ac:dyDescent="0.2">
      <c r="A1202" t="s">
        <v>4094</v>
      </c>
      <c r="B1202" t="s">
        <v>3873</v>
      </c>
      <c r="C1202" t="s">
        <v>4079</v>
      </c>
      <c r="D1202">
        <v>10090</v>
      </c>
      <c r="E1202" s="2"/>
      <c r="F1202">
        <f>SUMIFS($D$2:$D$7909, $B$2:$B$7909, "Liguria")</f>
        <v>1570694</v>
      </c>
      <c r="G1202" s="1">
        <f>Comuni__2[[#This Row],[Popolazione2011]]/Comuni__2[[#This Row],[POPOLAZIONE TOTALE DI OGNI REGIONE (CON FILTRO)]]</f>
        <v>6.4239119777626964E-3</v>
      </c>
      <c r="H1202" t="str">
        <f>IF(Comuni__2[[#This Row],[Popolazione2011]]&gt;300000,"MAGGIORE","")</f>
        <v/>
      </c>
    </row>
    <row r="1203" spans="1:8" x14ac:dyDescent="0.2">
      <c r="A1203" t="s">
        <v>1899</v>
      </c>
      <c r="B1203" t="s">
        <v>1271</v>
      </c>
      <c r="C1203" t="s">
        <v>1772</v>
      </c>
      <c r="D1203">
        <v>10088</v>
      </c>
      <c r="E1203" s="2"/>
      <c r="F1203">
        <f>SUMIFS($D$2:$D$7909, $B$2:$B$7909, "Lombardia")</f>
        <v>9704121</v>
      </c>
      <c r="G1203" s="1">
        <f>Comuni__2[[#This Row],[Popolazione2011]]/Comuni__2[[#This Row],[POPOLAZIONE TOTALE DI OGNI REGIONE (CON FILTRO)]]</f>
        <v>1.0395583484583508E-3</v>
      </c>
      <c r="H1203" t="str">
        <f>IF(Comuni__2[[#This Row],[Popolazione2011]]&gt;300000,"MAGGIORE","")</f>
        <v/>
      </c>
    </row>
    <row r="1204" spans="1:8" x14ac:dyDescent="0.2">
      <c r="A1204" t="s">
        <v>102</v>
      </c>
      <c r="B1204" t="s">
        <v>5</v>
      </c>
      <c r="C1204" t="s">
        <v>6</v>
      </c>
      <c r="D1204">
        <v>10084</v>
      </c>
      <c r="E1204" s="2"/>
      <c r="F1204">
        <f>SUMIFS($D$2:$D$7909, $B$2:$B$7909, "Piemonte")</f>
        <v>4363916</v>
      </c>
      <c r="G1204" s="1">
        <f>Comuni__2[[#This Row],[Popolazione2011]]/Comuni__2[[#This Row],[POPOLAZIONE TOTALE DI OGNI REGIONE (CON FILTRO)]]</f>
        <v>2.3107685849131834E-3</v>
      </c>
      <c r="H1204" t="str">
        <f>IF(Comuni__2[[#This Row],[Popolazione2011]]&gt;300000,"MAGGIORE","")</f>
        <v/>
      </c>
    </row>
    <row r="1205" spans="1:8" x14ac:dyDescent="0.2">
      <c r="A1205" t="s">
        <v>3432</v>
      </c>
      <c r="B1205" t="s">
        <v>3082</v>
      </c>
      <c r="C1205" t="s">
        <v>3359</v>
      </c>
      <c r="D1205">
        <v>10080</v>
      </c>
      <c r="E1205" s="2"/>
      <c r="F1205">
        <f>SUMIFS($D$2:$D$7909, $B$2:$B$7909, "Veneto")</f>
        <v>4855904</v>
      </c>
      <c r="G1205" s="1">
        <f>Comuni__2[[#This Row],[Popolazione2011]]/Comuni__2[[#This Row],[POPOLAZIONE TOTALE DI OGNI REGIONE (CON FILTRO)]]</f>
        <v>2.0758235747658934E-3</v>
      </c>
      <c r="H1205" t="str">
        <f>IF(Comuni__2[[#This Row],[Popolazione2011]]&gt;300000,"MAGGIORE","")</f>
        <v/>
      </c>
    </row>
    <row r="1206" spans="1:8" x14ac:dyDescent="0.2">
      <c r="A1206" t="s">
        <v>2524</v>
      </c>
      <c r="B1206" t="s">
        <v>1271</v>
      </c>
      <c r="C1206" t="s">
        <v>2523</v>
      </c>
      <c r="D1206">
        <v>10077</v>
      </c>
      <c r="E1206" s="2"/>
      <c r="F1206">
        <f>SUMIFS($D$2:$D$7909, $B$2:$B$7909, "Lombardia")</f>
        <v>9704121</v>
      </c>
      <c r="G1206" s="1">
        <f>Comuni__2[[#This Row],[Popolazione2011]]/Comuni__2[[#This Row],[POPOLAZIONE TOTALE DI OGNI REGIONE (CON FILTRO)]]</f>
        <v>1.0384248094185964E-3</v>
      </c>
      <c r="H1206" t="str">
        <f>IF(Comuni__2[[#This Row],[Popolazione2011]]&gt;300000,"MAGGIORE","")</f>
        <v/>
      </c>
    </row>
    <row r="1207" spans="1:8" x14ac:dyDescent="0.2">
      <c r="A1207" t="s">
        <v>6432</v>
      </c>
      <c r="B1207" t="s">
        <v>5894</v>
      </c>
      <c r="C1207" t="s">
        <v>6291</v>
      </c>
      <c r="D1207">
        <v>10074</v>
      </c>
      <c r="E1207" s="2"/>
      <c r="F1207">
        <f>SUMIFS($D$2:$D$7909, $B$2:$B$7909, "Campania")</f>
        <v>5766810</v>
      </c>
      <c r="G1207" s="1">
        <f>Comuni__2[[#This Row],[Popolazione2011]]/Comuni__2[[#This Row],[POPOLAZIONE TOTALE DI OGNI REGIONE (CON FILTRO)]]</f>
        <v>1.746892996301248E-3</v>
      </c>
      <c r="H1207" t="str">
        <f>IF(Comuni__2[[#This Row],[Popolazione2011]]&gt;300000,"MAGGIORE","")</f>
        <v/>
      </c>
    </row>
    <row r="1208" spans="1:8" x14ac:dyDescent="0.2">
      <c r="A1208" t="s">
        <v>7189</v>
      </c>
      <c r="B1208" t="s">
        <v>6847</v>
      </c>
      <c r="C1208" t="s">
        <v>7178</v>
      </c>
      <c r="D1208">
        <v>10065</v>
      </c>
      <c r="E1208" s="2"/>
      <c r="F1208">
        <f>SUMIFS($D$2:$D$7909, $B$2:$B$7909, "Calabria")</f>
        <v>1959050</v>
      </c>
      <c r="G1208" s="1">
        <f>Comuni__2[[#This Row],[Popolazione2011]]/Comuni__2[[#This Row],[POPOLAZIONE TOTALE DI OGNI REGIONE (CON FILTRO)]]</f>
        <v>5.1376942906000362E-3</v>
      </c>
      <c r="H1208" t="str">
        <f>IF(Comuni__2[[#This Row],[Popolazione2011]]&gt;300000,"MAGGIORE","")</f>
        <v/>
      </c>
    </row>
    <row r="1209" spans="1:8" x14ac:dyDescent="0.2">
      <c r="A1209" t="s">
        <v>3638</v>
      </c>
      <c r="B1209" t="s">
        <v>3082</v>
      </c>
      <c r="C1209" t="s">
        <v>3602</v>
      </c>
      <c r="D1209">
        <v>10058</v>
      </c>
      <c r="E1209" s="2"/>
      <c r="F1209">
        <f>SUMIFS($D$2:$D$7909, $B$2:$B$7909, "Veneto")</f>
        <v>4855904</v>
      </c>
      <c r="G1209" s="1">
        <f>Comuni__2[[#This Row],[Popolazione2011]]/Comuni__2[[#This Row],[POPOLAZIONE TOTALE DI OGNI REGIONE (CON FILTRO)]]</f>
        <v>2.0712930074400153E-3</v>
      </c>
      <c r="H1209" t="str">
        <f>IF(Comuni__2[[#This Row],[Popolazione2011]]&gt;300000,"MAGGIORE","")</f>
        <v/>
      </c>
    </row>
    <row r="1210" spans="1:8" x14ac:dyDescent="0.2">
      <c r="A1210" t="s">
        <v>3449</v>
      </c>
      <c r="B1210" t="s">
        <v>3082</v>
      </c>
      <c r="C1210" t="s">
        <v>3359</v>
      </c>
      <c r="D1210">
        <v>10045</v>
      </c>
      <c r="E1210" s="2"/>
      <c r="F1210">
        <f>SUMIFS($D$2:$D$7909, $B$2:$B$7909, "Veneto")</f>
        <v>4855904</v>
      </c>
      <c r="G1210" s="1">
        <f>Comuni__2[[#This Row],[Popolazione2011]]/Comuni__2[[#This Row],[POPOLAZIONE TOTALE DI OGNI REGIONE (CON FILTRO)]]</f>
        <v>2.0686158540201781E-3</v>
      </c>
      <c r="H1210" t="str">
        <f>IF(Comuni__2[[#This Row],[Popolazione2011]]&gt;300000,"MAGGIORE","")</f>
        <v/>
      </c>
    </row>
    <row r="1211" spans="1:8" x14ac:dyDescent="0.2">
      <c r="A1211" t="s">
        <v>3578</v>
      </c>
      <c r="B1211" t="s">
        <v>3082</v>
      </c>
      <c r="C1211" t="s">
        <v>3499</v>
      </c>
      <c r="D1211">
        <v>10043</v>
      </c>
      <c r="E1211" s="2"/>
      <c r="F1211">
        <f>SUMIFS($D$2:$D$7909, $B$2:$B$7909, "Veneto")</f>
        <v>4855904</v>
      </c>
      <c r="G1211" s="1">
        <f>Comuni__2[[#This Row],[Popolazione2011]]/Comuni__2[[#This Row],[POPOLAZIONE TOTALE DI OGNI REGIONE (CON FILTRO)]]</f>
        <v>2.0682039842632805E-3</v>
      </c>
      <c r="H1211" t="str">
        <f>IF(Comuni__2[[#This Row],[Popolazione2011]]&gt;300000,"MAGGIORE","")</f>
        <v/>
      </c>
    </row>
    <row r="1212" spans="1:8" x14ac:dyDescent="0.2">
      <c r="A1212" t="s">
        <v>2778</v>
      </c>
      <c r="B1212" t="s">
        <v>1271</v>
      </c>
      <c r="C1212" t="s">
        <v>2735</v>
      </c>
      <c r="D1212">
        <v>10033</v>
      </c>
      <c r="E1212" s="2"/>
      <c r="F1212">
        <f>SUMIFS($D$2:$D$7909, $B$2:$B$7909, "Lombardia")</f>
        <v>9704121</v>
      </c>
      <c r="G1212" s="1">
        <f>Comuni__2[[#This Row],[Popolazione2011]]/Comuni__2[[#This Row],[POPOLAZIONE TOTALE DI OGNI REGIONE (CON FILTRO)]]</f>
        <v>1.033890653259579E-3</v>
      </c>
      <c r="H1212" t="str">
        <f>IF(Comuni__2[[#This Row],[Popolazione2011]]&gt;300000,"MAGGIORE","")</f>
        <v/>
      </c>
    </row>
    <row r="1213" spans="1:8" x14ac:dyDescent="0.2">
      <c r="A1213" t="s">
        <v>4628</v>
      </c>
      <c r="B1213" t="s">
        <v>4450</v>
      </c>
      <c r="C1213" t="s">
        <v>4624</v>
      </c>
      <c r="D1213">
        <v>10033</v>
      </c>
      <c r="E1213" s="2"/>
      <c r="F1213">
        <f>SUMIFS($D$2:$D$7909, $B$2:$B$7909, "Toscana")</f>
        <v>3672202</v>
      </c>
      <c r="G1213" s="1">
        <f>Comuni__2[[#This Row],[Popolazione2011]]/Comuni__2[[#This Row],[POPOLAZIONE TOTALE DI OGNI REGIONE (CON FILTRO)]]</f>
        <v>2.732148177033834E-3</v>
      </c>
      <c r="H1213" t="str">
        <f>IF(Comuni__2[[#This Row],[Popolazione2011]]&gt;300000,"MAGGIORE","")</f>
        <v/>
      </c>
    </row>
    <row r="1214" spans="1:8" x14ac:dyDescent="0.2">
      <c r="A1214" t="s">
        <v>666</v>
      </c>
      <c r="B1214" t="s">
        <v>5</v>
      </c>
      <c r="C1214" t="s">
        <v>490</v>
      </c>
      <c r="D1214">
        <v>10028</v>
      </c>
      <c r="E1214" s="2"/>
      <c r="F1214">
        <f>SUMIFS($D$2:$D$7909, $B$2:$B$7909, "Piemonte")</f>
        <v>4363916</v>
      </c>
      <c r="G1214" s="1">
        <f>Comuni__2[[#This Row],[Popolazione2011]]/Comuni__2[[#This Row],[POPOLAZIONE TOTALE DI OGNI REGIONE (CON FILTRO)]]</f>
        <v>2.297936073929929E-3</v>
      </c>
      <c r="H1214" t="str">
        <f>IF(Comuni__2[[#This Row],[Popolazione2011]]&gt;300000,"MAGGIORE","")</f>
        <v/>
      </c>
    </row>
    <row r="1215" spans="1:8" x14ac:dyDescent="0.2">
      <c r="A1215" t="s">
        <v>4426</v>
      </c>
      <c r="B1215" t="s">
        <v>4112</v>
      </c>
      <c r="C1215" t="s">
        <v>4424</v>
      </c>
      <c r="D1215">
        <v>10028</v>
      </c>
      <c r="E1215" s="2"/>
      <c r="F1215">
        <f>SUMIFS($D$2:$D$7909, $B$2:$B$7909, "Emilia-Romagna")</f>
        <v>4342135</v>
      </c>
      <c r="G1215" s="1">
        <f>Comuni__2[[#This Row],[Popolazione2011]]/Comuni__2[[#This Row],[POPOLAZIONE TOTALE DI OGNI REGIONE (CON FILTRO)]]</f>
        <v>2.309462971556619E-3</v>
      </c>
      <c r="H1215" t="str">
        <f>IF(Comuni__2[[#This Row],[Popolazione2011]]&gt;300000,"MAGGIORE","")</f>
        <v/>
      </c>
    </row>
    <row r="1216" spans="1:8" x14ac:dyDescent="0.2">
      <c r="A1216" t="s">
        <v>6362</v>
      </c>
      <c r="B1216" t="s">
        <v>5894</v>
      </c>
      <c r="C1216" t="s">
        <v>6291</v>
      </c>
      <c r="D1216">
        <v>10019</v>
      </c>
      <c r="E1216" s="2"/>
      <c r="F1216">
        <f>SUMIFS($D$2:$D$7909, $B$2:$B$7909, "Campania")</f>
        <v>5766810</v>
      </c>
      <c r="G1216" s="1">
        <f>Comuni__2[[#This Row],[Popolazione2011]]/Comuni__2[[#This Row],[POPOLAZIONE TOTALE DI OGNI REGIONE (CON FILTRO)]]</f>
        <v>1.7373556611020651E-3</v>
      </c>
      <c r="H1216" t="str">
        <f>IF(Comuni__2[[#This Row],[Popolazione2011]]&gt;300000,"MAGGIORE","")</f>
        <v/>
      </c>
    </row>
    <row r="1217" spans="1:8" x14ac:dyDescent="0.2">
      <c r="A1217" t="s">
        <v>425</v>
      </c>
      <c r="B1217" t="s">
        <v>5</v>
      </c>
      <c r="C1217" t="s">
        <v>402</v>
      </c>
      <c r="D1217">
        <v>10005</v>
      </c>
      <c r="E1217" s="2"/>
      <c r="F1217">
        <f>SUMIFS($D$2:$D$7909, $B$2:$B$7909, "Piemonte")</f>
        <v>4363916</v>
      </c>
      <c r="G1217" s="1">
        <f>Comuni__2[[#This Row],[Popolazione2011]]/Comuni__2[[#This Row],[POPOLAZIONE TOTALE DI OGNI REGIONE (CON FILTRO)]]</f>
        <v>2.2926655783475211E-3</v>
      </c>
      <c r="H1217" t="str">
        <f>IF(Comuni__2[[#This Row],[Popolazione2011]]&gt;300000,"MAGGIORE","")</f>
        <v/>
      </c>
    </row>
    <row r="1218" spans="1:8" x14ac:dyDescent="0.2">
      <c r="A1218" t="s">
        <v>5914</v>
      </c>
      <c r="B1218" t="s">
        <v>5894</v>
      </c>
      <c r="C1218" t="s">
        <v>5895</v>
      </c>
      <c r="D1218">
        <v>10001</v>
      </c>
      <c r="E1218" s="2"/>
      <c r="F1218">
        <f>SUMIFS($D$2:$D$7909, $B$2:$B$7909, "Campania")</f>
        <v>5766810</v>
      </c>
      <c r="G1218" s="1">
        <f>Comuni__2[[#This Row],[Popolazione2011]]/Comuni__2[[#This Row],[POPOLAZIONE TOTALE DI OGNI REGIONE (CON FILTRO)]]</f>
        <v>1.7342343514005142E-3</v>
      </c>
      <c r="H1218" t="str">
        <f>IF(Comuni__2[[#This Row],[Popolazione2011]]&gt;300000,"MAGGIORE","")</f>
        <v/>
      </c>
    </row>
    <row r="1219" spans="1:8" x14ac:dyDescent="0.2">
      <c r="A1219" t="s">
        <v>4407</v>
      </c>
      <c r="B1219" t="s">
        <v>4112</v>
      </c>
      <c r="C1219" t="s">
        <v>4393</v>
      </c>
      <c r="D1219">
        <v>10000</v>
      </c>
      <c r="E1219" s="2"/>
      <c r="F1219">
        <f>SUMIFS($D$2:$D$7909, $B$2:$B$7909, "Emilia-Romagna")</f>
        <v>4342135</v>
      </c>
      <c r="G1219" s="1">
        <f>Comuni__2[[#This Row],[Popolazione2011]]/Comuni__2[[#This Row],[POPOLAZIONE TOTALE DI OGNI REGIONE (CON FILTRO)]]</f>
        <v>2.3030145308701824E-3</v>
      </c>
      <c r="H1219" t="str">
        <f>IF(Comuni__2[[#This Row],[Popolazione2011]]&gt;300000,"MAGGIORE","")</f>
        <v/>
      </c>
    </row>
    <row r="1220" spans="1:8" x14ac:dyDescent="0.2">
      <c r="A1220" t="s">
        <v>1320</v>
      </c>
      <c r="B1220" t="s">
        <v>1271</v>
      </c>
      <c r="C1220" t="s">
        <v>1272</v>
      </c>
      <c r="D1220">
        <v>9984</v>
      </c>
      <c r="E1220" s="2"/>
      <c r="F1220">
        <f>SUMIFS($D$2:$D$7909, $B$2:$B$7909, "Lombardia")</f>
        <v>9704121</v>
      </c>
      <c r="G1220" s="1">
        <f>Comuni__2[[#This Row],[Popolazione2011]]/Comuni__2[[#This Row],[POPOLAZIONE TOTALE DI OGNI REGIONE (CON FILTRO)]]</f>
        <v>1.0288412520824916E-3</v>
      </c>
      <c r="H1220" t="str">
        <f>IF(Comuni__2[[#This Row],[Popolazione2011]]&gt;300000,"MAGGIORE","")</f>
        <v/>
      </c>
    </row>
    <row r="1221" spans="1:8" x14ac:dyDescent="0.2">
      <c r="A1221" t="s">
        <v>3569</v>
      </c>
      <c r="B1221" t="s">
        <v>3082</v>
      </c>
      <c r="C1221" t="s">
        <v>3499</v>
      </c>
      <c r="D1221">
        <v>9979</v>
      </c>
      <c r="E1221" s="2"/>
      <c r="F1221">
        <f>SUMIFS($D$2:$D$7909, $B$2:$B$7909, "Veneto")</f>
        <v>4855904</v>
      </c>
      <c r="G1221" s="1">
        <f>Comuni__2[[#This Row],[Popolazione2011]]/Comuni__2[[#This Row],[POPOLAZIONE TOTALE DI OGNI REGIONE (CON FILTRO)]]</f>
        <v>2.0550241520425447E-3</v>
      </c>
      <c r="H1221" t="str">
        <f>IF(Comuni__2[[#This Row],[Popolazione2011]]&gt;300000,"MAGGIORE","")</f>
        <v/>
      </c>
    </row>
    <row r="1222" spans="1:8" x14ac:dyDescent="0.2">
      <c r="A1222" t="s">
        <v>6196</v>
      </c>
      <c r="B1222" t="s">
        <v>5894</v>
      </c>
      <c r="C1222" t="s">
        <v>6172</v>
      </c>
      <c r="D1222">
        <v>9969</v>
      </c>
      <c r="E1222" s="2"/>
      <c r="F1222">
        <f>SUMIFS($D$2:$D$7909, $B$2:$B$7909, "Campania")</f>
        <v>5766810</v>
      </c>
      <c r="G1222" s="1">
        <f>Comuni__2[[#This Row],[Popolazione2011]]/Comuni__2[[#This Row],[POPOLAZIONE TOTALE DI OGNI REGIONE (CON FILTRO)]]</f>
        <v>1.7286853563755352E-3</v>
      </c>
      <c r="H1222" t="str">
        <f>IF(Comuni__2[[#This Row],[Popolazione2011]]&gt;300000,"MAGGIORE","")</f>
        <v/>
      </c>
    </row>
    <row r="1223" spans="1:8" x14ac:dyDescent="0.2">
      <c r="A1223" t="s">
        <v>6877</v>
      </c>
      <c r="B1223" t="s">
        <v>6847</v>
      </c>
      <c r="C1223" t="s">
        <v>6848</v>
      </c>
      <c r="D1223">
        <v>9967</v>
      </c>
      <c r="E1223" s="2"/>
      <c r="F1223">
        <f>SUMIFS($D$2:$D$7909, $B$2:$B$7909, "Calabria")</f>
        <v>1959050</v>
      </c>
      <c r="G1223" s="1">
        <f>Comuni__2[[#This Row],[Popolazione2011]]/Comuni__2[[#This Row],[POPOLAZIONE TOTALE DI OGNI REGIONE (CON FILTRO)]]</f>
        <v>5.0876700441540544E-3</v>
      </c>
      <c r="H1223" t="str">
        <f>IF(Comuni__2[[#This Row],[Popolazione2011]]&gt;300000,"MAGGIORE","")</f>
        <v/>
      </c>
    </row>
    <row r="1224" spans="1:8" x14ac:dyDescent="0.2">
      <c r="A1224" t="s">
        <v>4208</v>
      </c>
      <c r="B1224" t="s">
        <v>4112</v>
      </c>
      <c r="C1224" t="s">
        <v>4205</v>
      </c>
      <c r="D1224">
        <v>9965</v>
      </c>
      <c r="E1224" s="2"/>
      <c r="F1224">
        <f>SUMIFS($D$2:$D$7909, $B$2:$B$7909, "Emilia-Romagna")</f>
        <v>4342135</v>
      </c>
      <c r="G1224" s="1">
        <f>Comuni__2[[#This Row],[Popolazione2011]]/Comuni__2[[#This Row],[POPOLAZIONE TOTALE DI OGNI REGIONE (CON FILTRO)]]</f>
        <v>2.2949539800121367E-3</v>
      </c>
      <c r="H1224" t="str">
        <f>IF(Comuni__2[[#This Row],[Popolazione2011]]&gt;300000,"MAGGIORE","")</f>
        <v/>
      </c>
    </row>
    <row r="1225" spans="1:8" x14ac:dyDescent="0.2">
      <c r="A1225" t="s">
        <v>4439</v>
      </c>
      <c r="B1225" t="s">
        <v>4112</v>
      </c>
      <c r="C1225" t="s">
        <v>4424</v>
      </c>
      <c r="D1225">
        <v>9960</v>
      </c>
      <c r="E1225" s="2"/>
      <c r="F1225">
        <f>SUMIFS($D$2:$D$7909, $B$2:$B$7909, "Emilia-Romagna")</f>
        <v>4342135</v>
      </c>
      <c r="G1225" s="1">
        <f>Comuni__2[[#This Row],[Popolazione2011]]/Comuni__2[[#This Row],[POPOLAZIONE TOTALE DI OGNI REGIONE (CON FILTRO)]]</f>
        <v>2.2938024727467018E-3</v>
      </c>
      <c r="H1225" t="str">
        <f>IF(Comuni__2[[#This Row],[Popolazione2011]]&gt;300000,"MAGGIORE","")</f>
        <v/>
      </c>
    </row>
    <row r="1226" spans="1:8" x14ac:dyDescent="0.2">
      <c r="A1226" t="s">
        <v>4692</v>
      </c>
      <c r="B1226" t="s">
        <v>4450</v>
      </c>
      <c r="C1226" t="s">
        <v>4661</v>
      </c>
      <c r="D1226">
        <v>9935</v>
      </c>
      <c r="E1226" s="2"/>
      <c r="F1226">
        <f>SUMIFS($D$2:$D$7909, $B$2:$B$7909, "Toscana")</f>
        <v>3672202</v>
      </c>
      <c r="G1226" s="1">
        <f>Comuni__2[[#This Row],[Popolazione2011]]/Comuni__2[[#This Row],[POPOLAZIONE TOTALE DI OGNI REGIONE (CON FILTRO)]]</f>
        <v>2.7054611919496803E-3</v>
      </c>
      <c r="H1226" t="str">
        <f>IF(Comuni__2[[#This Row],[Popolazione2011]]&gt;300000,"MAGGIORE","")</f>
        <v/>
      </c>
    </row>
    <row r="1227" spans="1:8" x14ac:dyDescent="0.2">
      <c r="A1227" t="s">
        <v>3437</v>
      </c>
      <c r="B1227" t="s">
        <v>3082</v>
      </c>
      <c r="C1227" t="s">
        <v>3359</v>
      </c>
      <c r="D1227">
        <v>9923</v>
      </c>
      <c r="E1227" s="2"/>
      <c r="F1227">
        <f>SUMIFS($D$2:$D$7909, $B$2:$B$7909, "Veneto")</f>
        <v>4855904</v>
      </c>
      <c r="G1227" s="1">
        <f>Comuni__2[[#This Row],[Popolazione2011]]/Comuni__2[[#This Row],[POPOLAZIONE TOTALE DI OGNI REGIONE (CON FILTRO)]]</f>
        <v>2.0434917988494008E-3</v>
      </c>
      <c r="H1227" t="str">
        <f>IF(Comuni__2[[#This Row],[Popolazione2011]]&gt;300000,"MAGGIORE","")</f>
        <v/>
      </c>
    </row>
    <row r="1228" spans="1:8" x14ac:dyDescent="0.2">
      <c r="A1228" t="s">
        <v>1494</v>
      </c>
      <c r="B1228" t="s">
        <v>1271</v>
      </c>
      <c r="C1228" t="s">
        <v>1411</v>
      </c>
      <c r="D1228">
        <v>9922</v>
      </c>
      <c r="E1228" s="2"/>
      <c r="F1228">
        <f>SUMIFS($D$2:$D$7909, $B$2:$B$7909, "Lombardia")</f>
        <v>9704121</v>
      </c>
      <c r="G1228" s="1">
        <f>Comuni__2[[#This Row],[Popolazione2011]]/Comuni__2[[#This Row],[POPOLAZIONE TOTALE DI OGNI REGIONE (CON FILTRO)]]</f>
        <v>1.0224522138584215E-3</v>
      </c>
      <c r="H1228" t="str">
        <f>IF(Comuni__2[[#This Row],[Popolazione2011]]&gt;300000,"MAGGIORE","")</f>
        <v/>
      </c>
    </row>
    <row r="1229" spans="1:8" x14ac:dyDescent="0.2">
      <c r="A1229" t="s">
        <v>70</v>
      </c>
      <c r="B1229" t="s">
        <v>5</v>
      </c>
      <c r="C1229" t="s">
        <v>6</v>
      </c>
      <c r="D1229">
        <v>9917</v>
      </c>
      <c r="E1229" s="2"/>
      <c r="F1229">
        <f>SUMIFS($D$2:$D$7909, $B$2:$B$7909, "Piemonte")</f>
        <v>4363916</v>
      </c>
      <c r="G1229" s="1">
        <f>Comuni__2[[#This Row],[Popolazione2011]]/Comuni__2[[#This Row],[POPOLAZIONE TOTALE DI OGNI REGIONE (CON FILTRO)]]</f>
        <v>2.2725002039452637E-3</v>
      </c>
      <c r="H1229" t="str">
        <f>IF(Comuni__2[[#This Row],[Popolazione2011]]&gt;300000,"MAGGIORE","")</f>
        <v/>
      </c>
    </row>
    <row r="1230" spans="1:8" x14ac:dyDescent="0.2">
      <c r="A1230" t="s">
        <v>3339</v>
      </c>
      <c r="B1230" t="s">
        <v>3082</v>
      </c>
      <c r="C1230" t="s">
        <v>3297</v>
      </c>
      <c r="D1230">
        <v>9906</v>
      </c>
      <c r="E1230" s="2"/>
      <c r="F1230">
        <f>SUMIFS($D$2:$D$7909, $B$2:$B$7909, "Veneto")</f>
        <v>4855904</v>
      </c>
      <c r="G1230" s="1">
        <f>Comuni__2[[#This Row],[Popolazione2011]]/Comuni__2[[#This Row],[POPOLAZIONE TOTALE DI OGNI REGIONE (CON FILTRO)]]</f>
        <v>2.0399909059157675E-3</v>
      </c>
      <c r="H1230" t="str">
        <f>IF(Comuni__2[[#This Row],[Popolazione2011]]&gt;300000,"MAGGIORE","")</f>
        <v/>
      </c>
    </row>
    <row r="1231" spans="1:8" x14ac:dyDescent="0.2">
      <c r="A1231" t="s">
        <v>3496</v>
      </c>
      <c r="B1231" t="s">
        <v>3082</v>
      </c>
      <c r="C1231" t="s">
        <v>3454</v>
      </c>
      <c r="D1231">
        <v>9892</v>
      </c>
      <c r="E1231" s="2"/>
      <c r="F1231">
        <f>SUMIFS($D$2:$D$7909, $B$2:$B$7909, "Veneto")</f>
        <v>4855904</v>
      </c>
      <c r="G1231" s="1">
        <f>Comuni__2[[#This Row],[Popolazione2011]]/Comuni__2[[#This Row],[POPOLAZIONE TOTALE DI OGNI REGIONE (CON FILTRO)]]</f>
        <v>2.0371078176174818E-3</v>
      </c>
      <c r="H1231" t="str">
        <f>IF(Comuni__2[[#This Row],[Popolazione2011]]&gt;300000,"MAGGIORE","")</f>
        <v/>
      </c>
    </row>
    <row r="1232" spans="1:8" x14ac:dyDescent="0.2">
      <c r="A1232" t="s">
        <v>6085</v>
      </c>
      <c r="B1232" t="s">
        <v>5894</v>
      </c>
      <c r="C1232" t="s">
        <v>6079</v>
      </c>
      <c r="D1232">
        <v>9882</v>
      </c>
      <c r="E1232" s="2"/>
      <c r="F1232">
        <f>SUMIFS($D$2:$D$7909, $B$2:$B$7909, "Campania")</f>
        <v>5766810</v>
      </c>
      <c r="G1232" s="1">
        <f>Comuni__2[[#This Row],[Popolazione2011]]/Comuni__2[[#This Row],[POPOLAZIONE TOTALE DI OGNI REGIONE (CON FILTRO)]]</f>
        <v>1.7135990261513731E-3</v>
      </c>
      <c r="H1232" t="str">
        <f>IF(Comuni__2[[#This Row],[Popolazione2011]]&gt;300000,"MAGGIORE","")</f>
        <v/>
      </c>
    </row>
    <row r="1233" spans="1:8" x14ac:dyDescent="0.2">
      <c r="A1233" t="s">
        <v>4840</v>
      </c>
      <c r="B1233" t="s">
        <v>4829</v>
      </c>
      <c r="C1233" t="s">
        <v>4830</v>
      </c>
      <c r="D1233">
        <v>9858</v>
      </c>
      <c r="E1233" s="2"/>
      <c r="F1233">
        <f>SUMIFS($D$2:$D$7909, $B$2:$B$7909, "Marche")</f>
        <v>1540584</v>
      </c>
      <c r="G1233" s="1">
        <f>Comuni__2[[#This Row],[Popolazione2011]]/Comuni__2[[#This Row],[POPOLAZIONE TOTALE DI OGNI REGIONE (CON FILTRO)]]</f>
        <v>6.3988721160287265E-3</v>
      </c>
      <c r="H1233" t="str">
        <f>IF(Comuni__2[[#This Row],[Popolazione2011]]&gt;300000,"MAGGIORE","")</f>
        <v/>
      </c>
    </row>
    <row r="1234" spans="1:8" x14ac:dyDescent="0.2">
      <c r="A1234" t="s">
        <v>6667</v>
      </c>
      <c r="B1234" t="s">
        <v>6450</v>
      </c>
      <c r="C1234" t="s">
        <v>6606</v>
      </c>
      <c r="D1234">
        <v>9854</v>
      </c>
      <c r="E1234" s="2"/>
      <c r="F1234">
        <f>SUMIFS($D$2:$D$7909, $B$2:$B$7909, "Puglia")</f>
        <v>4050093</v>
      </c>
      <c r="G1234" s="1">
        <f>Comuni__2[[#This Row],[Popolazione2011]]/Comuni__2[[#This Row],[POPOLAZIONE TOTALE DI OGNI REGIONE (CON FILTRO)]]</f>
        <v>2.4330305501626755E-3</v>
      </c>
      <c r="H1234" t="str">
        <f>IF(Comuni__2[[#This Row],[Popolazione2011]]&gt;300000,"MAGGIORE","")</f>
        <v/>
      </c>
    </row>
    <row r="1235" spans="1:8" x14ac:dyDescent="0.2">
      <c r="A1235" t="s">
        <v>1275</v>
      </c>
      <c r="B1235" t="s">
        <v>1271</v>
      </c>
      <c r="C1235" t="s">
        <v>1272</v>
      </c>
      <c r="D1235">
        <v>9850</v>
      </c>
      <c r="E1235" s="2"/>
      <c r="F1235">
        <f>SUMIFS($D$2:$D$7909, $B$2:$B$7909, "Lombardia")</f>
        <v>9704121</v>
      </c>
      <c r="G1235" s="1">
        <f>Comuni__2[[#This Row],[Popolazione2011]]/Comuni__2[[#This Row],[POPOLAZIONE TOTALE DI OGNI REGIONE (CON FILTRO)]]</f>
        <v>1.0150326855982114E-3</v>
      </c>
      <c r="H1235" t="str">
        <f>IF(Comuni__2[[#This Row],[Popolazione2011]]&gt;300000,"MAGGIORE","")</f>
        <v/>
      </c>
    </row>
    <row r="1236" spans="1:8" x14ac:dyDescent="0.2">
      <c r="A1236" t="s">
        <v>4381</v>
      </c>
      <c r="B1236" t="s">
        <v>4112</v>
      </c>
      <c r="C1236" t="s">
        <v>4374</v>
      </c>
      <c r="D1236">
        <v>9837</v>
      </c>
      <c r="E1236" s="2"/>
      <c r="F1236">
        <f>SUMIFS($D$2:$D$7909, $B$2:$B$7909, "Emilia-Romagna")</f>
        <v>4342135</v>
      </c>
      <c r="G1236" s="1">
        <f>Comuni__2[[#This Row],[Popolazione2011]]/Comuni__2[[#This Row],[POPOLAZIONE TOTALE DI OGNI REGIONE (CON FILTRO)]]</f>
        <v>2.2654753940169986E-3</v>
      </c>
      <c r="H1236" t="str">
        <f>IF(Comuni__2[[#This Row],[Popolazione2011]]&gt;300000,"MAGGIORE","")</f>
        <v/>
      </c>
    </row>
    <row r="1237" spans="1:8" x14ac:dyDescent="0.2">
      <c r="A1237" t="s">
        <v>1957</v>
      </c>
      <c r="B1237" t="s">
        <v>1271</v>
      </c>
      <c r="C1237" t="s">
        <v>1772</v>
      </c>
      <c r="D1237">
        <v>9835</v>
      </c>
      <c r="E1237" s="2"/>
      <c r="F1237">
        <f>SUMIFS($D$2:$D$7909, $B$2:$B$7909, "Lombardia")</f>
        <v>9704121</v>
      </c>
      <c r="G1237" s="1">
        <f>Comuni__2[[#This Row],[Popolazione2011]]/Comuni__2[[#This Row],[POPOLAZIONE TOTALE DI OGNI REGIONE (CON FILTRO)]]</f>
        <v>1.0134869505440008E-3</v>
      </c>
      <c r="H1237" t="str">
        <f>IF(Comuni__2[[#This Row],[Popolazione2011]]&gt;300000,"MAGGIORE","")</f>
        <v/>
      </c>
    </row>
    <row r="1238" spans="1:8" x14ac:dyDescent="0.2">
      <c r="A1238" t="s">
        <v>7607</v>
      </c>
      <c r="B1238" t="s">
        <v>7257</v>
      </c>
      <c r="C1238" t="s">
        <v>7563</v>
      </c>
      <c r="D1238">
        <v>9829</v>
      </c>
      <c r="E1238" s="2"/>
      <c r="F1238">
        <f>SUMIFS($D$2:$D$7909, $B$2:$B$7909, "Sicilia")</f>
        <v>5002904</v>
      </c>
      <c r="G1238" s="1">
        <f>Comuni__2[[#This Row],[Popolazione2011]]/Comuni__2[[#This Row],[POPOLAZIONE TOTALE DI OGNI REGIONE (CON FILTRO)]]</f>
        <v>1.9646589260957237E-3</v>
      </c>
      <c r="H1238" t="str">
        <f>IF(Comuni__2[[#This Row],[Popolazione2011]]&gt;300000,"MAGGIORE","")</f>
        <v/>
      </c>
    </row>
    <row r="1239" spans="1:8" x14ac:dyDescent="0.2">
      <c r="A1239" t="s">
        <v>4731</v>
      </c>
      <c r="B1239" t="s">
        <v>4450</v>
      </c>
      <c r="C1239" t="s">
        <v>4726</v>
      </c>
      <c r="D1239">
        <v>9821</v>
      </c>
      <c r="E1239" s="2"/>
      <c r="F1239">
        <f>SUMIFS($D$2:$D$7909, $B$2:$B$7909, "Toscana")</f>
        <v>3672202</v>
      </c>
      <c r="G1239" s="1">
        <f>Comuni__2[[#This Row],[Popolazione2011]]/Comuni__2[[#This Row],[POPOLAZIONE TOTALE DI OGNI REGIONE (CON FILTRO)]]</f>
        <v>2.674417148076277E-3</v>
      </c>
      <c r="H1239" t="str">
        <f>IF(Comuni__2[[#This Row],[Popolazione2011]]&gt;300000,"MAGGIORE","")</f>
        <v/>
      </c>
    </row>
    <row r="1240" spans="1:8" x14ac:dyDescent="0.2">
      <c r="A1240" t="s">
        <v>6057</v>
      </c>
      <c r="B1240" t="s">
        <v>5894</v>
      </c>
      <c r="C1240" t="s">
        <v>6000</v>
      </c>
      <c r="D1240">
        <v>9809</v>
      </c>
      <c r="E1240" s="2"/>
      <c r="F1240">
        <f>SUMIFS($D$2:$D$7909, $B$2:$B$7909, "Campania")</f>
        <v>5766810</v>
      </c>
      <c r="G1240" s="1">
        <f>Comuni__2[[#This Row],[Popolazione2011]]/Comuni__2[[#This Row],[POPOLAZIONE TOTALE DI OGNI REGIONE (CON FILTRO)]]</f>
        <v>1.7009403812506395E-3</v>
      </c>
      <c r="H1240" t="str">
        <f>IF(Comuni__2[[#This Row],[Popolazione2011]]&gt;300000,"MAGGIORE","")</f>
        <v/>
      </c>
    </row>
    <row r="1241" spans="1:8" x14ac:dyDescent="0.2">
      <c r="A1241" t="s">
        <v>3596</v>
      </c>
      <c r="B1241" t="s">
        <v>3082</v>
      </c>
      <c r="C1241" t="s">
        <v>3499</v>
      </c>
      <c r="D1241">
        <v>9797</v>
      </c>
      <c r="E1241" s="2"/>
      <c r="F1241">
        <f>SUMIFS($D$2:$D$7909, $B$2:$B$7909, "Veneto")</f>
        <v>4855904</v>
      </c>
      <c r="G1241" s="1">
        <f>Comuni__2[[#This Row],[Popolazione2011]]/Comuni__2[[#This Row],[POPOLAZIONE TOTALE DI OGNI REGIONE (CON FILTRO)]]</f>
        <v>2.0175440041648269E-3</v>
      </c>
      <c r="H1241" t="str">
        <f>IF(Comuni__2[[#This Row],[Popolazione2011]]&gt;300000,"MAGGIORE","")</f>
        <v/>
      </c>
    </row>
    <row r="1242" spans="1:8" x14ac:dyDescent="0.2">
      <c r="A1242" t="s">
        <v>2286</v>
      </c>
      <c r="B1242" t="s">
        <v>1271</v>
      </c>
      <c r="C1242" t="s">
        <v>2222</v>
      </c>
      <c r="D1242">
        <v>9791</v>
      </c>
      <c r="E1242" s="2"/>
      <c r="F1242">
        <f>SUMIFS($D$2:$D$7909, $B$2:$B$7909, "Lombardia")</f>
        <v>9704121</v>
      </c>
      <c r="G1242" s="1">
        <f>Comuni__2[[#This Row],[Popolazione2011]]/Comuni__2[[#This Row],[POPOLAZIONE TOTALE DI OGNI REGIONE (CON FILTRO)]]</f>
        <v>1.0089527943849834E-3</v>
      </c>
      <c r="H1242" t="str">
        <f>IF(Comuni__2[[#This Row],[Popolazione2011]]&gt;300000,"MAGGIORE","")</f>
        <v/>
      </c>
    </row>
    <row r="1243" spans="1:8" x14ac:dyDescent="0.2">
      <c r="A1243" t="s">
        <v>4177</v>
      </c>
      <c r="B1243" t="s">
        <v>4112</v>
      </c>
      <c r="C1243" t="s">
        <v>4160</v>
      </c>
      <c r="D1243">
        <v>9784</v>
      </c>
      <c r="E1243" s="2"/>
      <c r="F1243">
        <f>SUMIFS($D$2:$D$7909, $B$2:$B$7909, "Emilia-Romagna")</f>
        <v>4342135</v>
      </c>
      <c r="G1243" s="1">
        <f>Comuni__2[[#This Row],[Popolazione2011]]/Comuni__2[[#This Row],[POPOLAZIONE TOTALE DI OGNI REGIONE (CON FILTRO)]]</f>
        <v>2.2532694170033867E-3</v>
      </c>
      <c r="H1243" t="str">
        <f>IF(Comuni__2[[#This Row],[Popolazione2011]]&gt;300000,"MAGGIORE","")</f>
        <v/>
      </c>
    </row>
    <row r="1244" spans="1:8" x14ac:dyDescent="0.2">
      <c r="A1244" t="s">
        <v>2285</v>
      </c>
      <c r="B1244" t="s">
        <v>1271</v>
      </c>
      <c r="C1244" t="s">
        <v>2222</v>
      </c>
      <c r="D1244">
        <v>9779</v>
      </c>
      <c r="E1244" s="2"/>
      <c r="F1244">
        <f>SUMIFS($D$2:$D$7909, $B$2:$B$7909, "Lombardia")</f>
        <v>9704121</v>
      </c>
      <c r="G1244" s="1">
        <f>Comuni__2[[#This Row],[Popolazione2011]]/Comuni__2[[#This Row],[POPOLAZIONE TOTALE DI OGNI REGIONE (CON FILTRO)]]</f>
        <v>1.0077162063416151E-3</v>
      </c>
      <c r="H1244" t="str">
        <f>IF(Comuni__2[[#This Row],[Popolazione2011]]&gt;300000,"MAGGIORE","")</f>
        <v/>
      </c>
    </row>
    <row r="1245" spans="1:8" x14ac:dyDescent="0.2">
      <c r="A1245" t="s">
        <v>5907</v>
      </c>
      <c r="B1245" t="s">
        <v>5894</v>
      </c>
      <c r="C1245" t="s">
        <v>5895</v>
      </c>
      <c r="D1245">
        <v>9773</v>
      </c>
      <c r="E1245" s="2"/>
      <c r="F1245">
        <f>SUMIFS($D$2:$D$7909, $B$2:$B$7909, "Campania")</f>
        <v>5766810</v>
      </c>
      <c r="G1245" s="1">
        <f>Comuni__2[[#This Row],[Popolazione2011]]/Comuni__2[[#This Row],[POPOLAZIONE TOTALE DI OGNI REGIONE (CON FILTRO)]]</f>
        <v>1.694697761847538E-3</v>
      </c>
      <c r="H1245" t="str">
        <f>IF(Comuni__2[[#This Row],[Popolazione2011]]&gt;300000,"MAGGIORE","")</f>
        <v/>
      </c>
    </row>
    <row r="1246" spans="1:8" x14ac:dyDescent="0.2">
      <c r="A1246" t="s">
        <v>4249</v>
      </c>
      <c r="B1246" t="s">
        <v>4112</v>
      </c>
      <c r="C1246" t="s">
        <v>4248</v>
      </c>
      <c r="D1246">
        <v>9761</v>
      </c>
      <c r="E1246" s="2"/>
      <c r="F1246">
        <f>SUMIFS($D$2:$D$7909, $B$2:$B$7909, "Emilia-Romagna")</f>
        <v>4342135</v>
      </c>
      <c r="G1246" s="1">
        <f>Comuni__2[[#This Row],[Popolazione2011]]/Comuni__2[[#This Row],[POPOLAZIONE TOTALE DI OGNI REGIONE (CON FILTRO)]]</f>
        <v>2.2479724835823851E-3</v>
      </c>
      <c r="H1246" t="str">
        <f>IF(Comuni__2[[#This Row],[Popolazione2011]]&gt;300000,"MAGGIORE","")</f>
        <v/>
      </c>
    </row>
    <row r="1247" spans="1:8" x14ac:dyDescent="0.2">
      <c r="A1247" t="s">
        <v>6610</v>
      </c>
      <c r="B1247" t="s">
        <v>6450</v>
      </c>
      <c r="C1247" t="s">
        <v>6606</v>
      </c>
      <c r="D1247">
        <v>9755</v>
      </c>
      <c r="E1247" s="2"/>
      <c r="F1247">
        <f>SUMIFS($D$2:$D$7909, $B$2:$B$7909, "Puglia")</f>
        <v>4050093</v>
      </c>
      <c r="G1247" s="1">
        <f>Comuni__2[[#This Row],[Popolazione2011]]/Comuni__2[[#This Row],[POPOLAZIONE TOTALE DI OGNI REGIONE (CON FILTRO)]]</f>
        <v>2.4085866670222143E-3</v>
      </c>
      <c r="H1247" t="str">
        <f>IF(Comuni__2[[#This Row],[Popolazione2011]]&gt;300000,"MAGGIORE","")</f>
        <v/>
      </c>
    </row>
    <row r="1248" spans="1:8" x14ac:dyDescent="0.2">
      <c r="A1248" t="s">
        <v>3420</v>
      </c>
      <c r="B1248" t="s">
        <v>3082</v>
      </c>
      <c r="C1248" t="s">
        <v>3359</v>
      </c>
      <c r="D1248">
        <v>9745</v>
      </c>
      <c r="E1248" s="2"/>
      <c r="F1248">
        <f>SUMIFS($D$2:$D$7909, $B$2:$B$7909, "Veneto")</f>
        <v>4855904</v>
      </c>
      <c r="G1248" s="1">
        <f>Comuni__2[[#This Row],[Popolazione2011]]/Comuni__2[[#This Row],[POPOLAZIONE TOTALE DI OGNI REGIONE (CON FILTRO)]]</f>
        <v>2.0068353904854792E-3</v>
      </c>
      <c r="H1248" t="str">
        <f>IF(Comuni__2[[#This Row],[Popolazione2011]]&gt;300000,"MAGGIORE","")</f>
        <v/>
      </c>
    </row>
    <row r="1249" spans="1:8" x14ac:dyDescent="0.2">
      <c r="A1249" t="s">
        <v>4981</v>
      </c>
      <c r="B1249" t="s">
        <v>4829</v>
      </c>
      <c r="C1249" t="s">
        <v>4931</v>
      </c>
      <c r="D1249">
        <v>9745</v>
      </c>
      <c r="E1249" s="2"/>
      <c r="F1249">
        <f>SUMIFS($D$2:$D$7909, $B$2:$B$7909, "Marche")</f>
        <v>1540584</v>
      </c>
      <c r="G1249" s="1">
        <f>Comuni__2[[#This Row],[Popolazione2011]]/Comuni__2[[#This Row],[POPOLAZIONE TOTALE DI OGNI REGIONE (CON FILTRO)]]</f>
        <v>6.3255233080442225E-3</v>
      </c>
      <c r="H1249" t="str">
        <f>IF(Comuni__2[[#This Row],[Popolazione2011]]&gt;300000,"MAGGIORE","")</f>
        <v/>
      </c>
    </row>
    <row r="1250" spans="1:8" x14ac:dyDescent="0.2">
      <c r="A1250" t="s">
        <v>517</v>
      </c>
      <c r="B1250" t="s">
        <v>5</v>
      </c>
      <c r="C1250" t="s">
        <v>490</v>
      </c>
      <c r="D1250">
        <v>9725</v>
      </c>
      <c r="E1250" s="2"/>
      <c r="F1250">
        <f>SUMIFS($D$2:$D$7909, $B$2:$B$7909, "Piemonte")</f>
        <v>4363916</v>
      </c>
      <c r="G1250" s="1">
        <f>Comuni__2[[#This Row],[Popolazione2011]]/Comuni__2[[#This Row],[POPOLAZIONE TOTALE DI OGNI REGIONE (CON FILTRO)]]</f>
        <v>2.2285030234312484E-3</v>
      </c>
      <c r="H1250" t="str">
        <f>IF(Comuni__2[[#This Row],[Popolazione2011]]&gt;300000,"MAGGIORE","")</f>
        <v/>
      </c>
    </row>
    <row r="1251" spans="1:8" x14ac:dyDescent="0.2">
      <c r="A1251" t="s">
        <v>6547</v>
      </c>
      <c r="B1251" t="s">
        <v>6450</v>
      </c>
      <c r="C1251" t="s">
        <v>6513</v>
      </c>
      <c r="D1251">
        <v>9713</v>
      </c>
      <c r="E1251" s="2"/>
      <c r="F1251">
        <f>SUMIFS($D$2:$D$7909, $B$2:$B$7909, "Puglia")</f>
        <v>4050093</v>
      </c>
      <c r="G1251" s="1">
        <f>Comuni__2[[#This Row],[Popolazione2011]]/Comuni__2[[#This Row],[POPOLAZIONE TOTALE DI OGNI REGIONE (CON FILTRO)]]</f>
        <v>2.3982165347808063E-3</v>
      </c>
      <c r="H1251" t="str">
        <f>IF(Comuni__2[[#This Row],[Popolazione2011]]&gt;300000,"MAGGIORE","")</f>
        <v/>
      </c>
    </row>
    <row r="1252" spans="1:8" x14ac:dyDescent="0.2">
      <c r="A1252" t="s">
        <v>4064</v>
      </c>
      <c r="B1252" t="s">
        <v>3873</v>
      </c>
      <c r="C1252" t="s">
        <v>4011</v>
      </c>
      <c r="D1252">
        <v>9709</v>
      </c>
      <c r="E1252" s="2"/>
      <c r="F1252">
        <f>SUMIFS($D$2:$D$7909, $B$2:$B$7909, "Liguria")</f>
        <v>1570694</v>
      </c>
      <c r="G1252" s="1">
        <f>Comuni__2[[#This Row],[Popolazione2011]]/Comuni__2[[#This Row],[POPOLAZIONE TOTALE DI OGNI REGIONE (CON FILTRO)]]</f>
        <v>6.1813440428243821E-3</v>
      </c>
      <c r="H1252" t="str">
        <f>IF(Comuni__2[[#This Row],[Popolazione2011]]&gt;300000,"MAGGIORE","")</f>
        <v/>
      </c>
    </row>
    <row r="1253" spans="1:8" x14ac:dyDescent="0.2">
      <c r="A1253" t="s">
        <v>4220</v>
      </c>
      <c r="B1253" t="s">
        <v>4112</v>
      </c>
      <c r="C1253" t="s">
        <v>4205</v>
      </c>
      <c r="D1253">
        <v>9698</v>
      </c>
      <c r="E1253" s="2"/>
      <c r="F1253">
        <f>SUMIFS($D$2:$D$7909, $B$2:$B$7909, "Emilia-Romagna")</f>
        <v>4342135</v>
      </c>
      <c r="G1253" s="1">
        <f>Comuni__2[[#This Row],[Popolazione2011]]/Comuni__2[[#This Row],[POPOLAZIONE TOTALE DI OGNI REGIONE (CON FILTRO)]]</f>
        <v>2.2334634920379028E-3</v>
      </c>
      <c r="H1253" t="str">
        <f>IF(Comuni__2[[#This Row],[Popolazione2011]]&gt;300000,"MAGGIORE","")</f>
        <v/>
      </c>
    </row>
    <row r="1254" spans="1:8" x14ac:dyDescent="0.2">
      <c r="A1254" t="s">
        <v>7578</v>
      </c>
      <c r="B1254" t="s">
        <v>7257</v>
      </c>
      <c r="C1254" t="s">
        <v>7563</v>
      </c>
      <c r="D1254">
        <v>9690</v>
      </c>
      <c r="E1254" s="2"/>
      <c r="F1254">
        <f>SUMIFS($D$2:$D$7909, $B$2:$B$7909, "Sicilia")</f>
        <v>5002904</v>
      </c>
      <c r="G1254" s="1">
        <f>Comuni__2[[#This Row],[Popolazione2011]]/Comuni__2[[#This Row],[POPOLAZIONE TOTALE DI OGNI REGIONE (CON FILTRO)]]</f>
        <v>1.9368750629634309E-3</v>
      </c>
      <c r="H1254" t="str">
        <f>IF(Comuni__2[[#This Row],[Popolazione2011]]&gt;300000,"MAGGIORE","")</f>
        <v/>
      </c>
    </row>
    <row r="1255" spans="1:8" x14ac:dyDescent="0.2">
      <c r="A1255" t="s">
        <v>4364</v>
      </c>
      <c r="B1255" t="s">
        <v>4112</v>
      </c>
      <c r="C1255" t="s">
        <v>4352</v>
      </c>
      <c r="D1255">
        <v>9674</v>
      </c>
      <c r="E1255" s="2"/>
      <c r="F1255">
        <f>SUMIFS($D$2:$D$7909, $B$2:$B$7909, "Emilia-Romagna")</f>
        <v>4342135</v>
      </c>
      <c r="G1255" s="1">
        <f>Comuni__2[[#This Row],[Popolazione2011]]/Comuni__2[[#This Row],[POPOLAZIONE TOTALE DI OGNI REGIONE (CON FILTRO)]]</f>
        <v>2.2279362571638148E-3</v>
      </c>
      <c r="H1255" t="str">
        <f>IF(Comuni__2[[#This Row],[Popolazione2011]]&gt;300000,"MAGGIORE","")</f>
        <v/>
      </c>
    </row>
    <row r="1256" spans="1:8" x14ac:dyDescent="0.2">
      <c r="A1256" t="s">
        <v>5593</v>
      </c>
      <c r="B1256" t="s">
        <v>5446</v>
      </c>
      <c r="C1256" t="s">
        <v>5556</v>
      </c>
      <c r="D1256">
        <v>9668</v>
      </c>
      <c r="E1256" s="2"/>
      <c r="F1256">
        <f>SUMIFS($D$2:$D$7909, $B$2:$B$7909, "Abruzzo")</f>
        <v>1307309</v>
      </c>
      <c r="G1256" s="1">
        <f>Comuni__2[[#This Row],[Popolazione2011]]/Comuni__2[[#This Row],[POPOLAZIONE TOTALE DI OGNI REGIONE (CON FILTRO)]]</f>
        <v>7.3953441764724329E-3</v>
      </c>
      <c r="H1256" t="str">
        <f>IF(Comuni__2[[#This Row],[Popolazione2011]]&gt;300000,"MAGGIORE","")</f>
        <v/>
      </c>
    </row>
    <row r="1257" spans="1:8" x14ac:dyDescent="0.2">
      <c r="A1257" t="s">
        <v>3395</v>
      </c>
      <c r="B1257" t="s">
        <v>3082</v>
      </c>
      <c r="C1257" t="s">
        <v>3359</v>
      </c>
      <c r="D1257">
        <v>9667</v>
      </c>
      <c r="E1257" s="2"/>
      <c r="F1257">
        <f>SUMIFS($D$2:$D$7909, $B$2:$B$7909, "Veneto")</f>
        <v>4855904</v>
      </c>
      <c r="G1257" s="1">
        <f>Comuni__2[[#This Row],[Popolazione2011]]/Comuni__2[[#This Row],[POPOLAZIONE TOTALE DI OGNI REGIONE (CON FILTRO)]]</f>
        <v>1.9907724699664573E-3</v>
      </c>
      <c r="H1257" t="str">
        <f>IF(Comuni__2[[#This Row],[Popolazione2011]]&gt;300000,"MAGGIORE","")</f>
        <v/>
      </c>
    </row>
    <row r="1258" spans="1:8" x14ac:dyDescent="0.2">
      <c r="A1258" t="s">
        <v>3231</v>
      </c>
      <c r="B1258" t="s">
        <v>3082</v>
      </c>
      <c r="C1258" t="s">
        <v>3182</v>
      </c>
      <c r="D1258">
        <v>9662</v>
      </c>
      <c r="E1258" s="2"/>
      <c r="F1258">
        <f>SUMIFS($D$2:$D$7909, $B$2:$B$7909, "Veneto")</f>
        <v>4855904</v>
      </c>
      <c r="G1258" s="1">
        <f>Comuni__2[[#This Row],[Popolazione2011]]/Comuni__2[[#This Row],[POPOLAZIONE TOTALE DI OGNI REGIONE (CON FILTRO)]]</f>
        <v>1.9897427955742125E-3</v>
      </c>
      <c r="H1258" t="str">
        <f>IF(Comuni__2[[#This Row],[Popolazione2011]]&gt;300000,"MAGGIORE","")</f>
        <v/>
      </c>
    </row>
    <row r="1259" spans="1:8" x14ac:dyDescent="0.2">
      <c r="A1259" t="s">
        <v>4297</v>
      </c>
      <c r="B1259" t="s">
        <v>4112</v>
      </c>
      <c r="C1259" t="s">
        <v>4296</v>
      </c>
      <c r="D1259">
        <v>9656</v>
      </c>
      <c r="E1259" s="2"/>
      <c r="F1259">
        <f>SUMIFS($D$2:$D$7909, $B$2:$B$7909, "Emilia-Romagna")</f>
        <v>4342135</v>
      </c>
      <c r="G1259" s="1">
        <f>Comuni__2[[#This Row],[Popolazione2011]]/Comuni__2[[#This Row],[POPOLAZIONE TOTALE DI OGNI REGIONE (CON FILTRO)]]</f>
        <v>2.2237908310082481E-3</v>
      </c>
      <c r="H1259" t="str">
        <f>IF(Comuni__2[[#This Row],[Popolazione2011]]&gt;300000,"MAGGIORE","")</f>
        <v/>
      </c>
    </row>
    <row r="1260" spans="1:8" x14ac:dyDescent="0.2">
      <c r="A1260" t="s">
        <v>1700</v>
      </c>
      <c r="B1260" t="s">
        <v>1271</v>
      </c>
      <c r="C1260" t="s">
        <v>1638</v>
      </c>
      <c r="D1260">
        <v>9655</v>
      </c>
      <c r="E1260" s="2"/>
      <c r="F1260">
        <f>SUMIFS($D$2:$D$7909, $B$2:$B$7909, "Lombardia")</f>
        <v>9704121</v>
      </c>
      <c r="G1260" s="1">
        <f>Comuni__2[[#This Row],[Popolazione2011]]/Comuni__2[[#This Row],[POPOLAZIONE TOTALE DI OGNI REGIONE (CON FILTRO)]]</f>
        <v>9.9493812989347521E-4</v>
      </c>
      <c r="H1260" t="str">
        <f>IF(Comuni__2[[#This Row],[Popolazione2011]]&gt;300000,"MAGGIORE","")</f>
        <v/>
      </c>
    </row>
    <row r="1261" spans="1:8" x14ac:dyDescent="0.2">
      <c r="A1261" t="s">
        <v>249</v>
      </c>
      <c r="B1261" t="s">
        <v>5</v>
      </c>
      <c r="C1261" t="s">
        <v>6</v>
      </c>
      <c r="D1261">
        <v>9646</v>
      </c>
      <c r="E1261" s="2"/>
      <c r="F1261">
        <f>SUMIFS($D$2:$D$7909, $B$2:$B$7909, "Piemonte")</f>
        <v>4363916</v>
      </c>
      <c r="G1261" s="1">
        <f>Comuni__2[[#This Row],[Popolazione2011]]/Comuni__2[[#This Row],[POPOLAZIONE TOTALE DI OGNI REGIONE (CON FILTRO)]]</f>
        <v>2.2104000168655857E-3</v>
      </c>
      <c r="H1261" t="str">
        <f>IF(Comuni__2[[#This Row],[Popolazione2011]]&gt;300000,"MAGGIORE","")</f>
        <v/>
      </c>
    </row>
    <row r="1262" spans="1:8" x14ac:dyDescent="0.2">
      <c r="A1262" t="s">
        <v>6647</v>
      </c>
      <c r="B1262" t="s">
        <v>6450</v>
      </c>
      <c r="C1262" t="s">
        <v>6606</v>
      </c>
      <c r="D1262">
        <v>9646</v>
      </c>
      <c r="E1262" s="2"/>
      <c r="F1262">
        <f>SUMIFS($D$2:$D$7909, $B$2:$B$7909, "Puglia")</f>
        <v>4050093</v>
      </c>
      <c r="G1262" s="1">
        <f>Comuni__2[[#This Row],[Popolazione2011]]/Comuni__2[[#This Row],[POPOLAZIONE TOTALE DI OGNI REGIONE (CON FILTRO)]]</f>
        <v>2.3816737047766558E-3</v>
      </c>
      <c r="H1262" t="str">
        <f>IF(Comuni__2[[#This Row],[Popolazione2011]]&gt;300000,"MAGGIORE","")</f>
        <v/>
      </c>
    </row>
    <row r="1263" spans="1:8" x14ac:dyDescent="0.2">
      <c r="A1263" t="s">
        <v>5388</v>
      </c>
      <c r="B1263" t="s">
        <v>5062</v>
      </c>
      <c r="C1263" t="s">
        <v>5354</v>
      </c>
      <c r="D1263">
        <v>9645</v>
      </c>
      <c r="E1263" s="2"/>
      <c r="F1263">
        <f>SUMIFS($D$2:$D$7909, $B$2:$B$7909, "Lazio")</f>
        <v>5502886</v>
      </c>
      <c r="G1263" s="1">
        <f>Comuni__2[[#This Row],[Popolazione2011]]/Comuni__2[[#This Row],[POPOLAZIONE TOTALE DI OGNI REGIONE (CON FILTRO)]]</f>
        <v>1.7527166654006643E-3</v>
      </c>
      <c r="H1263" t="str">
        <f>IF(Comuni__2[[#This Row],[Popolazione2011]]&gt;300000,"MAGGIORE","")</f>
        <v/>
      </c>
    </row>
    <row r="1264" spans="1:8" x14ac:dyDescent="0.2">
      <c r="A1264" t="s">
        <v>3224</v>
      </c>
      <c r="B1264" t="s">
        <v>3082</v>
      </c>
      <c r="C1264" t="s">
        <v>3182</v>
      </c>
      <c r="D1264">
        <v>9639</v>
      </c>
      <c r="E1264" s="2"/>
      <c r="F1264">
        <f>SUMIFS($D$2:$D$7909, $B$2:$B$7909, "Veneto")</f>
        <v>4855904</v>
      </c>
      <c r="G1264" s="1">
        <f>Comuni__2[[#This Row],[Popolazione2011]]/Comuni__2[[#This Row],[POPOLAZIONE TOTALE DI OGNI REGIONE (CON FILTRO)]]</f>
        <v>1.9850062933698853E-3</v>
      </c>
      <c r="H1264" t="str">
        <f>IF(Comuni__2[[#This Row],[Popolazione2011]]&gt;300000,"MAGGIORE","")</f>
        <v/>
      </c>
    </row>
    <row r="1265" spans="1:8" x14ac:dyDescent="0.2">
      <c r="A1265" t="s">
        <v>7559</v>
      </c>
      <c r="B1265" t="s">
        <v>7257</v>
      </c>
      <c r="C1265" t="s">
        <v>7542</v>
      </c>
      <c r="D1265">
        <v>9628</v>
      </c>
      <c r="E1265" s="2"/>
      <c r="F1265">
        <f>SUMIFS($D$2:$D$7909, $B$2:$B$7909, "Sicilia")</f>
        <v>5002904</v>
      </c>
      <c r="G1265" s="1">
        <f>Comuni__2[[#This Row],[Popolazione2011]]/Comuni__2[[#This Row],[POPOLAZIONE TOTALE DI OGNI REGIONE (CON FILTRO)]]</f>
        <v>1.9244822607029837E-3</v>
      </c>
      <c r="H1265" t="str">
        <f>IF(Comuni__2[[#This Row],[Popolazione2011]]&gt;300000,"MAGGIORE","")</f>
        <v/>
      </c>
    </row>
    <row r="1266" spans="1:8" x14ac:dyDescent="0.2">
      <c r="A1266" t="s">
        <v>4729</v>
      </c>
      <c r="B1266" t="s">
        <v>4450</v>
      </c>
      <c r="C1266" t="s">
        <v>4726</v>
      </c>
      <c r="D1266">
        <v>9626</v>
      </c>
      <c r="E1266" s="2"/>
      <c r="F1266">
        <f>SUMIFS($D$2:$D$7909, $B$2:$B$7909, "Toscana")</f>
        <v>3672202</v>
      </c>
      <c r="G1266" s="1">
        <f>Comuni__2[[#This Row],[Popolazione2011]]/Comuni__2[[#This Row],[POPOLAZIONE TOTALE DI OGNI REGIONE (CON FILTRO)]]</f>
        <v>2.6213154940822971E-3</v>
      </c>
      <c r="H1266" t="str">
        <f>IF(Comuni__2[[#This Row],[Popolazione2011]]&gt;300000,"MAGGIORE","")</f>
        <v/>
      </c>
    </row>
    <row r="1267" spans="1:8" x14ac:dyDescent="0.2">
      <c r="A1267" t="s">
        <v>4900</v>
      </c>
      <c r="B1267" t="s">
        <v>4829</v>
      </c>
      <c r="C1267" t="s">
        <v>4883</v>
      </c>
      <c r="D1267">
        <v>9622</v>
      </c>
      <c r="E1267" s="2"/>
      <c r="F1267">
        <f>SUMIFS($D$2:$D$7909, $B$2:$B$7909, "Marche")</f>
        <v>1540584</v>
      </c>
      <c r="G1267" s="1">
        <f>Comuni__2[[#This Row],[Popolazione2011]]/Comuni__2[[#This Row],[POPOLAZIONE TOTALE DI OGNI REGIONE (CON FILTRO)]]</f>
        <v>6.2456834551053364E-3</v>
      </c>
      <c r="H1267" t="str">
        <f>IF(Comuni__2[[#This Row],[Popolazione2011]]&gt;300000,"MAGGIORE","")</f>
        <v/>
      </c>
    </row>
    <row r="1268" spans="1:8" x14ac:dyDescent="0.2">
      <c r="A1268" t="s">
        <v>1830</v>
      </c>
      <c r="B1268" t="s">
        <v>1271</v>
      </c>
      <c r="C1268" t="s">
        <v>1772</v>
      </c>
      <c r="D1268">
        <v>9612</v>
      </c>
      <c r="E1268" s="2"/>
      <c r="F1268">
        <f>SUMIFS($D$2:$D$7909, $B$2:$B$7909, "Lombardia")</f>
        <v>9704121</v>
      </c>
      <c r="G1268" s="1">
        <f>Comuni__2[[#This Row],[Popolazione2011]]/Comuni__2[[#This Row],[POPOLAZIONE TOTALE DI OGNI REGIONE (CON FILTRO)]]</f>
        <v>9.9050702273807169E-4</v>
      </c>
      <c r="H1268" t="str">
        <f>IF(Comuni__2[[#This Row],[Popolazione2011]]&gt;300000,"MAGGIORE","")</f>
        <v/>
      </c>
    </row>
    <row r="1269" spans="1:8" x14ac:dyDescent="0.2">
      <c r="A1269" t="s">
        <v>3141</v>
      </c>
      <c r="B1269" t="s">
        <v>3082</v>
      </c>
      <c r="C1269" t="s">
        <v>3083</v>
      </c>
      <c r="D1269">
        <v>9598</v>
      </c>
      <c r="E1269" s="2"/>
      <c r="F1269">
        <f>SUMIFS($D$2:$D$7909, $B$2:$B$7909, "Veneto")</f>
        <v>4855904</v>
      </c>
      <c r="G1269" s="1">
        <f>Comuni__2[[#This Row],[Popolazione2011]]/Comuni__2[[#This Row],[POPOLAZIONE TOTALE DI OGNI REGIONE (CON FILTRO)]]</f>
        <v>1.9765629633534767E-3</v>
      </c>
      <c r="H1269" t="str">
        <f>IF(Comuni__2[[#This Row],[Popolazione2011]]&gt;300000,"MAGGIORE","")</f>
        <v/>
      </c>
    </row>
    <row r="1270" spans="1:8" x14ac:dyDescent="0.2">
      <c r="A1270" t="s">
        <v>7621</v>
      </c>
      <c r="B1270" t="s">
        <v>7257</v>
      </c>
      <c r="C1270" t="s">
        <v>7622</v>
      </c>
      <c r="D1270">
        <v>9574</v>
      </c>
      <c r="E1270" s="2"/>
      <c r="F1270">
        <f>SUMIFS($D$2:$D$7909, $B$2:$B$7909, "Sicilia")</f>
        <v>5002904</v>
      </c>
      <c r="G1270" s="1">
        <f>Comuni__2[[#This Row],[Popolazione2011]]/Comuni__2[[#This Row],[POPOLAZIONE TOTALE DI OGNI REGIONE (CON FILTRO)]]</f>
        <v>1.9136885297019492E-3</v>
      </c>
      <c r="H1270" t="str">
        <f>IF(Comuni__2[[#This Row],[Popolazione2011]]&gt;300000,"MAGGIORE","")</f>
        <v/>
      </c>
    </row>
    <row r="1271" spans="1:8" x14ac:dyDescent="0.2">
      <c r="A1271" t="s">
        <v>5279</v>
      </c>
      <c r="B1271" t="s">
        <v>5062</v>
      </c>
      <c r="C1271" t="s">
        <v>5198</v>
      </c>
      <c r="D1271">
        <v>9573</v>
      </c>
      <c r="E1271" s="2"/>
      <c r="F1271">
        <f>SUMIFS($D$2:$D$7909, $B$2:$B$7909, "Lazio")</f>
        <v>5502886</v>
      </c>
      <c r="G1271" s="1">
        <f>Comuni__2[[#This Row],[Popolazione2011]]/Comuni__2[[#This Row],[POPOLAZIONE TOTALE DI OGNI REGIONE (CON FILTRO)]]</f>
        <v>1.7396326218642364E-3</v>
      </c>
      <c r="H1271" t="str">
        <f>IF(Comuni__2[[#This Row],[Popolazione2011]]&gt;300000,"MAGGIORE","")</f>
        <v/>
      </c>
    </row>
    <row r="1272" spans="1:8" x14ac:dyDescent="0.2">
      <c r="A1272" t="s">
        <v>1472</v>
      </c>
      <c r="B1272" t="s">
        <v>1271</v>
      </c>
      <c r="C1272" t="s">
        <v>1411</v>
      </c>
      <c r="D1272">
        <v>9569</v>
      </c>
      <c r="E1272" s="2"/>
      <c r="F1272">
        <f>SUMIFS($D$2:$D$7909, $B$2:$B$7909, "Lombardia")</f>
        <v>9704121</v>
      </c>
      <c r="G1272" s="1">
        <f>Comuni__2[[#This Row],[Popolazione2011]]/Comuni__2[[#This Row],[POPOLAZIONE TOTALE DI OGNI REGIONE (CON FILTRO)]]</f>
        <v>9.8607591558266838E-4</v>
      </c>
      <c r="H1272" t="str">
        <f>IF(Comuni__2[[#This Row],[Popolazione2011]]&gt;300000,"MAGGIORE","")</f>
        <v/>
      </c>
    </row>
    <row r="1273" spans="1:8" x14ac:dyDescent="0.2">
      <c r="A1273" t="s">
        <v>6915</v>
      </c>
      <c r="B1273" t="s">
        <v>6847</v>
      </c>
      <c r="C1273" t="s">
        <v>6848</v>
      </c>
      <c r="D1273">
        <v>9568</v>
      </c>
      <c r="E1273" s="2"/>
      <c r="F1273">
        <f>SUMIFS($D$2:$D$7909, $B$2:$B$7909, "Calabria")</f>
        <v>1959050</v>
      </c>
      <c r="G1273" s="1">
        <f>Comuni__2[[#This Row],[Popolazione2011]]/Comuni__2[[#This Row],[POPOLAZIONE TOTALE DI OGNI REGIONE (CON FILTRO)]]</f>
        <v>4.8839998979097014E-3</v>
      </c>
      <c r="H1273" t="str">
        <f>IF(Comuni__2[[#This Row],[Popolazione2011]]&gt;300000,"MAGGIORE","")</f>
        <v/>
      </c>
    </row>
    <row r="1274" spans="1:8" x14ac:dyDescent="0.2">
      <c r="A1274" t="s">
        <v>1985</v>
      </c>
      <c r="B1274" t="s">
        <v>1271</v>
      </c>
      <c r="C1274" t="s">
        <v>1772</v>
      </c>
      <c r="D1274">
        <v>9549</v>
      </c>
      <c r="E1274" s="2"/>
      <c r="F1274">
        <f>SUMIFS($D$2:$D$7909, $B$2:$B$7909, "Lombardia")</f>
        <v>9704121</v>
      </c>
      <c r="G1274" s="1">
        <f>Comuni__2[[#This Row],[Popolazione2011]]/Comuni__2[[#This Row],[POPOLAZIONE TOTALE DI OGNI REGIONE (CON FILTRO)]]</f>
        <v>9.8401493551038776E-4</v>
      </c>
      <c r="H1274" t="str">
        <f>IF(Comuni__2[[#This Row],[Popolazione2011]]&gt;300000,"MAGGIORE","")</f>
        <v/>
      </c>
    </row>
    <row r="1275" spans="1:8" x14ac:dyDescent="0.2">
      <c r="A1275" t="s">
        <v>5278</v>
      </c>
      <c r="B1275" t="s">
        <v>5062</v>
      </c>
      <c r="C1275" t="s">
        <v>5198</v>
      </c>
      <c r="D1275">
        <v>9536</v>
      </c>
      <c r="E1275" s="2"/>
      <c r="F1275">
        <f>SUMIFS($D$2:$D$7909, $B$2:$B$7909, "Lazio")</f>
        <v>5502886</v>
      </c>
      <c r="G1275" s="1">
        <f>Comuni__2[[#This Row],[Popolazione2011]]/Comuni__2[[#This Row],[POPOLAZIONE TOTALE DI OGNI REGIONE (CON FILTRO)]]</f>
        <v>1.7329088772691276E-3</v>
      </c>
      <c r="H1275" t="str">
        <f>IF(Comuni__2[[#This Row],[Popolazione2011]]&gt;300000,"MAGGIORE","")</f>
        <v/>
      </c>
    </row>
    <row r="1276" spans="1:8" x14ac:dyDescent="0.2">
      <c r="A1276" t="s">
        <v>116</v>
      </c>
      <c r="B1276" t="s">
        <v>5</v>
      </c>
      <c r="C1276" t="s">
        <v>6</v>
      </c>
      <c r="D1276">
        <v>9536</v>
      </c>
      <c r="E1276" s="2"/>
      <c r="F1276">
        <f>SUMIFS($D$2:$D$7909, $B$2:$B$7909, "Piemonte")</f>
        <v>4363916</v>
      </c>
      <c r="G1276" s="1">
        <f>Comuni__2[[#This Row],[Popolazione2011]]/Comuni__2[[#This Row],[POPOLAZIONE TOTALE DI OGNI REGIONE (CON FILTRO)]]</f>
        <v>2.1851932988627646E-3</v>
      </c>
      <c r="H1276" t="str">
        <f>IF(Comuni__2[[#This Row],[Popolazione2011]]&gt;300000,"MAGGIORE","")</f>
        <v/>
      </c>
    </row>
    <row r="1277" spans="1:8" x14ac:dyDescent="0.2">
      <c r="A1277" t="s">
        <v>4369</v>
      </c>
      <c r="B1277" t="s">
        <v>4112</v>
      </c>
      <c r="C1277" t="s">
        <v>4352</v>
      </c>
      <c r="D1277">
        <v>9519</v>
      </c>
      <c r="E1277" s="2"/>
      <c r="F1277">
        <f>SUMIFS($D$2:$D$7909, $B$2:$B$7909, "Emilia-Romagna")</f>
        <v>4342135</v>
      </c>
      <c r="G1277" s="1">
        <f>Comuni__2[[#This Row],[Popolazione2011]]/Comuni__2[[#This Row],[POPOLAZIONE TOTALE DI OGNI REGIONE (CON FILTRO)]]</f>
        <v>2.1922395319353269E-3</v>
      </c>
      <c r="H1277" t="str">
        <f>IF(Comuni__2[[#This Row],[Popolazione2011]]&gt;300000,"MAGGIORE","")</f>
        <v/>
      </c>
    </row>
    <row r="1278" spans="1:8" x14ac:dyDescent="0.2">
      <c r="A1278" t="s">
        <v>4379</v>
      </c>
      <c r="B1278" t="s">
        <v>4112</v>
      </c>
      <c r="C1278" t="s">
        <v>4374</v>
      </c>
      <c r="D1278">
        <v>9519</v>
      </c>
      <c r="E1278" s="2"/>
      <c r="F1278">
        <f>SUMIFS($D$2:$D$7909, $B$2:$B$7909, "Emilia-Romagna")</f>
        <v>4342135</v>
      </c>
      <c r="G1278" s="1">
        <f>Comuni__2[[#This Row],[Popolazione2011]]/Comuni__2[[#This Row],[POPOLAZIONE TOTALE DI OGNI REGIONE (CON FILTRO)]]</f>
        <v>2.1922395319353269E-3</v>
      </c>
      <c r="H1278" t="str">
        <f>IF(Comuni__2[[#This Row],[Popolazione2011]]&gt;300000,"MAGGIORE","")</f>
        <v/>
      </c>
    </row>
    <row r="1279" spans="1:8" x14ac:dyDescent="0.2">
      <c r="A1279" t="s">
        <v>4657</v>
      </c>
      <c r="B1279" t="s">
        <v>4450</v>
      </c>
      <c r="C1279" t="s">
        <v>4624</v>
      </c>
      <c r="D1279">
        <v>9518</v>
      </c>
      <c r="E1279" s="2"/>
      <c r="F1279">
        <f>SUMIFS($D$2:$D$7909, $B$2:$B$7909, "Toscana")</f>
        <v>3672202</v>
      </c>
      <c r="G1279" s="1">
        <f>Comuni__2[[#This Row],[Popolazione2011]]/Comuni__2[[#This Row],[POPOLAZIONE TOTALE DI OGNI REGIONE (CON FILTRO)]]</f>
        <v>2.5919053472548623E-3</v>
      </c>
      <c r="H1279" t="str">
        <f>IF(Comuni__2[[#This Row],[Popolazione2011]]&gt;300000,"MAGGIORE","")</f>
        <v/>
      </c>
    </row>
    <row r="1280" spans="1:8" x14ac:dyDescent="0.2">
      <c r="A1280" t="s">
        <v>2432</v>
      </c>
      <c r="B1280" t="s">
        <v>1271</v>
      </c>
      <c r="C1280" t="s">
        <v>2409</v>
      </c>
      <c r="D1280">
        <v>9506</v>
      </c>
      <c r="E1280" s="2"/>
      <c r="F1280">
        <f>SUMIFS($D$2:$D$7909, $B$2:$B$7909, "Lombardia")</f>
        <v>9704121</v>
      </c>
      <c r="G1280" s="1">
        <f>Comuni__2[[#This Row],[Popolazione2011]]/Comuni__2[[#This Row],[POPOLAZIONE TOTALE DI OGNI REGIONE (CON FILTRO)]]</f>
        <v>9.7958382835498445E-4</v>
      </c>
      <c r="H1280" t="str">
        <f>IF(Comuni__2[[#This Row],[Popolazione2011]]&gt;300000,"MAGGIORE","")</f>
        <v/>
      </c>
    </row>
    <row r="1281" spans="1:8" x14ac:dyDescent="0.2">
      <c r="A1281" t="s">
        <v>7477</v>
      </c>
      <c r="B1281" t="s">
        <v>7257</v>
      </c>
      <c r="C1281" t="s">
        <v>7475</v>
      </c>
      <c r="D1281">
        <v>9493</v>
      </c>
      <c r="E1281" s="2"/>
      <c r="F1281">
        <f>SUMIFS($D$2:$D$7909, $B$2:$B$7909, "Sicilia")</f>
        <v>5002904</v>
      </c>
      <c r="G1281" s="1">
        <f>Comuni__2[[#This Row],[Popolazione2011]]/Comuni__2[[#This Row],[POPOLAZIONE TOTALE DI OGNI REGIONE (CON FILTRO)]]</f>
        <v>1.8974979332003971E-3</v>
      </c>
      <c r="H1281" t="str">
        <f>IF(Comuni__2[[#This Row],[Popolazione2011]]&gt;300000,"MAGGIORE","")</f>
        <v/>
      </c>
    </row>
    <row r="1282" spans="1:8" x14ac:dyDescent="0.2">
      <c r="A1282" t="s">
        <v>5215</v>
      </c>
      <c r="B1282" t="s">
        <v>5062</v>
      </c>
      <c r="C1282" t="s">
        <v>5198</v>
      </c>
      <c r="D1282">
        <v>9488</v>
      </c>
      <c r="E1282" s="2"/>
      <c r="F1282">
        <f>SUMIFS($D$2:$D$7909, $B$2:$B$7909, "Lazio")</f>
        <v>5502886</v>
      </c>
      <c r="G1282" s="1">
        <f>Comuni__2[[#This Row],[Popolazione2011]]/Comuni__2[[#This Row],[POPOLAZIONE TOTALE DI OGNI REGIONE (CON FILTRO)]]</f>
        <v>1.7241861815781756E-3</v>
      </c>
      <c r="H1282" t="str">
        <f>IF(Comuni__2[[#This Row],[Popolazione2011]]&gt;300000,"MAGGIORE","")</f>
        <v/>
      </c>
    </row>
    <row r="1283" spans="1:8" x14ac:dyDescent="0.2">
      <c r="A1283" t="s">
        <v>6892</v>
      </c>
      <c r="B1283" t="s">
        <v>6847</v>
      </c>
      <c r="C1283" t="s">
        <v>6848</v>
      </c>
      <c r="D1283">
        <v>9481</v>
      </c>
      <c r="E1283" s="2"/>
      <c r="F1283">
        <f>SUMIFS($D$2:$D$7909, $B$2:$B$7909, "Calabria")</f>
        <v>1959050</v>
      </c>
      <c r="G1283" s="1">
        <f>Comuni__2[[#This Row],[Popolazione2011]]/Comuni__2[[#This Row],[POPOLAZIONE TOTALE DI OGNI REGIONE (CON FILTRO)]]</f>
        <v>4.8395906179015341E-3</v>
      </c>
      <c r="H1283" t="str">
        <f>IF(Comuni__2[[#This Row],[Popolazione2011]]&gt;300000,"MAGGIORE","")</f>
        <v/>
      </c>
    </row>
    <row r="1284" spans="1:8" x14ac:dyDescent="0.2">
      <c r="A1284" t="s">
        <v>4513</v>
      </c>
      <c r="B1284" t="s">
        <v>4450</v>
      </c>
      <c r="C1284" t="s">
        <v>4503</v>
      </c>
      <c r="D1284">
        <v>9460</v>
      </c>
      <c r="E1284" s="2"/>
      <c r="F1284">
        <f>SUMIFS($D$2:$D$7909, $B$2:$B$7909, "Toscana")</f>
        <v>3672202</v>
      </c>
      <c r="G1284" s="1">
        <f>Comuni__2[[#This Row],[Popolazione2011]]/Comuni__2[[#This Row],[POPOLAZIONE TOTALE DI OGNI REGIONE (CON FILTRO)]]</f>
        <v>2.5761110091438327E-3</v>
      </c>
      <c r="H1284" t="str">
        <f>IF(Comuni__2[[#This Row],[Popolazione2011]]&gt;300000,"MAGGIORE","")</f>
        <v/>
      </c>
    </row>
    <row r="1285" spans="1:8" x14ac:dyDescent="0.2">
      <c r="A1285" t="s">
        <v>4635</v>
      </c>
      <c r="B1285" t="s">
        <v>4450</v>
      </c>
      <c r="C1285" t="s">
        <v>4624</v>
      </c>
      <c r="D1285">
        <v>9458</v>
      </c>
      <c r="E1285" s="2"/>
      <c r="F1285">
        <f>SUMIFS($D$2:$D$7909, $B$2:$B$7909, "Toscana")</f>
        <v>3672202</v>
      </c>
      <c r="G1285" s="1">
        <f>Comuni__2[[#This Row],[Popolazione2011]]/Comuni__2[[#This Row],[POPOLAZIONE TOTALE DI OGNI REGIONE (CON FILTRO)]]</f>
        <v>2.5755663767951763E-3</v>
      </c>
      <c r="H1285" t="str">
        <f>IF(Comuni__2[[#This Row],[Popolazione2011]]&gt;300000,"MAGGIORE","")</f>
        <v/>
      </c>
    </row>
    <row r="1286" spans="1:8" x14ac:dyDescent="0.2">
      <c r="A1286" t="s">
        <v>2991</v>
      </c>
      <c r="B1286" t="s">
        <v>2791</v>
      </c>
      <c r="C1286" t="s">
        <v>2909</v>
      </c>
      <c r="D1286">
        <v>9456</v>
      </c>
      <c r="E1286" s="2"/>
      <c r="F1286">
        <f>SUMIFS($D$2:$D$7909, $B$2:$B$7909, "Trentino-Alto Adige/Südtirol")</f>
        <v>1026433</v>
      </c>
      <c r="G1286" s="1">
        <f>Comuni__2[[#This Row],[Popolazione2011]]/Comuni__2[[#This Row],[POPOLAZIONE TOTALE DI OGNI REGIONE (CON FILTRO)]]</f>
        <v>9.2124863483539592E-3</v>
      </c>
      <c r="H1286" t="str">
        <f>IF(Comuni__2[[#This Row],[Popolazione2011]]&gt;300000,"MAGGIORE","")</f>
        <v/>
      </c>
    </row>
    <row r="1287" spans="1:8" x14ac:dyDescent="0.2">
      <c r="A1287" t="s">
        <v>4751</v>
      </c>
      <c r="B1287" t="s">
        <v>4734</v>
      </c>
      <c r="C1287" t="s">
        <v>4735</v>
      </c>
      <c r="D1287">
        <v>9456</v>
      </c>
      <c r="E1287" s="2"/>
      <c r="F1287">
        <f>SUMIFS($D$2:$D$7909, $B$2:$B$7909, "Umbria")</f>
        <v>884268</v>
      </c>
      <c r="G1287" s="1">
        <f>Comuni__2[[#This Row],[Popolazione2011]]/Comuni__2[[#This Row],[POPOLAZIONE TOTALE DI OGNI REGIONE (CON FILTRO)]]</f>
        <v>1.0693590630894706E-2</v>
      </c>
      <c r="H1287" t="str">
        <f>IF(Comuni__2[[#This Row],[Popolazione2011]]&gt;300000,"MAGGIORE","")</f>
        <v/>
      </c>
    </row>
    <row r="1288" spans="1:8" x14ac:dyDescent="0.2">
      <c r="A1288" t="s">
        <v>7631</v>
      </c>
      <c r="B1288" t="s">
        <v>7257</v>
      </c>
      <c r="C1288" t="s">
        <v>7622</v>
      </c>
      <c r="D1288">
        <v>9452</v>
      </c>
      <c r="E1288" s="2"/>
      <c r="F1288">
        <f>SUMIFS($D$2:$D$7909, $B$2:$B$7909, "Sicilia")</f>
        <v>5002904</v>
      </c>
      <c r="G1288" s="1">
        <f>Comuni__2[[#This Row],[Popolazione2011]]/Comuni__2[[#This Row],[POPOLAZIONE TOTALE DI OGNI REGIONE (CON FILTRO)]]</f>
        <v>1.8893026929959079E-3</v>
      </c>
      <c r="H1288" t="str">
        <f>IF(Comuni__2[[#This Row],[Popolazione2011]]&gt;300000,"MAGGIORE","")</f>
        <v/>
      </c>
    </row>
    <row r="1289" spans="1:8" x14ac:dyDescent="0.2">
      <c r="A1289" t="s">
        <v>3176</v>
      </c>
      <c r="B1289" t="s">
        <v>3082</v>
      </c>
      <c r="C1289" t="s">
        <v>3083</v>
      </c>
      <c r="D1289">
        <v>9438</v>
      </c>
      <c r="E1289" s="2"/>
      <c r="F1289">
        <f>SUMIFS($D$2:$D$7909, $B$2:$B$7909, "Veneto")</f>
        <v>4855904</v>
      </c>
      <c r="G1289" s="1">
        <f>Comuni__2[[#This Row],[Popolazione2011]]/Comuni__2[[#This Row],[POPOLAZIONE TOTALE DI OGNI REGIONE (CON FILTRO)]]</f>
        <v>1.943613382801637E-3</v>
      </c>
      <c r="H1289" t="str">
        <f>IF(Comuni__2[[#This Row],[Popolazione2011]]&gt;300000,"MAGGIORE","")</f>
        <v/>
      </c>
    </row>
    <row r="1290" spans="1:8" x14ac:dyDescent="0.2">
      <c r="A1290" t="s">
        <v>1981</v>
      </c>
      <c r="B1290" t="s">
        <v>1271</v>
      </c>
      <c r="C1290" t="s">
        <v>1772</v>
      </c>
      <c r="D1290">
        <v>9427</v>
      </c>
      <c r="E1290" s="2"/>
      <c r="F1290">
        <f>SUMIFS($D$2:$D$7909, $B$2:$B$7909, "Lombardia")</f>
        <v>9704121</v>
      </c>
      <c r="G1290" s="1">
        <f>Comuni__2[[#This Row],[Popolazione2011]]/Comuni__2[[#This Row],[POPOLAZIONE TOTALE DI OGNI REGIONE (CON FILTRO)]]</f>
        <v>9.7144295706947596E-4</v>
      </c>
      <c r="H1290" t="str">
        <f>IF(Comuni__2[[#This Row],[Popolazione2011]]&gt;300000,"MAGGIORE","")</f>
        <v/>
      </c>
    </row>
    <row r="1291" spans="1:8" x14ac:dyDescent="0.2">
      <c r="A1291" t="s">
        <v>3137</v>
      </c>
      <c r="B1291" t="s">
        <v>3082</v>
      </c>
      <c r="C1291" t="s">
        <v>3083</v>
      </c>
      <c r="D1291">
        <v>9427</v>
      </c>
      <c r="E1291" s="2"/>
      <c r="F1291">
        <f>SUMIFS($D$2:$D$7909, $B$2:$B$7909, "Veneto")</f>
        <v>4855904</v>
      </c>
      <c r="G1291" s="1">
        <f>Comuni__2[[#This Row],[Popolazione2011]]/Comuni__2[[#This Row],[POPOLAZIONE TOTALE DI OGNI REGIONE (CON FILTRO)]]</f>
        <v>1.941348099138698E-3</v>
      </c>
      <c r="H1291" t="str">
        <f>IF(Comuni__2[[#This Row],[Popolazione2011]]&gt;300000,"MAGGIORE","")</f>
        <v/>
      </c>
    </row>
    <row r="1292" spans="1:8" x14ac:dyDescent="0.2">
      <c r="A1292" t="s">
        <v>3551</v>
      </c>
      <c r="B1292" t="s">
        <v>3082</v>
      </c>
      <c r="C1292" t="s">
        <v>3499</v>
      </c>
      <c r="D1292">
        <v>9421</v>
      </c>
      <c r="E1292" s="2"/>
      <c r="F1292">
        <f>SUMIFS($D$2:$D$7909, $B$2:$B$7909, "Veneto")</f>
        <v>4855904</v>
      </c>
      <c r="G1292" s="1">
        <f>Comuni__2[[#This Row],[Popolazione2011]]/Comuni__2[[#This Row],[POPOLAZIONE TOTALE DI OGNI REGIONE (CON FILTRO)]]</f>
        <v>1.9401124898680039E-3</v>
      </c>
      <c r="H1292" t="str">
        <f>IF(Comuni__2[[#This Row],[Popolazione2011]]&gt;300000,"MAGGIORE","")</f>
        <v/>
      </c>
    </row>
    <row r="1293" spans="1:8" x14ac:dyDescent="0.2">
      <c r="A1293" t="s">
        <v>7944</v>
      </c>
      <c r="B1293" t="s">
        <v>7657</v>
      </c>
      <c r="C1293" t="s">
        <v>7931</v>
      </c>
      <c r="D1293">
        <v>9404</v>
      </c>
      <c r="E1293" s="2"/>
      <c r="F1293">
        <f>SUMIFS($D$2:$D$7909, $B$2:$B$7909, "Sardegna")</f>
        <v>1634822</v>
      </c>
      <c r="G1293" s="1">
        <f>Comuni__2[[#This Row],[Popolazione2011]]/Comuni__2[[#This Row],[POPOLAZIONE TOTALE DI OGNI REGIONE (CON FILTRO)]]</f>
        <v>5.7523082023608688E-3</v>
      </c>
      <c r="H1293" t="str">
        <f>IF(Comuni__2[[#This Row],[Popolazione2011]]&gt;300000,"MAGGIORE","")</f>
        <v/>
      </c>
    </row>
    <row r="1294" spans="1:8" x14ac:dyDescent="0.2">
      <c r="A1294" t="s">
        <v>4206</v>
      </c>
      <c r="B1294" t="s">
        <v>4112</v>
      </c>
      <c r="C1294" t="s">
        <v>4205</v>
      </c>
      <c r="D1294">
        <v>9386</v>
      </c>
      <c r="E1294" s="2"/>
      <c r="F1294">
        <f>SUMIFS($D$2:$D$7909, $B$2:$B$7909, "Emilia-Romagna")</f>
        <v>4342135</v>
      </c>
      <c r="G1294" s="1">
        <f>Comuni__2[[#This Row],[Popolazione2011]]/Comuni__2[[#This Row],[POPOLAZIONE TOTALE DI OGNI REGIONE (CON FILTRO)]]</f>
        <v>2.1616094386747533E-3</v>
      </c>
      <c r="H1294" t="str">
        <f>IF(Comuni__2[[#This Row],[Popolazione2011]]&gt;300000,"MAGGIORE","")</f>
        <v/>
      </c>
    </row>
    <row r="1295" spans="1:8" x14ac:dyDescent="0.2">
      <c r="A1295" t="s">
        <v>4717</v>
      </c>
      <c r="B1295" t="s">
        <v>4450</v>
      </c>
      <c r="C1295" t="s">
        <v>4697</v>
      </c>
      <c r="D1295">
        <v>9378</v>
      </c>
      <c r="E1295" s="2"/>
      <c r="F1295">
        <f>SUMIFS($D$2:$D$7909, $B$2:$B$7909, "Toscana")</f>
        <v>3672202</v>
      </c>
      <c r="G1295" s="1">
        <f>Comuni__2[[#This Row],[Popolazione2011]]/Comuni__2[[#This Row],[POPOLAZIONE TOTALE DI OGNI REGIONE (CON FILTRO)]]</f>
        <v>2.5537810828489284E-3</v>
      </c>
      <c r="H1295" t="str">
        <f>IF(Comuni__2[[#This Row],[Popolazione2011]]&gt;300000,"MAGGIORE","")</f>
        <v/>
      </c>
    </row>
    <row r="1296" spans="1:8" x14ac:dyDescent="0.2">
      <c r="A1296" t="s">
        <v>407</v>
      </c>
      <c r="B1296" t="s">
        <v>5</v>
      </c>
      <c r="C1296" t="s">
        <v>402</v>
      </c>
      <c r="D1296">
        <v>9375</v>
      </c>
      <c r="E1296" s="2"/>
      <c r="F1296">
        <f>SUMIFS($D$2:$D$7909, $B$2:$B$7909, "Piemonte")</f>
        <v>4363916</v>
      </c>
      <c r="G1296" s="1">
        <f>Comuni__2[[#This Row],[Popolazione2011]]/Comuni__2[[#This Row],[POPOLAZIONE TOTALE DI OGNI REGIONE (CON FILTRO)]]</f>
        <v>2.1482998297859077E-3</v>
      </c>
      <c r="H1296" t="str">
        <f>IF(Comuni__2[[#This Row],[Popolazione2011]]&gt;300000,"MAGGIORE","")</f>
        <v/>
      </c>
    </row>
    <row r="1297" spans="1:8" x14ac:dyDescent="0.2">
      <c r="A1297" t="s">
        <v>3722</v>
      </c>
      <c r="B1297" t="s">
        <v>3653</v>
      </c>
      <c r="C1297" t="s">
        <v>3654</v>
      </c>
      <c r="D1297">
        <v>9375</v>
      </c>
      <c r="E1297" s="2"/>
      <c r="F1297">
        <f>SUMIFS($D$2:$D$7909, $B$2:$B$7909, "Friuli-Venezia Giulia")</f>
        <v>1220291</v>
      </c>
      <c r="G1297" s="1">
        <f>Comuni__2[[#This Row],[Popolazione2011]]/Comuni__2[[#This Row],[POPOLAZIONE TOTALE DI OGNI REGIONE (CON FILTRO)]]</f>
        <v>7.6825937419844935E-3</v>
      </c>
      <c r="H1297" t="str">
        <f>IF(Comuni__2[[#This Row],[Popolazione2011]]&gt;300000,"MAGGIORE","")</f>
        <v/>
      </c>
    </row>
    <row r="1298" spans="1:8" x14ac:dyDescent="0.2">
      <c r="A1298" t="s">
        <v>5693</v>
      </c>
      <c r="B1298" t="s">
        <v>5446</v>
      </c>
      <c r="C1298" t="s">
        <v>5651</v>
      </c>
      <c r="D1298">
        <v>9367</v>
      </c>
      <c r="E1298" s="2"/>
      <c r="F1298">
        <f>SUMIFS($D$2:$D$7909, $B$2:$B$7909, "Abruzzo")</f>
        <v>1307309</v>
      </c>
      <c r="G1298" s="1">
        <f>Comuni__2[[#This Row],[Popolazione2011]]/Comuni__2[[#This Row],[POPOLAZIONE TOTALE DI OGNI REGIONE (CON FILTRO)]]</f>
        <v>7.1651002173166401E-3</v>
      </c>
      <c r="H1298" t="str">
        <f>IF(Comuni__2[[#This Row],[Popolazione2011]]&gt;300000,"MAGGIORE","")</f>
        <v/>
      </c>
    </row>
    <row r="1299" spans="1:8" x14ac:dyDescent="0.2">
      <c r="A1299" t="s">
        <v>5101</v>
      </c>
      <c r="B1299" t="s">
        <v>5062</v>
      </c>
      <c r="C1299" t="s">
        <v>5063</v>
      </c>
      <c r="D1299">
        <v>9353</v>
      </c>
      <c r="E1299" s="2"/>
      <c r="F1299">
        <f>SUMIFS($D$2:$D$7909, $B$2:$B$7909, "Lazio")</f>
        <v>5502886</v>
      </c>
      <c r="G1299" s="1">
        <f>Comuni__2[[#This Row],[Popolazione2011]]/Comuni__2[[#This Row],[POPOLAZIONE TOTALE DI OGNI REGIONE (CON FILTRO)]]</f>
        <v>1.699653599947373E-3</v>
      </c>
      <c r="H1299" t="str">
        <f>IF(Comuni__2[[#This Row],[Popolazione2011]]&gt;300000,"MAGGIORE","")</f>
        <v/>
      </c>
    </row>
    <row r="1300" spans="1:8" x14ac:dyDescent="0.2">
      <c r="A1300" t="s">
        <v>4640</v>
      </c>
      <c r="B1300" t="s">
        <v>4450</v>
      </c>
      <c r="C1300" t="s">
        <v>4624</v>
      </c>
      <c r="D1300">
        <v>9348</v>
      </c>
      <c r="E1300" s="2"/>
      <c r="F1300">
        <f>SUMIFS($D$2:$D$7909, $B$2:$B$7909, "Toscana")</f>
        <v>3672202</v>
      </c>
      <c r="G1300" s="1">
        <f>Comuni__2[[#This Row],[Popolazione2011]]/Comuni__2[[#This Row],[POPOLAZIONE TOTALE DI OGNI REGIONE (CON FILTRO)]]</f>
        <v>2.5456115976190854E-3</v>
      </c>
      <c r="H1300" t="str">
        <f>IF(Comuni__2[[#This Row],[Popolazione2011]]&gt;300000,"MAGGIORE","")</f>
        <v/>
      </c>
    </row>
    <row r="1301" spans="1:8" x14ac:dyDescent="0.2">
      <c r="A1301" t="s">
        <v>6707</v>
      </c>
      <c r="B1301" t="s">
        <v>6450</v>
      </c>
      <c r="C1301" t="s">
        <v>6702</v>
      </c>
      <c r="D1301">
        <v>9333</v>
      </c>
      <c r="E1301" s="2"/>
      <c r="F1301">
        <f>SUMIFS($D$2:$D$7909, $B$2:$B$7909, "Puglia")</f>
        <v>4050093</v>
      </c>
      <c r="G1301" s="1">
        <f>Comuni__2[[#This Row],[Popolazione2011]]/Comuni__2[[#This Row],[POPOLAZIONE TOTALE DI OGNI REGIONE (CON FILTRO)]]</f>
        <v>2.3043915287871168E-3</v>
      </c>
      <c r="H1301" t="str">
        <f>IF(Comuni__2[[#This Row],[Popolazione2011]]&gt;300000,"MAGGIORE","")</f>
        <v/>
      </c>
    </row>
    <row r="1302" spans="1:8" x14ac:dyDescent="0.2">
      <c r="A1302" t="s">
        <v>6663</v>
      </c>
      <c r="B1302" t="s">
        <v>6450</v>
      </c>
      <c r="C1302" t="s">
        <v>6606</v>
      </c>
      <c r="D1302">
        <v>9323</v>
      </c>
      <c r="E1302" s="2"/>
      <c r="F1302">
        <f>SUMIFS($D$2:$D$7909, $B$2:$B$7909, "Puglia")</f>
        <v>4050093</v>
      </c>
      <c r="G1302" s="1">
        <f>Comuni__2[[#This Row],[Popolazione2011]]/Comuni__2[[#This Row],[POPOLAZIONE TOTALE DI OGNI REGIONE (CON FILTRO)]]</f>
        <v>2.3019224496820196E-3</v>
      </c>
      <c r="H1302" t="str">
        <f>IF(Comuni__2[[#This Row],[Popolazione2011]]&gt;300000,"MAGGIORE","")</f>
        <v/>
      </c>
    </row>
    <row r="1303" spans="1:8" x14ac:dyDescent="0.2">
      <c r="A1303" t="s">
        <v>6644</v>
      </c>
      <c r="B1303" t="s">
        <v>6450</v>
      </c>
      <c r="C1303" t="s">
        <v>6606</v>
      </c>
      <c r="D1303">
        <v>9320</v>
      </c>
      <c r="E1303" s="2"/>
      <c r="F1303">
        <f>SUMIFS($D$2:$D$7909, $B$2:$B$7909, "Puglia")</f>
        <v>4050093</v>
      </c>
      <c r="G1303" s="1">
        <f>Comuni__2[[#This Row],[Popolazione2011]]/Comuni__2[[#This Row],[POPOLAZIONE TOTALE DI OGNI REGIONE (CON FILTRO)]]</f>
        <v>2.3011817259504905E-3</v>
      </c>
      <c r="H1303" t="str">
        <f>IF(Comuni__2[[#This Row],[Popolazione2011]]&gt;300000,"MAGGIORE","")</f>
        <v/>
      </c>
    </row>
    <row r="1304" spans="1:8" x14ac:dyDescent="0.2">
      <c r="A1304" t="s">
        <v>5000</v>
      </c>
      <c r="B1304" t="s">
        <v>4829</v>
      </c>
      <c r="C1304" t="s">
        <v>4987</v>
      </c>
      <c r="D1304">
        <v>9302</v>
      </c>
      <c r="E1304" s="2"/>
      <c r="F1304">
        <f>SUMIFS($D$2:$D$7909, $B$2:$B$7909, "Marche")</f>
        <v>1540584</v>
      </c>
      <c r="G1304" s="1">
        <f>Comuni__2[[#This Row],[Popolazione2011]]/Comuni__2[[#This Row],[POPOLAZIONE TOTALE DI OGNI REGIONE (CON FILTRO)]]</f>
        <v>6.037970016565147E-3</v>
      </c>
      <c r="H1304" t="str">
        <f>IF(Comuni__2[[#This Row],[Popolazione2011]]&gt;300000,"MAGGIORE","")</f>
        <v/>
      </c>
    </row>
    <row r="1305" spans="1:8" x14ac:dyDescent="0.2">
      <c r="A1305" t="s">
        <v>3397</v>
      </c>
      <c r="B1305" t="s">
        <v>3082</v>
      </c>
      <c r="C1305" t="s">
        <v>3359</v>
      </c>
      <c r="D1305">
        <v>9293</v>
      </c>
      <c r="E1305" s="2"/>
      <c r="F1305">
        <f>SUMIFS($D$2:$D$7909, $B$2:$B$7909, "Veneto")</f>
        <v>4855904</v>
      </c>
      <c r="G1305" s="1">
        <f>Comuni__2[[#This Row],[Popolazione2011]]/Comuni__2[[#This Row],[POPOLAZIONE TOTALE DI OGNI REGIONE (CON FILTRO)]]</f>
        <v>1.9137528254265324E-3</v>
      </c>
      <c r="H1305" t="str">
        <f>IF(Comuni__2[[#This Row],[Popolazione2011]]&gt;300000,"MAGGIORE","")</f>
        <v/>
      </c>
    </row>
    <row r="1306" spans="1:8" x14ac:dyDescent="0.2">
      <c r="A1306" t="s">
        <v>3422</v>
      </c>
      <c r="B1306" t="s">
        <v>3082</v>
      </c>
      <c r="C1306" t="s">
        <v>3359</v>
      </c>
      <c r="D1306">
        <v>9290</v>
      </c>
      <c r="E1306" s="2"/>
      <c r="F1306">
        <f>SUMIFS($D$2:$D$7909, $B$2:$B$7909, "Veneto")</f>
        <v>4855904</v>
      </c>
      <c r="G1306" s="1">
        <f>Comuni__2[[#This Row],[Popolazione2011]]/Comuni__2[[#This Row],[POPOLAZIONE TOTALE DI OGNI REGIONE (CON FILTRO)]]</f>
        <v>1.9131350207911852E-3</v>
      </c>
      <c r="H1306" t="str">
        <f>IF(Comuni__2[[#This Row],[Popolazione2011]]&gt;300000,"MAGGIORE","")</f>
        <v/>
      </c>
    </row>
    <row r="1307" spans="1:8" x14ac:dyDescent="0.2">
      <c r="A1307" t="s">
        <v>3559</v>
      </c>
      <c r="B1307" t="s">
        <v>3082</v>
      </c>
      <c r="C1307" t="s">
        <v>3499</v>
      </c>
      <c r="D1307">
        <v>9276</v>
      </c>
      <c r="E1307" s="2"/>
      <c r="F1307">
        <f>SUMIFS($D$2:$D$7909, $B$2:$B$7909, "Veneto")</f>
        <v>4855904</v>
      </c>
      <c r="G1307" s="1">
        <f>Comuni__2[[#This Row],[Popolazione2011]]/Comuni__2[[#This Row],[POPOLAZIONE TOTALE DI OGNI REGIONE (CON FILTRO)]]</f>
        <v>1.9102519324928993E-3</v>
      </c>
      <c r="H1307" t="str">
        <f>IF(Comuni__2[[#This Row],[Popolazione2011]]&gt;300000,"MAGGIORE","")</f>
        <v/>
      </c>
    </row>
    <row r="1308" spans="1:8" x14ac:dyDescent="0.2">
      <c r="A1308" t="s">
        <v>4288</v>
      </c>
      <c r="B1308" t="s">
        <v>4112</v>
      </c>
      <c r="C1308" t="s">
        <v>4248</v>
      </c>
      <c r="D1308">
        <v>9276</v>
      </c>
      <c r="E1308" s="2"/>
      <c r="F1308">
        <f>SUMIFS($D$2:$D$7909, $B$2:$B$7909, "Emilia-Romagna")</f>
        <v>4342135</v>
      </c>
      <c r="G1308" s="1">
        <f>Comuni__2[[#This Row],[Popolazione2011]]/Comuni__2[[#This Row],[POPOLAZIONE TOTALE DI OGNI REGIONE (CON FILTRO)]]</f>
        <v>2.1362762788351814E-3</v>
      </c>
      <c r="H1308" t="str">
        <f>IF(Comuni__2[[#This Row],[Popolazione2011]]&gt;300000,"MAGGIORE","")</f>
        <v/>
      </c>
    </row>
    <row r="1309" spans="1:8" x14ac:dyDescent="0.2">
      <c r="A1309" t="s">
        <v>2782</v>
      </c>
      <c r="B1309" t="s">
        <v>1271</v>
      </c>
      <c r="C1309" t="s">
        <v>2735</v>
      </c>
      <c r="D1309">
        <v>9275</v>
      </c>
      <c r="E1309" s="2"/>
      <c r="F1309">
        <f>SUMIFS($D$2:$D$7909, $B$2:$B$7909, "Lombardia")</f>
        <v>9704121</v>
      </c>
      <c r="G1309" s="1">
        <f>Comuni__2[[#This Row],[Popolazione2011]]/Comuni__2[[#This Row],[POPOLAZIONE TOTALE DI OGNI REGIONE (CON FILTRO)]]</f>
        <v>9.5577950852014312E-4</v>
      </c>
      <c r="H1309" t="str">
        <f>IF(Comuni__2[[#This Row],[Popolazione2011]]&gt;300000,"MAGGIORE","")</f>
        <v/>
      </c>
    </row>
    <row r="1310" spans="1:8" x14ac:dyDescent="0.2">
      <c r="A1310" t="s">
        <v>4197</v>
      </c>
      <c r="B1310" t="s">
        <v>4112</v>
      </c>
      <c r="C1310" t="s">
        <v>4160</v>
      </c>
      <c r="D1310">
        <v>9275</v>
      </c>
      <c r="E1310" s="2"/>
      <c r="F1310">
        <f>SUMIFS($D$2:$D$7909, $B$2:$B$7909, "Emilia-Romagna")</f>
        <v>4342135</v>
      </c>
      <c r="G1310" s="1">
        <f>Comuni__2[[#This Row],[Popolazione2011]]/Comuni__2[[#This Row],[POPOLAZIONE TOTALE DI OGNI REGIONE (CON FILTRO)]]</f>
        <v>2.1360459773820941E-3</v>
      </c>
      <c r="H1310" t="str">
        <f>IF(Comuni__2[[#This Row],[Popolazione2011]]&gt;300000,"MAGGIORE","")</f>
        <v/>
      </c>
    </row>
    <row r="1311" spans="1:8" x14ac:dyDescent="0.2">
      <c r="A1311" t="s">
        <v>6579</v>
      </c>
      <c r="B1311" t="s">
        <v>6450</v>
      </c>
      <c r="C1311" t="s">
        <v>6555</v>
      </c>
      <c r="D1311">
        <v>9269</v>
      </c>
      <c r="E1311" s="2"/>
      <c r="F1311">
        <f>SUMIFS($D$2:$D$7909, $B$2:$B$7909, "Puglia")</f>
        <v>4050093</v>
      </c>
      <c r="G1311" s="1">
        <f>Comuni__2[[#This Row],[Popolazione2011]]/Comuni__2[[#This Row],[POPOLAZIONE TOTALE DI OGNI REGIONE (CON FILTRO)]]</f>
        <v>2.2885894225144953E-3</v>
      </c>
      <c r="H1311" t="str">
        <f>IF(Comuni__2[[#This Row],[Popolazione2011]]&gt;300000,"MAGGIORE","")</f>
        <v/>
      </c>
    </row>
    <row r="1312" spans="1:8" x14ac:dyDescent="0.2">
      <c r="A1312" t="s">
        <v>7397</v>
      </c>
      <c r="B1312" t="s">
        <v>7257</v>
      </c>
      <c r="C1312" t="s">
        <v>7366</v>
      </c>
      <c r="D1312">
        <v>9268</v>
      </c>
      <c r="E1312" s="2"/>
      <c r="F1312">
        <f>SUMIFS($D$2:$D$7909, $B$2:$B$7909, "Sicilia")</f>
        <v>5002904</v>
      </c>
      <c r="G1312" s="1">
        <f>Comuni__2[[#This Row],[Popolazione2011]]/Comuni__2[[#This Row],[POPOLAZIONE TOTALE DI OGNI REGIONE (CON FILTRO)]]</f>
        <v>1.8525240540294198E-3</v>
      </c>
      <c r="H1312" t="str">
        <f>IF(Comuni__2[[#This Row],[Popolazione2011]]&gt;300000,"MAGGIORE","")</f>
        <v/>
      </c>
    </row>
    <row r="1313" spans="1:8" x14ac:dyDescent="0.2">
      <c r="A1313" t="s">
        <v>7194</v>
      </c>
      <c r="B1313" t="s">
        <v>6847</v>
      </c>
      <c r="C1313" t="s">
        <v>7178</v>
      </c>
      <c r="D1313">
        <v>9267</v>
      </c>
      <c r="E1313" s="2"/>
      <c r="F1313">
        <f>SUMIFS($D$2:$D$7909, $B$2:$B$7909, "Calabria")</f>
        <v>1959050</v>
      </c>
      <c r="G1313" s="1">
        <f>Comuni__2[[#This Row],[Popolazione2011]]/Comuni__2[[#This Row],[POPOLAZIONE TOTALE DI OGNI REGIONE (CON FILTRO)]]</f>
        <v>4.7303539981113293E-3</v>
      </c>
      <c r="H1313" t="str">
        <f>IF(Comuni__2[[#This Row],[Popolazione2011]]&gt;300000,"MAGGIORE","")</f>
        <v/>
      </c>
    </row>
    <row r="1314" spans="1:8" x14ac:dyDescent="0.2">
      <c r="A1314" t="s">
        <v>2179</v>
      </c>
      <c r="B1314" t="s">
        <v>1271</v>
      </c>
      <c r="C1314" t="s">
        <v>2016</v>
      </c>
      <c r="D1314">
        <v>9265</v>
      </c>
      <c r="E1314" s="2"/>
      <c r="F1314">
        <f>SUMIFS($D$2:$D$7909, $B$2:$B$7909, "Lombardia")</f>
        <v>9704121</v>
      </c>
      <c r="G1314" s="1">
        <f>Comuni__2[[#This Row],[Popolazione2011]]/Comuni__2[[#This Row],[POPOLAZIONE TOTALE DI OGNI REGIONE (CON FILTRO)]]</f>
        <v>9.5474901848400281E-4</v>
      </c>
      <c r="H1314" t="str">
        <f>IF(Comuni__2[[#This Row],[Popolazione2011]]&gt;300000,"MAGGIORE","")</f>
        <v/>
      </c>
    </row>
    <row r="1315" spans="1:8" x14ac:dyDescent="0.2">
      <c r="A1315" t="s">
        <v>4675</v>
      </c>
      <c r="B1315" t="s">
        <v>4450</v>
      </c>
      <c r="C1315" t="s">
        <v>4661</v>
      </c>
      <c r="D1315">
        <v>9264</v>
      </c>
      <c r="E1315" s="2"/>
      <c r="F1315">
        <f>SUMIFS($D$2:$D$7909, $B$2:$B$7909, "Toscana")</f>
        <v>3672202</v>
      </c>
      <c r="G1315" s="1">
        <f>Comuni__2[[#This Row],[Popolazione2011]]/Comuni__2[[#This Row],[POPOLAZIONE TOTALE DI OGNI REGIONE (CON FILTRO)]]</f>
        <v>2.5227370389755248E-3</v>
      </c>
      <c r="H1315" t="str">
        <f>IF(Comuni__2[[#This Row],[Popolazione2011]]&gt;300000,"MAGGIORE","")</f>
        <v/>
      </c>
    </row>
    <row r="1316" spans="1:8" x14ac:dyDescent="0.2">
      <c r="A1316" t="s">
        <v>8007</v>
      </c>
      <c r="B1316" t="s">
        <v>7657</v>
      </c>
      <c r="C1316" t="s">
        <v>7931</v>
      </c>
      <c r="D1316">
        <v>9259</v>
      </c>
      <c r="E1316" s="2"/>
      <c r="F1316">
        <f>SUMIFS($D$2:$D$7909, $B$2:$B$7909, "Sardegna")</f>
        <v>1634822</v>
      </c>
      <c r="G1316" s="1">
        <f>Comuni__2[[#This Row],[Popolazione2011]]/Comuni__2[[#This Row],[POPOLAZIONE TOTALE DI OGNI REGIONE (CON FILTRO)]]</f>
        <v>5.6636135310143857E-3</v>
      </c>
      <c r="H1316" t="str">
        <f>IF(Comuni__2[[#This Row],[Popolazione2011]]&gt;300000,"MAGGIORE","")</f>
        <v/>
      </c>
    </row>
    <row r="1317" spans="1:8" x14ac:dyDescent="0.2">
      <c r="A1317" t="s">
        <v>3827</v>
      </c>
      <c r="B1317" t="s">
        <v>3653</v>
      </c>
      <c r="C1317" t="s">
        <v>3822</v>
      </c>
      <c r="D1317">
        <v>9254</v>
      </c>
      <c r="E1317" s="2"/>
      <c r="F1317">
        <f>SUMIFS($D$2:$D$7909, $B$2:$B$7909, "Friuli-Venezia Giulia")</f>
        <v>1220291</v>
      </c>
      <c r="G1317" s="1">
        <f>Comuni__2[[#This Row],[Popolazione2011]]/Comuni__2[[#This Row],[POPOLAZIONE TOTALE DI OGNI REGIONE (CON FILTRO)]]</f>
        <v>7.5834370654212805E-3</v>
      </c>
      <c r="H1317" t="str">
        <f>IF(Comuni__2[[#This Row],[Popolazione2011]]&gt;300000,"MAGGIORE","")</f>
        <v/>
      </c>
    </row>
    <row r="1318" spans="1:8" x14ac:dyDescent="0.2">
      <c r="A1318" t="s">
        <v>5585</v>
      </c>
      <c r="B1318" t="s">
        <v>5446</v>
      </c>
      <c r="C1318" t="s">
        <v>5556</v>
      </c>
      <c r="D1318">
        <v>9251</v>
      </c>
      <c r="E1318" s="2"/>
      <c r="F1318">
        <f>SUMIFS($D$2:$D$7909, $B$2:$B$7909, "Abruzzo")</f>
        <v>1307309</v>
      </c>
      <c r="G1318" s="1">
        <f>Comuni__2[[#This Row],[Popolazione2011]]/Comuni__2[[#This Row],[POPOLAZIONE TOTALE DI OGNI REGIONE (CON FILTRO)]]</f>
        <v>7.0763683260805215E-3</v>
      </c>
      <c r="H1318" t="str">
        <f>IF(Comuni__2[[#This Row],[Popolazione2011]]&gt;300000,"MAGGIORE","")</f>
        <v/>
      </c>
    </row>
    <row r="1319" spans="1:8" x14ac:dyDescent="0.2">
      <c r="A1319" t="s">
        <v>7617</v>
      </c>
      <c r="B1319" t="s">
        <v>7257</v>
      </c>
      <c r="C1319" t="s">
        <v>7563</v>
      </c>
      <c r="D1319">
        <v>9249</v>
      </c>
      <c r="E1319" s="2"/>
      <c r="F1319">
        <f>SUMIFS($D$2:$D$7909, $B$2:$B$7909, "Sicilia")</f>
        <v>5002904</v>
      </c>
      <c r="G1319" s="1">
        <f>Comuni__2[[#This Row],[Popolazione2011]]/Comuni__2[[#This Row],[POPOLAZIONE TOTALE DI OGNI REGIONE (CON FILTRO)]]</f>
        <v>1.848726259788315E-3</v>
      </c>
      <c r="H1319" t="str">
        <f>IF(Comuni__2[[#This Row],[Popolazione2011]]&gt;300000,"MAGGIORE","")</f>
        <v/>
      </c>
    </row>
    <row r="1320" spans="1:8" x14ac:dyDescent="0.2">
      <c r="A1320" t="s">
        <v>7454</v>
      </c>
      <c r="B1320" t="s">
        <v>7257</v>
      </c>
      <c r="C1320" t="s">
        <v>7366</v>
      </c>
      <c r="D1320">
        <v>9240</v>
      </c>
      <c r="E1320" s="2"/>
      <c r="F1320">
        <f>SUMIFS($D$2:$D$7909, $B$2:$B$7909, "Sicilia")</f>
        <v>5002904</v>
      </c>
      <c r="G1320" s="1">
        <f>Comuni__2[[#This Row],[Popolazione2011]]/Comuni__2[[#This Row],[POPOLAZIONE TOTALE DI OGNI REGIONE (CON FILTRO)]]</f>
        <v>1.8469273046214758E-3</v>
      </c>
      <c r="H1320" t="str">
        <f>IF(Comuni__2[[#This Row],[Popolazione2011]]&gt;300000,"MAGGIORE","")</f>
        <v/>
      </c>
    </row>
    <row r="1321" spans="1:8" x14ac:dyDescent="0.2">
      <c r="A1321" t="s">
        <v>6924</v>
      </c>
      <c r="B1321" t="s">
        <v>6847</v>
      </c>
      <c r="C1321" t="s">
        <v>6848</v>
      </c>
      <c r="D1321">
        <v>9238</v>
      </c>
      <c r="E1321" s="2"/>
      <c r="F1321">
        <f>SUMIFS($D$2:$D$7909, $B$2:$B$7909, "Calabria")</f>
        <v>1959050</v>
      </c>
      <c r="G1321" s="1">
        <f>Comuni__2[[#This Row],[Popolazione2011]]/Comuni__2[[#This Row],[POPOLAZIONE TOTALE DI OGNI REGIONE (CON FILTRO)]]</f>
        <v>4.7155509047752736E-3</v>
      </c>
      <c r="H1321" t="str">
        <f>IF(Comuni__2[[#This Row],[Popolazione2011]]&gt;300000,"MAGGIORE","")</f>
        <v/>
      </c>
    </row>
    <row r="1322" spans="1:8" x14ac:dyDescent="0.2">
      <c r="A1322" t="s">
        <v>4232</v>
      </c>
      <c r="B1322" t="s">
        <v>4112</v>
      </c>
      <c r="C1322" t="s">
        <v>4205</v>
      </c>
      <c r="D1322">
        <v>9217</v>
      </c>
      <c r="E1322" s="2"/>
      <c r="F1322">
        <f>SUMIFS($D$2:$D$7909, $B$2:$B$7909, "Emilia-Romagna")</f>
        <v>4342135</v>
      </c>
      <c r="G1322" s="1">
        <f>Comuni__2[[#This Row],[Popolazione2011]]/Comuni__2[[#This Row],[POPOLAZIONE TOTALE DI OGNI REGIONE (CON FILTRO)]]</f>
        <v>2.1226884931030473E-3</v>
      </c>
      <c r="H1322" t="str">
        <f>IF(Comuni__2[[#This Row],[Popolazione2011]]&gt;300000,"MAGGIORE","")</f>
        <v/>
      </c>
    </row>
    <row r="1323" spans="1:8" x14ac:dyDescent="0.2">
      <c r="A1323" t="s">
        <v>1342</v>
      </c>
      <c r="B1323" t="s">
        <v>1271</v>
      </c>
      <c r="C1323" t="s">
        <v>1272</v>
      </c>
      <c r="D1323">
        <v>9209</v>
      </c>
      <c r="E1323" s="2"/>
      <c r="F1323">
        <f>SUMIFS($D$2:$D$7909, $B$2:$B$7909, "Lombardia")</f>
        <v>9704121</v>
      </c>
      <c r="G1323" s="1">
        <f>Comuni__2[[#This Row],[Popolazione2011]]/Comuni__2[[#This Row],[POPOLAZIONE TOTALE DI OGNI REGIONE (CON FILTRO)]]</f>
        <v>9.4897827428161701E-4</v>
      </c>
      <c r="H1323" t="str">
        <f>IF(Comuni__2[[#This Row],[Popolazione2011]]&gt;300000,"MAGGIORE","")</f>
        <v/>
      </c>
    </row>
    <row r="1324" spans="1:8" x14ac:dyDescent="0.2">
      <c r="A1324" t="s">
        <v>1489</v>
      </c>
      <c r="B1324" t="s">
        <v>1271</v>
      </c>
      <c r="C1324" t="s">
        <v>1411</v>
      </c>
      <c r="D1324">
        <v>9194</v>
      </c>
      <c r="E1324" s="2"/>
      <c r="F1324">
        <f>SUMIFS($D$2:$D$7909, $B$2:$B$7909, "Lombardia")</f>
        <v>9704121</v>
      </c>
      <c r="G1324" s="1">
        <f>Comuni__2[[#This Row],[Popolazione2011]]/Comuni__2[[#This Row],[POPOLAZIONE TOTALE DI OGNI REGIONE (CON FILTRO)]]</f>
        <v>9.4743253922740655E-4</v>
      </c>
      <c r="H1324" t="str">
        <f>IF(Comuni__2[[#This Row],[Popolazione2011]]&gt;300000,"MAGGIORE","")</f>
        <v/>
      </c>
    </row>
    <row r="1325" spans="1:8" x14ac:dyDescent="0.2">
      <c r="A1325" t="s">
        <v>1854</v>
      </c>
      <c r="B1325" t="s">
        <v>1271</v>
      </c>
      <c r="C1325" t="s">
        <v>1772</v>
      </c>
      <c r="D1325">
        <v>9194</v>
      </c>
      <c r="E1325" s="2"/>
      <c r="F1325">
        <f>SUMIFS($D$2:$D$7909, $B$2:$B$7909, "Lombardia")</f>
        <v>9704121</v>
      </c>
      <c r="G1325" s="1">
        <f>Comuni__2[[#This Row],[Popolazione2011]]/Comuni__2[[#This Row],[POPOLAZIONE TOTALE DI OGNI REGIONE (CON FILTRO)]]</f>
        <v>9.4743253922740655E-4</v>
      </c>
      <c r="H1325" t="str">
        <f>IF(Comuni__2[[#This Row],[Popolazione2011]]&gt;300000,"MAGGIORE","")</f>
        <v/>
      </c>
    </row>
    <row r="1326" spans="1:8" x14ac:dyDescent="0.2">
      <c r="A1326" t="s">
        <v>6630</v>
      </c>
      <c r="B1326" t="s">
        <v>6450</v>
      </c>
      <c r="C1326" t="s">
        <v>6606</v>
      </c>
      <c r="D1326">
        <v>9182</v>
      </c>
      <c r="E1326" s="2"/>
      <c r="F1326">
        <f>SUMIFS($D$2:$D$7909, $B$2:$B$7909, "Puglia")</f>
        <v>4050093</v>
      </c>
      <c r="G1326" s="1">
        <f>Comuni__2[[#This Row],[Popolazione2011]]/Comuni__2[[#This Row],[POPOLAZIONE TOTALE DI OGNI REGIONE (CON FILTRO)]]</f>
        <v>2.2671084343001508E-3</v>
      </c>
      <c r="H1326" t="str">
        <f>IF(Comuni__2[[#This Row],[Popolazione2011]]&gt;300000,"MAGGIORE","")</f>
        <v/>
      </c>
    </row>
    <row r="1327" spans="1:8" x14ac:dyDescent="0.2">
      <c r="A1327" t="s">
        <v>4227</v>
      </c>
      <c r="B1327" t="s">
        <v>4112</v>
      </c>
      <c r="C1327" t="s">
        <v>4205</v>
      </c>
      <c r="D1327">
        <v>9169</v>
      </c>
      <c r="E1327" s="2"/>
      <c r="F1327">
        <f>SUMIFS($D$2:$D$7909, $B$2:$B$7909, "Emilia-Romagna")</f>
        <v>4342135</v>
      </c>
      <c r="G1327" s="1">
        <f>Comuni__2[[#This Row],[Popolazione2011]]/Comuni__2[[#This Row],[POPOLAZIONE TOTALE DI OGNI REGIONE (CON FILTRO)]]</f>
        <v>2.1116340233548704E-3</v>
      </c>
      <c r="H1327" t="str">
        <f>IF(Comuni__2[[#This Row],[Popolazione2011]]&gt;300000,"MAGGIORE","")</f>
        <v/>
      </c>
    </row>
    <row r="1328" spans="1:8" x14ac:dyDescent="0.2">
      <c r="A1328" t="s">
        <v>6148</v>
      </c>
      <c r="B1328" t="s">
        <v>5894</v>
      </c>
      <c r="C1328" t="s">
        <v>6079</v>
      </c>
      <c r="D1328">
        <v>9167</v>
      </c>
      <c r="E1328" s="2"/>
      <c r="F1328">
        <f>SUMIFS($D$2:$D$7909, $B$2:$B$7909, "Campania")</f>
        <v>5766810</v>
      </c>
      <c r="G1328" s="1">
        <f>Comuni__2[[#This Row],[Popolazione2011]]/Comuni__2[[#This Row],[POPOLAZIONE TOTALE DI OGNI REGIONE (CON FILTRO)]]</f>
        <v>1.5896136685619952E-3</v>
      </c>
      <c r="H1328" t="str">
        <f>IF(Comuni__2[[#This Row],[Popolazione2011]]&gt;300000,"MAGGIORE","")</f>
        <v/>
      </c>
    </row>
    <row r="1329" spans="1:8" x14ac:dyDescent="0.2">
      <c r="A1329" t="s">
        <v>7304</v>
      </c>
      <c r="B1329" t="s">
        <v>7257</v>
      </c>
      <c r="C1329" t="s">
        <v>7283</v>
      </c>
      <c r="D1329">
        <v>9161</v>
      </c>
      <c r="E1329" s="2"/>
      <c r="F1329">
        <f>SUMIFS($D$2:$D$7909, $B$2:$B$7909, "Sicilia")</f>
        <v>5002904</v>
      </c>
      <c r="G1329" s="1">
        <f>Comuni__2[[#This Row],[Popolazione2011]]/Comuni__2[[#This Row],[POPOLAZIONE TOTALE DI OGNI REGIONE (CON FILTRO)]]</f>
        <v>1.8311364759347772E-3</v>
      </c>
      <c r="H1329" t="str">
        <f>IF(Comuni__2[[#This Row],[Popolazione2011]]&gt;300000,"MAGGIORE","")</f>
        <v/>
      </c>
    </row>
    <row r="1330" spans="1:8" x14ac:dyDescent="0.2">
      <c r="A1330" t="s">
        <v>3240</v>
      </c>
      <c r="B1330" t="s">
        <v>3082</v>
      </c>
      <c r="C1330" t="s">
        <v>3182</v>
      </c>
      <c r="D1330">
        <v>9156</v>
      </c>
      <c r="E1330" s="2"/>
      <c r="F1330">
        <f>SUMIFS($D$2:$D$7909, $B$2:$B$7909, "Veneto")</f>
        <v>4855904</v>
      </c>
      <c r="G1330" s="1">
        <f>Comuni__2[[#This Row],[Popolazione2011]]/Comuni__2[[#This Row],[POPOLAZIONE TOTALE DI OGNI REGIONE (CON FILTRO)]]</f>
        <v>1.8855397470790196E-3</v>
      </c>
      <c r="H1330" t="str">
        <f>IF(Comuni__2[[#This Row],[Popolazione2011]]&gt;300000,"MAGGIORE","")</f>
        <v/>
      </c>
    </row>
    <row r="1331" spans="1:8" x14ac:dyDescent="0.2">
      <c r="A1331" t="s">
        <v>62</v>
      </c>
      <c r="B1331" t="s">
        <v>5</v>
      </c>
      <c r="C1331" t="s">
        <v>6</v>
      </c>
      <c r="D1331">
        <v>9156</v>
      </c>
      <c r="E1331" s="2"/>
      <c r="F1331">
        <f>SUMIFS($D$2:$D$7909, $B$2:$B$7909, "Piemonte")</f>
        <v>4363916</v>
      </c>
      <c r="G1331" s="1">
        <f>Comuni__2[[#This Row],[Popolazione2011]]/Comuni__2[[#This Row],[POPOLAZIONE TOTALE DI OGNI REGIONE (CON FILTRO)]]</f>
        <v>2.0981155457621089E-3</v>
      </c>
      <c r="H1331" t="str">
        <f>IF(Comuni__2[[#This Row],[Popolazione2011]]&gt;300000,"MAGGIORE","")</f>
        <v/>
      </c>
    </row>
    <row r="1332" spans="1:8" x14ac:dyDescent="0.2">
      <c r="A1332" t="s">
        <v>4027</v>
      </c>
      <c r="B1332" t="s">
        <v>3873</v>
      </c>
      <c r="C1332" t="s">
        <v>4011</v>
      </c>
      <c r="D1332">
        <v>9145</v>
      </c>
      <c r="E1332" s="2"/>
      <c r="F1332">
        <f>SUMIFS($D$2:$D$7909, $B$2:$B$7909, "Liguria")</f>
        <v>1570694</v>
      </c>
      <c r="G1332" s="1">
        <f>Comuni__2[[#This Row],[Popolazione2011]]/Comuni__2[[#This Row],[POPOLAZIONE TOTALE DI OGNI REGIONE (CON FILTRO)]]</f>
        <v>5.8222670997660902E-3</v>
      </c>
      <c r="H1332" t="str">
        <f>IF(Comuni__2[[#This Row],[Popolazione2011]]&gt;300000,"MAGGIORE","")</f>
        <v/>
      </c>
    </row>
    <row r="1333" spans="1:8" x14ac:dyDescent="0.2">
      <c r="A1333" t="s">
        <v>2544</v>
      </c>
      <c r="B1333" t="s">
        <v>1271</v>
      </c>
      <c r="C1333" t="s">
        <v>2523</v>
      </c>
      <c r="D1333">
        <v>9138</v>
      </c>
      <c r="E1333" s="2"/>
      <c r="F1333">
        <f>SUMIFS($D$2:$D$7909, $B$2:$B$7909, "Lombardia")</f>
        <v>9704121</v>
      </c>
      <c r="G1333" s="1">
        <f>Comuni__2[[#This Row],[Popolazione2011]]/Comuni__2[[#This Row],[POPOLAZIONE TOTALE DI OGNI REGIONE (CON FILTRO)]]</f>
        <v>9.4166179502502086E-4</v>
      </c>
      <c r="H1333" t="str">
        <f>IF(Comuni__2[[#This Row],[Popolazione2011]]&gt;300000,"MAGGIORE","")</f>
        <v/>
      </c>
    </row>
    <row r="1334" spans="1:8" x14ac:dyDescent="0.2">
      <c r="A1334" t="s">
        <v>5346</v>
      </c>
      <c r="B1334" t="s">
        <v>5062</v>
      </c>
      <c r="C1334" t="s">
        <v>5320</v>
      </c>
      <c r="D1334">
        <v>9129</v>
      </c>
      <c r="E1334" s="2"/>
      <c r="F1334">
        <f>SUMIFS($D$2:$D$7909, $B$2:$B$7909, "Lazio")</f>
        <v>5502886</v>
      </c>
      <c r="G1334" s="1">
        <f>Comuni__2[[#This Row],[Popolazione2011]]/Comuni__2[[#This Row],[POPOLAZIONE TOTALE DI OGNI REGIONE (CON FILTRO)]]</f>
        <v>1.6589476867229305E-3</v>
      </c>
      <c r="H1334" t="str">
        <f>IF(Comuni__2[[#This Row],[Popolazione2011]]&gt;300000,"MAGGIORE","")</f>
        <v/>
      </c>
    </row>
    <row r="1335" spans="1:8" x14ac:dyDescent="0.2">
      <c r="A1335" t="s">
        <v>6398</v>
      </c>
      <c r="B1335" t="s">
        <v>5894</v>
      </c>
      <c r="C1335" t="s">
        <v>6291</v>
      </c>
      <c r="D1335">
        <v>9124</v>
      </c>
      <c r="E1335" s="2"/>
      <c r="F1335">
        <f>SUMIFS($D$2:$D$7909, $B$2:$B$7909, "Campania")</f>
        <v>5766810</v>
      </c>
      <c r="G1335" s="1">
        <f>Comuni__2[[#This Row],[Popolazione2011]]/Comuni__2[[#This Row],[POPOLAZIONE TOTALE DI OGNI REGIONE (CON FILTRO)]]</f>
        <v>1.5821572064971796E-3</v>
      </c>
      <c r="H1335" t="str">
        <f>IF(Comuni__2[[#This Row],[Popolazione2011]]&gt;300000,"MAGGIORE","")</f>
        <v/>
      </c>
    </row>
    <row r="1336" spans="1:8" x14ac:dyDescent="0.2">
      <c r="A1336" t="s">
        <v>6862</v>
      </c>
      <c r="B1336" t="s">
        <v>6847</v>
      </c>
      <c r="C1336" t="s">
        <v>6848</v>
      </c>
      <c r="D1336">
        <v>9120</v>
      </c>
      <c r="E1336" s="2"/>
      <c r="F1336">
        <f>SUMIFS($D$2:$D$7909, $B$2:$B$7909, "Calabria")</f>
        <v>1959050</v>
      </c>
      <c r="G1336" s="1">
        <f>Comuni__2[[#This Row],[Popolazione2011]]/Comuni__2[[#This Row],[POPOLAZIONE TOTALE DI OGNI REGIONE (CON FILTRO)]]</f>
        <v>4.6553176284423571E-3</v>
      </c>
      <c r="H1336" t="str">
        <f>IF(Comuni__2[[#This Row],[Popolazione2011]]&gt;300000,"MAGGIORE","")</f>
        <v/>
      </c>
    </row>
    <row r="1337" spans="1:8" x14ac:dyDescent="0.2">
      <c r="A1337" t="s">
        <v>6169</v>
      </c>
      <c r="B1337" t="s">
        <v>5894</v>
      </c>
      <c r="C1337" t="s">
        <v>6079</v>
      </c>
      <c r="D1337">
        <v>9118</v>
      </c>
      <c r="E1337" s="2"/>
      <c r="F1337">
        <f>SUMIFS($D$2:$D$7909, $B$2:$B$7909, "Campania")</f>
        <v>5766810</v>
      </c>
      <c r="G1337" s="1">
        <f>Comuni__2[[#This Row],[Popolazione2011]]/Comuni__2[[#This Row],[POPOLAZIONE TOTALE DI OGNI REGIONE (CON FILTRO)]]</f>
        <v>1.5811167699299959E-3</v>
      </c>
      <c r="H1337" t="str">
        <f>IF(Comuni__2[[#This Row],[Popolazione2011]]&gt;300000,"MAGGIORE","")</f>
        <v/>
      </c>
    </row>
    <row r="1338" spans="1:8" x14ac:dyDescent="0.2">
      <c r="A1338" t="s">
        <v>2053</v>
      </c>
      <c r="B1338" t="s">
        <v>1271</v>
      </c>
      <c r="C1338" t="s">
        <v>2016</v>
      </c>
      <c r="D1338">
        <v>9115</v>
      </c>
      <c r="E1338" s="2"/>
      <c r="F1338">
        <f>SUMIFS($D$2:$D$7909, $B$2:$B$7909, "Lombardia")</f>
        <v>9704121</v>
      </c>
      <c r="G1338" s="1">
        <f>Comuni__2[[#This Row],[Popolazione2011]]/Comuni__2[[#This Row],[POPOLAZIONE TOTALE DI OGNI REGIONE (CON FILTRO)]]</f>
        <v>9.3929166794189806E-4</v>
      </c>
      <c r="H1338" t="str">
        <f>IF(Comuni__2[[#This Row],[Popolazione2011]]&gt;300000,"MAGGIORE","")</f>
        <v/>
      </c>
    </row>
    <row r="1339" spans="1:8" x14ac:dyDescent="0.2">
      <c r="A1339" t="s">
        <v>4638</v>
      </c>
      <c r="B1339" t="s">
        <v>4450</v>
      </c>
      <c r="C1339" t="s">
        <v>4624</v>
      </c>
      <c r="D1339">
        <v>9111</v>
      </c>
      <c r="E1339" s="2"/>
      <c r="F1339">
        <f>SUMIFS($D$2:$D$7909, $B$2:$B$7909, "Toscana")</f>
        <v>3672202</v>
      </c>
      <c r="G1339" s="1">
        <f>Comuni__2[[#This Row],[Popolazione2011]]/Comuni__2[[#This Row],[POPOLAZIONE TOTALE DI OGNI REGIONE (CON FILTRO)]]</f>
        <v>2.4810726643033254E-3</v>
      </c>
      <c r="H1339" t="str">
        <f>IF(Comuni__2[[#This Row],[Popolazione2011]]&gt;300000,"MAGGIORE","")</f>
        <v/>
      </c>
    </row>
    <row r="1340" spans="1:8" x14ac:dyDescent="0.2">
      <c r="A1340" t="s">
        <v>5299</v>
      </c>
      <c r="B1340" t="s">
        <v>5062</v>
      </c>
      <c r="C1340" t="s">
        <v>5198</v>
      </c>
      <c r="D1340">
        <v>9101</v>
      </c>
      <c r="E1340" s="2"/>
      <c r="F1340">
        <f>SUMIFS($D$2:$D$7909, $B$2:$B$7909, "Lazio")</f>
        <v>5502886</v>
      </c>
      <c r="G1340" s="1">
        <f>Comuni__2[[#This Row],[Popolazione2011]]/Comuni__2[[#This Row],[POPOLAZIONE TOTALE DI OGNI REGIONE (CON FILTRO)]]</f>
        <v>1.6538594475698752E-3</v>
      </c>
      <c r="H1340" t="str">
        <f>IF(Comuni__2[[#This Row],[Popolazione2011]]&gt;300000,"MAGGIORE","")</f>
        <v/>
      </c>
    </row>
    <row r="1341" spans="1:8" x14ac:dyDescent="0.2">
      <c r="A1341" t="s">
        <v>2100</v>
      </c>
      <c r="B1341" t="s">
        <v>1271</v>
      </c>
      <c r="C1341" t="s">
        <v>2016</v>
      </c>
      <c r="D1341">
        <v>9100</v>
      </c>
      <c r="E1341" s="2"/>
      <c r="F1341">
        <f>SUMIFS($D$2:$D$7909, $B$2:$B$7909, "Lombardia")</f>
        <v>9704121</v>
      </c>
      <c r="G1341" s="1">
        <f>Comuni__2[[#This Row],[Popolazione2011]]/Comuni__2[[#This Row],[POPOLAZIONE TOTALE DI OGNI REGIONE (CON FILTRO)]]</f>
        <v>9.3774593288768759E-4</v>
      </c>
      <c r="H1341" t="str">
        <f>IF(Comuni__2[[#This Row],[Popolazione2011]]&gt;300000,"MAGGIORE","")</f>
        <v/>
      </c>
    </row>
    <row r="1342" spans="1:8" x14ac:dyDescent="0.2">
      <c r="A1342" t="s">
        <v>1965</v>
      </c>
      <c r="B1342" t="s">
        <v>1271</v>
      </c>
      <c r="C1342" t="s">
        <v>1772</v>
      </c>
      <c r="D1342">
        <v>9097</v>
      </c>
      <c r="E1342" s="2"/>
      <c r="F1342">
        <f>SUMIFS($D$2:$D$7909, $B$2:$B$7909, "Lombardia")</f>
        <v>9704121</v>
      </c>
      <c r="G1342" s="1">
        <f>Comuni__2[[#This Row],[Popolazione2011]]/Comuni__2[[#This Row],[POPOLAZIONE TOTALE DI OGNI REGIONE (CON FILTRO)]]</f>
        <v>9.3743678587684552E-4</v>
      </c>
      <c r="H1342" t="str">
        <f>IF(Comuni__2[[#This Row],[Popolazione2011]]&gt;300000,"MAGGIORE","")</f>
        <v/>
      </c>
    </row>
    <row r="1343" spans="1:8" x14ac:dyDescent="0.2">
      <c r="A1343" t="s">
        <v>3393</v>
      </c>
      <c r="B1343" t="s">
        <v>3082</v>
      </c>
      <c r="C1343" t="s">
        <v>3359</v>
      </c>
      <c r="D1343">
        <v>9097</v>
      </c>
      <c r="E1343" s="2"/>
      <c r="F1343">
        <f>SUMIFS($D$2:$D$7909, $B$2:$B$7909, "Veneto")</f>
        <v>4855904</v>
      </c>
      <c r="G1343" s="1">
        <f>Comuni__2[[#This Row],[Popolazione2011]]/Comuni__2[[#This Row],[POPOLAZIONE TOTALE DI OGNI REGIONE (CON FILTRO)]]</f>
        <v>1.8733895892505288E-3</v>
      </c>
      <c r="H1343" t="str">
        <f>IF(Comuni__2[[#This Row],[Popolazione2011]]&gt;300000,"MAGGIORE","")</f>
        <v/>
      </c>
    </row>
    <row r="1344" spans="1:8" x14ac:dyDescent="0.2">
      <c r="A1344" t="s">
        <v>3764</v>
      </c>
      <c r="B1344" t="s">
        <v>3653</v>
      </c>
      <c r="C1344" t="s">
        <v>3654</v>
      </c>
      <c r="D1344">
        <v>9095</v>
      </c>
      <c r="E1344" s="2"/>
      <c r="F1344">
        <f>SUMIFS($D$2:$D$7909, $B$2:$B$7909, "Friuli-Venezia Giulia")</f>
        <v>1220291</v>
      </c>
      <c r="G1344" s="1">
        <f>Comuni__2[[#This Row],[Popolazione2011]]/Comuni__2[[#This Row],[POPOLAZIONE TOTALE DI OGNI REGIONE (CON FILTRO)]]</f>
        <v>7.4531402755572233E-3</v>
      </c>
      <c r="H1344" t="str">
        <f>IF(Comuni__2[[#This Row],[Popolazione2011]]&gt;300000,"MAGGIORE","")</f>
        <v/>
      </c>
    </row>
    <row r="1345" spans="1:8" x14ac:dyDescent="0.2">
      <c r="A1345" t="s">
        <v>2036</v>
      </c>
      <c r="B1345" t="s">
        <v>1271</v>
      </c>
      <c r="C1345" t="s">
        <v>2016</v>
      </c>
      <c r="D1345">
        <v>9094</v>
      </c>
      <c r="E1345" s="2"/>
      <c r="F1345">
        <f>SUMIFS($D$2:$D$7909, $B$2:$B$7909, "Lombardia")</f>
        <v>9704121</v>
      </c>
      <c r="G1345" s="1">
        <f>Comuni__2[[#This Row],[Popolazione2011]]/Comuni__2[[#This Row],[POPOLAZIONE TOTALE DI OGNI REGIONE (CON FILTRO)]]</f>
        <v>9.3712763886600345E-4</v>
      </c>
      <c r="H1345" t="str">
        <f>IF(Comuni__2[[#This Row],[Popolazione2011]]&gt;300000,"MAGGIORE","")</f>
        <v/>
      </c>
    </row>
    <row r="1346" spans="1:8" x14ac:dyDescent="0.2">
      <c r="A1346" t="s">
        <v>7649</v>
      </c>
      <c r="B1346" t="s">
        <v>7257</v>
      </c>
      <c r="C1346" t="s">
        <v>7635</v>
      </c>
      <c r="D1346">
        <v>9091</v>
      </c>
      <c r="E1346" s="2"/>
      <c r="F1346">
        <f>SUMIFS($D$2:$D$7909, $B$2:$B$7909, "Sicilia")</f>
        <v>5002904</v>
      </c>
      <c r="G1346" s="1">
        <f>Comuni__2[[#This Row],[Popolazione2011]]/Comuni__2[[#This Row],[POPOLAZIONE TOTALE DI OGNI REGIONE (CON FILTRO)]]</f>
        <v>1.8171446024149173E-3</v>
      </c>
      <c r="H1346" t="str">
        <f>IF(Comuni__2[[#This Row],[Popolazione2011]]&gt;300000,"MAGGIORE","")</f>
        <v/>
      </c>
    </row>
    <row r="1347" spans="1:8" x14ac:dyDescent="0.2">
      <c r="A1347" t="s">
        <v>1702</v>
      </c>
      <c r="B1347" t="s">
        <v>1271</v>
      </c>
      <c r="C1347" t="s">
        <v>1638</v>
      </c>
      <c r="D1347">
        <v>9085</v>
      </c>
      <c r="E1347" s="2"/>
      <c r="F1347">
        <f>SUMIFS($D$2:$D$7909, $B$2:$B$7909, "Lombardia")</f>
        <v>9704121</v>
      </c>
      <c r="G1347" s="1">
        <f>Comuni__2[[#This Row],[Popolazione2011]]/Comuni__2[[#This Row],[POPOLAZIONE TOTALE DI OGNI REGIONE (CON FILTRO)]]</f>
        <v>9.3620019783347713E-4</v>
      </c>
      <c r="H1347" t="str">
        <f>IF(Comuni__2[[#This Row],[Popolazione2011]]&gt;300000,"MAGGIORE","")</f>
        <v/>
      </c>
    </row>
    <row r="1348" spans="1:8" x14ac:dyDescent="0.2">
      <c r="A1348" t="s">
        <v>3431</v>
      </c>
      <c r="B1348" t="s">
        <v>3082</v>
      </c>
      <c r="C1348" t="s">
        <v>3359</v>
      </c>
      <c r="D1348">
        <v>9081</v>
      </c>
      <c r="E1348" s="2"/>
      <c r="F1348">
        <f>SUMIFS($D$2:$D$7909, $B$2:$B$7909, "Veneto")</f>
        <v>4855904</v>
      </c>
      <c r="G1348" s="1">
        <f>Comuni__2[[#This Row],[Popolazione2011]]/Comuni__2[[#This Row],[POPOLAZIONE TOTALE DI OGNI REGIONE (CON FILTRO)]]</f>
        <v>1.8700946311953448E-3</v>
      </c>
      <c r="H1348" t="str">
        <f>IF(Comuni__2[[#This Row],[Popolazione2011]]&gt;300000,"MAGGIORE","")</f>
        <v/>
      </c>
    </row>
    <row r="1349" spans="1:8" x14ac:dyDescent="0.2">
      <c r="A1349" t="s">
        <v>1624</v>
      </c>
      <c r="B1349" t="s">
        <v>1271</v>
      </c>
      <c r="C1349" t="s">
        <v>1560</v>
      </c>
      <c r="D1349">
        <v>9073</v>
      </c>
      <c r="E1349" s="2"/>
      <c r="F1349">
        <f>SUMIFS($D$2:$D$7909, $B$2:$B$7909, "Lombardia")</f>
        <v>9704121</v>
      </c>
      <c r="G1349" s="1">
        <f>Comuni__2[[#This Row],[Popolazione2011]]/Comuni__2[[#This Row],[POPOLAZIONE TOTALE DI OGNI REGIONE (CON FILTRO)]]</f>
        <v>9.3496360979010873E-4</v>
      </c>
      <c r="H1349" t="str">
        <f>IF(Comuni__2[[#This Row],[Popolazione2011]]&gt;300000,"MAGGIORE","")</f>
        <v/>
      </c>
    </row>
    <row r="1350" spans="1:8" x14ac:dyDescent="0.2">
      <c r="A1350" t="s">
        <v>2244</v>
      </c>
      <c r="B1350" t="s">
        <v>1271</v>
      </c>
      <c r="C1350" t="s">
        <v>2222</v>
      </c>
      <c r="D1350">
        <v>9073</v>
      </c>
      <c r="E1350" s="2"/>
      <c r="F1350">
        <f>SUMIFS($D$2:$D$7909, $B$2:$B$7909, "Lombardia")</f>
        <v>9704121</v>
      </c>
      <c r="G1350" s="1">
        <f>Comuni__2[[#This Row],[Popolazione2011]]/Comuni__2[[#This Row],[POPOLAZIONE TOTALE DI OGNI REGIONE (CON FILTRO)]]</f>
        <v>9.3496360979010873E-4</v>
      </c>
      <c r="H1350" t="str">
        <f>IF(Comuni__2[[#This Row],[Popolazione2011]]&gt;300000,"MAGGIORE","")</f>
        <v/>
      </c>
    </row>
    <row r="1351" spans="1:8" x14ac:dyDescent="0.2">
      <c r="A1351" t="s">
        <v>5300</v>
      </c>
      <c r="B1351" t="s">
        <v>5062</v>
      </c>
      <c r="C1351" t="s">
        <v>5198</v>
      </c>
      <c r="D1351">
        <v>9066</v>
      </c>
      <c r="E1351" s="2"/>
      <c r="F1351">
        <f>SUMIFS($D$2:$D$7909, $B$2:$B$7909, "Lazio")</f>
        <v>5502886</v>
      </c>
      <c r="G1351" s="1">
        <f>Comuni__2[[#This Row],[Popolazione2011]]/Comuni__2[[#This Row],[POPOLAZIONE TOTALE DI OGNI REGIONE (CON FILTRO)]]</f>
        <v>1.647499148628556E-3</v>
      </c>
      <c r="H1351" t="str">
        <f>IF(Comuni__2[[#This Row],[Popolazione2011]]&gt;300000,"MAGGIORE","")</f>
        <v/>
      </c>
    </row>
    <row r="1352" spans="1:8" x14ac:dyDescent="0.2">
      <c r="A1352" t="s">
        <v>1725</v>
      </c>
      <c r="B1352" t="s">
        <v>1271</v>
      </c>
      <c r="C1352" t="s">
        <v>1638</v>
      </c>
      <c r="D1352">
        <v>9064</v>
      </c>
      <c r="E1352" s="2"/>
      <c r="F1352">
        <f>SUMIFS($D$2:$D$7909, $B$2:$B$7909, "Lombardia")</f>
        <v>9704121</v>
      </c>
      <c r="G1352" s="1">
        <f>Comuni__2[[#This Row],[Popolazione2011]]/Comuni__2[[#This Row],[POPOLAZIONE TOTALE DI OGNI REGIONE (CON FILTRO)]]</f>
        <v>9.3403616875758252E-4</v>
      </c>
      <c r="H1352" t="str">
        <f>IF(Comuni__2[[#This Row],[Popolazione2011]]&gt;300000,"MAGGIORE","")</f>
        <v/>
      </c>
    </row>
    <row r="1353" spans="1:8" x14ac:dyDescent="0.2">
      <c r="A1353" t="s">
        <v>2007</v>
      </c>
      <c r="B1353" t="s">
        <v>1271</v>
      </c>
      <c r="C1353" t="s">
        <v>1772</v>
      </c>
      <c r="D1353">
        <v>9054</v>
      </c>
      <c r="E1353" s="2"/>
      <c r="F1353">
        <f>SUMIFS($D$2:$D$7909, $B$2:$B$7909, "Lombardia")</f>
        <v>9704121</v>
      </c>
      <c r="G1353" s="1">
        <f>Comuni__2[[#This Row],[Popolazione2011]]/Comuni__2[[#This Row],[POPOLAZIONE TOTALE DI OGNI REGIONE (CON FILTRO)]]</f>
        <v>9.3300567872144221E-4</v>
      </c>
      <c r="H1353" t="str">
        <f>IF(Comuni__2[[#This Row],[Popolazione2011]]&gt;300000,"MAGGIORE","")</f>
        <v/>
      </c>
    </row>
    <row r="1354" spans="1:8" x14ac:dyDescent="0.2">
      <c r="A1354" t="s">
        <v>1762</v>
      </c>
      <c r="B1354" t="s">
        <v>1271</v>
      </c>
      <c r="C1354" t="s">
        <v>1638</v>
      </c>
      <c r="D1354">
        <v>9053</v>
      </c>
      <c r="E1354" s="2"/>
      <c r="F1354">
        <f>SUMIFS($D$2:$D$7909, $B$2:$B$7909, "Lombardia")</f>
        <v>9704121</v>
      </c>
      <c r="G1354" s="1">
        <f>Comuni__2[[#This Row],[Popolazione2011]]/Comuni__2[[#This Row],[POPOLAZIONE TOTALE DI OGNI REGIONE (CON FILTRO)]]</f>
        <v>9.3290262971782811E-4</v>
      </c>
      <c r="H1354" t="str">
        <f>IF(Comuni__2[[#This Row],[Popolazione2011]]&gt;300000,"MAGGIORE","")</f>
        <v/>
      </c>
    </row>
    <row r="1355" spans="1:8" x14ac:dyDescent="0.2">
      <c r="A1355" t="s">
        <v>3544</v>
      </c>
      <c r="B1355" t="s">
        <v>3082</v>
      </c>
      <c r="C1355" t="s">
        <v>3499</v>
      </c>
      <c r="D1355">
        <v>9045</v>
      </c>
      <c r="E1355" s="2"/>
      <c r="F1355">
        <f>SUMIFS($D$2:$D$7909, $B$2:$B$7909, "Veneto")</f>
        <v>4855904</v>
      </c>
      <c r="G1355" s="1">
        <f>Comuni__2[[#This Row],[Popolazione2011]]/Comuni__2[[#This Row],[POPOLAZIONE TOTALE DI OGNI REGIONE (CON FILTRO)]]</f>
        <v>1.8626809755711809E-3</v>
      </c>
      <c r="H1355" t="str">
        <f>IF(Comuni__2[[#This Row],[Popolazione2011]]&gt;300000,"MAGGIORE","")</f>
        <v/>
      </c>
    </row>
    <row r="1356" spans="1:8" x14ac:dyDescent="0.2">
      <c r="A1356" t="s">
        <v>3392</v>
      </c>
      <c r="B1356" t="s">
        <v>3082</v>
      </c>
      <c r="C1356" t="s">
        <v>3359</v>
      </c>
      <c r="D1356">
        <v>9041</v>
      </c>
      <c r="E1356" s="2"/>
      <c r="F1356">
        <f>SUMIFS($D$2:$D$7909, $B$2:$B$7909, "Veneto")</f>
        <v>4855904</v>
      </c>
      <c r="G1356" s="1">
        <f>Comuni__2[[#This Row],[Popolazione2011]]/Comuni__2[[#This Row],[POPOLAZIONE TOTALE DI OGNI REGIONE (CON FILTRO)]]</f>
        <v>1.861857236057385E-3</v>
      </c>
      <c r="H1356" t="str">
        <f>IF(Comuni__2[[#This Row],[Popolazione2011]]&gt;300000,"MAGGIORE","")</f>
        <v/>
      </c>
    </row>
    <row r="1357" spans="1:8" x14ac:dyDescent="0.2">
      <c r="A1357" t="s">
        <v>7860</v>
      </c>
      <c r="B1357" t="s">
        <v>7657</v>
      </c>
      <c r="C1357" t="s">
        <v>7843</v>
      </c>
      <c r="D1357">
        <v>9032</v>
      </c>
      <c r="E1357" s="2"/>
      <c r="F1357">
        <f>SUMIFS($D$2:$D$7909, $B$2:$B$7909, "Sardegna")</f>
        <v>1634822</v>
      </c>
      <c r="G1357" s="1">
        <f>Comuni__2[[#This Row],[Popolazione2011]]/Comuni__2[[#This Row],[POPOLAZIONE TOTALE DI OGNI REGIONE (CON FILTRO)]]</f>
        <v>5.5247604938029951E-3</v>
      </c>
      <c r="H1357" t="str">
        <f>IF(Comuni__2[[#This Row],[Popolazione2011]]&gt;300000,"MAGGIORE","")</f>
        <v/>
      </c>
    </row>
    <row r="1358" spans="1:8" x14ac:dyDescent="0.2">
      <c r="A1358" t="s">
        <v>6149</v>
      </c>
      <c r="B1358" t="s">
        <v>5894</v>
      </c>
      <c r="C1358" t="s">
        <v>6079</v>
      </c>
      <c r="D1358">
        <v>9029</v>
      </c>
      <c r="E1358" s="2"/>
      <c r="F1358">
        <f>SUMIFS($D$2:$D$7909, $B$2:$B$7909, "Campania")</f>
        <v>5766810</v>
      </c>
      <c r="G1358" s="1">
        <f>Comuni__2[[#This Row],[Popolazione2011]]/Comuni__2[[#This Row],[POPOLAZIONE TOTALE DI OGNI REGIONE (CON FILTRO)]]</f>
        <v>1.5656836275167727E-3</v>
      </c>
      <c r="H1358" t="str">
        <f>IF(Comuni__2[[#This Row],[Popolazione2011]]&gt;300000,"MAGGIORE","")</f>
        <v/>
      </c>
    </row>
    <row r="1359" spans="1:8" x14ac:dyDescent="0.2">
      <c r="A1359" t="s">
        <v>3824</v>
      </c>
      <c r="B1359" t="s">
        <v>3653</v>
      </c>
      <c r="C1359" t="s">
        <v>3822</v>
      </c>
      <c r="D1359">
        <v>9025</v>
      </c>
      <c r="E1359" s="2"/>
      <c r="F1359">
        <f>SUMIFS($D$2:$D$7909, $B$2:$B$7909, "Friuli-Venezia Giulia")</f>
        <v>1220291</v>
      </c>
      <c r="G1359" s="1">
        <f>Comuni__2[[#This Row],[Popolazione2011]]/Comuni__2[[#This Row],[POPOLAZIONE TOTALE DI OGNI REGIONE (CON FILTRO)]]</f>
        <v>7.395776908950406E-3</v>
      </c>
      <c r="H1359" t="str">
        <f>IF(Comuni__2[[#This Row],[Popolazione2011]]&gt;300000,"MAGGIORE","")</f>
        <v/>
      </c>
    </row>
    <row r="1360" spans="1:8" x14ac:dyDescent="0.2">
      <c r="A1360" t="s">
        <v>1452</v>
      </c>
      <c r="B1360" t="s">
        <v>1271</v>
      </c>
      <c r="C1360" t="s">
        <v>1411</v>
      </c>
      <c r="D1360">
        <v>9023</v>
      </c>
      <c r="E1360" s="2"/>
      <c r="F1360">
        <f>SUMIFS($D$2:$D$7909, $B$2:$B$7909, "Lombardia")</f>
        <v>9704121</v>
      </c>
      <c r="G1360" s="1">
        <f>Comuni__2[[#This Row],[Popolazione2011]]/Comuni__2[[#This Row],[POPOLAZIONE TOTALE DI OGNI REGIONE (CON FILTRO)]]</f>
        <v>9.2981115960940719E-4</v>
      </c>
      <c r="H1360" t="str">
        <f>IF(Comuni__2[[#This Row],[Popolazione2011]]&gt;300000,"MAGGIORE","")</f>
        <v/>
      </c>
    </row>
    <row r="1361" spans="1:8" x14ac:dyDescent="0.2">
      <c r="A1361" t="s">
        <v>4834</v>
      </c>
      <c r="B1361" t="s">
        <v>4829</v>
      </c>
      <c r="C1361" t="s">
        <v>4830</v>
      </c>
      <c r="D1361">
        <v>9013</v>
      </c>
      <c r="E1361" s="2"/>
      <c r="F1361">
        <f>SUMIFS($D$2:$D$7909, $B$2:$B$7909, "Marche")</f>
        <v>1540584</v>
      </c>
      <c r="G1361" s="1">
        <f>Comuni__2[[#This Row],[Popolazione2011]]/Comuni__2[[#This Row],[POPOLAZIONE TOTALE DI OGNI REGIONE (CON FILTRO)]]</f>
        <v>5.8503788173835374E-3</v>
      </c>
      <c r="H1361" t="str">
        <f>IF(Comuni__2[[#This Row],[Popolazione2011]]&gt;300000,"MAGGIORE","")</f>
        <v/>
      </c>
    </row>
    <row r="1362" spans="1:8" x14ac:dyDescent="0.2">
      <c r="A1362" t="s">
        <v>2503</v>
      </c>
      <c r="B1362" t="s">
        <v>1271</v>
      </c>
      <c r="C1362" t="s">
        <v>2409</v>
      </c>
      <c r="D1362">
        <v>8995</v>
      </c>
      <c r="E1362" s="2"/>
      <c r="F1362">
        <f>SUMIFS($D$2:$D$7909, $B$2:$B$7909, "Lombardia")</f>
        <v>9704121</v>
      </c>
      <c r="G1362" s="1">
        <f>Comuni__2[[#This Row],[Popolazione2011]]/Comuni__2[[#This Row],[POPOLAZIONE TOTALE DI OGNI REGIONE (CON FILTRO)]]</f>
        <v>9.2692578750821434E-4</v>
      </c>
      <c r="H1362" t="str">
        <f>IF(Comuni__2[[#This Row],[Popolazione2011]]&gt;300000,"MAGGIORE","")</f>
        <v/>
      </c>
    </row>
    <row r="1363" spans="1:8" x14ac:dyDescent="0.2">
      <c r="A1363" t="s">
        <v>1284</v>
      </c>
      <c r="B1363" t="s">
        <v>1271</v>
      </c>
      <c r="C1363" t="s">
        <v>1272</v>
      </c>
      <c r="D1363">
        <v>8994</v>
      </c>
      <c r="E1363" s="2"/>
      <c r="F1363">
        <f>SUMIFS($D$2:$D$7909, $B$2:$B$7909, "Lombardia")</f>
        <v>9704121</v>
      </c>
      <c r="G1363" s="1">
        <f>Comuni__2[[#This Row],[Popolazione2011]]/Comuni__2[[#This Row],[POPOLAZIONE TOTALE DI OGNI REGIONE (CON FILTRO)]]</f>
        <v>9.2682273850460024E-4</v>
      </c>
      <c r="H1363" t="str">
        <f>IF(Comuni__2[[#This Row],[Popolazione2011]]&gt;300000,"MAGGIORE","")</f>
        <v/>
      </c>
    </row>
    <row r="1364" spans="1:8" x14ac:dyDescent="0.2">
      <c r="A1364" t="s">
        <v>4144</v>
      </c>
      <c r="B1364" t="s">
        <v>4112</v>
      </c>
      <c r="C1364" t="s">
        <v>4113</v>
      </c>
      <c r="D1364">
        <v>8990</v>
      </c>
      <c r="E1364" s="2"/>
      <c r="F1364">
        <f>SUMIFS($D$2:$D$7909, $B$2:$B$7909, "Emilia-Romagna")</f>
        <v>4342135</v>
      </c>
      <c r="G1364" s="1">
        <f>Comuni__2[[#This Row],[Popolazione2011]]/Comuni__2[[#This Row],[POPOLAZIONE TOTALE DI OGNI REGIONE (CON FILTRO)]]</f>
        <v>2.070410063252294E-3</v>
      </c>
      <c r="H1364" t="str">
        <f>IF(Comuni__2[[#This Row],[Popolazione2011]]&gt;300000,"MAGGIORE","")</f>
        <v/>
      </c>
    </row>
    <row r="1365" spans="1:8" x14ac:dyDescent="0.2">
      <c r="A1365" t="s">
        <v>1539</v>
      </c>
      <c r="B1365" t="s">
        <v>1271</v>
      </c>
      <c r="C1365" t="s">
        <v>1411</v>
      </c>
      <c r="D1365">
        <v>8973</v>
      </c>
      <c r="E1365" s="2"/>
      <c r="F1365">
        <f>SUMIFS($D$2:$D$7909, $B$2:$B$7909, "Lombardia")</f>
        <v>9704121</v>
      </c>
      <c r="G1365" s="1">
        <f>Comuni__2[[#This Row],[Popolazione2011]]/Comuni__2[[#This Row],[POPOLAZIONE TOTALE DI OGNI REGIONE (CON FILTRO)]]</f>
        <v>9.2465870942870564E-4</v>
      </c>
      <c r="H1365" t="str">
        <f>IF(Comuni__2[[#This Row],[Popolazione2011]]&gt;300000,"MAGGIORE","")</f>
        <v/>
      </c>
    </row>
    <row r="1366" spans="1:8" x14ac:dyDescent="0.2">
      <c r="A1366" t="s">
        <v>4437</v>
      </c>
      <c r="B1366" t="s">
        <v>4112</v>
      </c>
      <c r="C1366" t="s">
        <v>4424</v>
      </c>
      <c r="D1366">
        <v>8973</v>
      </c>
      <c r="E1366" s="2"/>
      <c r="F1366">
        <f>SUMIFS($D$2:$D$7909, $B$2:$B$7909, "Emilia-Romagna")</f>
        <v>4342135</v>
      </c>
      <c r="G1366" s="1">
        <f>Comuni__2[[#This Row],[Popolazione2011]]/Comuni__2[[#This Row],[POPOLAZIONE TOTALE DI OGNI REGIONE (CON FILTRO)]]</f>
        <v>2.0664949385498146E-3</v>
      </c>
      <c r="H1366" t="str">
        <f>IF(Comuni__2[[#This Row],[Popolazione2011]]&gt;300000,"MAGGIORE","")</f>
        <v/>
      </c>
    </row>
    <row r="1367" spans="1:8" x14ac:dyDescent="0.2">
      <c r="A1367" t="s">
        <v>6822</v>
      </c>
      <c r="B1367" t="s">
        <v>6713</v>
      </c>
      <c r="C1367" t="s">
        <v>6815</v>
      </c>
      <c r="D1367">
        <v>8973</v>
      </c>
      <c r="E1367" s="2"/>
      <c r="F1367">
        <f>SUMIFS($D$2:$D$7909, $B$2:$B$7909, "Basilicata")</f>
        <v>578036</v>
      </c>
      <c r="G1367" s="1">
        <f>Comuni__2[[#This Row],[Popolazione2011]]/Comuni__2[[#This Row],[POPOLAZIONE TOTALE DI OGNI REGIONE (CON FILTRO)]]</f>
        <v>1.5523254606979496E-2</v>
      </c>
      <c r="H1367" t="str">
        <f>IF(Comuni__2[[#This Row],[Popolazione2011]]&gt;300000,"MAGGIORE","")</f>
        <v/>
      </c>
    </row>
    <row r="1368" spans="1:8" x14ac:dyDescent="0.2">
      <c r="A1368" t="s">
        <v>4257</v>
      </c>
      <c r="B1368" t="s">
        <v>4112</v>
      </c>
      <c r="C1368" t="s">
        <v>4248</v>
      </c>
      <c r="D1368">
        <v>8968</v>
      </c>
      <c r="E1368" s="2"/>
      <c r="F1368">
        <f>SUMIFS($D$2:$D$7909, $B$2:$B$7909, "Emilia-Romagna")</f>
        <v>4342135</v>
      </c>
      <c r="G1368" s="1">
        <f>Comuni__2[[#This Row],[Popolazione2011]]/Comuni__2[[#This Row],[POPOLAZIONE TOTALE DI OGNI REGIONE (CON FILTRO)]]</f>
        <v>2.0653434312843796E-3</v>
      </c>
      <c r="H1368" t="str">
        <f>IF(Comuni__2[[#This Row],[Popolazione2011]]&gt;300000,"MAGGIORE","")</f>
        <v/>
      </c>
    </row>
    <row r="1369" spans="1:8" x14ac:dyDescent="0.2">
      <c r="A1369" t="s">
        <v>1404</v>
      </c>
      <c r="B1369" t="s">
        <v>1271</v>
      </c>
      <c r="C1369" t="s">
        <v>1272</v>
      </c>
      <c r="D1369">
        <v>8967</v>
      </c>
      <c r="E1369" s="2"/>
      <c r="F1369">
        <f>SUMIFS($D$2:$D$7909, $B$2:$B$7909, "Lombardia")</f>
        <v>9704121</v>
      </c>
      <c r="G1369" s="1">
        <f>Comuni__2[[#This Row],[Popolazione2011]]/Comuni__2[[#This Row],[POPOLAZIONE TOTALE DI OGNI REGIONE (CON FILTRO)]]</f>
        <v>9.2404041540702139E-4</v>
      </c>
      <c r="H1369" t="str">
        <f>IF(Comuni__2[[#This Row],[Popolazione2011]]&gt;300000,"MAGGIORE","")</f>
        <v/>
      </c>
    </row>
    <row r="1370" spans="1:8" x14ac:dyDescent="0.2">
      <c r="A1370" t="s">
        <v>6604</v>
      </c>
      <c r="B1370" t="s">
        <v>6450</v>
      </c>
      <c r="C1370" t="s">
        <v>6585</v>
      </c>
      <c r="D1370">
        <v>8958</v>
      </c>
      <c r="E1370" s="2"/>
      <c r="F1370">
        <f>SUMIFS($D$2:$D$7909, $B$2:$B$7909, "Puglia")</f>
        <v>4050093</v>
      </c>
      <c r="G1370" s="1">
        <f>Comuni__2[[#This Row],[Popolazione2011]]/Comuni__2[[#This Row],[POPOLAZIONE TOTALE DI OGNI REGIONE (CON FILTRO)]]</f>
        <v>2.2118010623459758E-3</v>
      </c>
      <c r="H1370" t="str">
        <f>IF(Comuni__2[[#This Row],[Popolazione2011]]&gt;300000,"MAGGIORE","")</f>
        <v/>
      </c>
    </row>
    <row r="1371" spans="1:8" x14ac:dyDescent="0.2">
      <c r="A1371" t="s">
        <v>3383</v>
      </c>
      <c r="B1371" t="s">
        <v>3082</v>
      </c>
      <c r="C1371" t="s">
        <v>3359</v>
      </c>
      <c r="D1371">
        <v>8956</v>
      </c>
      <c r="E1371" s="2"/>
      <c r="F1371">
        <f>SUMIFS($D$2:$D$7909, $B$2:$B$7909, "Veneto")</f>
        <v>4855904</v>
      </c>
      <c r="G1371" s="1">
        <f>Comuni__2[[#This Row],[Popolazione2011]]/Comuni__2[[#This Row],[POPOLAZIONE TOTALE DI OGNI REGIONE (CON FILTRO)]]</f>
        <v>1.8443527713892201E-3</v>
      </c>
      <c r="H1371" t="str">
        <f>IF(Comuni__2[[#This Row],[Popolazione2011]]&gt;300000,"MAGGIORE","")</f>
        <v/>
      </c>
    </row>
    <row r="1372" spans="1:8" x14ac:dyDescent="0.2">
      <c r="A1372" t="s">
        <v>3361</v>
      </c>
      <c r="B1372" t="s">
        <v>3082</v>
      </c>
      <c r="C1372" t="s">
        <v>3359</v>
      </c>
      <c r="D1372">
        <v>8952</v>
      </c>
      <c r="E1372" s="2"/>
      <c r="F1372">
        <f>SUMIFS($D$2:$D$7909, $B$2:$B$7909, "Veneto")</f>
        <v>4855904</v>
      </c>
      <c r="G1372" s="1">
        <f>Comuni__2[[#This Row],[Popolazione2011]]/Comuni__2[[#This Row],[POPOLAZIONE TOTALE DI OGNI REGIONE (CON FILTRO)]]</f>
        <v>1.8435290318754242E-3</v>
      </c>
      <c r="H1372" t="str">
        <f>IF(Comuni__2[[#This Row],[Popolazione2011]]&gt;300000,"MAGGIORE","")</f>
        <v/>
      </c>
    </row>
    <row r="1373" spans="1:8" x14ac:dyDescent="0.2">
      <c r="A1373" t="s">
        <v>1764</v>
      </c>
      <c r="B1373" t="s">
        <v>1271</v>
      </c>
      <c r="C1373" t="s">
        <v>1638</v>
      </c>
      <c r="D1373">
        <v>8949</v>
      </c>
      <c r="E1373" s="2"/>
      <c r="F1373">
        <f>SUMIFS($D$2:$D$7909, $B$2:$B$7909, "Lombardia")</f>
        <v>9704121</v>
      </c>
      <c r="G1373" s="1">
        <f>Comuni__2[[#This Row],[Popolazione2011]]/Comuni__2[[#This Row],[POPOLAZIONE TOTALE DI OGNI REGIONE (CON FILTRO)]]</f>
        <v>9.2218553334196885E-4</v>
      </c>
      <c r="H1373" t="str">
        <f>IF(Comuni__2[[#This Row],[Popolazione2011]]&gt;300000,"MAGGIORE","")</f>
        <v/>
      </c>
    </row>
    <row r="1374" spans="1:8" x14ac:dyDescent="0.2">
      <c r="A1374" t="s">
        <v>7840</v>
      </c>
      <c r="B1374" t="s">
        <v>7657</v>
      </c>
      <c r="C1374" t="s">
        <v>7825</v>
      </c>
      <c r="D1374">
        <v>8949</v>
      </c>
      <c r="E1374" s="2"/>
      <c r="F1374">
        <f>SUMIFS($D$2:$D$7909, $B$2:$B$7909, "Sardegna")</f>
        <v>1634822</v>
      </c>
      <c r="G1374" s="1">
        <f>Comuni__2[[#This Row],[Popolazione2011]]/Comuni__2[[#This Row],[POPOLAZIONE TOTALE DI OGNI REGIONE (CON FILTRO)]]</f>
        <v>5.4739904405494907E-3</v>
      </c>
      <c r="H1374" t="str">
        <f>IF(Comuni__2[[#This Row],[Popolazione2011]]&gt;300000,"MAGGIORE","")</f>
        <v/>
      </c>
    </row>
    <row r="1375" spans="1:8" x14ac:dyDescent="0.2">
      <c r="A1375" t="s">
        <v>3599</v>
      </c>
      <c r="B1375" t="s">
        <v>3082</v>
      </c>
      <c r="C1375" t="s">
        <v>3499</v>
      </c>
      <c r="D1375">
        <v>8943</v>
      </c>
      <c r="E1375" s="2"/>
      <c r="F1375">
        <f>SUMIFS($D$2:$D$7909, $B$2:$B$7909, "Veneto")</f>
        <v>4855904</v>
      </c>
      <c r="G1375" s="1">
        <f>Comuni__2[[#This Row],[Popolazione2011]]/Comuni__2[[#This Row],[POPOLAZIONE TOTALE DI OGNI REGIONE (CON FILTRO)]]</f>
        <v>1.8416756179693832E-3</v>
      </c>
      <c r="H1375" t="str">
        <f>IF(Comuni__2[[#This Row],[Popolazione2011]]&gt;300000,"MAGGIORE","")</f>
        <v/>
      </c>
    </row>
    <row r="1376" spans="1:8" x14ac:dyDescent="0.2">
      <c r="A1376" t="s">
        <v>1688</v>
      </c>
      <c r="B1376" t="s">
        <v>1271</v>
      </c>
      <c r="C1376" t="s">
        <v>1638</v>
      </c>
      <c r="D1376">
        <v>8933</v>
      </c>
      <c r="E1376" s="2"/>
      <c r="F1376">
        <f>SUMIFS($D$2:$D$7909, $B$2:$B$7909, "Lombardia")</f>
        <v>9704121</v>
      </c>
      <c r="G1376" s="1">
        <f>Comuni__2[[#This Row],[Popolazione2011]]/Comuni__2[[#This Row],[POPOLAZIONE TOTALE DI OGNI REGIONE (CON FILTRO)]]</f>
        <v>9.2053674928414429E-4</v>
      </c>
      <c r="H1376" t="str">
        <f>IF(Comuni__2[[#This Row],[Popolazione2011]]&gt;300000,"MAGGIORE","")</f>
        <v/>
      </c>
    </row>
    <row r="1377" spans="1:8" x14ac:dyDescent="0.2">
      <c r="A1377" t="s">
        <v>1479</v>
      </c>
      <c r="B1377" t="s">
        <v>1271</v>
      </c>
      <c r="C1377" t="s">
        <v>1411</v>
      </c>
      <c r="D1377">
        <v>8926</v>
      </c>
      <c r="E1377" s="2"/>
      <c r="F1377">
        <f>SUMIFS($D$2:$D$7909, $B$2:$B$7909, "Lombardia")</f>
        <v>9704121</v>
      </c>
      <c r="G1377" s="1">
        <f>Comuni__2[[#This Row],[Popolazione2011]]/Comuni__2[[#This Row],[POPOLAZIONE TOTALE DI OGNI REGIONE (CON FILTRO)]]</f>
        <v>9.1981540625884616E-4</v>
      </c>
      <c r="H1377" t="str">
        <f>IF(Comuni__2[[#This Row],[Popolazione2011]]&gt;300000,"MAGGIORE","")</f>
        <v/>
      </c>
    </row>
    <row r="1378" spans="1:8" x14ac:dyDescent="0.2">
      <c r="A1378" t="s">
        <v>1801</v>
      </c>
      <c r="B1378" t="s">
        <v>1271</v>
      </c>
      <c r="C1378" t="s">
        <v>1772</v>
      </c>
      <c r="D1378">
        <v>8920</v>
      </c>
      <c r="E1378" s="2"/>
      <c r="F1378">
        <f>SUMIFS($D$2:$D$7909, $B$2:$B$7909, "Lombardia")</f>
        <v>9704121</v>
      </c>
      <c r="G1378" s="1">
        <f>Comuni__2[[#This Row],[Popolazione2011]]/Comuni__2[[#This Row],[POPOLAZIONE TOTALE DI OGNI REGIONE (CON FILTRO)]]</f>
        <v>9.1919711223716191E-4</v>
      </c>
      <c r="H1378" t="str">
        <f>IF(Comuni__2[[#This Row],[Popolazione2011]]&gt;300000,"MAGGIORE","")</f>
        <v/>
      </c>
    </row>
    <row r="1379" spans="1:8" x14ac:dyDescent="0.2">
      <c r="A1379" t="s">
        <v>4169</v>
      </c>
      <c r="B1379" t="s">
        <v>4112</v>
      </c>
      <c r="C1379" t="s">
        <v>4160</v>
      </c>
      <c r="D1379">
        <v>8920</v>
      </c>
      <c r="E1379" s="2"/>
      <c r="F1379">
        <f>SUMIFS($D$2:$D$7909, $B$2:$B$7909, "Emilia-Romagna")</f>
        <v>4342135</v>
      </c>
      <c r="G1379" s="1">
        <f>Comuni__2[[#This Row],[Popolazione2011]]/Comuni__2[[#This Row],[POPOLAZIONE TOTALE DI OGNI REGIONE (CON FILTRO)]]</f>
        <v>2.0542889615362027E-3</v>
      </c>
      <c r="H1379" t="str">
        <f>IF(Comuni__2[[#This Row],[Popolazione2011]]&gt;300000,"MAGGIORE","")</f>
        <v/>
      </c>
    </row>
    <row r="1380" spans="1:8" x14ac:dyDescent="0.2">
      <c r="A1380" t="s">
        <v>1759</v>
      </c>
      <c r="B1380" t="s">
        <v>1271</v>
      </c>
      <c r="C1380" t="s">
        <v>1638</v>
      </c>
      <c r="D1380">
        <v>8914</v>
      </c>
      <c r="E1380" s="2"/>
      <c r="F1380">
        <f>SUMIFS($D$2:$D$7909, $B$2:$B$7909, "Lombardia")</f>
        <v>9704121</v>
      </c>
      <c r="G1380" s="1">
        <f>Comuni__2[[#This Row],[Popolazione2011]]/Comuni__2[[#This Row],[POPOLAZIONE TOTALE DI OGNI REGIONE (CON FILTRO)]]</f>
        <v>9.1857881821547777E-4</v>
      </c>
      <c r="H1380" t="str">
        <f>IF(Comuni__2[[#This Row],[Popolazione2011]]&gt;300000,"MAGGIORE","")</f>
        <v/>
      </c>
    </row>
    <row r="1381" spans="1:8" x14ac:dyDescent="0.2">
      <c r="A1381" t="s">
        <v>4405</v>
      </c>
      <c r="B1381" t="s">
        <v>4112</v>
      </c>
      <c r="C1381" t="s">
        <v>4393</v>
      </c>
      <c r="D1381">
        <v>8910</v>
      </c>
      <c r="E1381" s="2"/>
      <c r="F1381">
        <f>SUMIFS($D$2:$D$7909, $B$2:$B$7909, "Emilia-Romagna")</f>
        <v>4342135</v>
      </c>
      <c r="G1381" s="1">
        <f>Comuni__2[[#This Row],[Popolazione2011]]/Comuni__2[[#This Row],[POPOLAZIONE TOTALE DI OGNI REGIONE (CON FILTRO)]]</f>
        <v>2.0519859470053328E-3</v>
      </c>
      <c r="H1381" t="str">
        <f>IF(Comuni__2[[#This Row],[Popolazione2011]]&gt;300000,"MAGGIORE","")</f>
        <v/>
      </c>
    </row>
    <row r="1382" spans="1:8" x14ac:dyDescent="0.2">
      <c r="A1382" t="s">
        <v>7653</v>
      </c>
      <c r="B1382" t="s">
        <v>7257</v>
      </c>
      <c r="C1382" t="s">
        <v>7635</v>
      </c>
      <c r="D1382">
        <v>8907</v>
      </c>
      <c r="E1382" s="2"/>
      <c r="F1382">
        <f>SUMIFS($D$2:$D$7909, $B$2:$B$7909, "Sicilia")</f>
        <v>5002904</v>
      </c>
      <c r="G1382" s="1">
        <f>Comuni__2[[#This Row],[Popolazione2011]]/Comuni__2[[#This Row],[POPOLAZIONE TOTALE DI OGNI REGIONE (CON FILTRO)]]</f>
        <v>1.7803659634484292E-3</v>
      </c>
      <c r="H1382" t="str">
        <f>IF(Comuni__2[[#This Row],[Popolazione2011]]&gt;300000,"MAGGIORE","")</f>
        <v/>
      </c>
    </row>
    <row r="1383" spans="1:8" x14ac:dyDescent="0.2">
      <c r="A1383" t="s">
        <v>1357</v>
      </c>
      <c r="B1383" t="s">
        <v>1271</v>
      </c>
      <c r="C1383" t="s">
        <v>1272</v>
      </c>
      <c r="D1383">
        <v>8905</v>
      </c>
      <c r="E1383" s="2"/>
      <c r="F1383">
        <f>SUMIFS($D$2:$D$7909, $B$2:$B$7909, "Lombardia")</f>
        <v>9704121</v>
      </c>
      <c r="G1383" s="1">
        <f>Comuni__2[[#This Row],[Popolazione2011]]/Comuni__2[[#This Row],[POPOLAZIONE TOTALE DI OGNI REGIONE (CON FILTRO)]]</f>
        <v>9.1765137718295144E-4</v>
      </c>
      <c r="H1383" t="str">
        <f>IF(Comuni__2[[#This Row],[Popolazione2011]]&gt;300000,"MAGGIORE","")</f>
        <v/>
      </c>
    </row>
    <row r="1384" spans="1:8" x14ac:dyDescent="0.2">
      <c r="A1384" t="s">
        <v>7992</v>
      </c>
      <c r="B1384" t="s">
        <v>7657</v>
      </c>
      <c r="C1384" t="s">
        <v>7931</v>
      </c>
      <c r="D1384">
        <v>8894</v>
      </c>
      <c r="E1384" s="2"/>
      <c r="F1384">
        <f>SUMIFS($D$2:$D$7909, $B$2:$B$7909, "Sardegna")</f>
        <v>1634822</v>
      </c>
      <c r="G1384" s="1">
        <f>Comuni__2[[#This Row],[Popolazione2011]]/Comuni__2[[#This Row],[POPOLAZIONE TOTALE DI OGNI REGIONE (CON FILTRO)]]</f>
        <v>5.4403476341766868E-3</v>
      </c>
      <c r="H1384" t="str">
        <f>IF(Comuni__2[[#This Row],[Popolazione2011]]&gt;300000,"MAGGIORE","")</f>
        <v/>
      </c>
    </row>
    <row r="1385" spans="1:8" x14ac:dyDescent="0.2">
      <c r="A1385" t="s">
        <v>2908</v>
      </c>
      <c r="B1385" t="s">
        <v>2791</v>
      </c>
      <c r="C1385" t="s">
        <v>2909</v>
      </c>
      <c r="D1385">
        <v>8887</v>
      </c>
      <c r="E1385" s="2"/>
      <c r="F1385">
        <f>SUMIFS($D$2:$D$7909, $B$2:$B$7909, "Trentino-Alto Adige/Südtirol")</f>
        <v>1026433</v>
      </c>
      <c r="G1385" s="1">
        <f>Comuni__2[[#This Row],[Popolazione2011]]/Comuni__2[[#This Row],[POPOLAZIONE TOTALE DI OGNI REGIONE (CON FILTRO)]]</f>
        <v>8.6581394012078729E-3</v>
      </c>
      <c r="H1385" t="str">
        <f>IF(Comuni__2[[#This Row],[Popolazione2011]]&gt;300000,"MAGGIORE","")</f>
        <v/>
      </c>
    </row>
    <row r="1386" spans="1:8" x14ac:dyDescent="0.2">
      <c r="A1386" t="s">
        <v>2473</v>
      </c>
      <c r="B1386" t="s">
        <v>1271</v>
      </c>
      <c r="C1386" t="s">
        <v>2409</v>
      </c>
      <c r="D1386">
        <v>8885</v>
      </c>
      <c r="E1386" s="2"/>
      <c r="F1386">
        <f>SUMIFS($D$2:$D$7909, $B$2:$B$7909, "Lombardia")</f>
        <v>9704121</v>
      </c>
      <c r="G1386" s="1">
        <f>Comuni__2[[#This Row],[Popolazione2011]]/Comuni__2[[#This Row],[POPOLAZIONE TOTALE DI OGNI REGIONE (CON FILTRO)]]</f>
        <v>9.1559039711067082E-4</v>
      </c>
      <c r="H1386" t="str">
        <f>IF(Comuni__2[[#This Row],[Popolazione2011]]&gt;300000,"MAGGIORE","")</f>
        <v/>
      </c>
    </row>
    <row r="1387" spans="1:8" x14ac:dyDescent="0.2">
      <c r="A1387" t="s">
        <v>7232</v>
      </c>
      <c r="B1387" t="s">
        <v>6847</v>
      </c>
      <c r="C1387" t="s">
        <v>7206</v>
      </c>
      <c r="D1387">
        <v>8885</v>
      </c>
      <c r="E1387" s="2"/>
      <c r="F1387">
        <f>SUMIFS($D$2:$D$7909, $B$2:$B$7909, "Calabria")</f>
        <v>1959050</v>
      </c>
      <c r="G1387" s="1">
        <f>Comuni__2[[#This Row],[Popolazione2011]]/Comuni__2[[#This Row],[POPOLAZIONE TOTALE DI OGNI REGIONE (CON FILTRO)]]</f>
        <v>4.535361527270871E-3</v>
      </c>
      <c r="H1387" t="str">
        <f>IF(Comuni__2[[#This Row],[Popolazione2011]]&gt;300000,"MAGGIORE","")</f>
        <v/>
      </c>
    </row>
    <row r="1388" spans="1:8" x14ac:dyDescent="0.2">
      <c r="A1388" t="s">
        <v>3989</v>
      </c>
      <c r="B1388" t="s">
        <v>3873</v>
      </c>
      <c r="C1388" t="s">
        <v>3941</v>
      </c>
      <c r="D1388">
        <v>8880</v>
      </c>
      <c r="E1388" s="2"/>
      <c r="F1388">
        <f>SUMIFS($D$2:$D$7909, $B$2:$B$7909, "Liguria")</f>
        <v>1570694</v>
      </c>
      <c r="G1388" s="1">
        <f>Comuni__2[[#This Row],[Popolazione2011]]/Comuni__2[[#This Row],[POPOLAZIONE TOTALE DI OGNI REGIONE (CON FILTRO)]]</f>
        <v>5.6535518694284179E-3</v>
      </c>
      <c r="H1388" t="str">
        <f>IF(Comuni__2[[#This Row],[Popolazione2011]]&gt;300000,"MAGGIORE","")</f>
        <v/>
      </c>
    </row>
    <row r="1389" spans="1:8" x14ac:dyDescent="0.2">
      <c r="A1389" t="s">
        <v>7690</v>
      </c>
      <c r="B1389" t="s">
        <v>7657</v>
      </c>
      <c r="C1389" t="s">
        <v>7658</v>
      </c>
      <c r="D1389">
        <v>8868</v>
      </c>
      <c r="E1389" s="2"/>
      <c r="F1389">
        <f>SUMIFS($D$2:$D$7909, $B$2:$B$7909, "Sardegna")</f>
        <v>1634822</v>
      </c>
      <c r="G1389" s="1">
        <f>Comuni__2[[#This Row],[Popolazione2011]]/Comuni__2[[#This Row],[POPOLAZIONE TOTALE DI OGNI REGIONE (CON FILTRO)]]</f>
        <v>5.4244437620731799E-3</v>
      </c>
      <c r="H1389" t="str">
        <f>IF(Comuni__2[[#This Row],[Popolazione2011]]&gt;300000,"MAGGIORE","")</f>
        <v/>
      </c>
    </row>
    <row r="1390" spans="1:8" x14ac:dyDescent="0.2">
      <c r="A1390" t="s">
        <v>3582</v>
      </c>
      <c r="B1390" t="s">
        <v>3082</v>
      </c>
      <c r="C1390" t="s">
        <v>3499</v>
      </c>
      <c r="D1390">
        <v>8866</v>
      </c>
      <c r="E1390" s="2"/>
      <c r="F1390">
        <f>SUMIFS($D$2:$D$7909, $B$2:$B$7909, "Veneto")</f>
        <v>4855904</v>
      </c>
      <c r="G1390" s="1">
        <f>Comuni__2[[#This Row],[Popolazione2011]]/Comuni__2[[#This Row],[POPOLAZIONE TOTALE DI OGNI REGIONE (CON FILTRO)]]</f>
        <v>1.8258186323288105E-3</v>
      </c>
      <c r="H1390" t="str">
        <f>IF(Comuni__2[[#This Row],[Popolazione2011]]&gt;300000,"MAGGIORE","")</f>
        <v/>
      </c>
    </row>
    <row r="1391" spans="1:8" x14ac:dyDescent="0.2">
      <c r="A1391" t="s">
        <v>7068</v>
      </c>
      <c r="B1391" t="s">
        <v>6847</v>
      </c>
      <c r="C1391" t="s">
        <v>6999</v>
      </c>
      <c r="D1391">
        <v>8841</v>
      </c>
      <c r="E1391" s="2"/>
      <c r="F1391">
        <f>SUMIFS($D$2:$D$7909, $B$2:$B$7909, "Calabria")</f>
        <v>1959050</v>
      </c>
      <c r="G1391" s="1">
        <f>Comuni__2[[#This Row],[Popolazione2011]]/Comuni__2[[#This Row],[POPOLAZIONE TOTALE DI OGNI REGIONE (CON FILTRO)]]</f>
        <v>4.512901661519614E-3</v>
      </c>
      <c r="H1391" t="str">
        <f>IF(Comuni__2[[#This Row],[Popolazione2011]]&gt;300000,"MAGGIORE","")</f>
        <v/>
      </c>
    </row>
    <row r="1392" spans="1:8" x14ac:dyDescent="0.2">
      <c r="A1392" t="s">
        <v>4671</v>
      </c>
      <c r="B1392" t="s">
        <v>4450</v>
      </c>
      <c r="C1392" t="s">
        <v>4661</v>
      </c>
      <c r="D1392">
        <v>8836</v>
      </c>
      <c r="E1392" s="2"/>
      <c r="F1392">
        <f>SUMIFS($D$2:$D$7909, $B$2:$B$7909, "Toscana")</f>
        <v>3672202</v>
      </c>
      <c r="G1392" s="1">
        <f>Comuni__2[[#This Row],[Popolazione2011]]/Comuni__2[[#This Row],[POPOLAZIONE TOTALE DI OGNI REGIONE (CON FILTRO)]]</f>
        <v>2.4061857163630977E-3</v>
      </c>
      <c r="H1392" t="str">
        <f>IF(Comuni__2[[#This Row],[Popolazione2011]]&gt;300000,"MAGGIORE","")</f>
        <v/>
      </c>
    </row>
    <row r="1393" spans="1:8" x14ac:dyDescent="0.2">
      <c r="A1393" t="s">
        <v>385</v>
      </c>
      <c r="B1393" t="s">
        <v>5</v>
      </c>
      <c r="C1393" t="s">
        <v>319</v>
      </c>
      <c r="D1393">
        <v>8825</v>
      </c>
      <c r="E1393" s="2"/>
      <c r="F1393">
        <f>SUMIFS($D$2:$D$7909, $B$2:$B$7909, "Piemonte")</f>
        <v>4363916</v>
      </c>
      <c r="G1393" s="1">
        <f>Comuni__2[[#This Row],[Popolazione2011]]/Comuni__2[[#This Row],[POPOLAZIONE TOTALE DI OGNI REGIONE (CON FILTRO)]]</f>
        <v>2.0222662397718014E-3</v>
      </c>
      <c r="H1393" t="str">
        <f>IF(Comuni__2[[#This Row],[Popolazione2011]]&gt;300000,"MAGGIORE","")</f>
        <v/>
      </c>
    </row>
    <row r="1394" spans="1:8" x14ac:dyDescent="0.2">
      <c r="A1394" t="s">
        <v>7091</v>
      </c>
      <c r="B1394" t="s">
        <v>6847</v>
      </c>
      <c r="C1394" t="s">
        <v>7080</v>
      </c>
      <c r="D1394">
        <v>8814</v>
      </c>
      <c r="E1394" s="2"/>
      <c r="F1394">
        <f>SUMIFS($D$2:$D$7909, $B$2:$B$7909, "Calabria")</f>
        <v>1959050</v>
      </c>
      <c r="G1394" s="1">
        <f>Comuni__2[[#This Row],[Popolazione2011]]/Comuni__2[[#This Row],[POPOLAZIONE TOTALE DI OGNI REGIONE (CON FILTRO)]]</f>
        <v>4.4991194711722516E-3</v>
      </c>
      <c r="H1394" t="str">
        <f>IF(Comuni__2[[#This Row],[Popolazione2011]]&gt;300000,"MAGGIORE","")</f>
        <v/>
      </c>
    </row>
    <row r="1395" spans="1:8" x14ac:dyDescent="0.2">
      <c r="A1395" t="s">
        <v>5367</v>
      </c>
      <c r="B1395" t="s">
        <v>5062</v>
      </c>
      <c r="C1395" t="s">
        <v>5354</v>
      </c>
      <c r="D1395">
        <v>8811</v>
      </c>
      <c r="E1395" s="2"/>
      <c r="F1395">
        <f>SUMIFS($D$2:$D$7909, $B$2:$B$7909, "Lazio")</f>
        <v>5502886</v>
      </c>
      <c r="G1395" s="1">
        <f>Comuni__2[[#This Row],[Popolazione2011]]/Comuni__2[[#This Row],[POPOLAZIONE TOTALE DI OGNI REGIONE (CON FILTRO)]]</f>
        <v>1.6011598277703735E-3</v>
      </c>
      <c r="H1395" t="str">
        <f>IF(Comuni__2[[#This Row],[Popolazione2011]]&gt;300000,"MAGGIORE","")</f>
        <v/>
      </c>
    </row>
    <row r="1396" spans="1:8" x14ac:dyDescent="0.2">
      <c r="A1396" t="s">
        <v>3246</v>
      </c>
      <c r="B1396" t="s">
        <v>3082</v>
      </c>
      <c r="C1396" t="s">
        <v>3182</v>
      </c>
      <c r="D1396">
        <v>8810</v>
      </c>
      <c r="E1396" s="2"/>
      <c r="F1396">
        <f>SUMIFS($D$2:$D$7909, $B$2:$B$7909, "Veneto")</f>
        <v>4855904</v>
      </c>
      <c r="G1396" s="1">
        <f>Comuni__2[[#This Row],[Popolazione2011]]/Comuni__2[[#This Row],[POPOLAZIONE TOTALE DI OGNI REGIONE (CON FILTRO)]]</f>
        <v>1.8142862791356666E-3</v>
      </c>
      <c r="H1396" t="str">
        <f>IF(Comuni__2[[#This Row],[Popolazione2011]]&gt;300000,"MAGGIORE","")</f>
        <v/>
      </c>
    </row>
    <row r="1397" spans="1:8" x14ac:dyDescent="0.2">
      <c r="A1397" t="s">
        <v>2177</v>
      </c>
      <c r="B1397" t="s">
        <v>1271</v>
      </c>
      <c r="C1397" t="s">
        <v>2016</v>
      </c>
      <c r="D1397">
        <v>8795</v>
      </c>
      <c r="E1397" s="2"/>
      <c r="F1397">
        <f>SUMIFS($D$2:$D$7909, $B$2:$B$7909, "Lombardia")</f>
        <v>9704121</v>
      </c>
      <c r="G1397" s="1">
        <f>Comuni__2[[#This Row],[Popolazione2011]]/Comuni__2[[#This Row],[POPOLAZIONE TOTALE DI OGNI REGIONE (CON FILTRO)]]</f>
        <v>9.0631598678540793E-4</v>
      </c>
      <c r="H1397" t="str">
        <f>IF(Comuni__2[[#This Row],[Popolazione2011]]&gt;300000,"MAGGIORE","")</f>
        <v/>
      </c>
    </row>
    <row r="1398" spans="1:8" x14ac:dyDescent="0.2">
      <c r="A1398" t="s">
        <v>4104</v>
      </c>
      <c r="B1398" t="s">
        <v>3873</v>
      </c>
      <c r="C1398" t="s">
        <v>4079</v>
      </c>
      <c r="D1398">
        <v>8790</v>
      </c>
      <c r="E1398" s="2"/>
      <c r="F1398">
        <f>SUMIFS($D$2:$D$7909, $B$2:$B$7909, "Liguria")</f>
        <v>1570694</v>
      </c>
      <c r="G1398" s="1">
        <f>Comuni__2[[#This Row],[Popolazione2011]]/Comuni__2[[#This Row],[POPOLAZIONE TOTALE DI OGNI REGIONE (CON FILTRO)]]</f>
        <v>5.5962523572382654E-3</v>
      </c>
      <c r="H1398" t="str">
        <f>IF(Comuni__2[[#This Row],[Popolazione2011]]&gt;300000,"MAGGIORE","")</f>
        <v/>
      </c>
    </row>
    <row r="1399" spans="1:8" x14ac:dyDescent="0.2">
      <c r="A1399" t="s">
        <v>4666</v>
      </c>
      <c r="B1399" t="s">
        <v>4450</v>
      </c>
      <c r="C1399" t="s">
        <v>4661</v>
      </c>
      <c r="D1399">
        <v>8787</v>
      </c>
      <c r="E1399" s="2"/>
      <c r="F1399">
        <f>SUMIFS($D$2:$D$7909, $B$2:$B$7909, "Toscana")</f>
        <v>3672202</v>
      </c>
      <c r="G1399" s="1">
        <f>Comuni__2[[#This Row],[Popolazione2011]]/Comuni__2[[#This Row],[POPOLAZIONE TOTALE DI OGNI REGIONE (CON FILTRO)]]</f>
        <v>2.3928422238210208E-3</v>
      </c>
      <c r="H1399" t="str">
        <f>IF(Comuni__2[[#This Row],[Popolazione2011]]&gt;300000,"MAGGIORE","")</f>
        <v/>
      </c>
    </row>
    <row r="1400" spans="1:8" x14ac:dyDescent="0.2">
      <c r="A1400" t="s">
        <v>5219</v>
      </c>
      <c r="B1400" t="s">
        <v>5062</v>
      </c>
      <c r="C1400" t="s">
        <v>5198</v>
      </c>
      <c r="D1400">
        <v>8782</v>
      </c>
      <c r="E1400" s="2"/>
      <c r="F1400">
        <f>SUMIFS($D$2:$D$7909, $B$2:$B$7909, "Lazio")</f>
        <v>5502886</v>
      </c>
      <c r="G1400" s="1">
        <f>Comuni__2[[#This Row],[Popolazione2011]]/Comuni__2[[#This Row],[POPOLAZIONE TOTALE DI OGNI REGIONE (CON FILTRO)]]</f>
        <v>1.5958898657904234E-3</v>
      </c>
      <c r="H1400" t="str">
        <f>IF(Comuni__2[[#This Row],[Popolazione2011]]&gt;300000,"MAGGIORE","")</f>
        <v/>
      </c>
    </row>
    <row r="1401" spans="1:8" x14ac:dyDescent="0.2">
      <c r="A1401" t="s">
        <v>6590</v>
      </c>
      <c r="B1401" t="s">
        <v>6450</v>
      </c>
      <c r="C1401" t="s">
        <v>6585</v>
      </c>
      <c r="D1401">
        <v>8772</v>
      </c>
      <c r="E1401" s="2"/>
      <c r="F1401">
        <f>SUMIFS($D$2:$D$7909, $B$2:$B$7909, "Puglia")</f>
        <v>4050093</v>
      </c>
      <c r="G1401" s="1">
        <f>Comuni__2[[#This Row],[Popolazione2011]]/Comuni__2[[#This Row],[POPOLAZIONE TOTALE DI OGNI REGIONE (CON FILTRO)]]</f>
        <v>2.1658761909911697E-3</v>
      </c>
      <c r="H1401" t="str">
        <f>IF(Comuni__2[[#This Row],[Popolazione2011]]&gt;300000,"MAGGIORE","")</f>
        <v/>
      </c>
    </row>
    <row r="1402" spans="1:8" x14ac:dyDescent="0.2">
      <c r="A1402" t="s">
        <v>4326</v>
      </c>
      <c r="B1402" t="s">
        <v>4112</v>
      </c>
      <c r="C1402" t="s">
        <v>4296</v>
      </c>
      <c r="D1402">
        <v>8771</v>
      </c>
      <c r="E1402" s="2"/>
      <c r="F1402">
        <f>SUMIFS($D$2:$D$7909, $B$2:$B$7909, "Emilia-Romagna")</f>
        <v>4342135</v>
      </c>
      <c r="G1402" s="1">
        <f>Comuni__2[[#This Row],[Popolazione2011]]/Comuni__2[[#This Row],[POPOLAZIONE TOTALE DI OGNI REGIONE (CON FILTRO)]]</f>
        <v>2.019974045026237E-3</v>
      </c>
      <c r="H1402" t="str">
        <f>IF(Comuni__2[[#This Row],[Popolazione2011]]&gt;300000,"MAGGIORE","")</f>
        <v/>
      </c>
    </row>
    <row r="1403" spans="1:8" x14ac:dyDescent="0.2">
      <c r="A1403" t="s">
        <v>4515</v>
      </c>
      <c r="B1403" t="s">
        <v>4450</v>
      </c>
      <c r="C1403" t="s">
        <v>4503</v>
      </c>
      <c r="D1403">
        <v>8771</v>
      </c>
      <c r="E1403" s="2"/>
      <c r="F1403">
        <f>SUMIFS($D$2:$D$7909, $B$2:$B$7909, "Toscana")</f>
        <v>3672202</v>
      </c>
      <c r="G1403" s="1">
        <f>Comuni__2[[#This Row],[Popolazione2011]]/Comuni__2[[#This Row],[POPOLAZIONE TOTALE DI OGNI REGIONE (CON FILTRO)]]</f>
        <v>2.3884851650317713E-3</v>
      </c>
      <c r="H1403" t="str">
        <f>IF(Comuni__2[[#This Row],[Popolazione2011]]&gt;300000,"MAGGIORE","")</f>
        <v/>
      </c>
    </row>
    <row r="1404" spans="1:8" x14ac:dyDescent="0.2">
      <c r="A1404" t="s">
        <v>5097</v>
      </c>
      <c r="B1404" t="s">
        <v>5062</v>
      </c>
      <c r="C1404" t="s">
        <v>5063</v>
      </c>
      <c r="D1404">
        <v>8770</v>
      </c>
      <c r="E1404" s="2"/>
      <c r="F1404">
        <f>SUMIFS($D$2:$D$7909, $B$2:$B$7909, "Lazio")</f>
        <v>5502886</v>
      </c>
      <c r="G1404" s="1">
        <f>Comuni__2[[#This Row],[Popolazione2011]]/Comuni__2[[#This Row],[POPOLAZIONE TOTALE DI OGNI REGIONE (CON FILTRO)]]</f>
        <v>1.5937091918676854E-3</v>
      </c>
      <c r="H1404" t="str">
        <f>IF(Comuni__2[[#This Row],[Popolazione2011]]&gt;300000,"MAGGIORE","")</f>
        <v/>
      </c>
    </row>
    <row r="1405" spans="1:8" x14ac:dyDescent="0.2">
      <c r="A1405" t="s">
        <v>4204</v>
      </c>
      <c r="B1405" t="s">
        <v>4112</v>
      </c>
      <c r="C1405" t="s">
        <v>4205</v>
      </c>
      <c r="D1405">
        <v>8755</v>
      </c>
      <c r="E1405" s="2"/>
      <c r="F1405">
        <f>SUMIFS($D$2:$D$7909, $B$2:$B$7909, "Emilia-Romagna")</f>
        <v>4342135</v>
      </c>
      <c r="G1405" s="1">
        <f>Comuni__2[[#This Row],[Popolazione2011]]/Comuni__2[[#This Row],[POPOLAZIONE TOTALE DI OGNI REGIONE (CON FILTRO)]]</f>
        <v>2.0162892217768448E-3</v>
      </c>
      <c r="H1405" t="str">
        <f>IF(Comuni__2[[#This Row],[Popolazione2011]]&gt;300000,"MAGGIORE","")</f>
        <v/>
      </c>
    </row>
    <row r="1406" spans="1:8" x14ac:dyDescent="0.2">
      <c r="A1406" t="s">
        <v>2643</v>
      </c>
      <c r="B1406" t="s">
        <v>1271</v>
      </c>
      <c r="C1406" t="s">
        <v>2588</v>
      </c>
      <c r="D1406">
        <v>8750</v>
      </c>
      <c r="E1406" s="2"/>
      <c r="F1406">
        <f>SUMIFS($D$2:$D$7909, $B$2:$B$7909, "Lombardia")</f>
        <v>9704121</v>
      </c>
      <c r="G1406" s="1">
        <f>Comuni__2[[#This Row],[Popolazione2011]]/Comuni__2[[#This Row],[POPOLAZIONE TOTALE DI OGNI REGIONE (CON FILTRO)]]</f>
        <v>9.0167878162277653E-4</v>
      </c>
      <c r="H1406" t="str">
        <f>IF(Comuni__2[[#This Row],[Popolazione2011]]&gt;300000,"MAGGIORE","")</f>
        <v/>
      </c>
    </row>
    <row r="1407" spans="1:8" x14ac:dyDescent="0.2">
      <c r="A1407" t="s">
        <v>7470</v>
      </c>
      <c r="B1407" t="s">
        <v>7257</v>
      </c>
      <c r="C1407" t="s">
        <v>7366</v>
      </c>
      <c r="D1407">
        <v>8748</v>
      </c>
      <c r="E1407" s="2"/>
      <c r="F1407">
        <f>SUMIFS($D$2:$D$7909, $B$2:$B$7909, "Sicilia")</f>
        <v>5002904</v>
      </c>
      <c r="G1407" s="1">
        <f>Comuni__2[[#This Row],[Popolazione2011]]/Comuni__2[[#This Row],[POPOLAZIONE TOTALE DI OGNI REGIONE (CON FILTRO)]]</f>
        <v>1.748584422167605E-3</v>
      </c>
      <c r="H1407" t="str">
        <f>IF(Comuni__2[[#This Row],[Popolazione2011]]&gt;300000,"MAGGIORE","")</f>
        <v/>
      </c>
    </row>
    <row r="1408" spans="1:8" x14ac:dyDescent="0.2">
      <c r="A1408" t="s">
        <v>4676</v>
      </c>
      <c r="B1408" t="s">
        <v>4450</v>
      </c>
      <c r="C1408" t="s">
        <v>4661</v>
      </c>
      <c r="D1408">
        <v>8744</v>
      </c>
      <c r="E1408" s="2"/>
      <c r="F1408">
        <f>SUMIFS($D$2:$D$7909, $B$2:$B$7909, "Toscana")</f>
        <v>3672202</v>
      </c>
      <c r="G1408" s="1">
        <f>Comuni__2[[#This Row],[Popolazione2011]]/Comuni__2[[#This Row],[POPOLAZIONE TOTALE DI OGNI REGIONE (CON FILTRO)]]</f>
        <v>2.3811326283249123E-3</v>
      </c>
      <c r="H1408" t="str">
        <f>IF(Comuni__2[[#This Row],[Popolazione2011]]&gt;300000,"MAGGIORE","")</f>
        <v/>
      </c>
    </row>
    <row r="1409" spans="1:8" x14ac:dyDescent="0.2">
      <c r="A1409" t="s">
        <v>4646</v>
      </c>
      <c r="B1409" t="s">
        <v>4450</v>
      </c>
      <c r="C1409" t="s">
        <v>4624</v>
      </c>
      <c r="D1409">
        <v>8743</v>
      </c>
      <c r="E1409" s="2"/>
      <c r="F1409">
        <f>SUMIFS($D$2:$D$7909, $B$2:$B$7909, "Toscana")</f>
        <v>3672202</v>
      </c>
      <c r="G1409" s="1">
        <f>Comuni__2[[#This Row],[Popolazione2011]]/Comuni__2[[#This Row],[POPOLAZIONE TOTALE DI OGNI REGIONE (CON FILTRO)]]</f>
        <v>2.3808603121505843E-3</v>
      </c>
      <c r="H1409" t="str">
        <f>IF(Comuni__2[[#This Row],[Popolazione2011]]&gt;300000,"MAGGIORE","")</f>
        <v/>
      </c>
    </row>
    <row r="1410" spans="1:8" x14ac:dyDescent="0.2">
      <c r="A1410" t="s">
        <v>5378</v>
      </c>
      <c r="B1410" t="s">
        <v>5062</v>
      </c>
      <c r="C1410" t="s">
        <v>5354</v>
      </c>
      <c r="D1410">
        <v>8740</v>
      </c>
      <c r="E1410" s="2"/>
      <c r="F1410">
        <f>SUMIFS($D$2:$D$7909, $B$2:$B$7909, "Lazio")</f>
        <v>5502886</v>
      </c>
      <c r="G1410" s="1">
        <f>Comuni__2[[#This Row],[Popolazione2011]]/Comuni__2[[#This Row],[POPOLAZIONE TOTALE DI OGNI REGIONE (CON FILTRO)]]</f>
        <v>1.5882575070608404E-3</v>
      </c>
      <c r="H1410" t="str">
        <f>IF(Comuni__2[[#This Row],[Popolazione2011]]&gt;300000,"MAGGIORE","")</f>
        <v/>
      </c>
    </row>
    <row r="1411" spans="1:8" x14ac:dyDescent="0.2">
      <c r="A1411" t="s">
        <v>4504</v>
      </c>
      <c r="B1411" t="s">
        <v>4450</v>
      </c>
      <c r="C1411" t="s">
        <v>4503</v>
      </c>
      <c r="D1411">
        <v>8735</v>
      </c>
      <c r="E1411" s="2"/>
      <c r="F1411">
        <f>SUMIFS($D$2:$D$7909, $B$2:$B$7909, "Toscana")</f>
        <v>3672202</v>
      </c>
      <c r="G1411" s="1">
        <f>Comuni__2[[#This Row],[Popolazione2011]]/Comuni__2[[#This Row],[POPOLAZIONE TOTALE DI OGNI REGIONE (CON FILTRO)]]</f>
        <v>2.3786817827559596E-3</v>
      </c>
      <c r="H1411" t="str">
        <f>IF(Comuni__2[[#This Row],[Popolazione2011]]&gt;300000,"MAGGIORE","")</f>
        <v/>
      </c>
    </row>
    <row r="1412" spans="1:8" x14ac:dyDescent="0.2">
      <c r="A1412" t="s">
        <v>6991</v>
      </c>
      <c r="B1412" t="s">
        <v>6847</v>
      </c>
      <c r="C1412" t="s">
        <v>6848</v>
      </c>
      <c r="D1412">
        <v>8734</v>
      </c>
      <c r="E1412" s="2"/>
      <c r="F1412">
        <f>SUMIFS($D$2:$D$7909, $B$2:$B$7909, "Calabria")</f>
        <v>1959050</v>
      </c>
      <c r="G1412" s="1">
        <f>Comuni__2[[#This Row],[Popolazione2011]]/Comuni__2[[#This Row],[POPOLAZIONE TOTALE DI OGNI REGIONE (CON FILTRO)]]</f>
        <v>4.458283351624512E-3</v>
      </c>
      <c r="H1412" t="str">
        <f>IF(Comuni__2[[#This Row],[Popolazione2011]]&gt;300000,"MAGGIORE","")</f>
        <v/>
      </c>
    </row>
    <row r="1413" spans="1:8" x14ac:dyDescent="0.2">
      <c r="A1413" t="s">
        <v>5931</v>
      </c>
      <c r="B1413" t="s">
        <v>5894</v>
      </c>
      <c r="C1413" t="s">
        <v>5895</v>
      </c>
      <c r="D1413">
        <v>8733</v>
      </c>
      <c r="E1413" s="2"/>
      <c r="F1413">
        <f>SUMIFS($D$2:$D$7909, $B$2:$B$7909, "Campania")</f>
        <v>5766810</v>
      </c>
      <c r="G1413" s="1">
        <f>Comuni__2[[#This Row],[Popolazione2011]]/Comuni__2[[#This Row],[POPOLAZIONE TOTALE DI OGNI REGIONE (CON FILTRO)]]</f>
        <v>1.5143554235357156E-3</v>
      </c>
      <c r="H1413" t="str">
        <f>IF(Comuni__2[[#This Row],[Popolazione2011]]&gt;300000,"MAGGIORE","")</f>
        <v/>
      </c>
    </row>
    <row r="1414" spans="1:8" x14ac:dyDescent="0.2">
      <c r="A1414" t="s">
        <v>6420</v>
      </c>
      <c r="B1414" t="s">
        <v>5894</v>
      </c>
      <c r="C1414" t="s">
        <v>6291</v>
      </c>
      <c r="D1414">
        <v>8715</v>
      </c>
      <c r="E1414" s="2"/>
      <c r="F1414">
        <f>SUMIFS($D$2:$D$7909, $B$2:$B$7909, "Campania")</f>
        <v>5766810</v>
      </c>
      <c r="G1414" s="1">
        <f>Comuni__2[[#This Row],[Popolazione2011]]/Comuni__2[[#This Row],[POPOLAZIONE TOTALE DI OGNI REGIONE (CON FILTRO)]]</f>
        <v>1.5112341138341647E-3</v>
      </c>
      <c r="H1414" t="str">
        <f>IF(Comuni__2[[#This Row],[Popolazione2011]]&gt;300000,"MAGGIORE","")</f>
        <v/>
      </c>
    </row>
    <row r="1415" spans="1:8" x14ac:dyDescent="0.2">
      <c r="A1415" t="s">
        <v>5344</v>
      </c>
      <c r="B1415" t="s">
        <v>5062</v>
      </c>
      <c r="C1415" t="s">
        <v>5320</v>
      </c>
      <c r="D1415">
        <v>8709</v>
      </c>
      <c r="E1415" s="2"/>
      <c r="F1415">
        <f>SUMIFS($D$2:$D$7909, $B$2:$B$7909, "Lazio")</f>
        <v>5502886</v>
      </c>
      <c r="G1415" s="1">
        <f>Comuni__2[[#This Row],[Popolazione2011]]/Comuni__2[[#This Row],[POPOLAZIONE TOTALE DI OGNI REGIONE (CON FILTRO)]]</f>
        <v>1.5826240994271006E-3</v>
      </c>
      <c r="H1415" t="str">
        <f>IF(Comuni__2[[#This Row],[Popolazione2011]]&gt;300000,"MAGGIORE","")</f>
        <v/>
      </c>
    </row>
    <row r="1416" spans="1:8" x14ac:dyDescent="0.2">
      <c r="A1416" t="s">
        <v>3194</v>
      </c>
      <c r="B1416" t="s">
        <v>3082</v>
      </c>
      <c r="C1416" t="s">
        <v>3182</v>
      </c>
      <c r="D1416">
        <v>8693</v>
      </c>
      <c r="E1416" s="2"/>
      <c r="F1416">
        <f>SUMIFS($D$2:$D$7909, $B$2:$B$7909, "Veneto")</f>
        <v>4855904</v>
      </c>
      <c r="G1416" s="1">
        <f>Comuni__2[[#This Row],[Popolazione2011]]/Comuni__2[[#This Row],[POPOLAZIONE TOTALE DI OGNI REGIONE (CON FILTRO)]]</f>
        <v>1.7901918983571339E-3</v>
      </c>
      <c r="H1416" t="str">
        <f>IF(Comuni__2[[#This Row],[Popolazione2011]]&gt;300000,"MAGGIORE","")</f>
        <v/>
      </c>
    </row>
    <row r="1417" spans="1:8" x14ac:dyDescent="0.2">
      <c r="A1417" t="s">
        <v>314</v>
      </c>
      <c r="B1417" t="s">
        <v>5</v>
      </c>
      <c r="C1417" t="s">
        <v>6</v>
      </c>
      <c r="D1417">
        <v>8690</v>
      </c>
      <c r="E1417" s="2"/>
      <c r="F1417">
        <f>SUMIFS($D$2:$D$7909, $B$2:$B$7909, "Piemonte")</f>
        <v>4363916</v>
      </c>
      <c r="G1417" s="1">
        <f>Comuni__2[[#This Row],[Popolazione2011]]/Comuni__2[[#This Row],[POPOLAZIONE TOTALE DI OGNI REGIONE (CON FILTRO)]]</f>
        <v>1.9913307222228843E-3</v>
      </c>
      <c r="H1417" t="str">
        <f>IF(Comuni__2[[#This Row],[Popolazione2011]]&gt;300000,"MAGGIORE","")</f>
        <v/>
      </c>
    </row>
    <row r="1418" spans="1:8" x14ac:dyDescent="0.2">
      <c r="A1418" t="s">
        <v>6444</v>
      </c>
      <c r="B1418" t="s">
        <v>5894</v>
      </c>
      <c r="C1418" t="s">
        <v>6291</v>
      </c>
      <c r="D1418">
        <v>8680</v>
      </c>
      <c r="E1418" s="2"/>
      <c r="F1418">
        <f>SUMIFS($D$2:$D$7909, $B$2:$B$7909, "Campania")</f>
        <v>5766810</v>
      </c>
      <c r="G1418" s="1">
        <f>Comuni__2[[#This Row],[Popolazione2011]]/Comuni__2[[#This Row],[POPOLAZIONE TOTALE DI OGNI REGIONE (CON FILTRO)]]</f>
        <v>1.5051649005255938E-3</v>
      </c>
      <c r="H1418" t="str">
        <f>IF(Comuni__2[[#This Row],[Popolazione2011]]&gt;300000,"MAGGIORE","")</f>
        <v/>
      </c>
    </row>
    <row r="1419" spans="1:8" x14ac:dyDescent="0.2">
      <c r="A1419" t="s">
        <v>1845</v>
      </c>
      <c r="B1419" t="s">
        <v>1271</v>
      </c>
      <c r="C1419" t="s">
        <v>1772</v>
      </c>
      <c r="D1419">
        <v>8678</v>
      </c>
      <c r="E1419" s="2"/>
      <c r="F1419">
        <f>SUMIFS($D$2:$D$7909, $B$2:$B$7909, "Lombardia")</f>
        <v>9704121</v>
      </c>
      <c r="G1419" s="1">
        <f>Comuni__2[[#This Row],[Popolazione2011]]/Comuni__2[[#This Row],[POPOLAZIONE TOTALE DI OGNI REGIONE (CON FILTRO)]]</f>
        <v>8.9425925336256628E-4</v>
      </c>
      <c r="H1419" t="str">
        <f>IF(Comuni__2[[#This Row],[Popolazione2011]]&gt;300000,"MAGGIORE","")</f>
        <v/>
      </c>
    </row>
    <row r="1420" spans="1:8" x14ac:dyDescent="0.2">
      <c r="A1420" t="s">
        <v>4329</v>
      </c>
      <c r="B1420" t="s">
        <v>4112</v>
      </c>
      <c r="C1420" t="s">
        <v>4296</v>
      </c>
      <c r="D1420">
        <v>8674</v>
      </c>
      <c r="E1420" s="2"/>
      <c r="F1420">
        <f>SUMIFS($D$2:$D$7909, $B$2:$B$7909, "Emilia-Romagna")</f>
        <v>4342135</v>
      </c>
      <c r="G1420" s="1">
        <f>Comuni__2[[#This Row],[Popolazione2011]]/Comuni__2[[#This Row],[POPOLAZIONE TOTALE DI OGNI REGIONE (CON FILTRO)]]</f>
        <v>1.9976348040767963E-3</v>
      </c>
      <c r="H1420" t="str">
        <f>IF(Comuni__2[[#This Row],[Popolazione2011]]&gt;300000,"MAGGIORE","")</f>
        <v/>
      </c>
    </row>
    <row r="1421" spans="1:8" x14ac:dyDescent="0.2">
      <c r="A1421" t="s">
        <v>5104</v>
      </c>
      <c r="B1421" t="s">
        <v>5062</v>
      </c>
      <c r="C1421" t="s">
        <v>5063</v>
      </c>
      <c r="D1421">
        <v>8665</v>
      </c>
      <c r="E1421" s="2"/>
      <c r="F1421">
        <f>SUMIFS($D$2:$D$7909, $B$2:$B$7909, "Lazio")</f>
        <v>5502886</v>
      </c>
      <c r="G1421" s="1">
        <f>Comuni__2[[#This Row],[Popolazione2011]]/Comuni__2[[#This Row],[POPOLAZIONE TOTALE DI OGNI REGIONE (CON FILTRO)]]</f>
        <v>1.574628295043728E-3</v>
      </c>
      <c r="H1421" t="str">
        <f>IF(Comuni__2[[#This Row],[Popolazione2011]]&gt;300000,"MAGGIORE","")</f>
        <v/>
      </c>
    </row>
    <row r="1422" spans="1:8" x14ac:dyDescent="0.2">
      <c r="A1422" t="s">
        <v>1690</v>
      </c>
      <c r="B1422" t="s">
        <v>1271</v>
      </c>
      <c r="C1422" t="s">
        <v>1638</v>
      </c>
      <c r="D1422">
        <v>8664</v>
      </c>
      <c r="E1422" s="2"/>
      <c r="F1422">
        <f>SUMIFS($D$2:$D$7909, $B$2:$B$7909, "Lombardia")</f>
        <v>9704121</v>
      </c>
      <c r="G1422" s="1">
        <f>Comuni__2[[#This Row],[Popolazione2011]]/Comuni__2[[#This Row],[POPOLAZIONE TOTALE DI OGNI REGIONE (CON FILTRO)]]</f>
        <v>8.9281656731196981E-4</v>
      </c>
      <c r="H1422" t="str">
        <f>IF(Comuni__2[[#This Row],[Popolazione2011]]&gt;300000,"MAGGIORE","")</f>
        <v/>
      </c>
    </row>
    <row r="1423" spans="1:8" x14ac:dyDescent="0.2">
      <c r="A1423" t="s">
        <v>4706</v>
      </c>
      <c r="B1423" t="s">
        <v>4450</v>
      </c>
      <c r="C1423" t="s">
        <v>4697</v>
      </c>
      <c r="D1423">
        <v>8660</v>
      </c>
      <c r="E1423" s="2"/>
      <c r="F1423">
        <f>SUMIFS($D$2:$D$7909, $B$2:$B$7909, "Toscana")</f>
        <v>3672202</v>
      </c>
      <c r="G1423" s="1">
        <f>Comuni__2[[#This Row],[Popolazione2011]]/Comuni__2[[#This Row],[POPOLAZIONE TOTALE DI OGNI REGIONE (CON FILTRO)]]</f>
        <v>2.3582580696813521E-3</v>
      </c>
      <c r="H1423" t="str">
        <f>IF(Comuni__2[[#This Row],[Popolazione2011]]&gt;300000,"MAGGIORE","")</f>
        <v/>
      </c>
    </row>
    <row r="1424" spans="1:8" x14ac:dyDescent="0.2">
      <c r="A1424" t="s">
        <v>554</v>
      </c>
      <c r="B1424" t="s">
        <v>5</v>
      </c>
      <c r="C1424" t="s">
        <v>490</v>
      </c>
      <c r="D1424">
        <v>8652</v>
      </c>
      <c r="E1424" s="2"/>
      <c r="F1424">
        <f>SUMIFS($D$2:$D$7909, $B$2:$B$7909, "Piemonte")</f>
        <v>4363916</v>
      </c>
      <c r="G1424" s="1">
        <f>Comuni__2[[#This Row],[Popolazione2011]]/Comuni__2[[#This Row],[POPOLAZIONE TOTALE DI OGNI REGIONE (CON FILTRO)]]</f>
        <v>1.9826229469128188E-3</v>
      </c>
      <c r="H1424" t="str">
        <f>IF(Comuni__2[[#This Row],[Popolazione2011]]&gt;300000,"MAGGIORE","")</f>
        <v/>
      </c>
    </row>
    <row r="1425" spans="1:8" x14ac:dyDescent="0.2">
      <c r="A1425" t="s">
        <v>6872</v>
      </c>
      <c r="B1425" t="s">
        <v>6847</v>
      </c>
      <c r="C1425" t="s">
        <v>6848</v>
      </c>
      <c r="D1425">
        <v>8644</v>
      </c>
      <c r="E1425" s="2"/>
      <c r="F1425">
        <f>SUMIFS($D$2:$D$7909, $B$2:$B$7909, "Calabria")</f>
        <v>1959050</v>
      </c>
      <c r="G1425" s="1">
        <f>Comuni__2[[#This Row],[Popolazione2011]]/Comuni__2[[#This Row],[POPOLAZIONE TOTALE DI OGNI REGIONE (CON FILTRO)]]</f>
        <v>4.4123427171333046E-3</v>
      </c>
      <c r="H1425" t="str">
        <f>IF(Comuni__2[[#This Row],[Popolazione2011]]&gt;300000,"MAGGIORE","")</f>
        <v/>
      </c>
    </row>
    <row r="1426" spans="1:8" x14ac:dyDescent="0.2">
      <c r="A1426" t="s">
        <v>6668</v>
      </c>
      <c r="B1426" t="s">
        <v>6450</v>
      </c>
      <c r="C1426" t="s">
        <v>6606</v>
      </c>
      <c r="D1426">
        <v>8642</v>
      </c>
      <c r="E1426" s="2"/>
      <c r="F1426">
        <f>SUMIFS($D$2:$D$7909, $B$2:$B$7909, "Puglia")</f>
        <v>4050093</v>
      </c>
      <c r="G1426" s="1">
        <f>Comuni__2[[#This Row],[Popolazione2011]]/Comuni__2[[#This Row],[POPOLAZIONE TOTALE DI OGNI REGIONE (CON FILTRO)]]</f>
        <v>2.1337781626249077E-3</v>
      </c>
      <c r="H1426" t="str">
        <f>IF(Comuni__2[[#This Row],[Popolazione2011]]&gt;300000,"MAGGIORE","")</f>
        <v/>
      </c>
    </row>
    <row r="1427" spans="1:8" x14ac:dyDescent="0.2">
      <c r="A1427" t="s">
        <v>2977</v>
      </c>
      <c r="B1427" t="s">
        <v>2791</v>
      </c>
      <c r="C1427" t="s">
        <v>2909</v>
      </c>
      <c r="D1427">
        <v>8636</v>
      </c>
      <c r="E1427" s="2"/>
      <c r="F1427">
        <f>SUMIFS($D$2:$D$7909, $B$2:$B$7909, "Trentino-Alto Adige/Südtirol")</f>
        <v>1026433</v>
      </c>
      <c r="G1427" s="1">
        <f>Comuni__2[[#This Row],[Popolazione2011]]/Comuni__2[[#This Row],[POPOLAZIONE TOTALE DI OGNI REGIONE (CON FILTRO)]]</f>
        <v>8.413603225929019E-3</v>
      </c>
      <c r="H1427" t="str">
        <f>IF(Comuni__2[[#This Row],[Popolazione2011]]&gt;300000,"MAGGIORE","")</f>
        <v/>
      </c>
    </row>
    <row r="1428" spans="1:8" x14ac:dyDescent="0.2">
      <c r="A1428" t="s">
        <v>131</v>
      </c>
      <c r="B1428" t="s">
        <v>5</v>
      </c>
      <c r="C1428" t="s">
        <v>6</v>
      </c>
      <c r="D1428">
        <v>8631</v>
      </c>
      <c r="E1428" s="2"/>
      <c r="F1428">
        <f>SUMIFS($D$2:$D$7909, $B$2:$B$7909, "Piemonte")</f>
        <v>4363916</v>
      </c>
      <c r="G1428" s="1">
        <f>Comuni__2[[#This Row],[Popolazione2011]]/Comuni__2[[#This Row],[POPOLAZIONE TOTALE DI OGNI REGIONE (CON FILTRO)]]</f>
        <v>1.9778107552940981E-3</v>
      </c>
      <c r="H1428" t="str">
        <f>IF(Comuni__2[[#This Row],[Popolazione2011]]&gt;300000,"MAGGIORE","")</f>
        <v/>
      </c>
    </row>
    <row r="1429" spans="1:8" x14ac:dyDescent="0.2">
      <c r="A1429" t="s">
        <v>4784</v>
      </c>
      <c r="B1429" t="s">
        <v>4734</v>
      </c>
      <c r="C1429" t="s">
        <v>4735</v>
      </c>
      <c r="D1429">
        <v>8631</v>
      </c>
      <c r="E1429" s="2"/>
      <c r="F1429">
        <f>SUMIFS($D$2:$D$7909, $B$2:$B$7909, "Umbria")</f>
        <v>884268</v>
      </c>
      <c r="G1429" s="1">
        <f>Comuni__2[[#This Row],[Popolazione2011]]/Comuni__2[[#This Row],[POPOLAZIONE TOTALE DI OGNI REGIONE (CON FILTRO)]]</f>
        <v>9.7606155599886009E-3</v>
      </c>
      <c r="H1429" t="str">
        <f>IF(Comuni__2[[#This Row],[Popolazione2011]]&gt;300000,"MAGGIORE","")</f>
        <v/>
      </c>
    </row>
    <row r="1430" spans="1:8" x14ac:dyDescent="0.2">
      <c r="A1430" t="s">
        <v>6640</v>
      </c>
      <c r="B1430" t="s">
        <v>6450</v>
      </c>
      <c r="C1430" t="s">
        <v>6606</v>
      </c>
      <c r="D1430">
        <v>8624</v>
      </c>
      <c r="E1430" s="2"/>
      <c r="F1430">
        <f>SUMIFS($D$2:$D$7909, $B$2:$B$7909, "Puglia")</f>
        <v>4050093</v>
      </c>
      <c r="G1430" s="1">
        <f>Comuni__2[[#This Row],[Popolazione2011]]/Comuni__2[[#This Row],[POPOLAZIONE TOTALE DI OGNI REGIONE (CON FILTRO)]]</f>
        <v>2.1293338202357328E-3</v>
      </c>
      <c r="H1430" t="str">
        <f>IF(Comuni__2[[#This Row],[Popolazione2011]]&gt;300000,"MAGGIORE","")</f>
        <v/>
      </c>
    </row>
    <row r="1431" spans="1:8" x14ac:dyDescent="0.2">
      <c r="A1431" t="s">
        <v>4172</v>
      </c>
      <c r="B1431" t="s">
        <v>4112</v>
      </c>
      <c r="C1431" t="s">
        <v>4160</v>
      </c>
      <c r="D1431">
        <v>8621</v>
      </c>
      <c r="E1431" s="2"/>
      <c r="F1431">
        <f>SUMIFS($D$2:$D$7909, $B$2:$B$7909, "Emilia-Romagna")</f>
        <v>4342135</v>
      </c>
      <c r="G1431" s="1">
        <f>Comuni__2[[#This Row],[Popolazione2011]]/Comuni__2[[#This Row],[POPOLAZIONE TOTALE DI OGNI REGIONE (CON FILTRO)]]</f>
        <v>1.9854288270631845E-3</v>
      </c>
      <c r="H1431" t="str">
        <f>IF(Comuni__2[[#This Row],[Popolazione2011]]&gt;300000,"MAGGIORE","")</f>
        <v/>
      </c>
    </row>
    <row r="1432" spans="1:8" x14ac:dyDescent="0.2">
      <c r="A1432" t="s">
        <v>3279</v>
      </c>
      <c r="B1432" t="s">
        <v>3082</v>
      </c>
      <c r="C1432" t="s">
        <v>3182</v>
      </c>
      <c r="D1432">
        <v>8620</v>
      </c>
      <c r="E1432" s="2"/>
      <c r="F1432">
        <f>SUMIFS($D$2:$D$7909, $B$2:$B$7909, "Veneto")</f>
        <v>4855904</v>
      </c>
      <c r="G1432" s="1">
        <f>Comuni__2[[#This Row],[Popolazione2011]]/Comuni__2[[#This Row],[POPOLAZIONE TOTALE DI OGNI REGIONE (CON FILTRO)]]</f>
        <v>1.7751586522303572E-3</v>
      </c>
      <c r="H1432" t="str">
        <f>IF(Comuni__2[[#This Row],[Popolazione2011]]&gt;300000,"MAGGIORE","")</f>
        <v/>
      </c>
    </row>
    <row r="1433" spans="1:8" x14ac:dyDescent="0.2">
      <c r="A1433" t="s">
        <v>5261</v>
      </c>
      <c r="B1433" t="s">
        <v>5062</v>
      </c>
      <c r="C1433" t="s">
        <v>5198</v>
      </c>
      <c r="D1433">
        <v>8617</v>
      </c>
      <c r="E1433" s="2"/>
      <c r="F1433">
        <f>SUMIFS($D$2:$D$7909, $B$2:$B$7909, "Lazio")</f>
        <v>5502886</v>
      </c>
      <c r="G1433" s="1">
        <f>Comuni__2[[#This Row],[Popolazione2011]]/Comuni__2[[#This Row],[POPOLAZIONE TOTALE DI OGNI REGIONE (CON FILTRO)]]</f>
        <v>1.565905599352776E-3</v>
      </c>
      <c r="H1433" t="str">
        <f>IF(Comuni__2[[#This Row],[Popolazione2011]]&gt;300000,"MAGGIORE","")</f>
        <v/>
      </c>
    </row>
    <row r="1434" spans="1:8" x14ac:dyDescent="0.2">
      <c r="A1434" t="s">
        <v>4839</v>
      </c>
      <c r="B1434" t="s">
        <v>4829</v>
      </c>
      <c r="C1434" t="s">
        <v>4830</v>
      </c>
      <c r="D1434">
        <v>8615</v>
      </c>
      <c r="E1434" s="2"/>
      <c r="F1434">
        <f>SUMIFS($D$2:$D$7909, $B$2:$B$7909, "Marche")</f>
        <v>1540584</v>
      </c>
      <c r="G1434" s="1">
        <f>Comuni__2[[#This Row],[Popolazione2011]]/Comuni__2[[#This Row],[POPOLAZIONE TOTALE DI OGNI REGIONE (CON FILTRO)]]</f>
        <v>5.5920352281991761E-3</v>
      </c>
      <c r="H1434" t="str">
        <f>IF(Comuni__2[[#This Row],[Popolazione2011]]&gt;300000,"MAGGIORE","")</f>
        <v/>
      </c>
    </row>
    <row r="1435" spans="1:8" x14ac:dyDescent="0.2">
      <c r="A1435" t="s">
        <v>4711</v>
      </c>
      <c r="B1435" t="s">
        <v>4450</v>
      </c>
      <c r="C1435" t="s">
        <v>4697</v>
      </c>
      <c r="D1435">
        <v>8614</v>
      </c>
      <c r="E1435" s="2"/>
      <c r="F1435">
        <f>SUMIFS($D$2:$D$7909, $B$2:$B$7909, "Toscana")</f>
        <v>3672202</v>
      </c>
      <c r="G1435" s="1">
        <f>Comuni__2[[#This Row],[Popolazione2011]]/Comuni__2[[#This Row],[POPOLAZIONE TOTALE DI OGNI REGIONE (CON FILTRO)]]</f>
        <v>2.3457315256622592E-3</v>
      </c>
      <c r="H1435" t="str">
        <f>IF(Comuni__2[[#This Row],[Popolazione2011]]&gt;300000,"MAGGIORE","")</f>
        <v/>
      </c>
    </row>
    <row r="1436" spans="1:8" x14ac:dyDescent="0.2">
      <c r="A1436" t="s">
        <v>1694</v>
      </c>
      <c r="B1436" t="s">
        <v>1271</v>
      </c>
      <c r="C1436" t="s">
        <v>1638</v>
      </c>
      <c r="D1436">
        <v>8609</v>
      </c>
      <c r="E1436" s="2"/>
      <c r="F1436">
        <f>SUMIFS($D$2:$D$7909, $B$2:$B$7909, "Lombardia")</f>
        <v>9704121</v>
      </c>
      <c r="G1436" s="1">
        <f>Comuni__2[[#This Row],[Popolazione2011]]/Comuni__2[[#This Row],[POPOLAZIONE TOTALE DI OGNI REGIONE (CON FILTRO)]]</f>
        <v>8.871488721131981E-4</v>
      </c>
      <c r="H1436" t="str">
        <f>IF(Comuni__2[[#This Row],[Popolazione2011]]&gt;300000,"MAGGIORE","")</f>
        <v/>
      </c>
    </row>
    <row r="1437" spans="1:8" x14ac:dyDescent="0.2">
      <c r="A1437" t="s">
        <v>3109</v>
      </c>
      <c r="B1437" t="s">
        <v>3082</v>
      </c>
      <c r="C1437" t="s">
        <v>3083</v>
      </c>
      <c r="D1437">
        <v>8607</v>
      </c>
      <c r="E1437" s="2"/>
      <c r="F1437">
        <f>SUMIFS($D$2:$D$7909, $B$2:$B$7909, "Veneto")</f>
        <v>4855904</v>
      </c>
      <c r="G1437" s="1">
        <f>Comuni__2[[#This Row],[Popolazione2011]]/Comuni__2[[#This Row],[POPOLAZIONE TOTALE DI OGNI REGIONE (CON FILTRO)]]</f>
        <v>1.7724814988105202E-3</v>
      </c>
      <c r="H1437" t="str">
        <f>IF(Comuni__2[[#This Row],[Popolazione2011]]&gt;300000,"MAGGIORE","")</f>
        <v/>
      </c>
    </row>
    <row r="1438" spans="1:8" x14ac:dyDescent="0.2">
      <c r="A1438" t="s">
        <v>4492</v>
      </c>
      <c r="B1438" t="s">
        <v>4450</v>
      </c>
      <c r="C1438" t="s">
        <v>4469</v>
      </c>
      <c r="D1438">
        <v>8604</v>
      </c>
      <c r="E1438" s="2"/>
      <c r="F1438">
        <f>SUMIFS($D$2:$D$7909, $B$2:$B$7909, "Toscana")</f>
        <v>3672202</v>
      </c>
      <c r="G1438" s="1">
        <f>Comuni__2[[#This Row],[Popolazione2011]]/Comuni__2[[#This Row],[POPOLAZIONE TOTALE DI OGNI REGIONE (CON FILTRO)]]</f>
        <v>2.3430083639189784E-3</v>
      </c>
      <c r="H1438" t="str">
        <f>IF(Comuni__2[[#This Row],[Popolazione2011]]&gt;300000,"MAGGIORE","")</f>
        <v/>
      </c>
    </row>
    <row r="1439" spans="1:8" x14ac:dyDescent="0.2">
      <c r="A1439" t="s">
        <v>4552</v>
      </c>
      <c r="B1439" t="s">
        <v>4450</v>
      </c>
      <c r="C1439" t="s">
        <v>4524</v>
      </c>
      <c r="D1439">
        <v>8600</v>
      </c>
      <c r="E1439" s="2"/>
      <c r="F1439">
        <f>SUMIFS($D$2:$D$7909, $B$2:$B$7909, "Toscana")</f>
        <v>3672202</v>
      </c>
      <c r="G1439" s="1">
        <f>Comuni__2[[#This Row],[Popolazione2011]]/Comuni__2[[#This Row],[POPOLAZIONE TOTALE DI OGNI REGIONE (CON FILTRO)]]</f>
        <v>2.3419190992216661E-3</v>
      </c>
      <c r="H1439" t="str">
        <f>IF(Comuni__2[[#This Row],[Popolazione2011]]&gt;300000,"MAGGIORE","")</f>
        <v/>
      </c>
    </row>
    <row r="1440" spans="1:8" x14ac:dyDescent="0.2">
      <c r="A1440" t="s">
        <v>4218</v>
      </c>
      <c r="B1440" t="s">
        <v>4112</v>
      </c>
      <c r="C1440" t="s">
        <v>4205</v>
      </c>
      <c r="D1440">
        <v>8594</v>
      </c>
      <c r="E1440" s="2"/>
      <c r="F1440">
        <f>SUMIFS($D$2:$D$7909, $B$2:$B$7909, "Emilia-Romagna")</f>
        <v>4342135</v>
      </c>
      <c r="G1440" s="1">
        <f>Comuni__2[[#This Row],[Popolazione2011]]/Comuni__2[[#This Row],[POPOLAZIONE TOTALE DI OGNI REGIONE (CON FILTRO)]]</f>
        <v>1.9792106878298347E-3</v>
      </c>
      <c r="H1440" t="str">
        <f>IF(Comuni__2[[#This Row],[Popolazione2011]]&gt;300000,"MAGGIORE","")</f>
        <v/>
      </c>
    </row>
    <row r="1441" spans="1:8" x14ac:dyDescent="0.2">
      <c r="A1441" t="s">
        <v>2623</v>
      </c>
      <c r="B1441" t="s">
        <v>1271</v>
      </c>
      <c r="C1441" t="s">
        <v>2588</v>
      </c>
      <c r="D1441">
        <v>8587</v>
      </c>
      <c r="E1441" s="2"/>
      <c r="F1441">
        <f>SUMIFS($D$2:$D$7909, $B$2:$B$7909, "Lombardia")</f>
        <v>9704121</v>
      </c>
      <c r="G1441" s="1">
        <f>Comuni__2[[#This Row],[Popolazione2011]]/Comuni__2[[#This Row],[POPOLAZIONE TOTALE DI OGNI REGIONE (CON FILTRO)]]</f>
        <v>8.848817940336894E-4</v>
      </c>
      <c r="H1441" t="str">
        <f>IF(Comuni__2[[#This Row],[Popolazione2011]]&gt;300000,"MAGGIORE","")</f>
        <v/>
      </c>
    </row>
    <row r="1442" spans="1:8" x14ac:dyDescent="0.2">
      <c r="A1442" t="s">
        <v>3814</v>
      </c>
      <c r="B1442" t="s">
        <v>3653</v>
      </c>
      <c r="C1442" t="s">
        <v>3815</v>
      </c>
      <c r="D1442">
        <v>8586</v>
      </c>
      <c r="E1442" s="2"/>
      <c r="F1442">
        <f>SUMIFS($D$2:$D$7909, $B$2:$B$7909, "Friuli-Venezia Giulia")</f>
        <v>1220291</v>
      </c>
      <c r="G1442" s="1">
        <f>Comuni__2[[#This Row],[Popolazione2011]]/Comuni__2[[#This Row],[POPOLAZIONE TOTALE DI OGNI REGIONE (CON FILTRO)]]</f>
        <v>7.0360266526590786E-3</v>
      </c>
      <c r="H1442" t="str">
        <f>IF(Comuni__2[[#This Row],[Popolazione2011]]&gt;300000,"MAGGIORE","")</f>
        <v/>
      </c>
    </row>
    <row r="1443" spans="1:8" x14ac:dyDescent="0.2">
      <c r="A1443" t="s">
        <v>2635</v>
      </c>
      <c r="B1443" t="s">
        <v>1271</v>
      </c>
      <c r="C1443" t="s">
        <v>2588</v>
      </c>
      <c r="D1443">
        <v>8579</v>
      </c>
      <c r="E1443" s="2"/>
      <c r="F1443">
        <f>SUMIFS($D$2:$D$7909, $B$2:$B$7909, "Lombardia")</f>
        <v>9704121</v>
      </c>
      <c r="G1443" s="1">
        <f>Comuni__2[[#This Row],[Popolazione2011]]/Comuni__2[[#This Row],[POPOLAZIONE TOTALE DI OGNI REGIONE (CON FILTRO)]]</f>
        <v>8.8405740200477717E-4</v>
      </c>
      <c r="H1443" t="str">
        <f>IF(Comuni__2[[#This Row],[Popolazione2011]]&gt;300000,"MAGGIORE","")</f>
        <v/>
      </c>
    </row>
    <row r="1444" spans="1:8" x14ac:dyDescent="0.2">
      <c r="A1444" t="s">
        <v>3135</v>
      </c>
      <c r="B1444" t="s">
        <v>3082</v>
      </c>
      <c r="C1444" t="s">
        <v>3083</v>
      </c>
      <c r="D1444">
        <v>8574</v>
      </c>
      <c r="E1444" s="2"/>
      <c r="F1444">
        <f>SUMIFS($D$2:$D$7909, $B$2:$B$7909, "Veneto")</f>
        <v>4855904</v>
      </c>
      <c r="G1444" s="1">
        <f>Comuni__2[[#This Row],[Popolazione2011]]/Comuni__2[[#This Row],[POPOLAZIONE TOTALE DI OGNI REGIONE (CON FILTRO)]]</f>
        <v>1.7656856478217033E-3</v>
      </c>
      <c r="H1444" t="str">
        <f>IF(Comuni__2[[#This Row],[Popolazione2011]]&gt;300000,"MAGGIORE","")</f>
        <v/>
      </c>
    </row>
    <row r="1445" spans="1:8" x14ac:dyDescent="0.2">
      <c r="A1445" t="s">
        <v>6550</v>
      </c>
      <c r="B1445" t="s">
        <v>6450</v>
      </c>
      <c r="C1445" t="s">
        <v>6513</v>
      </c>
      <c r="D1445">
        <v>8551</v>
      </c>
      <c r="E1445" s="2"/>
      <c r="F1445">
        <f>SUMIFS($D$2:$D$7909, $B$2:$B$7909, "Puglia")</f>
        <v>4050093</v>
      </c>
      <c r="G1445" s="1">
        <f>Comuni__2[[#This Row],[Popolazione2011]]/Comuni__2[[#This Row],[POPOLAZIONE TOTALE DI OGNI REGIONE (CON FILTRO)]]</f>
        <v>2.1113095427685242E-3</v>
      </c>
      <c r="H1445" t="str">
        <f>IF(Comuni__2[[#This Row],[Popolazione2011]]&gt;300000,"MAGGIORE","")</f>
        <v/>
      </c>
    </row>
    <row r="1446" spans="1:8" x14ac:dyDescent="0.2">
      <c r="A1446" t="s">
        <v>2777</v>
      </c>
      <c r="B1446" t="s">
        <v>1271</v>
      </c>
      <c r="C1446" t="s">
        <v>2735</v>
      </c>
      <c r="D1446">
        <v>8546</v>
      </c>
      <c r="E1446" s="2"/>
      <c r="F1446">
        <f>SUMIFS($D$2:$D$7909, $B$2:$B$7909, "Lombardia")</f>
        <v>9704121</v>
      </c>
      <c r="G1446" s="1">
        <f>Comuni__2[[#This Row],[Popolazione2011]]/Comuni__2[[#This Row],[POPOLAZIONE TOTALE DI OGNI REGIONE (CON FILTRO)]]</f>
        <v>8.8065678488551406E-4</v>
      </c>
      <c r="H1446" t="str">
        <f>IF(Comuni__2[[#This Row],[Popolazione2011]]&gt;300000,"MAGGIORE","")</f>
        <v/>
      </c>
    </row>
    <row r="1447" spans="1:8" x14ac:dyDescent="0.2">
      <c r="A1447" t="s">
        <v>5110</v>
      </c>
      <c r="B1447" t="s">
        <v>5062</v>
      </c>
      <c r="C1447" t="s">
        <v>5063</v>
      </c>
      <c r="D1447">
        <v>8544</v>
      </c>
      <c r="E1447" s="2"/>
      <c r="F1447">
        <f>SUMIFS($D$2:$D$7909, $B$2:$B$7909, "Lazio")</f>
        <v>5502886</v>
      </c>
      <c r="G1447" s="1">
        <f>Comuni__2[[#This Row],[Popolazione2011]]/Comuni__2[[#This Row],[POPOLAZIONE TOTALE DI OGNI REGIONE (CON FILTRO)]]</f>
        <v>1.5526398329894532E-3</v>
      </c>
      <c r="H1447" t="str">
        <f>IF(Comuni__2[[#This Row],[Popolazione2011]]&gt;300000,"MAGGIORE","")</f>
        <v/>
      </c>
    </row>
    <row r="1448" spans="1:8" x14ac:dyDescent="0.2">
      <c r="A1448" t="s">
        <v>3540</v>
      </c>
      <c r="B1448" t="s">
        <v>3082</v>
      </c>
      <c r="C1448" t="s">
        <v>3499</v>
      </c>
      <c r="D1448">
        <v>8544</v>
      </c>
      <c r="E1448" s="2"/>
      <c r="F1448">
        <f>SUMIFS($D$2:$D$7909, $B$2:$B$7909, "Veneto")</f>
        <v>4855904</v>
      </c>
      <c r="G1448" s="1">
        <f>Comuni__2[[#This Row],[Popolazione2011]]/Comuni__2[[#This Row],[POPOLAZIONE TOTALE DI OGNI REGIONE (CON FILTRO)]]</f>
        <v>1.7595076014682333E-3</v>
      </c>
      <c r="H1448" t="str">
        <f>IF(Comuni__2[[#This Row],[Popolazione2011]]&gt;300000,"MAGGIORE","")</f>
        <v/>
      </c>
    </row>
    <row r="1449" spans="1:8" x14ac:dyDescent="0.2">
      <c r="A1449" t="s">
        <v>2049</v>
      </c>
      <c r="B1449" t="s">
        <v>1271</v>
      </c>
      <c r="C1449" t="s">
        <v>2016</v>
      </c>
      <c r="D1449">
        <v>8537</v>
      </c>
      <c r="E1449" s="2"/>
      <c r="F1449">
        <f>SUMIFS($D$2:$D$7909, $B$2:$B$7909, "Lombardia")</f>
        <v>9704121</v>
      </c>
      <c r="G1449" s="1">
        <f>Comuni__2[[#This Row],[Popolazione2011]]/Comuni__2[[#This Row],[POPOLAZIONE TOTALE DI OGNI REGIONE (CON FILTRO)]]</f>
        <v>8.7972934385298785E-4</v>
      </c>
      <c r="H1449" t="str">
        <f>IF(Comuni__2[[#This Row],[Popolazione2011]]&gt;300000,"MAGGIORE","")</f>
        <v/>
      </c>
    </row>
    <row r="1450" spans="1:8" x14ac:dyDescent="0.2">
      <c r="A1450" t="s">
        <v>1657</v>
      </c>
      <c r="B1450" t="s">
        <v>1271</v>
      </c>
      <c r="C1450" t="s">
        <v>1638</v>
      </c>
      <c r="D1450">
        <v>8532</v>
      </c>
      <c r="E1450" s="2"/>
      <c r="F1450">
        <f>SUMIFS($D$2:$D$7909, $B$2:$B$7909, "Lombardia")</f>
        <v>9704121</v>
      </c>
      <c r="G1450" s="1">
        <f>Comuni__2[[#This Row],[Popolazione2011]]/Comuni__2[[#This Row],[POPOLAZIONE TOTALE DI OGNI REGIONE (CON FILTRO)]]</f>
        <v>8.792140988349177E-4</v>
      </c>
      <c r="H1450" t="str">
        <f>IF(Comuni__2[[#This Row],[Popolazione2011]]&gt;300000,"MAGGIORE","")</f>
        <v/>
      </c>
    </row>
    <row r="1451" spans="1:8" x14ac:dyDescent="0.2">
      <c r="A1451" t="s">
        <v>7763</v>
      </c>
      <c r="B1451" t="s">
        <v>7657</v>
      </c>
      <c r="C1451" t="s">
        <v>7750</v>
      </c>
      <c r="D1451">
        <v>8524</v>
      </c>
      <c r="E1451" s="2"/>
      <c r="F1451">
        <f>SUMIFS($D$2:$D$7909, $B$2:$B$7909, "Sardegna")</f>
        <v>1634822</v>
      </c>
      <c r="G1451" s="1">
        <f>Comuni__2[[#This Row],[Popolazione2011]]/Comuni__2[[#This Row],[POPOLAZIONE TOTALE DI OGNI REGIONE (CON FILTRO)]]</f>
        <v>5.2140233003960066E-3</v>
      </c>
      <c r="H1451" t="str">
        <f>IF(Comuni__2[[#This Row],[Popolazione2011]]&gt;300000,"MAGGIORE","")</f>
        <v/>
      </c>
    </row>
    <row r="1452" spans="1:8" x14ac:dyDescent="0.2">
      <c r="A1452" t="s">
        <v>4250</v>
      </c>
      <c r="B1452" t="s">
        <v>4112</v>
      </c>
      <c r="C1452" t="s">
        <v>4248</v>
      </c>
      <c r="D1452">
        <v>8514</v>
      </c>
      <c r="E1452" s="2"/>
      <c r="F1452">
        <f>SUMIFS($D$2:$D$7909, $B$2:$B$7909, "Emilia-Romagna")</f>
        <v>4342135</v>
      </c>
      <c r="G1452" s="1">
        <f>Comuni__2[[#This Row],[Popolazione2011]]/Comuni__2[[#This Row],[POPOLAZIONE TOTALE DI OGNI REGIONE (CON FILTRO)]]</f>
        <v>1.9607865715828734E-3</v>
      </c>
      <c r="H1452" t="str">
        <f>IF(Comuni__2[[#This Row],[Popolazione2011]]&gt;300000,"MAGGIORE","")</f>
        <v/>
      </c>
    </row>
    <row r="1453" spans="1:8" x14ac:dyDescent="0.2">
      <c r="A1453" t="s">
        <v>7346</v>
      </c>
      <c r="B1453" t="s">
        <v>7257</v>
      </c>
      <c r="C1453" t="s">
        <v>7283</v>
      </c>
      <c r="D1453">
        <v>8511</v>
      </c>
      <c r="E1453" s="2"/>
      <c r="F1453">
        <f>SUMIFS($D$2:$D$7909, $B$2:$B$7909, "Sicilia")</f>
        <v>5002904</v>
      </c>
      <c r="G1453" s="1">
        <f>Comuni__2[[#This Row],[Popolazione2011]]/Comuni__2[[#This Row],[POPOLAZIONE TOTALE DI OGNI REGIONE (CON FILTRO)]]</f>
        <v>1.7012119361075088E-3</v>
      </c>
      <c r="H1453" t="str">
        <f>IF(Comuni__2[[#This Row],[Popolazione2011]]&gt;300000,"MAGGIORE","")</f>
        <v/>
      </c>
    </row>
    <row r="1454" spans="1:8" x14ac:dyDescent="0.2">
      <c r="A1454" t="s">
        <v>4371</v>
      </c>
      <c r="B1454" t="s">
        <v>4112</v>
      </c>
      <c r="C1454" t="s">
        <v>4352</v>
      </c>
      <c r="D1454">
        <v>8508</v>
      </c>
      <c r="E1454" s="2"/>
      <c r="F1454">
        <f>SUMIFS($D$2:$D$7909, $B$2:$B$7909, "Emilia-Romagna")</f>
        <v>4342135</v>
      </c>
      <c r="G1454" s="1">
        <f>Comuni__2[[#This Row],[Popolazione2011]]/Comuni__2[[#This Row],[POPOLAZIONE TOTALE DI OGNI REGIONE (CON FILTRO)]]</f>
        <v>1.9594047628643512E-3</v>
      </c>
      <c r="H1454" t="str">
        <f>IF(Comuni__2[[#This Row],[Popolazione2011]]&gt;300000,"MAGGIORE","")</f>
        <v/>
      </c>
    </row>
    <row r="1455" spans="1:8" x14ac:dyDescent="0.2">
      <c r="A1455" t="s">
        <v>2568</v>
      </c>
      <c r="B1455" t="s">
        <v>1271</v>
      </c>
      <c r="C1455" t="s">
        <v>2523</v>
      </c>
      <c r="D1455">
        <v>8500</v>
      </c>
      <c r="E1455" s="2"/>
      <c r="F1455">
        <f>SUMIFS($D$2:$D$7909, $B$2:$B$7909, "Lombardia")</f>
        <v>9704121</v>
      </c>
      <c r="G1455" s="1">
        <f>Comuni__2[[#This Row],[Popolazione2011]]/Comuni__2[[#This Row],[POPOLAZIONE TOTALE DI OGNI REGIONE (CON FILTRO)]]</f>
        <v>8.7591653071926868E-4</v>
      </c>
      <c r="H1455" t="str">
        <f>IF(Comuni__2[[#This Row],[Popolazione2011]]&gt;300000,"MAGGIORE","")</f>
        <v/>
      </c>
    </row>
    <row r="1456" spans="1:8" x14ac:dyDescent="0.2">
      <c r="A1456" t="s">
        <v>5923</v>
      </c>
      <c r="B1456" t="s">
        <v>5894</v>
      </c>
      <c r="C1456" t="s">
        <v>5895</v>
      </c>
      <c r="D1456">
        <v>8496</v>
      </c>
      <c r="E1456" s="2"/>
      <c r="F1456">
        <f>SUMIFS($D$2:$D$7909, $B$2:$B$7909, "Campania")</f>
        <v>5766810</v>
      </c>
      <c r="G1456" s="1">
        <f>Comuni__2[[#This Row],[Popolazione2011]]/Comuni__2[[#This Row],[POPOLAZIONE TOTALE DI OGNI REGIONE (CON FILTRO)]]</f>
        <v>1.4732581791319637E-3</v>
      </c>
      <c r="H1456" t="str">
        <f>IF(Comuni__2[[#This Row],[Popolazione2011]]&gt;300000,"MAGGIORE","")</f>
        <v/>
      </c>
    </row>
    <row r="1457" spans="1:8" x14ac:dyDescent="0.2">
      <c r="A1457" t="s">
        <v>3645</v>
      </c>
      <c r="B1457" t="s">
        <v>3082</v>
      </c>
      <c r="C1457" t="s">
        <v>3602</v>
      </c>
      <c r="D1457">
        <v>8495</v>
      </c>
      <c r="E1457" s="2"/>
      <c r="F1457">
        <f>SUMIFS($D$2:$D$7909, $B$2:$B$7909, "Veneto")</f>
        <v>4855904</v>
      </c>
      <c r="G1457" s="1">
        <f>Comuni__2[[#This Row],[Popolazione2011]]/Comuni__2[[#This Row],[POPOLAZIONE TOTALE DI OGNI REGIONE (CON FILTRO)]]</f>
        <v>1.7494167924242325E-3</v>
      </c>
      <c r="H1457" t="str">
        <f>IF(Comuni__2[[#This Row],[Popolazione2011]]&gt;300000,"MAGGIORE","")</f>
        <v/>
      </c>
    </row>
    <row r="1458" spans="1:8" x14ac:dyDescent="0.2">
      <c r="A1458" t="s">
        <v>7541</v>
      </c>
      <c r="B1458" t="s">
        <v>7257</v>
      </c>
      <c r="C1458" t="s">
        <v>7542</v>
      </c>
      <c r="D1458">
        <v>8484</v>
      </c>
      <c r="E1458" s="2"/>
      <c r="F1458">
        <f>SUMIFS($D$2:$D$7909, $B$2:$B$7909, "Sicilia")</f>
        <v>5002904</v>
      </c>
      <c r="G1458" s="1">
        <f>Comuni__2[[#This Row],[Popolazione2011]]/Comuni__2[[#This Row],[POPOLAZIONE TOTALE DI OGNI REGIONE (CON FILTRO)]]</f>
        <v>1.6958150706069914E-3</v>
      </c>
      <c r="H1458" t="str">
        <f>IF(Comuni__2[[#This Row],[Popolazione2011]]&gt;300000,"MAGGIORE","")</f>
        <v/>
      </c>
    </row>
    <row r="1459" spans="1:8" x14ac:dyDescent="0.2">
      <c r="A1459" t="s">
        <v>193</v>
      </c>
      <c r="B1459" t="s">
        <v>5</v>
      </c>
      <c r="C1459" t="s">
        <v>6</v>
      </c>
      <c r="D1459">
        <v>8481</v>
      </c>
      <c r="E1459" s="2"/>
      <c r="F1459">
        <f>SUMIFS($D$2:$D$7909, $B$2:$B$7909, "Piemonte")</f>
        <v>4363916</v>
      </c>
      <c r="G1459" s="1">
        <f>Comuni__2[[#This Row],[Popolazione2011]]/Comuni__2[[#This Row],[POPOLAZIONE TOTALE DI OGNI REGIONE (CON FILTRO)]]</f>
        <v>1.9434379580175237E-3</v>
      </c>
      <c r="H1459" t="str">
        <f>IF(Comuni__2[[#This Row],[Popolazione2011]]&gt;300000,"MAGGIORE","")</f>
        <v/>
      </c>
    </row>
    <row r="1460" spans="1:8" x14ac:dyDescent="0.2">
      <c r="A1460" t="s">
        <v>2253</v>
      </c>
      <c r="B1460" t="s">
        <v>1271</v>
      </c>
      <c r="C1460" t="s">
        <v>2222</v>
      </c>
      <c r="D1460">
        <v>8480</v>
      </c>
      <c r="E1460" s="2"/>
      <c r="F1460">
        <f>SUMIFS($D$2:$D$7909, $B$2:$B$7909, "Lombardia")</f>
        <v>9704121</v>
      </c>
      <c r="G1460" s="1">
        <f>Comuni__2[[#This Row],[Popolazione2011]]/Comuni__2[[#This Row],[POPOLAZIONE TOTALE DI OGNI REGIONE (CON FILTRO)]]</f>
        <v>8.7385555064698806E-4</v>
      </c>
      <c r="H1460" t="str">
        <f>IF(Comuni__2[[#This Row],[Popolazione2011]]&gt;300000,"MAGGIORE","")</f>
        <v/>
      </c>
    </row>
    <row r="1461" spans="1:8" x14ac:dyDescent="0.2">
      <c r="A1461" t="s">
        <v>42</v>
      </c>
      <c r="B1461" t="s">
        <v>5</v>
      </c>
      <c r="C1461" t="s">
        <v>6</v>
      </c>
      <c r="D1461">
        <v>8479</v>
      </c>
      <c r="E1461" s="2"/>
      <c r="F1461">
        <f>SUMIFS($D$2:$D$7909, $B$2:$B$7909, "Piemonte")</f>
        <v>4363916</v>
      </c>
      <c r="G1461" s="1">
        <f>Comuni__2[[#This Row],[Popolazione2011]]/Comuni__2[[#This Row],[POPOLAZIONE TOTALE DI OGNI REGIONE (CON FILTRO)]]</f>
        <v>1.9429796540538361E-3</v>
      </c>
      <c r="H1461" t="str">
        <f>IF(Comuni__2[[#This Row],[Popolazione2011]]&gt;300000,"MAGGIORE","")</f>
        <v/>
      </c>
    </row>
    <row r="1462" spans="1:8" x14ac:dyDescent="0.2">
      <c r="A1462" t="s">
        <v>4619</v>
      </c>
      <c r="B1462" t="s">
        <v>4450</v>
      </c>
      <c r="C1462" t="s">
        <v>4586</v>
      </c>
      <c r="D1462">
        <v>8479</v>
      </c>
      <c r="E1462" s="2"/>
      <c r="F1462">
        <f>SUMIFS($D$2:$D$7909, $B$2:$B$7909, "Toscana")</f>
        <v>3672202</v>
      </c>
      <c r="G1462" s="1">
        <f>Comuni__2[[#This Row],[Popolazione2011]]/Comuni__2[[#This Row],[POPOLAZIONE TOTALE DI OGNI REGIONE (CON FILTRO)]]</f>
        <v>2.3089688421279657E-3</v>
      </c>
      <c r="H1462" t="str">
        <f>IF(Comuni__2[[#This Row],[Popolazione2011]]&gt;300000,"MAGGIORE","")</f>
        <v/>
      </c>
    </row>
    <row r="1463" spans="1:8" x14ac:dyDescent="0.2">
      <c r="A1463" t="s">
        <v>3511</v>
      </c>
      <c r="B1463" t="s">
        <v>3082</v>
      </c>
      <c r="C1463" t="s">
        <v>3499</v>
      </c>
      <c r="D1463">
        <v>8478</v>
      </c>
      <c r="E1463" s="2"/>
      <c r="F1463">
        <f>SUMIFS($D$2:$D$7909, $B$2:$B$7909, "Veneto")</f>
        <v>4855904</v>
      </c>
      <c r="G1463" s="1">
        <f>Comuni__2[[#This Row],[Popolazione2011]]/Comuni__2[[#This Row],[POPOLAZIONE TOTALE DI OGNI REGIONE (CON FILTRO)]]</f>
        <v>1.7459158994905994E-3</v>
      </c>
      <c r="H1463" t="str">
        <f>IF(Comuni__2[[#This Row],[Popolazione2011]]&gt;300000,"MAGGIORE","")</f>
        <v/>
      </c>
    </row>
    <row r="1464" spans="1:8" x14ac:dyDescent="0.2">
      <c r="A1464" t="s">
        <v>4993</v>
      </c>
      <c r="B1464" t="s">
        <v>4829</v>
      </c>
      <c r="C1464" t="s">
        <v>4987</v>
      </c>
      <c r="D1464">
        <v>8470</v>
      </c>
      <c r="E1464" s="2"/>
      <c r="F1464">
        <f>SUMIFS($D$2:$D$7909, $B$2:$B$7909, "Marche")</f>
        <v>1540584</v>
      </c>
      <c r="G1464" s="1">
        <f>Comuni__2[[#This Row],[Popolazione2011]]/Comuni__2[[#This Row],[POPOLAZIONE TOTALE DI OGNI REGIONE (CON FILTRO)]]</f>
        <v>5.497915076360653E-3</v>
      </c>
      <c r="H1464" t="str">
        <f>IF(Comuni__2[[#This Row],[Popolazione2011]]&gt;300000,"MAGGIORE","")</f>
        <v/>
      </c>
    </row>
    <row r="1465" spans="1:8" x14ac:dyDescent="0.2">
      <c r="A1465" t="s">
        <v>2071</v>
      </c>
      <c r="B1465" t="s">
        <v>1271</v>
      </c>
      <c r="C1465" t="s">
        <v>2016</v>
      </c>
      <c r="D1465">
        <v>8469</v>
      </c>
      <c r="E1465" s="2"/>
      <c r="F1465">
        <f>SUMIFS($D$2:$D$7909, $B$2:$B$7909, "Lombardia")</f>
        <v>9704121</v>
      </c>
      <c r="G1465" s="1">
        <f>Comuni__2[[#This Row],[Popolazione2011]]/Comuni__2[[#This Row],[POPOLAZIONE TOTALE DI OGNI REGIONE (CON FILTRO)]]</f>
        <v>8.7272201160723366E-4</v>
      </c>
      <c r="H1465" t="str">
        <f>IF(Comuni__2[[#This Row],[Popolazione2011]]&gt;300000,"MAGGIORE","")</f>
        <v/>
      </c>
    </row>
    <row r="1466" spans="1:8" x14ac:dyDescent="0.2">
      <c r="A1466" t="s">
        <v>4522</v>
      </c>
      <c r="B1466" t="s">
        <v>4450</v>
      </c>
      <c r="C1466" t="s">
        <v>4503</v>
      </c>
      <c r="D1466">
        <v>8469</v>
      </c>
      <c r="E1466" s="2"/>
      <c r="F1466">
        <f>SUMIFS($D$2:$D$7909, $B$2:$B$7909, "Toscana")</f>
        <v>3672202</v>
      </c>
      <c r="G1466" s="1">
        <f>Comuni__2[[#This Row],[Popolazione2011]]/Comuni__2[[#This Row],[POPOLAZIONE TOTALE DI OGNI REGIONE (CON FILTRO)]]</f>
        <v>2.3062456803846845E-3</v>
      </c>
      <c r="H1466" t="str">
        <f>IF(Comuni__2[[#This Row],[Popolazione2011]]&gt;300000,"MAGGIORE","")</f>
        <v/>
      </c>
    </row>
    <row r="1467" spans="1:8" x14ac:dyDescent="0.2">
      <c r="A1467" t="s">
        <v>4571</v>
      </c>
      <c r="B1467" t="s">
        <v>4450</v>
      </c>
      <c r="C1467" t="s">
        <v>4566</v>
      </c>
      <c r="D1467">
        <v>8462</v>
      </c>
      <c r="E1467" s="2"/>
      <c r="F1467">
        <f>SUMIFS($D$2:$D$7909, $B$2:$B$7909, "Toscana")</f>
        <v>3672202</v>
      </c>
      <c r="G1467" s="1">
        <f>Comuni__2[[#This Row],[Popolazione2011]]/Comuni__2[[#This Row],[POPOLAZIONE TOTALE DI OGNI REGIONE (CON FILTRO)]]</f>
        <v>2.3043394671643882E-3</v>
      </c>
      <c r="H1467" t="str">
        <f>IF(Comuni__2[[#This Row],[Popolazione2011]]&gt;300000,"MAGGIORE","")</f>
        <v/>
      </c>
    </row>
    <row r="1468" spans="1:8" x14ac:dyDescent="0.2">
      <c r="A1468" t="s">
        <v>3797</v>
      </c>
      <c r="B1468" t="s">
        <v>3653</v>
      </c>
      <c r="C1468" t="s">
        <v>3789</v>
      </c>
      <c r="D1468">
        <v>8462</v>
      </c>
      <c r="E1468" s="2"/>
      <c r="F1468">
        <f>SUMIFS($D$2:$D$7909, $B$2:$B$7909, "Friuli-Venezia Giulia")</f>
        <v>1220291</v>
      </c>
      <c r="G1468" s="1">
        <f>Comuni__2[[#This Row],[Popolazione2011]]/Comuni__2[[#This Row],[POPOLAZIONE TOTALE DI OGNI REGIONE (CON FILTRO)]]</f>
        <v>6.9344115460984309E-3</v>
      </c>
      <c r="H1468" t="str">
        <f>IF(Comuni__2[[#This Row],[Popolazione2011]]&gt;300000,"MAGGIORE","")</f>
        <v/>
      </c>
    </row>
    <row r="1469" spans="1:8" x14ac:dyDescent="0.2">
      <c r="A1469" t="s">
        <v>7997</v>
      </c>
      <c r="B1469" t="s">
        <v>7657</v>
      </c>
      <c r="C1469" t="s">
        <v>7931</v>
      </c>
      <c r="D1469">
        <v>8460</v>
      </c>
      <c r="E1469" s="2"/>
      <c r="F1469">
        <f>SUMIFS($D$2:$D$7909, $B$2:$B$7909, "Sardegna")</f>
        <v>1634822</v>
      </c>
      <c r="G1469" s="1">
        <f>Comuni__2[[#This Row],[Popolazione2011]]/Comuni__2[[#This Row],[POPOLAZIONE TOTALE DI OGNI REGIONE (CON FILTRO)]]</f>
        <v>5.1748753075258344E-3</v>
      </c>
      <c r="H1469" t="str">
        <f>IF(Comuni__2[[#This Row],[Popolazione2011]]&gt;300000,"MAGGIORE","")</f>
        <v/>
      </c>
    </row>
    <row r="1470" spans="1:8" x14ac:dyDescent="0.2">
      <c r="A1470" t="s">
        <v>3853</v>
      </c>
      <c r="B1470" t="s">
        <v>3653</v>
      </c>
      <c r="C1470" t="s">
        <v>3822</v>
      </c>
      <c r="D1470">
        <v>8451</v>
      </c>
      <c r="E1470" s="2"/>
      <c r="F1470">
        <f>SUMIFS($D$2:$D$7909, $B$2:$B$7909, "Friuli-Venezia Giulia")</f>
        <v>1220291</v>
      </c>
      <c r="G1470" s="1">
        <f>Comuni__2[[#This Row],[Popolazione2011]]/Comuni__2[[#This Row],[POPOLAZIONE TOTALE DI OGNI REGIONE (CON FILTRO)]]</f>
        <v>6.9253973027745023E-3</v>
      </c>
      <c r="H1470" t="str">
        <f>IF(Comuni__2[[#This Row],[Popolazione2011]]&gt;300000,"MAGGIORE","")</f>
        <v/>
      </c>
    </row>
    <row r="1471" spans="1:8" x14ac:dyDescent="0.2">
      <c r="A1471" t="s">
        <v>2754</v>
      </c>
      <c r="B1471" t="s">
        <v>1271</v>
      </c>
      <c r="C1471" t="s">
        <v>2735</v>
      </c>
      <c r="D1471">
        <v>8450</v>
      </c>
      <c r="E1471" s="2"/>
      <c r="F1471">
        <f>SUMIFS($D$2:$D$7909, $B$2:$B$7909, "Lombardia")</f>
        <v>9704121</v>
      </c>
      <c r="G1471" s="1">
        <f>Comuni__2[[#This Row],[Popolazione2011]]/Comuni__2[[#This Row],[POPOLAZIONE TOTALE DI OGNI REGIONE (CON FILTRO)]]</f>
        <v>8.7076408053856703E-4</v>
      </c>
      <c r="H1471" t="str">
        <f>IF(Comuni__2[[#This Row],[Popolazione2011]]&gt;300000,"MAGGIORE","")</f>
        <v/>
      </c>
    </row>
    <row r="1472" spans="1:8" x14ac:dyDescent="0.2">
      <c r="A1472" t="s">
        <v>2087</v>
      </c>
      <c r="B1472" t="s">
        <v>1271</v>
      </c>
      <c r="C1472" t="s">
        <v>2016</v>
      </c>
      <c r="D1472">
        <v>8440</v>
      </c>
      <c r="E1472" s="2"/>
      <c r="F1472">
        <f>SUMIFS($D$2:$D$7909, $B$2:$B$7909, "Lombardia")</f>
        <v>9704121</v>
      </c>
      <c r="G1472" s="1">
        <f>Comuni__2[[#This Row],[Popolazione2011]]/Comuni__2[[#This Row],[POPOLAZIONE TOTALE DI OGNI REGIONE (CON FILTRO)]]</f>
        <v>8.6973359050242672E-4</v>
      </c>
      <c r="H1472" t="str">
        <f>IF(Comuni__2[[#This Row],[Popolazione2011]]&gt;300000,"MAGGIORE","")</f>
        <v/>
      </c>
    </row>
    <row r="1473" spans="1:8" x14ac:dyDescent="0.2">
      <c r="A1473" t="s">
        <v>3830</v>
      </c>
      <c r="B1473" t="s">
        <v>3653</v>
      </c>
      <c r="C1473" t="s">
        <v>3822</v>
      </c>
      <c r="D1473">
        <v>8440</v>
      </c>
      <c r="E1473" s="2"/>
      <c r="F1473">
        <f>SUMIFS($D$2:$D$7909, $B$2:$B$7909, "Friuli-Venezia Giulia")</f>
        <v>1220291</v>
      </c>
      <c r="G1473" s="1">
        <f>Comuni__2[[#This Row],[Popolazione2011]]/Comuni__2[[#This Row],[POPOLAZIONE TOTALE DI OGNI REGIONE (CON FILTRO)]]</f>
        <v>6.9163830594505737E-3</v>
      </c>
      <c r="H1473" t="str">
        <f>IF(Comuni__2[[#This Row],[Popolazione2011]]&gt;300000,"MAGGIORE","")</f>
        <v/>
      </c>
    </row>
    <row r="1474" spans="1:8" x14ac:dyDescent="0.2">
      <c r="A1474" t="s">
        <v>5633</v>
      </c>
      <c r="B1474" t="s">
        <v>5446</v>
      </c>
      <c r="C1474" t="s">
        <v>5604</v>
      </c>
      <c r="D1474">
        <v>8437</v>
      </c>
      <c r="E1474" s="2"/>
      <c r="F1474">
        <f>SUMIFS($D$2:$D$7909, $B$2:$B$7909, "Abruzzo")</f>
        <v>1307309</v>
      </c>
      <c r="G1474" s="1">
        <f>Comuni__2[[#This Row],[Popolazione2011]]/Comuni__2[[#This Row],[POPOLAZIONE TOTALE DI OGNI REGIONE (CON FILTRO)]]</f>
        <v>6.4537152272339596E-3</v>
      </c>
      <c r="H1474" t="str">
        <f>IF(Comuni__2[[#This Row],[Popolazione2011]]&gt;300000,"MAGGIORE","")</f>
        <v/>
      </c>
    </row>
    <row r="1475" spans="1:8" x14ac:dyDescent="0.2">
      <c r="A1475" t="s">
        <v>103</v>
      </c>
      <c r="B1475" t="s">
        <v>5</v>
      </c>
      <c r="C1475" t="s">
        <v>6</v>
      </c>
      <c r="D1475">
        <v>8436</v>
      </c>
      <c r="E1475" s="2"/>
      <c r="F1475">
        <f>SUMIFS($D$2:$D$7909, $B$2:$B$7909, "Piemonte")</f>
        <v>4363916</v>
      </c>
      <c r="G1475" s="1">
        <f>Comuni__2[[#This Row],[Popolazione2011]]/Comuni__2[[#This Row],[POPOLAZIONE TOTALE DI OGNI REGIONE (CON FILTRO)]]</f>
        <v>1.9331261188345514E-3</v>
      </c>
      <c r="H1475" t="str">
        <f>IF(Comuni__2[[#This Row],[Popolazione2011]]&gt;300000,"MAGGIORE","")</f>
        <v/>
      </c>
    </row>
    <row r="1476" spans="1:8" x14ac:dyDescent="0.2">
      <c r="A1476" t="s">
        <v>7486</v>
      </c>
      <c r="B1476" t="s">
        <v>7257</v>
      </c>
      <c r="C1476" t="s">
        <v>7475</v>
      </c>
      <c r="D1476">
        <v>8422</v>
      </c>
      <c r="E1476" s="2"/>
      <c r="F1476">
        <f>SUMIFS($D$2:$D$7909, $B$2:$B$7909, "Sicilia")</f>
        <v>5002904</v>
      </c>
      <c r="G1476" s="1">
        <f>Comuni__2[[#This Row],[Popolazione2011]]/Comuni__2[[#This Row],[POPOLAZIONE TOTALE DI OGNI REGIONE (CON FILTRO)]]</f>
        <v>1.6834222683465444E-3</v>
      </c>
      <c r="H1476" t="str">
        <f>IF(Comuni__2[[#This Row],[Popolazione2011]]&gt;300000,"MAGGIORE","")</f>
        <v/>
      </c>
    </row>
    <row r="1477" spans="1:8" x14ac:dyDescent="0.2">
      <c r="A1477" t="s">
        <v>3869</v>
      </c>
      <c r="B1477" t="s">
        <v>3653</v>
      </c>
      <c r="C1477" t="s">
        <v>3822</v>
      </c>
      <c r="D1477">
        <v>8419</v>
      </c>
      <c r="E1477" s="2"/>
      <c r="F1477">
        <f>SUMIFS($D$2:$D$7909, $B$2:$B$7909, "Friuli-Venezia Giulia")</f>
        <v>1220291</v>
      </c>
      <c r="G1477" s="1">
        <f>Comuni__2[[#This Row],[Popolazione2011]]/Comuni__2[[#This Row],[POPOLAZIONE TOTALE DI OGNI REGIONE (CON FILTRO)]]</f>
        <v>6.8991740494685283E-3</v>
      </c>
      <c r="H1477" t="str">
        <f>IF(Comuni__2[[#This Row],[Popolazione2011]]&gt;300000,"MAGGIORE","")</f>
        <v/>
      </c>
    </row>
    <row r="1478" spans="1:8" x14ac:dyDescent="0.2">
      <c r="A1478" t="s">
        <v>3132</v>
      </c>
      <c r="B1478" t="s">
        <v>3082</v>
      </c>
      <c r="C1478" t="s">
        <v>3083</v>
      </c>
      <c r="D1478">
        <v>8410</v>
      </c>
      <c r="E1478" s="2"/>
      <c r="F1478">
        <f>SUMIFS($D$2:$D$7909, $B$2:$B$7909, "Veneto")</f>
        <v>4855904</v>
      </c>
      <c r="G1478" s="1">
        <f>Comuni__2[[#This Row],[Popolazione2011]]/Comuni__2[[#This Row],[POPOLAZIONE TOTALE DI OGNI REGIONE (CON FILTRO)]]</f>
        <v>1.7319123277560677E-3</v>
      </c>
      <c r="H1478" t="str">
        <f>IF(Comuni__2[[#This Row],[Popolazione2011]]&gt;300000,"MAGGIORE","")</f>
        <v/>
      </c>
    </row>
    <row r="1479" spans="1:8" x14ac:dyDescent="0.2">
      <c r="A1479" t="s">
        <v>4098</v>
      </c>
      <c r="B1479" t="s">
        <v>3873</v>
      </c>
      <c r="C1479" t="s">
        <v>4079</v>
      </c>
      <c r="D1479">
        <v>8405</v>
      </c>
      <c r="E1479" s="2"/>
      <c r="F1479">
        <f>SUMIFS($D$2:$D$7909, $B$2:$B$7909, "Liguria")</f>
        <v>1570694</v>
      </c>
      <c r="G1479" s="1">
        <f>Comuni__2[[#This Row],[Popolazione2011]]/Comuni__2[[#This Row],[POPOLAZIONE TOTALE DI OGNI REGIONE (CON FILTRO)]]</f>
        <v>5.3511377773137227E-3</v>
      </c>
      <c r="H1479" t="str">
        <f>IF(Comuni__2[[#This Row],[Popolazione2011]]&gt;300000,"MAGGIORE","")</f>
        <v/>
      </c>
    </row>
    <row r="1480" spans="1:8" x14ac:dyDescent="0.2">
      <c r="A1480" t="s">
        <v>38</v>
      </c>
      <c r="B1480" t="s">
        <v>5</v>
      </c>
      <c r="C1480" t="s">
        <v>6</v>
      </c>
      <c r="D1480">
        <v>8402</v>
      </c>
      <c r="E1480" s="2"/>
      <c r="F1480">
        <f>SUMIFS($D$2:$D$7909, $B$2:$B$7909, "Piemonte")</f>
        <v>4363916</v>
      </c>
      <c r="G1480" s="1">
        <f>Comuni__2[[#This Row],[Popolazione2011]]/Comuni__2[[#This Row],[POPOLAZIONE TOTALE DI OGNI REGIONE (CON FILTRO)]]</f>
        <v>1.9253349514518612E-3</v>
      </c>
      <c r="H1480" t="str">
        <f>IF(Comuni__2[[#This Row],[Popolazione2011]]&gt;300000,"MAGGIORE","")</f>
        <v/>
      </c>
    </row>
    <row r="1481" spans="1:8" x14ac:dyDescent="0.2">
      <c r="A1481" t="s">
        <v>1349</v>
      </c>
      <c r="B1481" t="s">
        <v>1271</v>
      </c>
      <c r="C1481" t="s">
        <v>1272</v>
      </c>
      <c r="D1481">
        <v>8398</v>
      </c>
      <c r="E1481" s="2"/>
      <c r="F1481">
        <f>SUMIFS($D$2:$D$7909, $B$2:$B$7909, "Lombardia")</f>
        <v>9704121</v>
      </c>
      <c r="G1481" s="1">
        <f>Comuni__2[[#This Row],[Popolazione2011]]/Comuni__2[[#This Row],[POPOLAZIONE TOTALE DI OGNI REGIONE (CON FILTRO)]]</f>
        <v>8.6540553235063739E-4</v>
      </c>
      <c r="H1481" t="str">
        <f>IF(Comuni__2[[#This Row],[Popolazione2011]]&gt;300000,"MAGGIORE","")</f>
        <v/>
      </c>
    </row>
    <row r="1482" spans="1:8" x14ac:dyDescent="0.2">
      <c r="A1482" t="s">
        <v>3263</v>
      </c>
      <c r="B1482" t="s">
        <v>3082</v>
      </c>
      <c r="C1482" t="s">
        <v>3182</v>
      </c>
      <c r="D1482">
        <v>8392</v>
      </c>
      <c r="E1482" s="2"/>
      <c r="F1482">
        <f>SUMIFS($D$2:$D$7909, $B$2:$B$7909, "Veneto")</f>
        <v>4855904</v>
      </c>
      <c r="G1482" s="1">
        <f>Comuni__2[[#This Row],[Popolazione2011]]/Comuni__2[[#This Row],[POPOLAZIONE TOTALE DI OGNI REGIONE (CON FILTRO)]]</f>
        <v>1.7282054999439858E-3</v>
      </c>
      <c r="H1482" t="str">
        <f>IF(Comuni__2[[#This Row],[Popolazione2011]]&gt;300000,"MAGGIORE","")</f>
        <v/>
      </c>
    </row>
    <row r="1483" spans="1:8" x14ac:dyDescent="0.2">
      <c r="A1483" t="s">
        <v>1696</v>
      </c>
      <c r="B1483" t="s">
        <v>1271</v>
      </c>
      <c r="C1483" t="s">
        <v>1638</v>
      </c>
      <c r="D1483">
        <v>8390</v>
      </c>
      <c r="E1483" s="2"/>
      <c r="F1483">
        <f>SUMIFS($D$2:$D$7909, $B$2:$B$7909, "Lombardia")</f>
        <v>9704121</v>
      </c>
      <c r="G1483" s="1">
        <f>Comuni__2[[#This Row],[Popolazione2011]]/Comuni__2[[#This Row],[POPOLAZIONE TOTALE DI OGNI REGIONE (CON FILTRO)]]</f>
        <v>8.6458114032172517E-4</v>
      </c>
      <c r="H1483" t="str">
        <f>IF(Comuni__2[[#This Row],[Popolazione2011]]&gt;300000,"MAGGIORE","")</f>
        <v/>
      </c>
    </row>
    <row r="1484" spans="1:8" x14ac:dyDescent="0.2">
      <c r="A1484" t="s">
        <v>3329</v>
      </c>
      <c r="B1484" t="s">
        <v>3082</v>
      </c>
      <c r="C1484" t="s">
        <v>3297</v>
      </c>
      <c r="D1484">
        <v>8387</v>
      </c>
      <c r="E1484" s="2"/>
      <c r="F1484">
        <f>SUMIFS($D$2:$D$7909, $B$2:$B$7909, "Veneto")</f>
        <v>4855904</v>
      </c>
      <c r="G1484" s="1">
        <f>Comuni__2[[#This Row],[Popolazione2011]]/Comuni__2[[#This Row],[POPOLAZIONE TOTALE DI OGNI REGIONE (CON FILTRO)]]</f>
        <v>1.7271758255517407E-3</v>
      </c>
      <c r="H1484" t="str">
        <f>IF(Comuni__2[[#This Row],[Popolazione2011]]&gt;300000,"MAGGIORE","")</f>
        <v/>
      </c>
    </row>
    <row r="1485" spans="1:8" x14ac:dyDescent="0.2">
      <c r="A1485" t="s">
        <v>832</v>
      </c>
      <c r="B1485" t="s">
        <v>5</v>
      </c>
      <c r="C1485" t="s">
        <v>738</v>
      </c>
      <c r="D1485">
        <v>8373</v>
      </c>
      <c r="E1485" s="2"/>
      <c r="F1485">
        <f>SUMIFS($D$2:$D$7909, $B$2:$B$7909, "Piemonte")</f>
        <v>4363916</v>
      </c>
      <c r="G1485" s="1">
        <f>Comuni__2[[#This Row],[Popolazione2011]]/Comuni__2[[#This Row],[POPOLAZIONE TOTALE DI OGNI REGIONE (CON FILTRO)]]</f>
        <v>1.91868954397839E-3</v>
      </c>
      <c r="H1485" t="str">
        <f>IF(Comuni__2[[#This Row],[Popolazione2011]]&gt;300000,"MAGGIORE","")</f>
        <v/>
      </c>
    </row>
    <row r="1486" spans="1:8" x14ac:dyDescent="0.2">
      <c r="A1486" t="s">
        <v>7610</v>
      </c>
      <c r="B1486" t="s">
        <v>7257</v>
      </c>
      <c r="C1486" t="s">
        <v>7563</v>
      </c>
      <c r="D1486">
        <v>8351</v>
      </c>
      <c r="E1486" s="2"/>
      <c r="F1486">
        <f>SUMIFS($D$2:$D$7909, $B$2:$B$7909, "Sicilia")</f>
        <v>5002904</v>
      </c>
      <c r="G1486" s="1">
        <f>Comuni__2[[#This Row],[Popolazione2011]]/Comuni__2[[#This Row],[POPOLAZIONE TOTALE DI OGNI REGIONE (CON FILTRO)]]</f>
        <v>1.6692305109192581E-3</v>
      </c>
      <c r="H1486" t="str">
        <f>IF(Comuni__2[[#This Row],[Popolazione2011]]&gt;300000,"MAGGIORE","")</f>
        <v/>
      </c>
    </row>
    <row r="1487" spans="1:8" x14ac:dyDescent="0.2">
      <c r="A1487" t="s">
        <v>7503</v>
      </c>
      <c r="B1487" t="s">
        <v>7257</v>
      </c>
      <c r="C1487" t="s">
        <v>7475</v>
      </c>
      <c r="D1487">
        <v>8345</v>
      </c>
      <c r="E1487" s="2"/>
      <c r="F1487">
        <f>SUMIFS($D$2:$D$7909, $B$2:$B$7909, "Sicilia")</f>
        <v>5002904</v>
      </c>
      <c r="G1487" s="1">
        <f>Comuni__2[[#This Row],[Popolazione2011]]/Comuni__2[[#This Row],[POPOLAZIONE TOTALE DI OGNI REGIONE (CON FILTRO)]]</f>
        <v>1.6680312074746986E-3</v>
      </c>
      <c r="H1487" t="str">
        <f>IF(Comuni__2[[#This Row],[Popolazione2011]]&gt;300000,"MAGGIORE","")</f>
        <v/>
      </c>
    </row>
    <row r="1488" spans="1:8" x14ac:dyDescent="0.2">
      <c r="A1488" t="s">
        <v>4788</v>
      </c>
      <c r="B1488" t="s">
        <v>4734</v>
      </c>
      <c r="C1488" t="s">
        <v>4735</v>
      </c>
      <c r="D1488">
        <v>8335</v>
      </c>
      <c r="E1488" s="2"/>
      <c r="F1488">
        <f>SUMIFS($D$2:$D$7909, $B$2:$B$7909, "Umbria")</f>
        <v>884268</v>
      </c>
      <c r="G1488" s="1">
        <f>Comuni__2[[#This Row],[Popolazione2011]]/Comuni__2[[#This Row],[POPOLAZIONE TOTALE DI OGNI REGIONE (CON FILTRO)]]</f>
        <v>9.4258754133362283E-3</v>
      </c>
      <c r="H1488" t="str">
        <f>IF(Comuni__2[[#This Row],[Popolazione2011]]&gt;300000,"MAGGIORE","")</f>
        <v/>
      </c>
    </row>
    <row r="1489" spans="1:8" x14ac:dyDescent="0.2">
      <c r="A1489" t="s">
        <v>1977</v>
      </c>
      <c r="B1489" t="s">
        <v>1271</v>
      </c>
      <c r="C1489" t="s">
        <v>1772</v>
      </c>
      <c r="D1489">
        <v>8333</v>
      </c>
      <c r="E1489" s="2"/>
      <c r="F1489">
        <f>SUMIFS($D$2:$D$7909, $B$2:$B$7909, "Lombardia")</f>
        <v>9704121</v>
      </c>
      <c r="G1489" s="1">
        <f>Comuni__2[[#This Row],[Popolazione2011]]/Comuni__2[[#This Row],[POPOLAZIONE TOTALE DI OGNI REGIONE (CON FILTRO)]]</f>
        <v>8.5870734711572538E-4</v>
      </c>
      <c r="H1489" t="str">
        <f>IF(Comuni__2[[#This Row],[Popolazione2011]]&gt;300000,"MAGGIORE","")</f>
        <v/>
      </c>
    </row>
    <row r="1490" spans="1:8" x14ac:dyDescent="0.2">
      <c r="A1490" t="s">
        <v>3414</v>
      </c>
      <c r="B1490" t="s">
        <v>3082</v>
      </c>
      <c r="C1490" t="s">
        <v>3359</v>
      </c>
      <c r="D1490">
        <v>8312</v>
      </c>
      <c r="E1490" s="2"/>
      <c r="F1490">
        <f>SUMIFS($D$2:$D$7909, $B$2:$B$7909, "Veneto")</f>
        <v>4855904</v>
      </c>
      <c r="G1490" s="1">
        <f>Comuni__2[[#This Row],[Popolazione2011]]/Comuni__2[[#This Row],[POPOLAZIONE TOTALE DI OGNI REGIONE (CON FILTRO)]]</f>
        <v>1.7117307096680659E-3</v>
      </c>
      <c r="H1490" t="str">
        <f>IF(Comuni__2[[#This Row],[Popolazione2011]]&gt;300000,"MAGGIORE","")</f>
        <v/>
      </c>
    </row>
    <row r="1491" spans="1:8" x14ac:dyDescent="0.2">
      <c r="A1491" t="s">
        <v>5107</v>
      </c>
      <c r="B1491" t="s">
        <v>5062</v>
      </c>
      <c r="C1491" t="s">
        <v>5063</v>
      </c>
      <c r="D1491">
        <v>8308</v>
      </c>
      <c r="E1491" s="2"/>
      <c r="F1491">
        <f>SUMIFS($D$2:$D$7909, $B$2:$B$7909, "Lazio")</f>
        <v>5502886</v>
      </c>
      <c r="G1491" s="1">
        <f>Comuni__2[[#This Row],[Popolazione2011]]/Comuni__2[[#This Row],[POPOLAZIONE TOTALE DI OGNI REGIONE (CON FILTRO)]]</f>
        <v>1.5097532458422725E-3</v>
      </c>
      <c r="H1491" t="str">
        <f>IF(Comuni__2[[#This Row],[Popolazione2011]]&gt;300000,"MAGGIORE","")</f>
        <v/>
      </c>
    </row>
    <row r="1492" spans="1:8" x14ac:dyDescent="0.2">
      <c r="A1492" t="s">
        <v>6209</v>
      </c>
      <c r="B1492" t="s">
        <v>5894</v>
      </c>
      <c r="C1492" t="s">
        <v>6172</v>
      </c>
      <c r="D1492">
        <v>8297</v>
      </c>
      <c r="E1492" s="2"/>
      <c r="F1492">
        <f>SUMIFS($D$2:$D$7909, $B$2:$B$7909, "Campania")</f>
        <v>5766810</v>
      </c>
      <c r="G1492" s="1">
        <f>Comuni__2[[#This Row],[Popolazione2011]]/Comuni__2[[#This Row],[POPOLAZIONE TOTALE DI OGNI REGIONE (CON FILTRO)]]</f>
        <v>1.4387503663203748E-3</v>
      </c>
      <c r="H1492" t="str">
        <f>IF(Comuni__2[[#This Row],[Popolazione2011]]&gt;300000,"MAGGIORE","")</f>
        <v/>
      </c>
    </row>
    <row r="1493" spans="1:8" x14ac:dyDescent="0.2">
      <c r="A1493" t="s">
        <v>6671</v>
      </c>
      <c r="B1493" t="s">
        <v>6450</v>
      </c>
      <c r="C1493" t="s">
        <v>6606</v>
      </c>
      <c r="D1493">
        <v>8297</v>
      </c>
      <c r="E1493" s="2"/>
      <c r="F1493">
        <f>SUMIFS($D$2:$D$7909, $B$2:$B$7909, "Puglia")</f>
        <v>4050093</v>
      </c>
      <c r="G1493" s="1">
        <f>Comuni__2[[#This Row],[Popolazione2011]]/Comuni__2[[#This Row],[POPOLAZIONE TOTALE DI OGNI REGIONE (CON FILTRO)]]</f>
        <v>2.0485949334990579E-3</v>
      </c>
      <c r="H1493" t="str">
        <f>IF(Comuni__2[[#This Row],[Popolazione2011]]&gt;300000,"MAGGIORE","")</f>
        <v/>
      </c>
    </row>
    <row r="1494" spans="1:8" x14ac:dyDescent="0.2">
      <c r="A1494" t="s">
        <v>7296</v>
      </c>
      <c r="B1494" t="s">
        <v>7257</v>
      </c>
      <c r="C1494" t="s">
        <v>7283</v>
      </c>
      <c r="D1494">
        <v>8295</v>
      </c>
      <c r="E1494" s="2"/>
      <c r="F1494">
        <f>SUMIFS($D$2:$D$7909, $B$2:$B$7909, "Sicilia")</f>
        <v>5002904</v>
      </c>
      <c r="G1494" s="1">
        <f>Comuni__2[[#This Row],[Popolazione2011]]/Comuni__2[[#This Row],[POPOLAZIONE TOTALE DI OGNI REGIONE (CON FILTRO)]]</f>
        <v>1.6580370121033704E-3</v>
      </c>
      <c r="H1494" t="str">
        <f>IF(Comuni__2[[#This Row],[Popolazione2011]]&gt;300000,"MAGGIORE","")</f>
        <v/>
      </c>
    </row>
    <row r="1495" spans="1:8" x14ac:dyDescent="0.2">
      <c r="A1495" t="s">
        <v>3250</v>
      </c>
      <c r="B1495" t="s">
        <v>3082</v>
      </c>
      <c r="C1495" t="s">
        <v>3182</v>
      </c>
      <c r="D1495">
        <v>8295</v>
      </c>
      <c r="E1495" s="2"/>
      <c r="F1495">
        <f>SUMIFS($D$2:$D$7909, $B$2:$B$7909, "Veneto")</f>
        <v>4855904</v>
      </c>
      <c r="G1495" s="1">
        <f>Comuni__2[[#This Row],[Popolazione2011]]/Comuni__2[[#This Row],[POPOLAZIONE TOTALE DI OGNI REGIONE (CON FILTRO)]]</f>
        <v>1.708229816734433E-3</v>
      </c>
      <c r="H1495" t="str">
        <f>IF(Comuni__2[[#This Row],[Popolazione2011]]&gt;300000,"MAGGIORE","")</f>
        <v/>
      </c>
    </row>
    <row r="1496" spans="1:8" x14ac:dyDescent="0.2">
      <c r="A1496" t="s">
        <v>1808</v>
      </c>
      <c r="B1496" t="s">
        <v>1271</v>
      </c>
      <c r="C1496" t="s">
        <v>1772</v>
      </c>
      <c r="D1496">
        <v>8293</v>
      </c>
      <c r="E1496" s="2"/>
      <c r="F1496">
        <f>SUMIFS($D$2:$D$7909, $B$2:$B$7909, "Lombardia")</f>
        <v>9704121</v>
      </c>
      <c r="G1496" s="1">
        <f>Comuni__2[[#This Row],[Popolazione2011]]/Comuni__2[[#This Row],[POPOLAZIONE TOTALE DI OGNI REGIONE (CON FILTRO)]]</f>
        <v>8.5458538697116414E-4</v>
      </c>
      <c r="H1496" t="str">
        <f>IF(Comuni__2[[#This Row],[Popolazione2011]]&gt;300000,"MAGGIORE","")</f>
        <v/>
      </c>
    </row>
    <row r="1497" spans="1:8" x14ac:dyDescent="0.2">
      <c r="A1497" t="s">
        <v>2084</v>
      </c>
      <c r="B1497" t="s">
        <v>1271</v>
      </c>
      <c r="C1497" t="s">
        <v>2016</v>
      </c>
      <c r="D1497">
        <v>8286</v>
      </c>
      <c r="E1497" s="2"/>
      <c r="F1497">
        <f>SUMIFS($D$2:$D$7909, $B$2:$B$7909, "Lombardia")</f>
        <v>9704121</v>
      </c>
      <c r="G1497" s="1">
        <f>Comuni__2[[#This Row],[Popolazione2011]]/Comuni__2[[#This Row],[POPOLAZIONE TOTALE DI OGNI REGIONE (CON FILTRO)]]</f>
        <v>8.538640439458659E-4</v>
      </c>
      <c r="H1497" t="str">
        <f>IF(Comuni__2[[#This Row],[Popolazione2011]]&gt;300000,"MAGGIORE","")</f>
        <v/>
      </c>
    </row>
    <row r="1498" spans="1:8" x14ac:dyDescent="0.2">
      <c r="A1498" t="s">
        <v>5044</v>
      </c>
      <c r="B1498" t="s">
        <v>4829</v>
      </c>
      <c r="C1498" t="s">
        <v>5021</v>
      </c>
      <c r="D1498">
        <v>8283</v>
      </c>
      <c r="E1498" s="2"/>
      <c r="F1498">
        <f>SUMIFS($D$2:$D$7909, $B$2:$B$7909, "Marche")</f>
        <v>1540584</v>
      </c>
      <c r="G1498" s="1">
        <f>Comuni__2[[#This Row],[Popolazione2011]]/Comuni__2[[#This Row],[POPOLAZIONE TOTALE DI OGNI REGIONE (CON FILTRO)]]</f>
        <v>5.3765325357137293E-3</v>
      </c>
      <c r="H1498" t="str">
        <f>IF(Comuni__2[[#This Row],[Popolazione2011]]&gt;300000,"MAGGIORE","")</f>
        <v/>
      </c>
    </row>
    <row r="1499" spans="1:8" x14ac:dyDescent="0.2">
      <c r="A1499" t="s">
        <v>351</v>
      </c>
      <c r="B1499" t="s">
        <v>5</v>
      </c>
      <c r="C1499" t="s">
        <v>319</v>
      </c>
      <c r="D1499">
        <v>8272</v>
      </c>
      <c r="E1499" s="2"/>
      <c r="F1499">
        <f>SUMIFS($D$2:$D$7909, $B$2:$B$7909, "Piemonte")</f>
        <v>4363916</v>
      </c>
      <c r="G1499" s="1">
        <f>Comuni__2[[#This Row],[Popolazione2011]]/Comuni__2[[#This Row],[POPOLAZIONE TOTALE DI OGNI REGIONE (CON FILTRO)]]</f>
        <v>1.8955451938121631E-3</v>
      </c>
      <c r="H1499" t="str">
        <f>IF(Comuni__2[[#This Row],[Popolazione2011]]&gt;300000,"MAGGIORE","")</f>
        <v/>
      </c>
    </row>
    <row r="1500" spans="1:8" x14ac:dyDescent="0.2">
      <c r="A1500" t="s">
        <v>4089</v>
      </c>
      <c r="B1500" t="s">
        <v>3873</v>
      </c>
      <c r="C1500" t="s">
        <v>4079</v>
      </c>
      <c r="D1500">
        <v>8269</v>
      </c>
      <c r="E1500" s="2"/>
      <c r="F1500">
        <f>SUMIFS($D$2:$D$7909, $B$2:$B$7909, "Liguria")</f>
        <v>1570694</v>
      </c>
      <c r="G1500" s="1">
        <f>Comuni__2[[#This Row],[Popolazione2011]]/Comuni__2[[#This Row],[POPOLAZIONE TOTALE DI OGNI REGIONE (CON FILTRO)]]</f>
        <v>5.2645518477819359E-3</v>
      </c>
      <c r="H1500" t="str">
        <f>IF(Comuni__2[[#This Row],[Popolazione2011]]&gt;300000,"MAGGIORE","")</f>
        <v/>
      </c>
    </row>
    <row r="1501" spans="1:8" x14ac:dyDescent="0.2">
      <c r="A1501" t="s">
        <v>4457</v>
      </c>
      <c r="B1501" t="s">
        <v>4450</v>
      </c>
      <c r="C1501" t="s">
        <v>4451</v>
      </c>
      <c r="D1501">
        <v>8267</v>
      </c>
      <c r="E1501" s="2"/>
      <c r="F1501">
        <f>SUMIFS($D$2:$D$7909, $B$2:$B$7909, "Toscana")</f>
        <v>3672202</v>
      </c>
      <c r="G1501" s="1">
        <f>Comuni__2[[#This Row],[Popolazione2011]]/Comuni__2[[#This Row],[POPOLAZIONE TOTALE DI OGNI REGIONE (CON FILTRO)]]</f>
        <v>2.2512378131704083E-3</v>
      </c>
      <c r="H1501" t="str">
        <f>IF(Comuni__2[[#This Row],[Popolazione2011]]&gt;300000,"MAGGIORE","")</f>
        <v/>
      </c>
    </row>
    <row r="1502" spans="1:8" x14ac:dyDescent="0.2">
      <c r="A1502" t="s">
        <v>4384</v>
      </c>
      <c r="B1502" t="s">
        <v>4112</v>
      </c>
      <c r="C1502" t="s">
        <v>4374</v>
      </c>
      <c r="D1502">
        <v>8259</v>
      </c>
      <c r="E1502" s="2"/>
      <c r="F1502">
        <f>SUMIFS($D$2:$D$7909, $B$2:$B$7909, "Emilia-Romagna")</f>
        <v>4342135</v>
      </c>
      <c r="G1502" s="1">
        <f>Comuni__2[[#This Row],[Popolazione2011]]/Comuni__2[[#This Row],[POPOLAZIONE TOTALE DI OGNI REGIONE (CON FILTRO)]]</f>
        <v>1.9020597010456837E-3</v>
      </c>
      <c r="H1502" t="str">
        <f>IF(Comuni__2[[#This Row],[Popolazione2011]]&gt;300000,"MAGGIORE","")</f>
        <v/>
      </c>
    </row>
    <row r="1503" spans="1:8" x14ac:dyDescent="0.2">
      <c r="A1503" t="s">
        <v>1744</v>
      </c>
      <c r="B1503" t="s">
        <v>1271</v>
      </c>
      <c r="C1503" t="s">
        <v>1638</v>
      </c>
      <c r="D1503">
        <v>8254</v>
      </c>
      <c r="E1503" s="2"/>
      <c r="F1503">
        <f>SUMIFS($D$2:$D$7909, $B$2:$B$7909, "Lombardia")</f>
        <v>9704121</v>
      </c>
      <c r="G1503" s="1">
        <f>Comuni__2[[#This Row],[Popolazione2011]]/Comuni__2[[#This Row],[POPOLAZIONE TOTALE DI OGNI REGIONE (CON FILTRO)]]</f>
        <v>8.5056647583021689E-4</v>
      </c>
      <c r="H1503" t="str">
        <f>IF(Comuni__2[[#This Row],[Popolazione2011]]&gt;300000,"MAGGIORE","")</f>
        <v/>
      </c>
    </row>
    <row r="1504" spans="1:8" x14ac:dyDescent="0.2">
      <c r="A1504" t="s">
        <v>4339</v>
      </c>
      <c r="B1504" t="s">
        <v>4112</v>
      </c>
      <c r="C1504" t="s">
        <v>4296</v>
      </c>
      <c r="D1504">
        <v>8245</v>
      </c>
      <c r="E1504" s="2"/>
      <c r="F1504">
        <f>SUMIFS($D$2:$D$7909, $B$2:$B$7909, "Emilia-Romagna")</f>
        <v>4342135</v>
      </c>
      <c r="G1504" s="1">
        <f>Comuni__2[[#This Row],[Popolazione2011]]/Comuni__2[[#This Row],[POPOLAZIONE TOTALE DI OGNI REGIONE (CON FILTRO)]]</f>
        <v>1.8988354807024654E-3</v>
      </c>
      <c r="H1504" t="str">
        <f>IF(Comuni__2[[#This Row],[Popolazione2011]]&gt;300000,"MAGGIORE","")</f>
        <v/>
      </c>
    </row>
    <row r="1505" spans="1:8" x14ac:dyDescent="0.2">
      <c r="A1505" t="s">
        <v>1815</v>
      </c>
      <c r="B1505" t="s">
        <v>1271</v>
      </c>
      <c r="C1505" t="s">
        <v>1772</v>
      </c>
      <c r="D1505">
        <v>8233</v>
      </c>
      <c r="E1505" s="2"/>
      <c r="F1505">
        <f>SUMIFS($D$2:$D$7909, $B$2:$B$7909, "Lombardia")</f>
        <v>9704121</v>
      </c>
      <c r="G1505" s="1">
        <f>Comuni__2[[#This Row],[Popolazione2011]]/Comuni__2[[#This Row],[POPOLAZIONE TOTALE DI OGNI REGIONE (CON FILTRO)]]</f>
        <v>8.4840244675432218E-4</v>
      </c>
      <c r="H1505" t="str">
        <f>IF(Comuni__2[[#This Row],[Popolazione2011]]&gt;300000,"MAGGIORE","")</f>
        <v/>
      </c>
    </row>
    <row r="1506" spans="1:8" x14ac:dyDescent="0.2">
      <c r="A1506" t="s">
        <v>4004</v>
      </c>
      <c r="B1506" t="s">
        <v>3873</v>
      </c>
      <c r="C1506" t="s">
        <v>3941</v>
      </c>
      <c r="D1506">
        <v>8232</v>
      </c>
      <c r="E1506" s="2"/>
      <c r="F1506">
        <f>SUMIFS($D$2:$D$7909, $B$2:$B$7909, "Liguria")</f>
        <v>1570694</v>
      </c>
      <c r="G1506" s="1">
        <f>Comuni__2[[#This Row],[Popolazione2011]]/Comuni__2[[#This Row],[POPOLAZIONE TOTALE DI OGNI REGIONE (CON FILTRO)]]</f>
        <v>5.2409953816593179E-3</v>
      </c>
      <c r="H1506" t="str">
        <f>IF(Comuni__2[[#This Row],[Popolazione2011]]&gt;300000,"MAGGIORE","")</f>
        <v/>
      </c>
    </row>
    <row r="1507" spans="1:8" x14ac:dyDescent="0.2">
      <c r="A1507" t="s">
        <v>3584</v>
      </c>
      <c r="B1507" t="s">
        <v>3082</v>
      </c>
      <c r="C1507" t="s">
        <v>3499</v>
      </c>
      <c r="D1507">
        <v>8227</v>
      </c>
      <c r="E1507" s="2"/>
      <c r="F1507">
        <f>SUMIFS($D$2:$D$7909, $B$2:$B$7909, "Veneto")</f>
        <v>4855904</v>
      </c>
      <c r="G1507" s="1">
        <f>Comuni__2[[#This Row],[Popolazione2011]]/Comuni__2[[#This Row],[POPOLAZIONE TOTALE DI OGNI REGIONE (CON FILTRO)]]</f>
        <v>1.6942262449999011E-3</v>
      </c>
      <c r="H1507" t="str">
        <f>IF(Comuni__2[[#This Row],[Popolazione2011]]&gt;300000,"MAGGIORE","")</f>
        <v/>
      </c>
    </row>
    <row r="1508" spans="1:8" x14ac:dyDescent="0.2">
      <c r="A1508" t="s">
        <v>7623</v>
      </c>
      <c r="B1508" t="s">
        <v>7257</v>
      </c>
      <c r="C1508" t="s">
        <v>7622</v>
      </c>
      <c r="D1508">
        <v>8224</v>
      </c>
      <c r="E1508" s="2"/>
      <c r="F1508">
        <f>SUMIFS($D$2:$D$7909, $B$2:$B$7909, "Sicilia")</f>
        <v>5002904</v>
      </c>
      <c r="G1508" s="1">
        <f>Comuni__2[[#This Row],[Popolazione2011]]/Comuni__2[[#This Row],[POPOLAZIONE TOTALE DI OGNI REGIONE (CON FILTRO)]]</f>
        <v>1.6438452546760842E-3</v>
      </c>
      <c r="H1508" t="str">
        <f>IF(Comuni__2[[#This Row],[Popolazione2011]]&gt;300000,"MAGGIORE","")</f>
        <v/>
      </c>
    </row>
    <row r="1509" spans="1:8" x14ac:dyDescent="0.2">
      <c r="A1509" t="s">
        <v>6659</v>
      </c>
      <c r="B1509" t="s">
        <v>6450</v>
      </c>
      <c r="C1509" t="s">
        <v>6606</v>
      </c>
      <c r="D1509">
        <v>8211</v>
      </c>
      <c r="E1509" s="2"/>
      <c r="F1509">
        <f>SUMIFS($D$2:$D$7909, $B$2:$B$7909, "Puglia")</f>
        <v>4050093</v>
      </c>
      <c r="G1509" s="1">
        <f>Comuni__2[[#This Row],[Popolazione2011]]/Comuni__2[[#This Row],[POPOLAZIONE TOTALE DI OGNI REGIONE (CON FILTRO)]]</f>
        <v>2.027360853195223E-3</v>
      </c>
      <c r="H1509" t="str">
        <f>IF(Comuni__2[[#This Row],[Popolazione2011]]&gt;300000,"MAGGIORE","")</f>
        <v/>
      </c>
    </row>
    <row r="1510" spans="1:8" x14ac:dyDescent="0.2">
      <c r="A1510" t="s">
        <v>6321</v>
      </c>
      <c r="B1510" t="s">
        <v>5894</v>
      </c>
      <c r="C1510" t="s">
        <v>6291</v>
      </c>
      <c r="D1510">
        <v>8209</v>
      </c>
      <c r="E1510" s="2"/>
      <c r="F1510">
        <f>SUMIFS($D$2:$D$7909, $B$2:$B$7909, "Campania")</f>
        <v>5766810</v>
      </c>
      <c r="G1510" s="1">
        <f>Comuni__2[[#This Row],[Popolazione2011]]/Comuni__2[[#This Row],[POPOLAZIONE TOTALE DI OGNI REGIONE (CON FILTRO)]]</f>
        <v>1.423490630001682E-3</v>
      </c>
      <c r="H1510" t="str">
        <f>IF(Comuni__2[[#This Row],[Popolazione2011]]&gt;300000,"MAGGIORE","")</f>
        <v/>
      </c>
    </row>
    <row r="1511" spans="1:8" x14ac:dyDescent="0.2">
      <c r="A1511" t="s">
        <v>1505</v>
      </c>
      <c r="B1511" t="s">
        <v>1271</v>
      </c>
      <c r="C1511" t="s">
        <v>1411</v>
      </c>
      <c r="D1511">
        <v>8208</v>
      </c>
      <c r="E1511" s="2"/>
      <c r="F1511">
        <f>SUMIFS($D$2:$D$7909, $B$2:$B$7909, "Lombardia")</f>
        <v>9704121</v>
      </c>
      <c r="G1511" s="1">
        <f>Comuni__2[[#This Row],[Popolazione2011]]/Comuni__2[[#This Row],[POPOLAZIONE TOTALE DI OGNI REGIONE (CON FILTRO)]]</f>
        <v>8.458262216639714E-4</v>
      </c>
      <c r="H1511" t="str">
        <f>IF(Comuni__2[[#This Row],[Popolazione2011]]&gt;300000,"MAGGIORE","")</f>
        <v/>
      </c>
    </row>
    <row r="1512" spans="1:8" x14ac:dyDescent="0.2">
      <c r="A1512" t="s">
        <v>6159</v>
      </c>
      <c r="B1512" t="s">
        <v>5894</v>
      </c>
      <c r="C1512" t="s">
        <v>6079</v>
      </c>
      <c r="D1512">
        <v>8204</v>
      </c>
      <c r="E1512" s="2"/>
      <c r="F1512">
        <f>SUMIFS($D$2:$D$7909, $B$2:$B$7909, "Campania")</f>
        <v>5766810</v>
      </c>
      <c r="G1512" s="1">
        <f>Comuni__2[[#This Row],[Popolazione2011]]/Comuni__2[[#This Row],[POPOLAZIONE TOTALE DI OGNI REGIONE (CON FILTRO)]]</f>
        <v>1.4226235995290291E-3</v>
      </c>
      <c r="H1512" t="str">
        <f>IF(Comuni__2[[#This Row],[Popolazione2011]]&gt;300000,"MAGGIORE","")</f>
        <v/>
      </c>
    </row>
    <row r="1513" spans="1:8" x14ac:dyDescent="0.2">
      <c r="A1513" t="s">
        <v>4341</v>
      </c>
      <c r="B1513" t="s">
        <v>4112</v>
      </c>
      <c r="C1513" t="s">
        <v>4296</v>
      </c>
      <c r="D1513">
        <v>8201</v>
      </c>
      <c r="E1513" s="2"/>
      <c r="F1513">
        <f>SUMIFS($D$2:$D$7909, $B$2:$B$7909, "Emilia-Romagna")</f>
        <v>4342135</v>
      </c>
      <c r="G1513" s="1">
        <f>Comuni__2[[#This Row],[Popolazione2011]]/Comuni__2[[#This Row],[POPOLAZIONE TOTALE DI OGNI REGIONE (CON FILTRO)]]</f>
        <v>1.8887022167666367E-3</v>
      </c>
      <c r="H1513" t="str">
        <f>IF(Comuni__2[[#This Row],[Popolazione2011]]&gt;300000,"MAGGIORE","")</f>
        <v/>
      </c>
    </row>
    <row r="1514" spans="1:8" x14ac:dyDescent="0.2">
      <c r="A1514" t="s">
        <v>5583</v>
      </c>
      <c r="B1514" t="s">
        <v>5446</v>
      </c>
      <c r="C1514" t="s">
        <v>5556</v>
      </c>
      <c r="D1514">
        <v>8201</v>
      </c>
      <c r="E1514" s="2"/>
      <c r="F1514">
        <f>SUMIFS($D$2:$D$7909, $B$2:$B$7909, "Abruzzo")</f>
        <v>1307309</v>
      </c>
      <c r="G1514" s="1">
        <f>Comuni__2[[#This Row],[Popolazione2011]]/Comuni__2[[#This Row],[POPOLAZIONE TOTALE DI OGNI REGIONE (CON FILTRO)]]</f>
        <v>6.273191724374268E-3</v>
      </c>
      <c r="H1514" t="str">
        <f>IF(Comuni__2[[#This Row],[Popolazione2011]]&gt;300000,"MAGGIORE","")</f>
        <v/>
      </c>
    </row>
    <row r="1515" spans="1:8" x14ac:dyDescent="0.2">
      <c r="A1515" t="s">
        <v>3484</v>
      </c>
      <c r="B1515" t="s">
        <v>3082</v>
      </c>
      <c r="C1515" t="s">
        <v>3454</v>
      </c>
      <c r="D1515">
        <v>8199</v>
      </c>
      <c r="E1515" s="2"/>
      <c r="F1515">
        <f>SUMIFS($D$2:$D$7909, $B$2:$B$7909, "Veneto")</f>
        <v>4855904</v>
      </c>
      <c r="G1515" s="1">
        <f>Comuni__2[[#This Row],[Popolazione2011]]/Comuni__2[[#This Row],[POPOLAZIONE TOTALE DI OGNI REGIONE (CON FILTRO)]]</f>
        <v>1.6884600684033291E-3</v>
      </c>
      <c r="H1515" t="str">
        <f>IF(Comuni__2[[#This Row],[Popolazione2011]]&gt;300000,"MAGGIORE","")</f>
        <v/>
      </c>
    </row>
    <row r="1516" spans="1:8" x14ac:dyDescent="0.2">
      <c r="A1516" t="s">
        <v>2006</v>
      </c>
      <c r="B1516" t="s">
        <v>1271</v>
      </c>
      <c r="C1516" t="s">
        <v>1772</v>
      </c>
      <c r="D1516">
        <v>8193</v>
      </c>
      <c r="E1516" s="2"/>
      <c r="F1516">
        <f>SUMIFS($D$2:$D$7909, $B$2:$B$7909, "Lombardia")</f>
        <v>9704121</v>
      </c>
      <c r="G1516" s="1">
        <f>Comuni__2[[#This Row],[Popolazione2011]]/Comuni__2[[#This Row],[POPOLAZIONE TOTALE DI OGNI REGIONE (CON FILTRO)]]</f>
        <v>8.4428048660976094E-4</v>
      </c>
      <c r="H1516" t="str">
        <f>IF(Comuni__2[[#This Row],[Popolazione2011]]&gt;300000,"MAGGIORE","")</f>
        <v/>
      </c>
    </row>
    <row r="1517" spans="1:8" x14ac:dyDescent="0.2">
      <c r="A1517" t="s">
        <v>6436</v>
      </c>
      <c r="B1517" t="s">
        <v>5894</v>
      </c>
      <c r="C1517" t="s">
        <v>6291</v>
      </c>
      <c r="D1517">
        <v>8182</v>
      </c>
      <c r="E1517" s="2"/>
      <c r="F1517">
        <f>SUMIFS($D$2:$D$7909, $B$2:$B$7909, "Campania")</f>
        <v>5766810</v>
      </c>
      <c r="G1517" s="1">
        <f>Comuni__2[[#This Row],[Popolazione2011]]/Comuni__2[[#This Row],[POPOLAZIONE TOTALE DI OGNI REGIONE (CON FILTRO)]]</f>
        <v>1.4188086654493559E-3</v>
      </c>
      <c r="H1517" t="str">
        <f>IF(Comuni__2[[#This Row],[Popolazione2011]]&gt;300000,"MAGGIORE","")</f>
        <v/>
      </c>
    </row>
    <row r="1518" spans="1:8" x14ac:dyDescent="0.2">
      <c r="A1518" t="s">
        <v>7560</v>
      </c>
      <c r="B1518" t="s">
        <v>7257</v>
      </c>
      <c r="C1518" t="s">
        <v>7542</v>
      </c>
      <c r="D1518">
        <v>8182</v>
      </c>
      <c r="E1518" s="2"/>
      <c r="F1518">
        <f>SUMIFS($D$2:$D$7909, $B$2:$B$7909, "Sicilia")</f>
        <v>5002904</v>
      </c>
      <c r="G1518" s="1">
        <f>Comuni__2[[#This Row],[Popolazione2011]]/Comuni__2[[#This Row],[POPOLAZIONE TOTALE DI OGNI REGIONE (CON FILTRO)]]</f>
        <v>1.6354501305641683E-3</v>
      </c>
      <c r="H1518" t="str">
        <f>IF(Comuni__2[[#This Row],[Popolazione2011]]&gt;300000,"MAGGIORE","")</f>
        <v/>
      </c>
    </row>
    <row r="1519" spans="1:8" x14ac:dyDescent="0.2">
      <c r="A1519" t="s">
        <v>5915</v>
      </c>
      <c r="B1519" t="s">
        <v>5894</v>
      </c>
      <c r="C1519" t="s">
        <v>5895</v>
      </c>
      <c r="D1519">
        <v>8180</v>
      </c>
      <c r="E1519" s="2"/>
      <c r="F1519">
        <f>SUMIFS($D$2:$D$7909, $B$2:$B$7909, "Campania")</f>
        <v>5766810</v>
      </c>
      <c r="G1519" s="1">
        <f>Comuni__2[[#This Row],[Popolazione2011]]/Comuni__2[[#This Row],[POPOLAZIONE TOTALE DI OGNI REGIONE (CON FILTRO)]]</f>
        <v>1.4184618532602947E-3</v>
      </c>
      <c r="H1519" t="str">
        <f>IF(Comuni__2[[#This Row],[Popolazione2011]]&gt;300000,"MAGGIORE","")</f>
        <v/>
      </c>
    </row>
    <row r="1520" spans="1:8" x14ac:dyDescent="0.2">
      <c r="A1520" t="s">
        <v>1108</v>
      </c>
      <c r="B1520" t="s">
        <v>5</v>
      </c>
      <c r="C1520" t="s">
        <v>1045</v>
      </c>
      <c r="D1520">
        <v>8180</v>
      </c>
      <c r="E1520" s="2"/>
      <c r="F1520">
        <f>SUMIFS($D$2:$D$7909, $B$2:$B$7909, "Piemonte")</f>
        <v>4363916</v>
      </c>
      <c r="G1520" s="1">
        <f>Comuni__2[[#This Row],[Popolazione2011]]/Comuni__2[[#This Row],[POPOLAZIONE TOTALE DI OGNI REGIONE (CON FILTRO)]]</f>
        <v>1.8744632114825307E-3</v>
      </c>
      <c r="H1520" t="str">
        <f>IF(Comuni__2[[#This Row],[Popolazione2011]]&gt;300000,"MAGGIORE","")</f>
        <v/>
      </c>
    </row>
    <row r="1521" spans="1:8" x14ac:dyDescent="0.2">
      <c r="A1521" t="s">
        <v>3534</v>
      </c>
      <c r="B1521" t="s">
        <v>3082</v>
      </c>
      <c r="C1521" t="s">
        <v>3499</v>
      </c>
      <c r="D1521">
        <v>8168</v>
      </c>
      <c r="E1521" s="2"/>
      <c r="F1521">
        <f>SUMIFS($D$2:$D$7909, $B$2:$B$7909, "Veneto")</f>
        <v>4855904</v>
      </c>
      <c r="G1521" s="1">
        <f>Comuni__2[[#This Row],[Popolazione2011]]/Comuni__2[[#This Row],[POPOLAZIONE TOTALE DI OGNI REGIONE (CON FILTRO)]]</f>
        <v>1.6820760871714103E-3</v>
      </c>
      <c r="H1521" t="str">
        <f>IF(Comuni__2[[#This Row],[Popolazione2011]]&gt;300000,"MAGGIORE","")</f>
        <v/>
      </c>
    </row>
    <row r="1522" spans="1:8" x14ac:dyDescent="0.2">
      <c r="A1522" t="s">
        <v>7615</v>
      </c>
      <c r="B1522" t="s">
        <v>7257</v>
      </c>
      <c r="C1522" t="s">
        <v>7563</v>
      </c>
      <c r="D1522">
        <v>8155</v>
      </c>
      <c r="E1522" s="2"/>
      <c r="F1522">
        <f>SUMIFS($D$2:$D$7909, $B$2:$B$7909, "Sicilia")</f>
        <v>5002904</v>
      </c>
      <c r="G1522" s="1">
        <f>Comuni__2[[#This Row],[Popolazione2011]]/Comuni__2[[#This Row],[POPOLAZIONE TOTALE DI OGNI REGIONE (CON FILTRO)]]</f>
        <v>1.6300532650636509E-3</v>
      </c>
      <c r="H1522" t="str">
        <f>IF(Comuni__2[[#This Row],[Popolazione2011]]&gt;300000,"MAGGIORE","")</f>
        <v/>
      </c>
    </row>
    <row r="1523" spans="1:8" x14ac:dyDescent="0.2">
      <c r="A1523" t="s">
        <v>2218</v>
      </c>
      <c r="B1523" t="s">
        <v>1271</v>
      </c>
      <c r="C1523" t="s">
        <v>2016</v>
      </c>
      <c r="D1523">
        <v>8150</v>
      </c>
      <c r="E1523" s="2"/>
      <c r="F1523">
        <f>SUMIFS($D$2:$D$7909, $B$2:$B$7909, "Lombardia")</f>
        <v>9704121</v>
      </c>
      <c r="G1523" s="1">
        <f>Comuni__2[[#This Row],[Popolazione2011]]/Comuni__2[[#This Row],[POPOLAZIONE TOTALE DI OGNI REGIONE (CON FILTRO)]]</f>
        <v>8.3984937945435763E-4</v>
      </c>
      <c r="H1523" t="str">
        <f>IF(Comuni__2[[#This Row],[Popolazione2011]]&gt;300000,"MAGGIORE","")</f>
        <v/>
      </c>
    </row>
    <row r="1524" spans="1:8" x14ac:dyDescent="0.2">
      <c r="A1524" t="s">
        <v>5984</v>
      </c>
      <c r="B1524" t="s">
        <v>5894</v>
      </c>
      <c r="C1524" t="s">
        <v>5895</v>
      </c>
      <c r="D1524">
        <v>8148</v>
      </c>
      <c r="E1524" s="2"/>
      <c r="F1524">
        <f>SUMIFS($D$2:$D$7909, $B$2:$B$7909, "Campania")</f>
        <v>5766810</v>
      </c>
      <c r="G1524" s="1">
        <f>Comuni__2[[#This Row],[Popolazione2011]]/Comuni__2[[#This Row],[POPOLAZIONE TOTALE DI OGNI REGIONE (CON FILTRO)]]</f>
        <v>1.4129128582353156E-3</v>
      </c>
      <c r="H1524" t="str">
        <f>IF(Comuni__2[[#This Row],[Popolazione2011]]&gt;300000,"MAGGIORE","")</f>
        <v/>
      </c>
    </row>
    <row r="1525" spans="1:8" x14ac:dyDescent="0.2">
      <c r="A1525" t="s">
        <v>5399</v>
      </c>
      <c r="B1525" t="s">
        <v>5062</v>
      </c>
      <c r="C1525" t="s">
        <v>5354</v>
      </c>
      <c r="D1525">
        <v>8146</v>
      </c>
      <c r="E1525" s="2"/>
      <c r="F1525">
        <f>SUMIFS($D$2:$D$7909, $B$2:$B$7909, "Lazio")</f>
        <v>5502886</v>
      </c>
      <c r="G1525" s="1">
        <f>Comuni__2[[#This Row],[Popolazione2011]]/Comuni__2[[#This Row],[POPOLAZIONE TOTALE DI OGNI REGIONE (CON FILTRO)]]</f>
        <v>1.4803141478853096E-3</v>
      </c>
      <c r="H1525" t="str">
        <f>IF(Comuni__2[[#This Row],[Popolazione2011]]&gt;300000,"MAGGIORE","")</f>
        <v/>
      </c>
    </row>
    <row r="1526" spans="1:8" x14ac:dyDescent="0.2">
      <c r="A1526" t="s">
        <v>5114</v>
      </c>
      <c r="B1526" t="s">
        <v>5062</v>
      </c>
      <c r="C1526" t="s">
        <v>5063</v>
      </c>
      <c r="D1526">
        <v>8145</v>
      </c>
      <c r="E1526" s="2"/>
      <c r="F1526">
        <f>SUMIFS($D$2:$D$7909, $B$2:$B$7909, "Lazio")</f>
        <v>5502886</v>
      </c>
      <c r="G1526" s="1">
        <f>Comuni__2[[#This Row],[Popolazione2011]]/Comuni__2[[#This Row],[POPOLAZIONE TOTALE DI OGNI REGIONE (CON FILTRO)]]</f>
        <v>1.4801324250584148E-3</v>
      </c>
      <c r="H1526" t="str">
        <f>IF(Comuni__2[[#This Row],[Popolazione2011]]&gt;300000,"MAGGIORE","")</f>
        <v/>
      </c>
    </row>
    <row r="1527" spans="1:8" x14ac:dyDescent="0.2">
      <c r="A1527" t="s">
        <v>1683</v>
      </c>
      <c r="B1527" t="s">
        <v>1271</v>
      </c>
      <c r="C1527" t="s">
        <v>1638</v>
      </c>
      <c r="D1527">
        <v>8142</v>
      </c>
      <c r="E1527" s="2"/>
      <c r="F1527">
        <f>SUMIFS($D$2:$D$7909, $B$2:$B$7909, "Lombardia")</f>
        <v>9704121</v>
      </c>
      <c r="G1527" s="1">
        <f>Comuni__2[[#This Row],[Popolazione2011]]/Comuni__2[[#This Row],[POPOLAZIONE TOTALE DI OGNI REGIONE (CON FILTRO)]]</f>
        <v>8.3902498742544529E-4</v>
      </c>
      <c r="H1527" t="str">
        <f>IF(Comuni__2[[#This Row],[Popolazione2011]]&gt;300000,"MAGGIORE","")</f>
        <v/>
      </c>
    </row>
    <row r="1528" spans="1:8" x14ac:dyDescent="0.2">
      <c r="A1528" t="s">
        <v>1728</v>
      </c>
      <c r="B1528" t="s">
        <v>1271</v>
      </c>
      <c r="C1528" t="s">
        <v>1638</v>
      </c>
      <c r="D1528">
        <v>8141</v>
      </c>
      <c r="E1528" s="2"/>
      <c r="F1528">
        <f>SUMIFS($D$2:$D$7909, $B$2:$B$7909, "Lombardia")</f>
        <v>9704121</v>
      </c>
      <c r="G1528" s="1">
        <f>Comuni__2[[#This Row],[Popolazione2011]]/Comuni__2[[#This Row],[POPOLAZIONE TOTALE DI OGNI REGIONE (CON FILTRO)]]</f>
        <v>8.389219384218313E-4</v>
      </c>
      <c r="H1528" t="str">
        <f>IF(Comuni__2[[#This Row],[Popolazione2011]]&gt;300000,"MAGGIORE","")</f>
        <v/>
      </c>
    </row>
    <row r="1529" spans="1:8" x14ac:dyDescent="0.2">
      <c r="A1529" t="s">
        <v>3110</v>
      </c>
      <c r="B1529" t="s">
        <v>3082</v>
      </c>
      <c r="C1529" t="s">
        <v>3083</v>
      </c>
      <c r="D1529">
        <v>8141</v>
      </c>
      <c r="E1529" s="2"/>
      <c r="F1529">
        <f>SUMIFS($D$2:$D$7909, $B$2:$B$7909, "Veneto")</f>
        <v>4855904</v>
      </c>
      <c r="G1529" s="1">
        <f>Comuni__2[[#This Row],[Popolazione2011]]/Comuni__2[[#This Row],[POPOLAZIONE TOTALE DI OGNI REGIONE (CON FILTRO)]]</f>
        <v>1.6765158454532874E-3</v>
      </c>
      <c r="H1529" t="str">
        <f>IF(Comuni__2[[#This Row],[Popolazione2011]]&gt;300000,"MAGGIORE","")</f>
        <v/>
      </c>
    </row>
    <row r="1530" spans="1:8" x14ac:dyDescent="0.2">
      <c r="A1530" t="s">
        <v>5086</v>
      </c>
      <c r="B1530" t="s">
        <v>5062</v>
      </c>
      <c r="C1530" t="s">
        <v>5063</v>
      </c>
      <c r="D1530">
        <v>8136</v>
      </c>
      <c r="E1530" s="2"/>
      <c r="F1530">
        <f>SUMIFS($D$2:$D$7909, $B$2:$B$7909, "Lazio")</f>
        <v>5502886</v>
      </c>
      <c r="G1530" s="1">
        <f>Comuni__2[[#This Row],[Popolazione2011]]/Comuni__2[[#This Row],[POPOLAZIONE TOTALE DI OGNI REGIONE (CON FILTRO)]]</f>
        <v>1.4784969196163613E-3</v>
      </c>
      <c r="H1530" t="str">
        <f>IF(Comuni__2[[#This Row],[Popolazione2011]]&gt;300000,"MAGGIORE","")</f>
        <v/>
      </c>
    </row>
    <row r="1531" spans="1:8" x14ac:dyDescent="0.2">
      <c r="A1531" t="s">
        <v>2209</v>
      </c>
      <c r="B1531" t="s">
        <v>1271</v>
      </c>
      <c r="C1531" t="s">
        <v>2016</v>
      </c>
      <c r="D1531">
        <v>8133</v>
      </c>
      <c r="E1531" s="2"/>
      <c r="F1531">
        <f>SUMIFS($D$2:$D$7909, $B$2:$B$7909, "Lombardia")</f>
        <v>9704121</v>
      </c>
      <c r="G1531" s="1">
        <f>Comuni__2[[#This Row],[Popolazione2011]]/Comuni__2[[#This Row],[POPOLAZIONE TOTALE DI OGNI REGIONE (CON FILTRO)]]</f>
        <v>8.3809754639291908E-4</v>
      </c>
      <c r="H1531" t="str">
        <f>IF(Comuni__2[[#This Row],[Popolazione2011]]&gt;300000,"MAGGIORE","")</f>
        <v/>
      </c>
    </row>
    <row r="1532" spans="1:8" x14ac:dyDescent="0.2">
      <c r="A1532" t="s">
        <v>7510</v>
      </c>
      <c r="B1532" t="s">
        <v>7257</v>
      </c>
      <c r="C1532" t="s">
        <v>7475</v>
      </c>
      <c r="D1532">
        <v>8127</v>
      </c>
      <c r="E1532" s="2"/>
      <c r="F1532">
        <f>SUMIFS($D$2:$D$7909, $B$2:$B$7909, "Sicilia")</f>
        <v>5002904</v>
      </c>
      <c r="G1532" s="1">
        <f>Comuni__2[[#This Row],[Popolazione2011]]/Comuni__2[[#This Row],[POPOLAZIONE TOTALE DI OGNI REGIONE (CON FILTRO)]]</f>
        <v>1.6244565156557072E-3</v>
      </c>
      <c r="H1532" t="str">
        <f>IF(Comuni__2[[#This Row],[Popolazione2011]]&gt;300000,"MAGGIORE","")</f>
        <v/>
      </c>
    </row>
    <row r="1533" spans="1:8" x14ac:dyDescent="0.2">
      <c r="A1533" t="s">
        <v>1760</v>
      </c>
      <c r="B1533" t="s">
        <v>1271</v>
      </c>
      <c r="C1533" t="s">
        <v>1638</v>
      </c>
      <c r="D1533">
        <v>8126</v>
      </c>
      <c r="E1533" s="2"/>
      <c r="F1533">
        <f>SUMIFS($D$2:$D$7909, $B$2:$B$7909, "Lombardia")</f>
        <v>9704121</v>
      </c>
      <c r="G1533" s="1">
        <f>Comuni__2[[#This Row],[Popolazione2011]]/Comuni__2[[#This Row],[POPOLAZIONE TOTALE DI OGNI REGIONE (CON FILTRO)]]</f>
        <v>8.3737620336762084E-4</v>
      </c>
      <c r="H1533" t="str">
        <f>IF(Comuni__2[[#This Row],[Popolazione2011]]&gt;300000,"MAGGIORE","")</f>
        <v/>
      </c>
    </row>
    <row r="1534" spans="1:8" x14ac:dyDescent="0.2">
      <c r="A1534" t="s">
        <v>1643</v>
      </c>
      <c r="B1534" t="s">
        <v>1271</v>
      </c>
      <c r="C1534" t="s">
        <v>1638</v>
      </c>
      <c r="D1534">
        <v>8124</v>
      </c>
      <c r="E1534" s="2"/>
      <c r="F1534">
        <f>SUMIFS($D$2:$D$7909, $B$2:$B$7909, "Lombardia")</f>
        <v>9704121</v>
      </c>
      <c r="G1534" s="1">
        <f>Comuni__2[[#This Row],[Popolazione2011]]/Comuni__2[[#This Row],[POPOLAZIONE TOTALE DI OGNI REGIONE (CON FILTRO)]]</f>
        <v>8.3717010536039276E-4</v>
      </c>
      <c r="H1534" t="str">
        <f>IF(Comuni__2[[#This Row],[Popolazione2011]]&gt;300000,"MAGGIORE","")</f>
        <v/>
      </c>
    </row>
    <row r="1535" spans="1:8" x14ac:dyDescent="0.2">
      <c r="A1535" t="s">
        <v>5265</v>
      </c>
      <c r="B1535" t="s">
        <v>5062</v>
      </c>
      <c r="C1535" t="s">
        <v>5198</v>
      </c>
      <c r="D1535">
        <v>8122</v>
      </c>
      <c r="E1535" s="2"/>
      <c r="F1535">
        <f>SUMIFS($D$2:$D$7909, $B$2:$B$7909, "Lazio")</f>
        <v>5502886</v>
      </c>
      <c r="G1535" s="1">
        <f>Comuni__2[[#This Row],[Popolazione2011]]/Comuni__2[[#This Row],[POPOLAZIONE TOTALE DI OGNI REGIONE (CON FILTRO)]]</f>
        <v>1.4759528000398336E-3</v>
      </c>
      <c r="H1535" t="str">
        <f>IF(Comuni__2[[#This Row],[Popolazione2011]]&gt;300000,"MAGGIORE","")</f>
        <v/>
      </c>
    </row>
    <row r="1536" spans="1:8" x14ac:dyDescent="0.2">
      <c r="A1536" t="s">
        <v>4560</v>
      </c>
      <c r="B1536" t="s">
        <v>4450</v>
      </c>
      <c r="C1536" t="s">
        <v>4524</v>
      </c>
      <c r="D1536">
        <v>8117</v>
      </c>
      <c r="E1536" s="2"/>
      <c r="F1536">
        <f>SUMIFS($D$2:$D$7909, $B$2:$B$7909, "Toscana")</f>
        <v>3672202</v>
      </c>
      <c r="G1536" s="1">
        <f>Comuni__2[[#This Row],[Popolazione2011]]/Comuni__2[[#This Row],[POPOLAZIONE TOTALE DI OGNI REGIONE (CON FILTRO)]]</f>
        <v>2.2103903870211933E-3</v>
      </c>
      <c r="H1536" t="str">
        <f>IF(Comuni__2[[#This Row],[Popolazione2011]]&gt;300000,"MAGGIORE","")</f>
        <v/>
      </c>
    </row>
    <row r="1537" spans="1:8" x14ac:dyDescent="0.2">
      <c r="A1537" t="s">
        <v>2158</v>
      </c>
      <c r="B1537" t="s">
        <v>1271</v>
      </c>
      <c r="C1537" t="s">
        <v>2016</v>
      </c>
      <c r="D1537">
        <v>8112</v>
      </c>
      <c r="E1537" s="2"/>
      <c r="F1537">
        <f>SUMIFS($D$2:$D$7909, $B$2:$B$7909, "Lombardia")</f>
        <v>9704121</v>
      </c>
      <c r="G1537" s="1">
        <f>Comuni__2[[#This Row],[Popolazione2011]]/Comuni__2[[#This Row],[POPOLAZIONE TOTALE DI OGNI REGIONE (CON FILTRO)]]</f>
        <v>8.3593351731702436E-4</v>
      </c>
      <c r="H1537" t="str">
        <f>IF(Comuni__2[[#This Row],[Popolazione2011]]&gt;300000,"MAGGIORE","")</f>
        <v/>
      </c>
    </row>
    <row r="1538" spans="1:8" x14ac:dyDescent="0.2">
      <c r="A1538" t="s">
        <v>7500</v>
      </c>
      <c r="B1538" t="s">
        <v>7257</v>
      </c>
      <c r="C1538" t="s">
        <v>7475</v>
      </c>
      <c r="D1538">
        <v>8103</v>
      </c>
      <c r="E1538" s="2"/>
      <c r="F1538">
        <f>SUMIFS($D$2:$D$7909, $B$2:$B$7909, "Sicilia")</f>
        <v>5002904</v>
      </c>
      <c r="G1538" s="1">
        <f>Comuni__2[[#This Row],[Popolazione2011]]/Comuni__2[[#This Row],[POPOLAZIONE TOTALE DI OGNI REGIONE (CON FILTRO)]]</f>
        <v>1.6196593018774695E-3</v>
      </c>
      <c r="H1538" t="str">
        <f>IF(Comuni__2[[#This Row],[Popolazione2011]]&gt;300000,"MAGGIORE","")</f>
        <v/>
      </c>
    </row>
    <row r="1539" spans="1:8" x14ac:dyDescent="0.2">
      <c r="A1539" t="s">
        <v>3124</v>
      </c>
      <c r="B1539" t="s">
        <v>3082</v>
      </c>
      <c r="C1539" t="s">
        <v>3083</v>
      </c>
      <c r="D1539">
        <v>8101</v>
      </c>
      <c r="E1539" s="2"/>
      <c r="F1539">
        <f>SUMIFS($D$2:$D$7909, $B$2:$B$7909, "Veneto")</f>
        <v>4855904</v>
      </c>
      <c r="G1539" s="1">
        <f>Comuni__2[[#This Row],[Popolazione2011]]/Comuni__2[[#This Row],[POPOLAZIONE TOTALE DI OGNI REGIONE (CON FILTRO)]]</f>
        <v>1.6682784503153274E-3</v>
      </c>
      <c r="H1539" t="str">
        <f>IF(Comuni__2[[#This Row],[Popolazione2011]]&gt;300000,"MAGGIORE","")</f>
        <v/>
      </c>
    </row>
    <row r="1540" spans="1:8" x14ac:dyDescent="0.2">
      <c r="A1540" t="s">
        <v>2760</v>
      </c>
      <c r="B1540" t="s">
        <v>1271</v>
      </c>
      <c r="C1540" t="s">
        <v>2735</v>
      </c>
      <c r="D1540">
        <v>8094</v>
      </c>
      <c r="E1540" s="2"/>
      <c r="F1540">
        <f>SUMIFS($D$2:$D$7909, $B$2:$B$7909, "Lombardia")</f>
        <v>9704121</v>
      </c>
      <c r="G1540" s="1">
        <f>Comuni__2[[#This Row],[Popolazione2011]]/Comuni__2[[#This Row],[POPOLAZIONE TOTALE DI OGNI REGIONE (CON FILTRO)]]</f>
        <v>8.3407863525197183E-4</v>
      </c>
      <c r="H1540" t="str">
        <f>IF(Comuni__2[[#This Row],[Popolazione2011]]&gt;300000,"MAGGIORE","")</f>
        <v/>
      </c>
    </row>
    <row r="1541" spans="1:8" x14ac:dyDescent="0.2">
      <c r="A1541" t="s">
        <v>6097</v>
      </c>
      <c r="B1541" t="s">
        <v>5894</v>
      </c>
      <c r="C1541" t="s">
        <v>6079</v>
      </c>
      <c r="D1541">
        <v>8080</v>
      </c>
      <c r="E1541" s="2"/>
      <c r="F1541">
        <f>SUMIFS($D$2:$D$7909, $B$2:$B$7909, "Campania")</f>
        <v>5766810</v>
      </c>
      <c r="G1541" s="1">
        <f>Comuni__2[[#This Row],[Popolazione2011]]/Comuni__2[[#This Row],[POPOLAZIONE TOTALE DI OGNI REGIONE (CON FILTRO)]]</f>
        <v>1.4011212438072348E-3</v>
      </c>
      <c r="H1541" t="str">
        <f>IF(Comuni__2[[#This Row],[Popolazione2011]]&gt;300000,"MAGGIORE","")</f>
        <v/>
      </c>
    </row>
    <row r="1542" spans="1:8" x14ac:dyDescent="0.2">
      <c r="A1542" t="s">
        <v>6447</v>
      </c>
      <c r="B1542" t="s">
        <v>5894</v>
      </c>
      <c r="C1542" t="s">
        <v>6291</v>
      </c>
      <c r="D1542">
        <v>8076</v>
      </c>
      <c r="E1542" s="2"/>
      <c r="F1542">
        <f>SUMIFS($D$2:$D$7909, $B$2:$B$7909, "Campania")</f>
        <v>5766810</v>
      </c>
      <c r="G1542" s="1">
        <f>Comuni__2[[#This Row],[Popolazione2011]]/Comuni__2[[#This Row],[POPOLAZIONE TOTALE DI OGNI REGIONE (CON FILTRO)]]</f>
        <v>1.4004276194291125E-3</v>
      </c>
      <c r="H1542" t="str">
        <f>IF(Comuni__2[[#This Row],[Popolazione2011]]&gt;300000,"MAGGIORE","")</f>
        <v/>
      </c>
    </row>
    <row r="1543" spans="1:8" x14ac:dyDescent="0.2">
      <c r="A1543" t="s">
        <v>6903</v>
      </c>
      <c r="B1543" t="s">
        <v>6847</v>
      </c>
      <c r="C1543" t="s">
        <v>6848</v>
      </c>
      <c r="D1543">
        <v>8072</v>
      </c>
      <c r="E1543" s="2"/>
      <c r="F1543">
        <f>SUMIFS($D$2:$D$7909, $B$2:$B$7909, "Calabria")</f>
        <v>1959050</v>
      </c>
      <c r="G1543" s="1">
        <f>Comuni__2[[#This Row],[Popolazione2011]]/Comuni__2[[#This Row],[POPOLAZIONE TOTALE DI OGNI REGIONE (CON FILTRO)]]</f>
        <v>4.1203644623669638E-3</v>
      </c>
      <c r="H1543" t="str">
        <f>IF(Comuni__2[[#This Row],[Popolazione2011]]&gt;300000,"MAGGIORE","")</f>
        <v/>
      </c>
    </row>
    <row r="1544" spans="1:8" x14ac:dyDescent="0.2">
      <c r="A1544" t="s">
        <v>3748</v>
      </c>
      <c r="B1544" t="s">
        <v>3653</v>
      </c>
      <c r="C1544" t="s">
        <v>3654</v>
      </c>
      <c r="D1544">
        <v>8072</v>
      </c>
      <c r="E1544" s="2"/>
      <c r="F1544">
        <f>SUMIFS($D$2:$D$7909, $B$2:$B$7909, "Friuli-Venezia Giulia")</f>
        <v>1220291</v>
      </c>
      <c r="G1544" s="1">
        <f>Comuni__2[[#This Row],[Popolazione2011]]/Comuni__2[[#This Row],[POPOLAZIONE TOTALE DI OGNI REGIONE (CON FILTRO)]]</f>
        <v>6.6148156464318755E-3</v>
      </c>
      <c r="H1544" t="str">
        <f>IF(Comuni__2[[#This Row],[Popolazione2011]]&gt;300000,"MAGGIORE","")</f>
        <v/>
      </c>
    </row>
    <row r="1545" spans="1:8" x14ac:dyDescent="0.2">
      <c r="A1545" t="s">
        <v>4959</v>
      </c>
      <c r="B1545" t="s">
        <v>4829</v>
      </c>
      <c r="C1545" t="s">
        <v>4931</v>
      </c>
      <c r="D1545">
        <v>8071</v>
      </c>
      <c r="E1545" s="2"/>
      <c r="F1545">
        <f>SUMIFS($D$2:$D$7909, $B$2:$B$7909, "Marche")</f>
        <v>1540584</v>
      </c>
      <c r="G1545" s="1">
        <f>Comuni__2[[#This Row],[Popolazione2011]]/Comuni__2[[#This Row],[POPOLAZIONE TOTALE DI OGNI REGIONE (CON FILTRO)]]</f>
        <v>5.2389223826808532E-3</v>
      </c>
      <c r="H1545" t="str">
        <f>IF(Comuni__2[[#This Row],[Popolazione2011]]&gt;300000,"MAGGIORE","")</f>
        <v/>
      </c>
    </row>
    <row r="1546" spans="1:8" x14ac:dyDescent="0.2">
      <c r="A1546" t="s">
        <v>2775</v>
      </c>
      <c r="B1546" t="s">
        <v>1271</v>
      </c>
      <c r="C1546" t="s">
        <v>2735</v>
      </c>
      <c r="D1546">
        <v>8069</v>
      </c>
      <c r="E1546" s="2"/>
      <c r="F1546">
        <f>SUMIFS($D$2:$D$7909, $B$2:$B$7909, "Lombardia")</f>
        <v>9704121</v>
      </c>
      <c r="G1546" s="1">
        <f>Comuni__2[[#This Row],[Popolazione2011]]/Comuni__2[[#This Row],[POPOLAZIONE TOTALE DI OGNI REGIONE (CON FILTRO)]]</f>
        <v>8.3150241016162105E-4</v>
      </c>
      <c r="H1546" t="str">
        <f>IF(Comuni__2[[#This Row],[Popolazione2011]]&gt;300000,"MAGGIORE","")</f>
        <v/>
      </c>
    </row>
    <row r="1547" spans="1:8" x14ac:dyDescent="0.2">
      <c r="A1547" t="s">
        <v>3100</v>
      </c>
      <c r="B1547" t="s">
        <v>3082</v>
      </c>
      <c r="C1547" t="s">
        <v>3083</v>
      </c>
      <c r="D1547">
        <v>8065</v>
      </c>
      <c r="E1547" s="2"/>
      <c r="F1547">
        <f>SUMIFS($D$2:$D$7909, $B$2:$B$7909, "Veneto")</f>
        <v>4855904</v>
      </c>
      <c r="G1547" s="1">
        <f>Comuni__2[[#This Row],[Popolazione2011]]/Comuni__2[[#This Row],[POPOLAZIONE TOTALE DI OGNI REGIONE (CON FILTRO)]]</f>
        <v>1.6608647946911635E-3</v>
      </c>
      <c r="H1547" t="str">
        <f>IF(Comuni__2[[#This Row],[Popolazione2011]]&gt;300000,"MAGGIORE","")</f>
        <v/>
      </c>
    </row>
    <row r="1548" spans="1:8" x14ac:dyDescent="0.2">
      <c r="A1548" t="s">
        <v>5999</v>
      </c>
      <c r="B1548" t="s">
        <v>5894</v>
      </c>
      <c r="C1548" t="s">
        <v>6000</v>
      </c>
      <c r="D1548">
        <v>8062</v>
      </c>
      <c r="E1548" s="2"/>
      <c r="F1548">
        <f>SUMIFS($D$2:$D$7909, $B$2:$B$7909, "Campania")</f>
        <v>5766810</v>
      </c>
      <c r="G1548" s="1">
        <f>Comuni__2[[#This Row],[Popolazione2011]]/Comuni__2[[#This Row],[POPOLAZIONE TOTALE DI OGNI REGIONE (CON FILTRO)]]</f>
        <v>1.3979999341056841E-3</v>
      </c>
      <c r="H1548" t="str">
        <f>IF(Comuni__2[[#This Row],[Popolazione2011]]&gt;300000,"MAGGIORE","")</f>
        <v/>
      </c>
    </row>
    <row r="1549" spans="1:8" x14ac:dyDescent="0.2">
      <c r="A1549" t="s">
        <v>5221</v>
      </c>
      <c r="B1549" t="s">
        <v>5062</v>
      </c>
      <c r="C1549" t="s">
        <v>5198</v>
      </c>
      <c r="D1549">
        <v>8059</v>
      </c>
      <c r="E1549" s="2"/>
      <c r="F1549">
        <f>SUMIFS($D$2:$D$7909, $B$2:$B$7909, "Lazio")</f>
        <v>5502886</v>
      </c>
      <c r="G1549" s="1">
        <f>Comuni__2[[#This Row],[Popolazione2011]]/Comuni__2[[#This Row],[POPOLAZIONE TOTALE DI OGNI REGIONE (CON FILTRO)]]</f>
        <v>1.4645042619454592E-3</v>
      </c>
      <c r="H1549" t="str">
        <f>IF(Comuni__2[[#This Row],[Popolazione2011]]&gt;300000,"MAGGIORE","")</f>
        <v/>
      </c>
    </row>
    <row r="1550" spans="1:8" x14ac:dyDescent="0.2">
      <c r="A1550" t="s">
        <v>5911</v>
      </c>
      <c r="B1550" t="s">
        <v>5894</v>
      </c>
      <c r="C1550" t="s">
        <v>5895</v>
      </c>
      <c r="D1550">
        <v>8056</v>
      </c>
      <c r="E1550" s="2"/>
      <c r="F1550">
        <f>SUMIFS($D$2:$D$7909, $B$2:$B$7909, "Campania")</f>
        <v>5766810</v>
      </c>
      <c r="G1550" s="1">
        <f>Comuni__2[[#This Row],[Popolazione2011]]/Comuni__2[[#This Row],[POPOLAZIONE TOTALE DI OGNI REGIONE (CON FILTRO)]]</f>
        <v>1.3969594975385006E-3</v>
      </c>
      <c r="H1550" t="str">
        <f>IF(Comuni__2[[#This Row],[Popolazione2011]]&gt;300000,"MAGGIORE","")</f>
        <v/>
      </c>
    </row>
    <row r="1551" spans="1:8" x14ac:dyDescent="0.2">
      <c r="A1551" t="s">
        <v>2055</v>
      </c>
      <c r="B1551" t="s">
        <v>1271</v>
      </c>
      <c r="C1551" t="s">
        <v>2016</v>
      </c>
      <c r="D1551">
        <v>8031</v>
      </c>
      <c r="E1551" s="2"/>
      <c r="F1551">
        <f>SUMIFS($D$2:$D$7909, $B$2:$B$7909, "Lombardia")</f>
        <v>9704121</v>
      </c>
      <c r="G1551" s="1">
        <f>Comuni__2[[#This Row],[Popolazione2011]]/Comuni__2[[#This Row],[POPOLAZIONE TOTALE DI OGNI REGIONE (CON FILTRO)]]</f>
        <v>8.2758654802428779E-4</v>
      </c>
      <c r="H1551" t="str">
        <f>IF(Comuni__2[[#This Row],[Popolazione2011]]&gt;300000,"MAGGIORE","")</f>
        <v/>
      </c>
    </row>
    <row r="1552" spans="1:8" x14ac:dyDescent="0.2">
      <c r="A1552" t="s">
        <v>1774</v>
      </c>
      <c r="B1552" t="s">
        <v>1271</v>
      </c>
      <c r="C1552" t="s">
        <v>1772</v>
      </c>
      <c r="D1552">
        <v>8029</v>
      </c>
      <c r="E1552" s="2"/>
      <c r="F1552">
        <f>SUMIFS($D$2:$D$7909, $B$2:$B$7909, "Lombardia")</f>
        <v>9704121</v>
      </c>
      <c r="G1552" s="1">
        <f>Comuni__2[[#This Row],[Popolazione2011]]/Comuni__2[[#This Row],[POPOLAZIONE TOTALE DI OGNI REGIONE (CON FILTRO)]]</f>
        <v>8.2738045001705981E-4</v>
      </c>
      <c r="H1552" t="str">
        <f>IF(Comuni__2[[#This Row],[Popolazione2011]]&gt;300000,"MAGGIORE","")</f>
        <v/>
      </c>
    </row>
    <row r="1553" spans="1:8" x14ac:dyDescent="0.2">
      <c r="A1553" t="s">
        <v>7921</v>
      </c>
      <c r="B1553" t="s">
        <v>7657</v>
      </c>
      <c r="C1553" t="s">
        <v>7843</v>
      </c>
      <c r="D1553">
        <v>8026</v>
      </c>
      <c r="E1553" s="2"/>
      <c r="F1553">
        <f>SUMIFS($D$2:$D$7909, $B$2:$B$7909, "Sardegna")</f>
        <v>1634822</v>
      </c>
      <c r="G1553" s="1">
        <f>Comuni__2[[#This Row],[Popolazione2011]]/Comuni__2[[#This Row],[POPOLAZIONE TOTALE DI OGNI REGIONE (CON FILTRO)]]</f>
        <v>4.9094029808749821E-3</v>
      </c>
      <c r="H1553" t="str">
        <f>IF(Comuni__2[[#This Row],[Popolazione2011]]&gt;300000,"MAGGIORE","")</f>
        <v/>
      </c>
    </row>
    <row r="1554" spans="1:8" x14ac:dyDescent="0.2">
      <c r="A1554" t="s">
        <v>4289</v>
      </c>
      <c r="B1554" t="s">
        <v>4112</v>
      </c>
      <c r="C1554" t="s">
        <v>4248</v>
      </c>
      <c r="D1554">
        <v>8014</v>
      </c>
      <c r="E1554" s="2"/>
      <c r="F1554">
        <f>SUMIFS($D$2:$D$7909, $B$2:$B$7909, "Emilia-Romagna")</f>
        <v>4342135</v>
      </c>
      <c r="G1554" s="1">
        <f>Comuni__2[[#This Row],[Popolazione2011]]/Comuni__2[[#This Row],[POPOLAZIONE TOTALE DI OGNI REGIONE (CON FILTRO)]]</f>
        <v>1.8456358450393642E-3</v>
      </c>
      <c r="H1554" t="str">
        <f>IF(Comuni__2[[#This Row],[Popolazione2011]]&gt;300000,"MAGGIORE","")</f>
        <v/>
      </c>
    </row>
    <row r="1555" spans="1:8" x14ac:dyDescent="0.2">
      <c r="A1555" t="s">
        <v>170</v>
      </c>
      <c r="B1555" t="s">
        <v>5</v>
      </c>
      <c r="C1555" t="s">
        <v>6</v>
      </c>
      <c r="D1555">
        <v>7998</v>
      </c>
      <c r="E1555" s="2"/>
      <c r="F1555">
        <f>SUMIFS($D$2:$D$7909, $B$2:$B$7909, "Piemonte")</f>
        <v>4363916</v>
      </c>
      <c r="G1555" s="1">
        <f>Comuni__2[[#This Row],[Popolazione2011]]/Comuni__2[[#This Row],[POPOLAZIONE TOTALE DI OGNI REGIONE (CON FILTRO)]]</f>
        <v>1.8327575507869538E-3</v>
      </c>
      <c r="H1555" t="str">
        <f>IF(Comuni__2[[#This Row],[Popolazione2011]]&gt;300000,"MAGGIORE","")</f>
        <v/>
      </c>
    </row>
    <row r="1556" spans="1:8" x14ac:dyDescent="0.2">
      <c r="A1556" t="s">
        <v>2201</v>
      </c>
      <c r="B1556" t="s">
        <v>1271</v>
      </c>
      <c r="C1556" t="s">
        <v>2016</v>
      </c>
      <c r="D1556">
        <v>7994</v>
      </c>
      <c r="E1556" s="2"/>
      <c r="F1556">
        <f>SUMIFS($D$2:$D$7909, $B$2:$B$7909, "Lombardia")</f>
        <v>9704121</v>
      </c>
      <c r="G1556" s="1">
        <f>Comuni__2[[#This Row],[Popolazione2011]]/Comuni__2[[#This Row],[POPOLAZIONE TOTALE DI OGNI REGIONE (CON FILTRO)]]</f>
        <v>8.2377373489056862E-4</v>
      </c>
      <c r="H1556" t="str">
        <f>IF(Comuni__2[[#This Row],[Popolazione2011]]&gt;300000,"MAGGIORE","")</f>
        <v/>
      </c>
    </row>
    <row r="1557" spans="1:8" x14ac:dyDescent="0.2">
      <c r="A1557" t="s">
        <v>4201</v>
      </c>
      <c r="B1557" t="s">
        <v>4112</v>
      </c>
      <c r="C1557" t="s">
        <v>4160</v>
      </c>
      <c r="D1557">
        <v>7991</v>
      </c>
      <c r="E1557" s="2"/>
      <c r="F1557">
        <f>SUMIFS($D$2:$D$7909, $B$2:$B$7909, "Emilia-Romagna")</f>
        <v>4342135</v>
      </c>
      <c r="G1557" s="1">
        <f>Comuni__2[[#This Row],[Popolazione2011]]/Comuni__2[[#This Row],[POPOLAZIONE TOTALE DI OGNI REGIONE (CON FILTRO)]]</f>
        <v>1.8403389116183628E-3</v>
      </c>
      <c r="H1557" t="str">
        <f>IF(Comuni__2[[#This Row],[Popolazione2011]]&gt;300000,"MAGGIORE","")</f>
        <v/>
      </c>
    </row>
    <row r="1558" spans="1:8" x14ac:dyDescent="0.2">
      <c r="A1558" t="s">
        <v>345</v>
      </c>
      <c r="B1558" t="s">
        <v>5</v>
      </c>
      <c r="C1558" t="s">
        <v>319</v>
      </c>
      <c r="D1558">
        <v>7984</v>
      </c>
      <c r="E1558" s="2"/>
      <c r="F1558">
        <f>SUMIFS($D$2:$D$7909, $B$2:$B$7909, "Piemonte")</f>
        <v>4363916</v>
      </c>
      <c r="G1558" s="1">
        <f>Comuni__2[[#This Row],[Popolazione2011]]/Comuni__2[[#This Row],[POPOLAZIONE TOTALE DI OGNI REGIONE (CON FILTRO)]]</f>
        <v>1.8295494230411401E-3</v>
      </c>
      <c r="H1558" t="str">
        <f>IF(Comuni__2[[#This Row],[Popolazione2011]]&gt;300000,"MAGGIORE","")</f>
        <v/>
      </c>
    </row>
    <row r="1559" spans="1:8" x14ac:dyDescent="0.2">
      <c r="A1559" t="s">
        <v>1730</v>
      </c>
      <c r="B1559" t="s">
        <v>1271</v>
      </c>
      <c r="C1559" t="s">
        <v>1638</v>
      </c>
      <c r="D1559">
        <v>7983</v>
      </c>
      <c r="E1559" s="2"/>
      <c r="F1559">
        <f>SUMIFS($D$2:$D$7909, $B$2:$B$7909, "Lombardia")</f>
        <v>9704121</v>
      </c>
      <c r="G1559" s="1">
        <f>Comuni__2[[#This Row],[Popolazione2011]]/Comuni__2[[#This Row],[POPOLAZIONE TOTALE DI OGNI REGIONE (CON FILTRO)]]</f>
        <v>8.2264019585081432E-4</v>
      </c>
      <c r="H1559" t="str">
        <f>IF(Comuni__2[[#This Row],[Popolazione2011]]&gt;300000,"MAGGIORE","")</f>
        <v/>
      </c>
    </row>
    <row r="1560" spans="1:8" x14ac:dyDescent="0.2">
      <c r="A1560" t="s">
        <v>7995</v>
      </c>
      <c r="B1560" t="s">
        <v>7657</v>
      </c>
      <c r="C1560" t="s">
        <v>7931</v>
      </c>
      <c r="D1560">
        <v>7972</v>
      </c>
      <c r="E1560" s="2"/>
      <c r="F1560">
        <f>SUMIFS($D$2:$D$7909, $B$2:$B$7909, "Sardegna")</f>
        <v>1634822</v>
      </c>
      <c r="G1560" s="1">
        <f>Comuni__2[[#This Row],[Popolazione2011]]/Comuni__2[[#This Row],[POPOLAZIONE TOTALE DI OGNI REGIONE (CON FILTRO)]]</f>
        <v>4.8763718618907749E-3</v>
      </c>
      <c r="H1560" t="str">
        <f>IF(Comuni__2[[#This Row],[Popolazione2011]]&gt;300000,"MAGGIORE","")</f>
        <v/>
      </c>
    </row>
    <row r="1561" spans="1:8" x14ac:dyDescent="0.2">
      <c r="A1561" t="s">
        <v>6124</v>
      </c>
      <c r="B1561" t="s">
        <v>5894</v>
      </c>
      <c r="C1561" t="s">
        <v>6079</v>
      </c>
      <c r="D1561">
        <v>7969</v>
      </c>
      <c r="E1561" s="2"/>
      <c r="F1561">
        <f>SUMIFS($D$2:$D$7909, $B$2:$B$7909, "Campania")</f>
        <v>5766810</v>
      </c>
      <c r="G1561" s="1">
        <f>Comuni__2[[#This Row],[Popolazione2011]]/Comuni__2[[#This Row],[POPOLAZIONE TOTALE DI OGNI REGIONE (CON FILTRO)]]</f>
        <v>1.3818731673143384E-3</v>
      </c>
      <c r="H1561" t="str">
        <f>IF(Comuni__2[[#This Row],[Popolazione2011]]&gt;300000,"MAGGIORE","")</f>
        <v/>
      </c>
    </row>
    <row r="1562" spans="1:8" x14ac:dyDescent="0.2">
      <c r="A1562" t="s">
        <v>1055</v>
      </c>
      <c r="B1562" t="s">
        <v>5</v>
      </c>
      <c r="C1562" t="s">
        <v>1045</v>
      </c>
      <c r="D1562">
        <v>7952</v>
      </c>
      <c r="E1562" s="2"/>
      <c r="F1562">
        <f>SUMIFS($D$2:$D$7909, $B$2:$B$7909, "Piemonte")</f>
        <v>4363916</v>
      </c>
      <c r="G1562" s="1">
        <f>Comuni__2[[#This Row],[Popolazione2011]]/Comuni__2[[#This Row],[POPOLAZIONE TOTALE DI OGNI REGIONE (CON FILTRO)]]</f>
        <v>1.8222165596221375E-3</v>
      </c>
      <c r="H1562" t="str">
        <f>IF(Comuni__2[[#This Row],[Popolazione2011]]&gt;300000,"MAGGIORE","")</f>
        <v/>
      </c>
    </row>
    <row r="1563" spans="1:8" x14ac:dyDescent="0.2">
      <c r="A1563" t="s">
        <v>5759</v>
      </c>
      <c r="B1563" t="s">
        <v>5756</v>
      </c>
      <c r="C1563" t="s">
        <v>5757</v>
      </c>
      <c r="D1563">
        <v>7946</v>
      </c>
      <c r="E1563" s="2"/>
      <c r="F1563">
        <f>SUMIFS($D$2:$D$7909, $B$2:$B$7909, "Molise")</f>
        <v>313660</v>
      </c>
      <c r="G1563" s="1">
        <f>Comuni__2[[#This Row],[Popolazione2011]]/Comuni__2[[#This Row],[POPOLAZIONE TOTALE DI OGNI REGIONE (CON FILTRO)]]</f>
        <v>2.5333163297838423E-2</v>
      </c>
      <c r="H1563" t="str">
        <f>IF(Comuni__2[[#This Row],[Popolazione2011]]&gt;300000,"MAGGIORE","")</f>
        <v/>
      </c>
    </row>
    <row r="1564" spans="1:8" x14ac:dyDescent="0.2">
      <c r="A1564" t="s">
        <v>3364</v>
      </c>
      <c r="B1564" t="s">
        <v>3082</v>
      </c>
      <c r="C1564" t="s">
        <v>3359</v>
      </c>
      <c r="D1564">
        <v>7941</v>
      </c>
      <c r="E1564" s="2"/>
      <c r="F1564">
        <f>SUMIFS($D$2:$D$7909, $B$2:$B$7909, "Veneto")</f>
        <v>4855904</v>
      </c>
      <c r="G1564" s="1">
        <f>Comuni__2[[#This Row],[Popolazione2011]]/Comuni__2[[#This Row],[POPOLAZIONE TOTALE DI OGNI REGIONE (CON FILTRO)]]</f>
        <v>1.6353288697634879E-3</v>
      </c>
      <c r="H1564" t="str">
        <f>IF(Comuni__2[[#This Row],[Popolazione2011]]&gt;300000,"MAGGIORE","")</f>
        <v/>
      </c>
    </row>
    <row r="1565" spans="1:8" x14ac:dyDescent="0.2">
      <c r="A1565" t="s">
        <v>4068</v>
      </c>
      <c r="B1565" t="s">
        <v>3873</v>
      </c>
      <c r="C1565" t="s">
        <v>4011</v>
      </c>
      <c r="D1565">
        <v>7931</v>
      </c>
      <c r="E1565" s="2"/>
      <c r="F1565">
        <f>SUMIFS($D$2:$D$7909, $B$2:$B$7909, "Liguria")</f>
        <v>1570694</v>
      </c>
      <c r="G1565" s="1">
        <f>Comuni__2[[#This Row],[Popolazione2011]]/Comuni__2[[#This Row],[POPOLAZIONE TOTALE DI OGNI REGIONE (CON FILTRO)]]</f>
        <v>5.0493603464455842E-3</v>
      </c>
      <c r="H1565" t="str">
        <f>IF(Comuni__2[[#This Row],[Popolazione2011]]&gt;300000,"MAGGIORE","")</f>
        <v/>
      </c>
    </row>
    <row r="1566" spans="1:8" x14ac:dyDescent="0.2">
      <c r="A1566" t="s">
        <v>3260</v>
      </c>
      <c r="B1566" t="s">
        <v>3082</v>
      </c>
      <c r="C1566" t="s">
        <v>3182</v>
      </c>
      <c r="D1566">
        <v>7922</v>
      </c>
      <c r="E1566" s="2"/>
      <c r="F1566">
        <f>SUMIFS($D$2:$D$7909, $B$2:$B$7909, "Veneto")</f>
        <v>4855904</v>
      </c>
      <c r="G1566" s="1">
        <f>Comuni__2[[#This Row],[Popolazione2011]]/Comuni__2[[#This Row],[POPOLAZIONE TOTALE DI OGNI REGIONE (CON FILTRO)]]</f>
        <v>1.631416107072957E-3</v>
      </c>
      <c r="H1566" t="str">
        <f>IF(Comuni__2[[#This Row],[Popolazione2011]]&gt;300000,"MAGGIORE","")</f>
        <v/>
      </c>
    </row>
    <row r="1567" spans="1:8" x14ac:dyDescent="0.2">
      <c r="A1567" t="s">
        <v>2489</v>
      </c>
      <c r="B1567" t="s">
        <v>1271</v>
      </c>
      <c r="C1567" t="s">
        <v>2409</v>
      </c>
      <c r="D1567">
        <v>7918</v>
      </c>
      <c r="E1567" s="2"/>
      <c r="F1567">
        <f>SUMIFS($D$2:$D$7909, $B$2:$B$7909, "Lombardia")</f>
        <v>9704121</v>
      </c>
      <c r="G1567" s="1">
        <f>Comuni__2[[#This Row],[Popolazione2011]]/Comuni__2[[#This Row],[POPOLAZIONE TOTALE DI OGNI REGIONE (CON FILTRO)]]</f>
        <v>8.159420106159022E-4</v>
      </c>
      <c r="H1567" t="str">
        <f>IF(Comuni__2[[#This Row],[Popolazione2011]]&gt;300000,"MAGGIORE","")</f>
        <v/>
      </c>
    </row>
    <row r="1568" spans="1:8" x14ac:dyDescent="0.2">
      <c r="A1568" t="s">
        <v>1863</v>
      </c>
      <c r="B1568" t="s">
        <v>1271</v>
      </c>
      <c r="C1568" t="s">
        <v>1772</v>
      </c>
      <c r="D1568">
        <v>7913</v>
      </c>
      <c r="E1568" s="2"/>
      <c r="F1568">
        <f>SUMIFS($D$2:$D$7909, $B$2:$B$7909, "Lombardia")</f>
        <v>9704121</v>
      </c>
      <c r="G1568" s="1">
        <f>Comuni__2[[#This Row],[Popolazione2011]]/Comuni__2[[#This Row],[POPOLAZIONE TOTALE DI OGNI REGIONE (CON FILTRO)]]</f>
        <v>8.1542676559783205E-4</v>
      </c>
      <c r="H1568" t="str">
        <f>IF(Comuni__2[[#This Row],[Popolazione2011]]&gt;300000,"MAGGIORE","")</f>
        <v/>
      </c>
    </row>
    <row r="1569" spans="1:8" x14ac:dyDescent="0.2">
      <c r="A1569" t="s">
        <v>6221</v>
      </c>
      <c r="B1569" t="s">
        <v>5894</v>
      </c>
      <c r="C1569" t="s">
        <v>6172</v>
      </c>
      <c r="D1569">
        <v>7904</v>
      </c>
      <c r="E1569" s="2"/>
      <c r="F1569">
        <f>SUMIFS($D$2:$D$7909, $B$2:$B$7909, "Campania")</f>
        <v>5766810</v>
      </c>
      <c r="G1569" s="1">
        <f>Comuni__2[[#This Row],[Popolazione2011]]/Comuni__2[[#This Row],[POPOLAZIONE TOTALE DI OGNI REGIONE (CON FILTRO)]]</f>
        <v>1.3706017711698495E-3</v>
      </c>
      <c r="H1569" t="str">
        <f>IF(Comuni__2[[#This Row],[Popolazione2011]]&gt;300000,"MAGGIORE","")</f>
        <v/>
      </c>
    </row>
    <row r="1570" spans="1:8" x14ac:dyDescent="0.2">
      <c r="A1570" t="s">
        <v>3187</v>
      </c>
      <c r="B1570" t="s">
        <v>3082</v>
      </c>
      <c r="C1570" t="s">
        <v>3182</v>
      </c>
      <c r="D1570">
        <v>7899</v>
      </c>
      <c r="E1570" s="2"/>
      <c r="F1570">
        <f>SUMIFS($D$2:$D$7909, $B$2:$B$7909, "Veneto")</f>
        <v>4855904</v>
      </c>
      <c r="G1570" s="1">
        <f>Comuni__2[[#This Row],[Popolazione2011]]/Comuni__2[[#This Row],[POPOLAZIONE TOTALE DI OGNI REGIONE (CON FILTRO)]]</f>
        <v>1.62667960486863E-3</v>
      </c>
      <c r="H1570" t="str">
        <f>IF(Comuni__2[[#This Row],[Popolazione2011]]&gt;300000,"MAGGIORE","")</f>
        <v/>
      </c>
    </row>
    <row r="1571" spans="1:8" x14ac:dyDescent="0.2">
      <c r="A1571" t="s">
        <v>6228</v>
      </c>
      <c r="B1571" t="s">
        <v>5894</v>
      </c>
      <c r="C1571" t="s">
        <v>6172</v>
      </c>
      <c r="D1571">
        <v>7877</v>
      </c>
      <c r="E1571" s="2"/>
      <c r="F1571">
        <f>SUMIFS($D$2:$D$7909, $B$2:$B$7909, "Campania")</f>
        <v>5766810</v>
      </c>
      <c r="G1571" s="1">
        <f>Comuni__2[[#This Row],[Popolazione2011]]/Comuni__2[[#This Row],[POPOLAZIONE TOTALE DI OGNI REGIONE (CON FILTRO)]]</f>
        <v>1.3659198066175234E-3</v>
      </c>
      <c r="H1571" t="str">
        <f>IF(Comuni__2[[#This Row],[Popolazione2011]]&gt;300000,"MAGGIORE","")</f>
        <v/>
      </c>
    </row>
    <row r="1572" spans="1:8" x14ac:dyDescent="0.2">
      <c r="A1572" t="s">
        <v>4875</v>
      </c>
      <c r="B1572" t="s">
        <v>4829</v>
      </c>
      <c r="C1572" t="s">
        <v>4830</v>
      </c>
      <c r="D1572">
        <v>7866</v>
      </c>
      <c r="E1572" s="2"/>
      <c r="F1572">
        <f>SUMIFS($D$2:$D$7909, $B$2:$B$7909, "Marche")</f>
        <v>1540584</v>
      </c>
      <c r="G1572" s="1">
        <f>Comuni__2[[#This Row],[Popolazione2011]]/Comuni__2[[#This Row],[POPOLAZIONE TOTALE DI OGNI REGIONE (CON FILTRO)]]</f>
        <v>5.1058559611160447E-3</v>
      </c>
      <c r="H1572" t="str">
        <f>IF(Comuni__2[[#This Row],[Popolazione2011]]&gt;300000,"MAGGIORE","")</f>
        <v/>
      </c>
    </row>
    <row r="1573" spans="1:8" x14ac:dyDescent="0.2">
      <c r="A1573" t="s">
        <v>501</v>
      </c>
      <c r="B1573" t="s">
        <v>5</v>
      </c>
      <c r="C1573" t="s">
        <v>490</v>
      </c>
      <c r="D1573">
        <v>7861</v>
      </c>
      <c r="E1573" s="2"/>
      <c r="F1573">
        <f>SUMIFS($D$2:$D$7909, $B$2:$B$7909, "Piemonte")</f>
        <v>4363916</v>
      </c>
      <c r="G1573" s="1">
        <f>Comuni__2[[#This Row],[Popolazione2011]]/Comuni__2[[#This Row],[POPOLAZIONE TOTALE DI OGNI REGIONE (CON FILTRO)]]</f>
        <v>1.8013637292743491E-3</v>
      </c>
      <c r="H1573" t="str">
        <f>IF(Comuni__2[[#This Row],[Popolazione2011]]&gt;300000,"MAGGIORE","")</f>
        <v/>
      </c>
    </row>
    <row r="1574" spans="1:8" x14ac:dyDescent="0.2">
      <c r="A1574" t="s">
        <v>6506</v>
      </c>
      <c r="B1574" t="s">
        <v>6450</v>
      </c>
      <c r="C1574" t="s">
        <v>6451</v>
      </c>
      <c r="D1574">
        <v>7861</v>
      </c>
      <c r="E1574" s="2"/>
      <c r="F1574">
        <f>SUMIFS($D$2:$D$7909, $B$2:$B$7909, "Puglia")</f>
        <v>4050093</v>
      </c>
      <c r="G1574" s="1">
        <f>Comuni__2[[#This Row],[Popolazione2011]]/Comuni__2[[#This Row],[POPOLAZIONE TOTALE DI OGNI REGIONE (CON FILTRO)]]</f>
        <v>1.9409430845168246E-3</v>
      </c>
      <c r="H1574" t="str">
        <f>IF(Comuni__2[[#This Row],[Popolazione2011]]&gt;300000,"MAGGIORE","")</f>
        <v/>
      </c>
    </row>
    <row r="1575" spans="1:8" x14ac:dyDescent="0.2">
      <c r="A1575" t="s">
        <v>7837</v>
      </c>
      <c r="B1575" t="s">
        <v>7657</v>
      </c>
      <c r="C1575" t="s">
        <v>7825</v>
      </c>
      <c r="D1575">
        <v>7859</v>
      </c>
      <c r="E1575" s="2"/>
      <c r="F1575">
        <f>SUMIFS($D$2:$D$7909, $B$2:$B$7909, "Sardegna")</f>
        <v>1634822</v>
      </c>
      <c r="G1575" s="1">
        <f>Comuni__2[[#This Row],[Popolazione2011]]/Comuni__2[[#This Row],[POPOLAZIONE TOTALE DI OGNI REGIONE (CON FILTRO)]]</f>
        <v>4.8072511869793775E-3</v>
      </c>
      <c r="H1575" t="str">
        <f>IF(Comuni__2[[#This Row],[Popolazione2011]]&gt;300000,"MAGGIORE","")</f>
        <v/>
      </c>
    </row>
    <row r="1576" spans="1:8" x14ac:dyDescent="0.2">
      <c r="A1576" t="s">
        <v>6574</v>
      </c>
      <c r="B1576" t="s">
        <v>6450</v>
      </c>
      <c r="C1576" t="s">
        <v>6555</v>
      </c>
      <c r="D1576">
        <v>7854</v>
      </c>
      <c r="E1576" s="2"/>
      <c r="F1576">
        <f>SUMIFS($D$2:$D$7909, $B$2:$B$7909, "Puglia")</f>
        <v>4050093</v>
      </c>
      <c r="G1576" s="1">
        <f>Comuni__2[[#This Row],[Popolazione2011]]/Comuni__2[[#This Row],[POPOLAZIONE TOTALE DI OGNI REGIONE (CON FILTRO)]]</f>
        <v>1.9392147291432567E-3</v>
      </c>
      <c r="H1576" t="str">
        <f>IF(Comuni__2[[#This Row],[Popolazione2011]]&gt;300000,"MAGGIORE","")</f>
        <v/>
      </c>
    </row>
    <row r="1577" spans="1:8" x14ac:dyDescent="0.2">
      <c r="A1577" t="s">
        <v>7652</v>
      </c>
      <c r="B1577" t="s">
        <v>7257</v>
      </c>
      <c r="C1577" t="s">
        <v>7635</v>
      </c>
      <c r="D1577">
        <v>7853</v>
      </c>
      <c r="E1577" s="2"/>
      <c r="F1577">
        <f>SUMIFS($D$2:$D$7909, $B$2:$B$7909, "Sicilia")</f>
        <v>5002904</v>
      </c>
      <c r="G1577" s="1">
        <f>Comuni__2[[#This Row],[Popolazione2011]]/Comuni__2[[#This Row],[POPOLAZIONE TOTALE DI OGNI REGIONE (CON FILTRO)]]</f>
        <v>1.5696883250208278E-3</v>
      </c>
      <c r="H1577" t="str">
        <f>IF(Comuni__2[[#This Row],[Popolazione2011]]&gt;300000,"MAGGIORE","")</f>
        <v/>
      </c>
    </row>
    <row r="1578" spans="1:8" x14ac:dyDescent="0.2">
      <c r="A1578" t="s">
        <v>4837</v>
      </c>
      <c r="B1578" t="s">
        <v>4829</v>
      </c>
      <c r="C1578" t="s">
        <v>4830</v>
      </c>
      <c r="D1578">
        <v>7850</v>
      </c>
      <c r="E1578" s="2"/>
      <c r="F1578">
        <f>SUMIFS($D$2:$D$7909, $B$2:$B$7909, "Marche")</f>
        <v>1540584</v>
      </c>
      <c r="G1578" s="1">
        <f>Comuni__2[[#This Row],[Popolazione2011]]/Comuni__2[[#This Row],[POPOLAZIONE TOTALE DI OGNI REGIONE (CON FILTRO)]]</f>
        <v>5.0954702891890351E-3</v>
      </c>
      <c r="H1578" t="str">
        <f>IF(Comuni__2[[#This Row],[Popolazione2011]]&gt;300000,"MAGGIORE","")</f>
        <v/>
      </c>
    </row>
    <row r="1579" spans="1:8" x14ac:dyDescent="0.2">
      <c r="A1579" t="s">
        <v>3848</v>
      </c>
      <c r="B1579" t="s">
        <v>3653</v>
      </c>
      <c r="C1579" t="s">
        <v>3822</v>
      </c>
      <c r="D1579">
        <v>7843</v>
      </c>
      <c r="E1579" s="2"/>
      <c r="F1579">
        <f>SUMIFS($D$2:$D$7909, $B$2:$B$7909, "Friuli-Venezia Giulia")</f>
        <v>1220291</v>
      </c>
      <c r="G1579" s="1">
        <f>Comuni__2[[#This Row],[Popolazione2011]]/Comuni__2[[#This Row],[POPOLAZIONE TOTALE DI OGNI REGIONE (CON FILTRO)]]</f>
        <v>6.427155489961001E-3</v>
      </c>
      <c r="H1579" t="str">
        <f>IF(Comuni__2[[#This Row],[Popolazione2011]]&gt;300000,"MAGGIORE","")</f>
        <v/>
      </c>
    </row>
    <row r="1580" spans="1:8" x14ac:dyDescent="0.2">
      <c r="A1580" t="s">
        <v>5521</v>
      </c>
      <c r="B1580" t="s">
        <v>5446</v>
      </c>
      <c r="C1580" t="s">
        <v>5447</v>
      </c>
      <c r="D1580">
        <v>7840</v>
      </c>
      <c r="E1580" s="2"/>
      <c r="F1580">
        <f>SUMIFS($D$2:$D$7909, $B$2:$B$7909, "Abruzzo")</f>
        <v>1307309</v>
      </c>
      <c r="G1580" s="1">
        <f>Comuni__2[[#This Row],[Popolazione2011]]/Comuni__2[[#This Row],[POPOLAZIONE TOTALE DI OGNI REGIONE (CON FILTRO)]]</f>
        <v>5.9970519594066893E-3</v>
      </c>
      <c r="H1580" t="str">
        <f>IF(Comuni__2[[#This Row],[Popolazione2011]]&gt;300000,"MAGGIORE","")</f>
        <v/>
      </c>
    </row>
    <row r="1581" spans="1:8" x14ac:dyDescent="0.2">
      <c r="A1581" t="s">
        <v>1316</v>
      </c>
      <c r="B1581" t="s">
        <v>1271</v>
      </c>
      <c r="C1581" t="s">
        <v>1272</v>
      </c>
      <c r="D1581">
        <v>7836</v>
      </c>
      <c r="E1581" s="2"/>
      <c r="F1581">
        <f>SUMIFS($D$2:$D$7909, $B$2:$B$7909, "Lombardia")</f>
        <v>9704121</v>
      </c>
      <c r="G1581" s="1">
        <f>Comuni__2[[#This Row],[Popolazione2011]]/Comuni__2[[#This Row],[POPOLAZIONE TOTALE DI OGNI REGIONE (CON FILTRO)]]</f>
        <v>8.0749199231955164E-4</v>
      </c>
      <c r="H1581" t="str">
        <f>IF(Comuni__2[[#This Row],[Popolazione2011]]&gt;300000,"MAGGIORE","")</f>
        <v/>
      </c>
    </row>
    <row r="1582" spans="1:8" x14ac:dyDescent="0.2">
      <c r="A1582" t="s">
        <v>7828</v>
      </c>
      <c r="B1582" t="s">
        <v>7657</v>
      </c>
      <c r="C1582" t="s">
        <v>7825</v>
      </c>
      <c r="D1582">
        <v>7831</v>
      </c>
      <c r="E1582" s="2"/>
      <c r="F1582">
        <f>SUMIFS($D$2:$D$7909, $B$2:$B$7909, "Sardegna")</f>
        <v>1634822</v>
      </c>
      <c r="G1582" s="1">
        <f>Comuni__2[[#This Row],[Popolazione2011]]/Comuni__2[[#This Row],[POPOLAZIONE TOTALE DI OGNI REGIONE (CON FILTRO)]]</f>
        <v>4.7901239400986772E-3</v>
      </c>
      <c r="H1582" t="str">
        <f>IF(Comuni__2[[#This Row],[Popolazione2011]]&gt;300000,"MAGGIORE","")</f>
        <v/>
      </c>
    </row>
    <row r="1583" spans="1:8" x14ac:dyDescent="0.2">
      <c r="A1583" t="s">
        <v>1299</v>
      </c>
      <c r="B1583" t="s">
        <v>1271</v>
      </c>
      <c r="C1583" t="s">
        <v>1272</v>
      </c>
      <c r="D1583">
        <v>7830</v>
      </c>
      <c r="E1583" s="2"/>
      <c r="F1583">
        <f>SUMIFS($D$2:$D$7909, $B$2:$B$7909, "Lombardia")</f>
        <v>9704121</v>
      </c>
      <c r="G1583" s="1">
        <f>Comuni__2[[#This Row],[Popolazione2011]]/Comuni__2[[#This Row],[POPOLAZIONE TOTALE DI OGNI REGIONE (CON FILTRO)]]</f>
        <v>8.068736982978675E-4</v>
      </c>
      <c r="H1583" t="str">
        <f>IF(Comuni__2[[#This Row],[Popolazione2011]]&gt;300000,"MAGGIORE","")</f>
        <v/>
      </c>
    </row>
    <row r="1584" spans="1:8" x14ac:dyDescent="0.2">
      <c r="A1584" t="s">
        <v>101</v>
      </c>
      <c r="B1584" t="s">
        <v>5</v>
      </c>
      <c r="C1584" t="s">
        <v>6</v>
      </c>
      <c r="D1584">
        <v>7825</v>
      </c>
      <c r="E1584" s="2"/>
      <c r="F1584">
        <f>SUMIFS($D$2:$D$7909, $B$2:$B$7909, "Piemonte")</f>
        <v>4363916</v>
      </c>
      <c r="G1584" s="1">
        <f>Comuni__2[[#This Row],[Popolazione2011]]/Comuni__2[[#This Row],[POPOLAZIONE TOTALE DI OGNI REGIONE (CON FILTRO)]]</f>
        <v>1.793114257927971E-3</v>
      </c>
      <c r="H1584" t="str">
        <f>IF(Comuni__2[[#This Row],[Popolazione2011]]&gt;300000,"MAGGIORE","")</f>
        <v/>
      </c>
    </row>
    <row r="1585" spans="1:8" x14ac:dyDescent="0.2">
      <c r="A1585" t="s">
        <v>7587</v>
      </c>
      <c r="B1585" t="s">
        <v>7257</v>
      </c>
      <c r="C1585" t="s">
        <v>7563</v>
      </c>
      <c r="D1585">
        <v>7807</v>
      </c>
      <c r="E1585" s="2"/>
      <c r="F1585">
        <f>SUMIFS($D$2:$D$7909, $B$2:$B$7909, "Sicilia")</f>
        <v>5002904</v>
      </c>
      <c r="G1585" s="1">
        <f>Comuni__2[[#This Row],[Popolazione2011]]/Comuni__2[[#This Row],[POPOLAZIONE TOTALE DI OGNI REGIONE (CON FILTRO)]]</f>
        <v>1.5604936652792059E-3</v>
      </c>
      <c r="H1585" t="str">
        <f>IF(Comuni__2[[#This Row],[Popolazione2011]]&gt;300000,"MAGGIORE","")</f>
        <v/>
      </c>
    </row>
    <row r="1586" spans="1:8" x14ac:dyDescent="0.2">
      <c r="A1586" t="s">
        <v>7144</v>
      </c>
      <c r="B1586" t="s">
        <v>6847</v>
      </c>
      <c r="C1586" t="s">
        <v>7080</v>
      </c>
      <c r="D1586">
        <v>7806</v>
      </c>
      <c r="E1586" s="2"/>
      <c r="F1586">
        <f>SUMIFS($D$2:$D$7909, $B$2:$B$7909, "Calabria")</f>
        <v>1959050</v>
      </c>
      <c r="G1586" s="1">
        <f>Comuni__2[[#This Row],[Popolazione2011]]/Comuni__2[[#This Row],[POPOLAZIONE TOTALE DI OGNI REGIONE (CON FILTRO)]]</f>
        <v>3.9845843648707285E-3</v>
      </c>
      <c r="H1586" t="str">
        <f>IF(Comuni__2[[#This Row],[Popolazione2011]]&gt;300000,"MAGGIORE","")</f>
        <v/>
      </c>
    </row>
    <row r="1587" spans="1:8" x14ac:dyDescent="0.2">
      <c r="A1587" t="s">
        <v>4746</v>
      </c>
      <c r="B1587" t="s">
        <v>4734</v>
      </c>
      <c r="C1587" t="s">
        <v>4735</v>
      </c>
      <c r="D1587">
        <v>7803</v>
      </c>
      <c r="E1587" s="2"/>
      <c r="F1587">
        <f>SUMIFS($D$2:$D$7909, $B$2:$B$7909, "Umbria")</f>
        <v>884268</v>
      </c>
      <c r="G1587" s="1">
        <f>Comuni__2[[#This Row],[Popolazione2011]]/Comuni__2[[#This Row],[POPOLAZIONE TOTALE DI OGNI REGIONE (CON FILTRO)]]</f>
        <v>8.8242478524610188E-3</v>
      </c>
      <c r="H1587" t="str">
        <f>IF(Comuni__2[[#This Row],[Popolazione2011]]&gt;300000,"MAGGIORE","")</f>
        <v/>
      </c>
    </row>
    <row r="1588" spans="1:8" x14ac:dyDescent="0.2">
      <c r="A1588" t="s">
        <v>6564</v>
      </c>
      <c r="B1588" t="s">
        <v>6450</v>
      </c>
      <c r="C1588" t="s">
        <v>6555</v>
      </c>
      <c r="D1588">
        <v>7802</v>
      </c>
      <c r="E1588" s="2"/>
      <c r="F1588">
        <f>SUMIFS($D$2:$D$7909, $B$2:$B$7909, "Puglia")</f>
        <v>4050093</v>
      </c>
      <c r="G1588" s="1">
        <f>Comuni__2[[#This Row],[Popolazione2011]]/Comuni__2[[#This Row],[POPOLAZIONE TOTALE DI OGNI REGIONE (CON FILTRO)]]</f>
        <v>1.9263755177967518E-3</v>
      </c>
      <c r="H1588" t="str">
        <f>IF(Comuni__2[[#This Row],[Popolazione2011]]&gt;300000,"MAGGIORE","")</f>
        <v/>
      </c>
    </row>
    <row r="1589" spans="1:8" x14ac:dyDescent="0.2">
      <c r="A1589" t="s">
        <v>1549</v>
      </c>
      <c r="B1589" t="s">
        <v>1271</v>
      </c>
      <c r="C1589" t="s">
        <v>1411</v>
      </c>
      <c r="D1589">
        <v>7793</v>
      </c>
      <c r="E1589" s="2"/>
      <c r="F1589">
        <f>SUMIFS($D$2:$D$7909, $B$2:$B$7909, "Lombardia")</f>
        <v>9704121</v>
      </c>
      <c r="G1589" s="1">
        <f>Comuni__2[[#This Row],[Popolazione2011]]/Comuni__2[[#This Row],[POPOLAZIONE TOTALE DI OGNI REGIONE (CON FILTRO)]]</f>
        <v>8.0306088516414833E-4</v>
      </c>
      <c r="H1589" t="str">
        <f>IF(Comuni__2[[#This Row],[Popolazione2011]]&gt;300000,"MAGGIORE","")</f>
        <v/>
      </c>
    </row>
    <row r="1590" spans="1:8" x14ac:dyDescent="0.2">
      <c r="A1590" t="s">
        <v>6178</v>
      </c>
      <c r="B1590" t="s">
        <v>5894</v>
      </c>
      <c r="C1590" t="s">
        <v>6172</v>
      </c>
      <c r="D1590">
        <v>7788</v>
      </c>
      <c r="E1590" s="2"/>
      <c r="F1590">
        <f>SUMIFS($D$2:$D$7909, $B$2:$B$7909, "Campania")</f>
        <v>5766810</v>
      </c>
      <c r="G1590" s="1">
        <f>Comuni__2[[#This Row],[Popolazione2011]]/Comuni__2[[#This Row],[POPOLAZIONE TOTALE DI OGNI REGIONE (CON FILTRO)]]</f>
        <v>1.3504866642043002E-3</v>
      </c>
      <c r="H1590" t="str">
        <f>IF(Comuni__2[[#This Row],[Popolazione2011]]&gt;300000,"MAGGIORE","")</f>
        <v/>
      </c>
    </row>
    <row r="1591" spans="1:8" x14ac:dyDescent="0.2">
      <c r="A1591" t="s">
        <v>4508</v>
      </c>
      <c r="B1591" t="s">
        <v>4450</v>
      </c>
      <c r="C1591" t="s">
        <v>4503</v>
      </c>
      <c r="D1591">
        <v>7786</v>
      </c>
      <c r="E1591" s="2"/>
      <c r="F1591">
        <f>SUMIFS($D$2:$D$7909, $B$2:$B$7909, "Toscana")</f>
        <v>3672202</v>
      </c>
      <c r="G1591" s="1">
        <f>Comuni__2[[#This Row],[Popolazione2011]]/Comuni__2[[#This Row],[POPOLAZIONE TOTALE DI OGNI REGIONE (CON FILTRO)]]</f>
        <v>2.1202537333185919E-3</v>
      </c>
      <c r="H1591" t="str">
        <f>IF(Comuni__2[[#This Row],[Popolazione2011]]&gt;300000,"MAGGIORE","")</f>
        <v/>
      </c>
    </row>
    <row r="1592" spans="1:8" x14ac:dyDescent="0.2">
      <c r="A1592" t="s">
        <v>1820</v>
      </c>
      <c r="B1592" t="s">
        <v>1271</v>
      </c>
      <c r="C1592" t="s">
        <v>1772</v>
      </c>
      <c r="D1592">
        <v>7777</v>
      </c>
      <c r="E1592" s="2"/>
      <c r="F1592">
        <f>SUMIFS($D$2:$D$7909, $B$2:$B$7909, "Lombardia")</f>
        <v>9704121</v>
      </c>
      <c r="G1592" s="1">
        <f>Comuni__2[[#This Row],[Popolazione2011]]/Comuni__2[[#This Row],[POPOLAZIONE TOTALE DI OGNI REGIONE (CON FILTRO)]]</f>
        <v>8.0141210110632377E-4</v>
      </c>
      <c r="H1592" t="str">
        <f>IF(Comuni__2[[#This Row],[Popolazione2011]]&gt;300000,"MAGGIORE","")</f>
        <v/>
      </c>
    </row>
    <row r="1593" spans="1:8" x14ac:dyDescent="0.2">
      <c r="A1593" t="s">
        <v>4237</v>
      </c>
      <c r="B1593" t="s">
        <v>4112</v>
      </c>
      <c r="C1593" t="s">
        <v>4205</v>
      </c>
      <c r="D1593">
        <v>7773</v>
      </c>
      <c r="E1593" s="2"/>
      <c r="F1593">
        <f>SUMIFS($D$2:$D$7909, $B$2:$B$7909, "Emilia-Romagna")</f>
        <v>4342135</v>
      </c>
      <c r="G1593" s="1">
        <f>Comuni__2[[#This Row],[Popolazione2011]]/Comuni__2[[#This Row],[POPOLAZIONE TOTALE DI OGNI REGIONE (CON FILTRO)]]</f>
        <v>1.7901331948453928E-3</v>
      </c>
      <c r="H1593" t="str">
        <f>IF(Comuni__2[[#This Row],[Popolazione2011]]&gt;300000,"MAGGIORE","")</f>
        <v/>
      </c>
    </row>
    <row r="1594" spans="1:8" x14ac:dyDescent="0.2">
      <c r="A1594" t="s">
        <v>1809</v>
      </c>
      <c r="B1594" t="s">
        <v>1271</v>
      </c>
      <c r="C1594" t="s">
        <v>1772</v>
      </c>
      <c r="D1594">
        <v>7771</v>
      </c>
      <c r="E1594" s="2"/>
      <c r="F1594">
        <f>SUMIFS($D$2:$D$7909, $B$2:$B$7909, "Lombardia")</f>
        <v>9704121</v>
      </c>
      <c r="G1594" s="1">
        <f>Comuni__2[[#This Row],[Popolazione2011]]/Comuni__2[[#This Row],[POPOLAZIONE TOTALE DI OGNI REGIONE (CON FILTRO)]]</f>
        <v>8.0079380708463963E-4</v>
      </c>
      <c r="H1594" t="str">
        <f>IF(Comuni__2[[#This Row],[Popolazione2011]]&gt;300000,"MAGGIORE","")</f>
        <v/>
      </c>
    </row>
    <row r="1595" spans="1:8" x14ac:dyDescent="0.2">
      <c r="A1595" t="s">
        <v>4585</v>
      </c>
      <c r="B1595" t="s">
        <v>4450</v>
      </c>
      <c r="C1595" t="s">
        <v>4586</v>
      </c>
      <c r="D1595">
        <v>7766</v>
      </c>
      <c r="E1595" s="2"/>
      <c r="F1595">
        <f>SUMIFS($D$2:$D$7909, $B$2:$B$7909, "Toscana")</f>
        <v>3672202</v>
      </c>
      <c r="G1595" s="1">
        <f>Comuni__2[[#This Row],[Popolazione2011]]/Comuni__2[[#This Row],[POPOLAZIONE TOTALE DI OGNI REGIONE (CON FILTRO)]]</f>
        <v>2.1148074098320301E-3</v>
      </c>
      <c r="H1595" t="str">
        <f>IF(Comuni__2[[#This Row],[Popolazione2011]]&gt;300000,"MAGGIORE","")</f>
        <v/>
      </c>
    </row>
    <row r="1596" spans="1:8" x14ac:dyDescent="0.2">
      <c r="A1596" t="s">
        <v>7281</v>
      </c>
      <c r="B1596" t="s">
        <v>7257</v>
      </c>
      <c r="C1596" t="s">
        <v>7258</v>
      </c>
      <c r="D1596">
        <v>7760</v>
      </c>
      <c r="E1596" s="2"/>
      <c r="F1596">
        <f>SUMIFS($D$2:$D$7909, $B$2:$B$7909, "Sicilia")</f>
        <v>5002904</v>
      </c>
      <c r="G1596" s="1">
        <f>Comuni__2[[#This Row],[Popolazione2011]]/Comuni__2[[#This Row],[POPOLAZIONE TOTALE DI OGNI REGIONE (CON FILTRO)]]</f>
        <v>1.5510991216301571E-3</v>
      </c>
      <c r="H1596" t="str">
        <f>IF(Comuni__2[[#This Row],[Popolazione2011]]&gt;300000,"MAGGIORE","")</f>
        <v/>
      </c>
    </row>
    <row r="1597" spans="1:8" x14ac:dyDescent="0.2">
      <c r="A1597" t="s">
        <v>2550</v>
      </c>
      <c r="B1597" t="s">
        <v>1271</v>
      </c>
      <c r="C1597" t="s">
        <v>2523</v>
      </c>
      <c r="D1597">
        <v>7759</v>
      </c>
      <c r="E1597" s="2"/>
      <c r="F1597">
        <f>SUMIFS($D$2:$D$7909, $B$2:$B$7909, "Lombardia")</f>
        <v>9704121</v>
      </c>
      <c r="G1597" s="1">
        <f>Comuni__2[[#This Row],[Popolazione2011]]/Comuni__2[[#This Row],[POPOLAZIONE TOTALE DI OGNI REGIONE (CON FILTRO)]]</f>
        <v>7.9955721904127123E-4</v>
      </c>
      <c r="H1597" t="str">
        <f>IF(Comuni__2[[#This Row],[Popolazione2011]]&gt;300000,"MAGGIORE","")</f>
        <v/>
      </c>
    </row>
    <row r="1598" spans="1:8" x14ac:dyDescent="0.2">
      <c r="A1598" t="s">
        <v>4082</v>
      </c>
      <c r="B1598" t="s">
        <v>3873</v>
      </c>
      <c r="C1598" t="s">
        <v>4079</v>
      </c>
      <c r="D1598">
        <v>7759</v>
      </c>
      <c r="E1598" s="2"/>
      <c r="F1598">
        <f>SUMIFS($D$2:$D$7909, $B$2:$B$7909, "Liguria")</f>
        <v>1570694</v>
      </c>
      <c r="G1598" s="1">
        <f>Comuni__2[[#This Row],[Popolazione2011]]/Comuni__2[[#This Row],[POPOLAZIONE TOTALE DI OGNI REGIONE (CON FILTRO)]]</f>
        <v>4.9398546120377361E-3</v>
      </c>
      <c r="H1598" t="str">
        <f>IF(Comuni__2[[#This Row],[Popolazione2011]]&gt;300000,"MAGGIORE","")</f>
        <v/>
      </c>
    </row>
    <row r="1599" spans="1:8" x14ac:dyDescent="0.2">
      <c r="A1599" t="s">
        <v>1151</v>
      </c>
      <c r="B1599" t="s">
        <v>5</v>
      </c>
      <c r="C1599" t="s">
        <v>1120</v>
      </c>
      <c r="D1599">
        <v>7751</v>
      </c>
      <c r="E1599" s="2"/>
      <c r="F1599">
        <f>SUMIFS($D$2:$D$7909, $B$2:$B$7909, "Piemonte")</f>
        <v>4363916</v>
      </c>
      <c r="G1599" s="1">
        <f>Comuni__2[[#This Row],[Popolazione2011]]/Comuni__2[[#This Row],[POPOLAZIONE TOTALE DI OGNI REGIONE (CON FILTRO)]]</f>
        <v>1.7761570112715278E-3</v>
      </c>
      <c r="H1599" t="str">
        <f>IF(Comuni__2[[#This Row],[Popolazione2011]]&gt;300000,"MAGGIORE","")</f>
        <v/>
      </c>
    </row>
    <row r="1600" spans="1:8" x14ac:dyDescent="0.2">
      <c r="A1600" t="s">
        <v>3363</v>
      </c>
      <c r="B1600" t="s">
        <v>3082</v>
      </c>
      <c r="C1600" t="s">
        <v>3359</v>
      </c>
      <c r="D1600">
        <v>7750</v>
      </c>
      <c r="E1600" s="2"/>
      <c r="F1600">
        <f>SUMIFS($D$2:$D$7909, $B$2:$B$7909, "Veneto")</f>
        <v>4855904</v>
      </c>
      <c r="G1600" s="1">
        <f>Comuni__2[[#This Row],[Popolazione2011]]/Comuni__2[[#This Row],[POPOLAZIONE TOTALE DI OGNI REGIONE (CON FILTRO)]]</f>
        <v>1.5959953079797294E-3</v>
      </c>
      <c r="H1600" t="str">
        <f>IF(Comuni__2[[#This Row],[Popolazione2011]]&gt;300000,"MAGGIORE","")</f>
        <v/>
      </c>
    </row>
    <row r="1601" spans="1:8" x14ac:dyDescent="0.2">
      <c r="A1601" t="s">
        <v>1994</v>
      </c>
      <c r="B1601" t="s">
        <v>1271</v>
      </c>
      <c r="C1601" t="s">
        <v>1772</v>
      </c>
      <c r="D1601">
        <v>7748</v>
      </c>
      <c r="E1601" s="2"/>
      <c r="F1601">
        <f>SUMIFS($D$2:$D$7909, $B$2:$B$7909, "Lombardia")</f>
        <v>9704121</v>
      </c>
      <c r="G1601" s="1">
        <f>Comuni__2[[#This Row],[Popolazione2011]]/Comuni__2[[#This Row],[POPOLAZIONE TOTALE DI OGNI REGIONE (CON FILTRO)]]</f>
        <v>7.9842368000151683E-4</v>
      </c>
      <c r="H1601" t="str">
        <f>IF(Comuni__2[[#This Row],[Popolazione2011]]&gt;300000,"MAGGIORE","")</f>
        <v/>
      </c>
    </row>
    <row r="1602" spans="1:8" x14ac:dyDescent="0.2">
      <c r="A1602" t="s">
        <v>5379</v>
      </c>
      <c r="B1602" t="s">
        <v>5062</v>
      </c>
      <c r="C1602" t="s">
        <v>5354</v>
      </c>
      <c r="D1602">
        <v>7744</v>
      </c>
      <c r="E1602" s="2"/>
      <c r="F1602">
        <f>SUMIFS($D$2:$D$7909, $B$2:$B$7909, "Lazio")</f>
        <v>5502886</v>
      </c>
      <c r="G1602" s="1">
        <f>Comuni__2[[#This Row],[Popolazione2011]]/Comuni__2[[#This Row],[POPOLAZIONE TOTALE DI OGNI REGIONE (CON FILTRO)]]</f>
        <v>1.4072615714735867E-3</v>
      </c>
      <c r="H1602" t="str">
        <f>IF(Comuni__2[[#This Row],[Popolazione2011]]&gt;300000,"MAGGIORE","")</f>
        <v/>
      </c>
    </row>
    <row r="1603" spans="1:8" x14ac:dyDescent="0.2">
      <c r="A1603" t="s">
        <v>3467</v>
      </c>
      <c r="B1603" t="s">
        <v>3082</v>
      </c>
      <c r="C1603" t="s">
        <v>3454</v>
      </c>
      <c r="D1603">
        <v>7728</v>
      </c>
      <c r="E1603" s="2"/>
      <c r="F1603">
        <f>SUMIFS($D$2:$D$7909, $B$2:$B$7909, "Veneto")</f>
        <v>4855904</v>
      </c>
      <c r="G1603" s="1">
        <f>Comuni__2[[#This Row],[Popolazione2011]]/Comuni__2[[#This Row],[POPOLAZIONE TOTALE DI OGNI REGIONE (CON FILTRO)]]</f>
        <v>1.5914647406538515E-3</v>
      </c>
      <c r="H1603" t="str">
        <f>IF(Comuni__2[[#This Row],[Popolazione2011]]&gt;300000,"MAGGIORE","")</f>
        <v/>
      </c>
    </row>
    <row r="1604" spans="1:8" x14ac:dyDescent="0.2">
      <c r="A1604" t="s">
        <v>2576</v>
      </c>
      <c r="B1604" t="s">
        <v>1271</v>
      </c>
      <c r="C1604" t="s">
        <v>2523</v>
      </c>
      <c r="D1604">
        <v>7726</v>
      </c>
      <c r="E1604" s="2"/>
      <c r="F1604">
        <f>SUMIFS($D$2:$D$7909, $B$2:$B$7909, "Lombardia")</f>
        <v>9704121</v>
      </c>
      <c r="G1604" s="1">
        <f>Comuni__2[[#This Row],[Popolazione2011]]/Comuni__2[[#This Row],[POPOLAZIONE TOTALE DI OGNI REGIONE (CON FILTRO)]]</f>
        <v>7.9615660192200823E-4</v>
      </c>
      <c r="H1604" t="str">
        <f>IF(Comuni__2[[#This Row],[Popolazione2011]]&gt;300000,"MAGGIORE","")</f>
        <v/>
      </c>
    </row>
    <row r="1605" spans="1:8" x14ac:dyDescent="0.2">
      <c r="A1605" t="s">
        <v>2570</v>
      </c>
      <c r="B1605" t="s">
        <v>1271</v>
      </c>
      <c r="C1605" t="s">
        <v>2523</v>
      </c>
      <c r="D1605">
        <v>7724</v>
      </c>
      <c r="E1605" s="2"/>
      <c r="F1605">
        <f>SUMIFS($D$2:$D$7909, $B$2:$B$7909, "Lombardia")</f>
        <v>9704121</v>
      </c>
      <c r="G1605" s="1">
        <f>Comuni__2[[#This Row],[Popolazione2011]]/Comuni__2[[#This Row],[POPOLAZIONE TOTALE DI OGNI REGIONE (CON FILTRO)]]</f>
        <v>7.9595050391478015E-4</v>
      </c>
      <c r="H1605" t="str">
        <f>IF(Comuni__2[[#This Row],[Popolazione2011]]&gt;300000,"MAGGIORE","")</f>
        <v/>
      </c>
    </row>
    <row r="1606" spans="1:8" x14ac:dyDescent="0.2">
      <c r="A1606" t="s">
        <v>5956</v>
      </c>
      <c r="B1606" t="s">
        <v>5894</v>
      </c>
      <c r="C1606" t="s">
        <v>5895</v>
      </c>
      <c r="D1606">
        <v>7719</v>
      </c>
      <c r="E1606" s="2"/>
      <c r="F1606">
        <f>SUMIFS($D$2:$D$7909, $B$2:$B$7909, "Campania")</f>
        <v>5766810</v>
      </c>
      <c r="G1606" s="1">
        <f>Comuni__2[[#This Row],[Popolazione2011]]/Comuni__2[[#This Row],[POPOLAZIONE TOTALE DI OGNI REGIONE (CON FILTRO)]]</f>
        <v>1.3385216436816887E-3</v>
      </c>
      <c r="H1606" t="str">
        <f>IF(Comuni__2[[#This Row],[Popolazione2011]]&gt;300000,"MAGGIORE","")</f>
        <v/>
      </c>
    </row>
    <row r="1607" spans="1:8" x14ac:dyDescent="0.2">
      <c r="A1607" t="s">
        <v>1417</v>
      </c>
      <c r="B1607" t="s">
        <v>1271</v>
      </c>
      <c r="C1607" t="s">
        <v>1411</v>
      </c>
      <c r="D1607">
        <v>7718</v>
      </c>
      <c r="E1607" s="2"/>
      <c r="F1607">
        <f>SUMIFS($D$2:$D$7909, $B$2:$B$7909, "Lombardia")</f>
        <v>9704121</v>
      </c>
      <c r="G1607" s="1">
        <f>Comuni__2[[#This Row],[Popolazione2011]]/Comuni__2[[#This Row],[POPOLAZIONE TOTALE DI OGNI REGIONE (CON FILTRO)]]</f>
        <v>7.953322098930959E-4</v>
      </c>
      <c r="H1607" t="str">
        <f>IF(Comuni__2[[#This Row],[Popolazione2011]]&gt;300000,"MAGGIORE","")</f>
        <v/>
      </c>
    </row>
    <row r="1608" spans="1:8" x14ac:dyDescent="0.2">
      <c r="A1608" t="s">
        <v>7614</v>
      </c>
      <c r="B1608" t="s">
        <v>7257</v>
      </c>
      <c r="C1608" t="s">
        <v>7563</v>
      </c>
      <c r="D1608">
        <v>7714</v>
      </c>
      <c r="E1608" s="2"/>
      <c r="F1608">
        <f>SUMIFS($D$2:$D$7909, $B$2:$B$7909, "Sicilia")</f>
        <v>5002904</v>
      </c>
      <c r="G1608" s="1">
        <f>Comuni__2[[#This Row],[Popolazione2011]]/Comuni__2[[#This Row],[POPOLAZIONE TOTALE DI OGNI REGIONE (CON FILTRO)]]</f>
        <v>1.5419044618885352E-3</v>
      </c>
      <c r="H1608" t="str">
        <f>IF(Comuni__2[[#This Row],[Popolazione2011]]&gt;300000,"MAGGIORE","")</f>
        <v/>
      </c>
    </row>
    <row r="1609" spans="1:8" x14ac:dyDescent="0.2">
      <c r="A1609" t="s">
        <v>2502</v>
      </c>
      <c r="B1609" t="s">
        <v>1271</v>
      </c>
      <c r="C1609" t="s">
        <v>2409</v>
      </c>
      <c r="D1609">
        <v>7699</v>
      </c>
      <c r="E1609" s="2"/>
      <c r="F1609">
        <f>SUMIFS($D$2:$D$7909, $B$2:$B$7909, "Lombardia")</f>
        <v>9704121</v>
      </c>
      <c r="G1609" s="1">
        <f>Comuni__2[[#This Row],[Popolazione2011]]/Comuni__2[[#This Row],[POPOLAZIONE TOTALE DI OGNI REGIONE (CON FILTRO)]]</f>
        <v>7.9337427882442938E-4</v>
      </c>
      <c r="H1609" t="str">
        <f>IF(Comuni__2[[#This Row],[Popolazione2011]]&gt;300000,"MAGGIORE","")</f>
        <v/>
      </c>
    </row>
    <row r="1610" spans="1:8" x14ac:dyDescent="0.2">
      <c r="A1610" t="s">
        <v>3541</v>
      </c>
      <c r="B1610" t="s">
        <v>3082</v>
      </c>
      <c r="C1610" t="s">
        <v>3499</v>
      </c>
      <c r="D1610">
        <v>7699</v>
      </c>
      <c r="E1610" s="2"/>
      <c r="F1610">
        <f>SUMIFS($D$2:$D$7909, $B$2:$B$7909, "Veneto")</f>
        <v>4855904</v>
      </c>
      <c r="G1610" s="1">
        <f>Comuni__2[[#This Row],[Popolazione2011]]/Comuni__2[[#This Row],[POPOLAZIONE TOTALE DI OGNI REGIONE (CON FILTRO)]]</f>
        <v>1.5854926291788305E-3</v>
      </c>
      <c r="H1610" t="str">
        <f>IF(Comuni__2[[#This Row],[Popolazione2011]]&gt;300000,"MAGGIORE","")</f>
        <v/>
      </c>
    </row>
    <row r="1611" spans="1:8" x14ac:dyDescent="0.2">
      <c r="A1611" t="s">
        <v>5996</v>
      </c>
      <c r="B1611" t="s">
        <v>5894</v>
      </c>
      <c r="C1611" t="s">
        <v>5895</v>
      </c>
      <c r="D1611">
        <v>7684</v>
      </c>
      <c r="E1611" s="2"/>
      <c r="F1611">
        <f>SUMIFS($D$2:$D$7909, $B$2:$B$7909, "Campania")</f>
        <v>5766810</v>
      </c>
      <c r="G1611" s="1">
        <f>Comuni__2[[#This Row],[Popolazione2011]]/Comuni__2[[#This Row],[POPOLAZIONE TOTALE DI OGNI REGIONE (CON FILTRO)]]</f>
        <v>1.3324524303731178E-3</v>
      </c>
      <c r="H1611" t="str">
        <f>IF(Comuni__2[[#This Row],[Popolazione2011]]&gt;300000,"MAGGIORE","")</f>
        <v/>
      </c>
    </row>
    <row r="1612" spans="1:8" x14ac:dyDescent="0.2">
      <c r="A1612" t="s">
        <v>3749</v>
      </c>
      <c r="B1612" t="s">
        <v>3653</v>
      </c>
      <c r="C1612" t="s">
        <v>3654</v>
      </c>
      <c r="D1612">
        <v>7681</v>
      </c>
      <c r="E1612" s="2"/>
      <c r="F1612">
        <f>SUMIFS($D$2:$D$7909, $B$2:$B$7909, "Friuli-Venezia Giulia")</f>
        <v>1220291</v>
      </c>
      <c r="G1612" s="1">
        <f>Comuni__2[[#This Row],[Popolazione2011]]/Comuni__2[[#This Row],[POPOLAZIONE TOTALE DI OGNI REGIONE (CON FILTRO)]]</f>
        <v>6.2944002700995091E-3</v>
      </c>
      <c r="H1612" t="str">
        <f>IF(Comuni__2[[#This Row],[Popolazione2011]]&gt;300000,"MAGGIORE","")</f>
        <v/>
      </c>
    </row>
    <row r="1613" spans="1:8" x14ac:dyDescent="0.2">
      <c r="A1613" t="s">
        <v>3669</v>
      </c>
      <c r="B1613" t="s">
        <v>3653</v>
      </c>
      <c r="C1613" t="s">
        <v>3654</v>
      </c>
      <c r="D1613">
        <v>7679</v>
      </c>
      <c r="E1613" s="2"/>
      <c r="F1613">
        <f>SUMIFS($D$2:$D$7909, $B$2:$B$7909, "Friuli-Venezia Giulia")</f>
        <v>1220291</v>
      </c>
      <c r="G1613" s="1">
        <f>Comuni__2[[#This Row],[Popolazione2011]]/Comuni__2[[#This Row],[POPOLAZIONE TOTALE DI OGNI REGIONE (CON FILTRO)]]</f>
        <v>6.2927613167678854E-3</v>
      </c>
      <c r="H1613" t="str">
        <f>IF(Comuni__2[[#This Row],[Popolazione2011]]&gt;300000,"MAGGIORE","")</f>
        <v/>
      </c>
    </row>
    <row r="1614" spans="1:8" x14ac:dyDescent="0.2">
      <c r="A1614" t="s">
        <v>4687</v>
      </c>
      <c r="B1614" t="s">
        <v>4450</v>
      </c>
      <c r="C1614" t="s">
        <v>4661</v>
      </c>
      <c r="D1614">
        <v>7677</v>
      </c>
      <c r="E1614" s="2"/>
      <c r="F1614">
        <f>SUMIFS($D$2:$D$7909, $B$2:$B$7909, "Toscana")</f>
        <v>3672202</v>
      </c>
      <c r="G1614" s="1">
        <f>Comuni__2[[#This Row],[Popolazione2011]]/Comuni__2[[#This Row],[POPOLAZIONE TOTALE DI OGNI REGIONE (CON FILTRO)]]</f>
        <v>2.0905712703168291E-3</v>
      </c>
      <c r="H1614" t="str">
        <f>IF(Comuni__2[[#This Row],[Popolazione2011]]&gt;300000,"MAGGIORE","")</f>
        <v/>
      </c>
    </row>
    <row r="1615" spans="1:8" x14ac:dyDescent="0.2">
      <c r="A1615" t="s">
        <v>1976</v>
      </c>
      <c r="B1615" t="s">
        <v>1271</v>
      </c>
      <c r="C1615" t="s">
        <v>1772</v>
      </c>
      <c r="D1615">
        <v>7665</v>
      </c>
      <c r="E1615" s="2"/>
      <c r="F1615">
        <f>SUMIFS($D$2:$D$7909, $B$2:$B$7909, "Lombardia")</f>
        <v>9704121</v>
      </c>
      <c r="G1615" s="1">
        <f>Comuni__2[[#This Row],[Popolazione2011]]/Comuni__2[[#This Row],[POPOLAZIONE TOTALE DI OGNI REGIONE (CON FILTRO)]]</f>
        <v>7.8987061270155228E-4</v>
      </c>
      <c r="H1615" t="str">
        <f>IF(Comuni__2[[#This Row],[Popolazione2011]]&gt;300000,"MAGGIORE","")</f>
        <v/>
      </c>
    </row>
    <row r="1616" spans="1:8" x14ac:dyDescent="0.2">
      <c r="A1616" t="s">
        <v>4377</v>
      </c>
      <c r="B1616" t="s">
        <v>4112</v>
      </c>
      <c r="C1616" t="s">
        <v>4374</v>
      </c>
      <c r="D1616">
        <v>7664</v>
      </c>
      <c r="E1616" s="2"/>
      <c r="F1616">
        <f>SUMIFS($D$2:$D$7909, $B$2:$B$7909, "Emilia-Romagna")</f>
        <v>4342135</v>
      </c>
      <c r="G1616" s="1">
        <f>Comuni__2[[#This Row],[Popolazione2011]]/Comuni__2[[#This Row],[POPOLAZIONE TOTALE DI OGNI REGIONE (CON FILTRO)]]</f>
        <v>1.7650303364589079E-3</v>
      </c>
      <c r="H1616" t="str">
        <f>IF(Comuni__2[[#This Row],[Popolazione2011]]&gt;300000,"MAGGIORE","")</f>
        <v/>
      </c>
    </row>
    <row r="1617" spans="1:8" x14ac:dyDescent="0.2">
      <c r="A1617" t="s">
        <v>5896</v>
      </c>
      <c r="B1617" t="s">
        <v>5894</v>
      </c>
      <c r="C1617" t="s">
        <v>5895</v>
      </c>
      <c r="D1617">
        <v>7660</v>
      </c>
      <c r="E1617" s="2"/>
      <c r="F1617">
        <f>SUMIFS($D$2:$D$7909, $B$2:$B$7909, "Campania")</f>
        <v>5766810</v>
      </c>
      <c r="G1617" s="1">
        <f>Comuni__2[[#This Row],[Popolazione2011]]/Comuni__2[[#This Row],[POPOLAZIONE TOTALE DI OGNI REGIONE (CON FILTRO)]]</f>
        <v>1.3282906841043836E-3</v>
      </c>
      <c r="H1617" t="str">
        <f>IF(Comuni__2[[#This Row],[Popolazione2011]]&gt;300000,"MAGGIORE","")</f>
        <v/>
      </c>
    </row>
    <row r="1618" spans="1:8" x14ac:dyDescent="0.2">
      <c r="A1618" t="s">
        <v>4480</v>
      </c>
      <c r="B1618" t="s">
        <v>4450</v>
      </c>
      <c r="C1618" t="s">
        <v>4469</v>
      </c>
      <c r="D1618">
        <v>7660</v>
      </c>
      <c r="E1618" s="2"/>
      <c r="F1618">
        <f>SUMIFS($D$2:$D$7909, $B$2:$B$7909, "Toscana")</f>
        <v>3672202</v>
      </c>
      <c r="G1618" s="1">
        <f>Comuni__2[[#This Row],[Popolazione2011]]/Comuni__2[[#This Row],[POPOLAZIONE TOTALE DI OGNI REGIONE (CON FILTRO)]]</f>
        <v>2.0859418953532512E-3</v>
      </c>
      <c r="H1618" t="str">
        <f>IF(Comuni__2[[#This Row],[Popolazione2011]]&gt;300000,"MAGGIORE","")</f>
        <v/>
      </c>
    </row>
    <row r="1619" spans="1:8" x14ac:dyDescent="0.2">
      <c r="A1619" t="s">
        <v>2806</v>
      </c>
      <c r="B1619" t="s">
        <v>2791</v>
      </c>
      <c r="C1619" t="s">
        <v>2792</v>
      </c>
      <c r="D1619">
        <v>7660</v>
      </c>
      <c r="E1619" s="2"/>
      <c r="F1619">
        <f>SUMIFS($D$2:$D$7909, $B$2:$B$7909, "Trentino-Alto Adige/Südtirol")</f>
        <v>1026433</v>
      </c>
      <c r="G1619" s="1">
        <f>Comuni__2[[#This Row],[Popolazione2011]]/Comuni__2[[#This Row],[POPOLAZIONE TOTALE DI OGNI REGIONE (CON FILTRO)]]</f>
        <v>7.4627374607012832E-3</v>
      </c>
      <c r="H1619" t="str">
        <f>IF(Comuni__2[[#This Row],[Popolazione2011]]&gt;300000,"MAGGIORE","")</f>
        <v/>
      </c>
    </row>
    <row r="1620" spans="1:8" x14ac:dyDescent="0.2">
      <c r="A1620" t="s">
        <v>1993</v>
      </c>
      <c r="B1620" t="s">
        <v>1271</v>
      </c>
      <c r="C1620" t="s">
        <v>1772</v>
      </c>
      <c r="D1620">
        <v>7654</v>
      </c>
      <c r="E1620" s="2"/>
      <c r="F1620">
        <f>SUMIFS($D$2:$D$7909, $B$2:$B$7909, "Lombardia")</f>
        <v>9704121</v>
      </c>
      <c r="G1620" s="1">
        <f>Comuni__2[[#This Row],[Popolazione2011]]/Comuni__2[[#This Row],[POPOLAZIONE TOTALE DI OGNI REGIONE (CON FILTRO)]]</f>
        <v>7.8873707366179787E-4</v>
      </c>
      <c r="H1620" t="str">
        <f>IF(Comuni__2[[#This Row],[Popolazione2011]]&gt;300000,"MAGGIORE","")</f>
        <v/>
      </c>
    </row>
    <row r="1621" spans="1:8" x14ac:dyDescent="0.2">
      <c r="A1621" t="s">
        <v>3242</v>
      </c>
      <c r="B1621" t="s">
        <v>3082</v>
      </c>
      <c r="C1621" t="s">
        <v>3182</v>
      </c>
      <c r="D1621">
        <v>7653</v>
      </c>
      <c r="E1621" s="2"/>
      <c r="F1621">
        <f>SUMIFS($D$2:$D$7909, $B$2:$B$7909, "Veneto")</f>
        <v>4855904</v>
      </c>
      <c r="G1621" s="1">
        <f>Comuni__2[[#This Row],[Popolazione2011]]/Comuni__2[[#This Row],[POPOLAZIONE TOTALE DI OGNI REGIONE (CON FILTRO)]]</f>
        <v>1.5760196247701767E-3</v>
      </c>
      <c r="H1621" t="str">
        <f>IF(Comuni__2[[#This Row],[Popolazione2011]]&gt;300000,"MAGGIORE","")</f>
        <v/>
      </c>
    </row>
    <row r="1622" spans="1:8" x14ac:dyDescent="0.2">
      <c r="A1622" t="s">
        <v>4347</v>
      </c>
      <c r="B1622" t="s">
        <v>4112</v>
      </c>
      <c r="C1622" t="s">
        <v>4296</v>
      </c>
      <c r="D1622">
        <v>7642</v>
      </c>
      <c r="E1622" s="2"/>
      <c r="F1622">
        <f>SUMIFS($D$2:$D$7909, $B$2:$B$7909, "Emilia-Romagna")</f>
        <v>4342135</v>
      </c>
      <c r="G1622" s="1">
        <f>Comuni__2[[#This Row],[Popolazione2011]]/Comuni__2[[#This Row],[POPOLAZIONE TOTALE DI OGNI REGIONE (CON FILTRO)]]</f>
        <v>1.7599637044909936E-3</v>
      </c>
      <c r="H1622" t="str">
        <f>IF(Comuni__2[[#This Row],[Popolazione2011]]&gt;300000,"MAGGIORE","")</f>
        <v/>
      </c>
    </row>
    <row r="1623" spans="1:8" x14ac:dyDescent="0.2">
      <c r="A1623" t="s">
        <v>2863</v>
      </c>
      <c r="B1623" t="s">
        <v>2791</v>
      </c>
      <c r="C1623" t="s">
        <v>2792</v>
      </c>
      <c r="D1623">
        <v>7642</v>
      </c>
      <c r="E1623" s="2"/>
      <c r="F1623">
        <f>SUMIFS($D$2:$D$7909, $B$2:$B$7909, "Trentino-Alto Adige/Südtirol")</f>
        <v>1026433</v>
      </c>
      <c r="G1623" s="1">
        <f>Comuni__2[[#This Row],[Popolazione2011]]/Comuni__2[[#This Row],[POPOLAZIONE TOTALE DI OGNI REGIONE (CON FILTRO)]]</f>
        <v>7.4452010019163449E-3</v>
      </c>
      <c r="H1623" t="str">
        <f>IF(Comuni__2[[#This Row],[Popolazione2011]]&gt;300000,"MAGGIORE","")</f>
        <v/>
      </c>
    </row>
    <row r="1624" spans="1:8" x14ac:dyDescent="0.2">
      <c r="A1624" t="s">
        <v>1857</v>
      </c>
      <c r="B1624" t="s">
        <v>1271</v>
      </c>
      <c r="C1624" t="s">
        <v>1772</v>
      </c>
      <c r="D1624">
        <v>7635</v>
      </c>
      <c r="E1624" s="2"/>
      <c r="F1624">
        <f>SUMIFS($D$2:$D$7909, $B$2:$B$7909, "Lombardia")</f>
        <v>9704121</v>
      </c>
      <c r="G1624" s="1">
        <f>Comuni__2[[#This Row],[Popolazione2011]]/Comuni__2[[#This Row],[POPOLAZIONE TOTALE DI OGNI REGIONE (CON FILTRO)]]</f>
        <v>7.8677914259313135E-4</v>
      </c>
      <c r="H1624" t="str">
        <f>IF(Comuni__2[[#This Row],[Popolazione2011]]&gt;300000,"MAGGIORE","")</f>
        <v/>
      </c>
    </row>
    <row r="1625" spans="1:8" x14ac:dyDescent="0.2">
      <c r="A1625" t="s">
        <v>4464</v>
      </c>
      <c r="B1625" t="s">
        <v>4450</v>
      </c>
      <c r="C1625" t="s">
        <v>4451</v>
      </c>
      <c r="D1625">
        <v>7633</v>
      </c>
      <c r="E1625" s="2"/>
      <c r="F1625">
        <f>SUMIFS($D$2:$D$7909, $B$2:$B$7909, "Toscana")</f>
        <v>3672202</v>
      </c>
      <c r="G1625" s="1">
        <f>Comuni__2[[#This Row],[Popolazione2011]]/Comuni__2[[#This Row],[POPOLAZIONE TOTALE DI OGNI REGIONE (CON FILTRO)]]</f>
        <v>2.0785893586463926E-3</v>
      </c>
      <c r="H1625" t="str">
        <f>IF(Comuni__2[[#This Row],[Popolazione2011]]&gt;300000,"MAGGIORE","")</f>
        <v/>
      </c>
    </row>
    <row r="1626" spans="1:8" x14ac:dyDescent="0.2">
      <c r="A1626" t="s">
        <v>1434</v>
      </c>
      <c r="B1626" t="s">
        <v>1271</v>
      </c>
      <c r="C1626" t="s">
        <v>1411</v>
      </c>
      <c r="D1626">
        <v>7631</v>
      </c>
      <c r="E1626" s="2"/>
      <c r="F1626">
        <f>SUMIFS($D$2:$D$7909, $B$2:$B$7909, "Lombardia")</f>
        <v>9704121</v>
      </c>
      <c r="G1626" s="1">
        <f>Comuni__2[[#This Row],[Popolazione2011]]/Comuni__2[[#This Row],[POPOLAZIONE TOTALE DI OGNI REGIONE (CON FILTRO)]]</f>
        <v>7.8636694657867518E-4</v>
      </c>
      <c r="H1626" t="str">
        <f>IF(Comuni__2[[#This Row],[Popolazione2011]]&gt;300000,"MAGGIORE","")</f>
        <v/>
      </c>
    </row>
    <row r="1627" spans="1:8" x14ac:dyDescent="0.2">
      <c r="A1627" t="s">
        <v>4118</v>
      </c>
      <c r="B1627" t="s">
        <v>4112</v>
      </c>
      <c r="C1627" t="s">
        <v>4113</v>
      </c>
      <c r="D1627">
        <v>7631</v>
      </c>
      <c r="E1627" s="2"/>
      <c r="F1627">
        <f>SUMIFS($D$2:$D$7909, $B$2:$B$7909, "Emilia-Romagna")</f>
        <v>4342135</v>
      </c>
      <c r="G1627" s="1">
        <f>Comuni__2[[#This Row],[Popolazione2011]]/Comuni__2[[#This Row],[POPOLAZIONE TOTALE DI OGNI REGIONE (CON FILTRO)]]</f>
        <v>1.7574303885070364E-3</v>
      </c>
      <c r="H1627" t="str">
        <f>IF(Comuni__2[[#This Row],[Popolazione2011]]&gt;300000,"MAGGIORE","")</f>
        <v/>
      </c>
    </row>
    <row r="1628" spans="1:8" x14ac:dyDescent="0.2">
      <c r="A1628" t="s">
        <v>2003</v>
      </c>
      <c r="B1628" t="s">
        <v>1271</v>
      </c>
      <c r="C1628" t="s">
        <v>1772</v>
      </c>
      <c r="D1628">
        <v>7619</v>
      </c>
      <c r="E1628" s="2"/>
      <c r="F1628">
        <f>SUMIFS($D$2:$D$7909, $B$2:$B$7909, "Lombardia")</f>
        <v>9704121</v>
      </c>
      <c r="G1628" s="1">
        <f>Comuni__2[[#This Row],[Popolazione2011]]/Comuni__2[[#This Row],[POPOLAZIONE TOTALE DI OGNI REGIONE (CON FILTRO)]]</f>
        <v>7.8513035853530679E-4</v>
      </c>
      <c r="H1628" t="str">
        <f>IF(Comuni__2[[#This Row],[Popolazione2011]]&gt;300000,"MAGGIORE","")</f>
        <v/>
      </c>
    </row>
    <row r="1629" spans="1:8" x14ac:dyDescent="0.2">
      <c r="A1629" t="s">
        <v>5624</v>
      </c>
      <c r="B1629" t="s">
        <v>5446</v>
      </c>
      <c r="C1629" t="s">
        <v>5604</v>
      </c>
      <c r="D1629">
        <v>7619</v>
      </c>
      <c r="E1629" s="2"/>
      <c r="F1629">
        <f>SUMIFS($D$2:$D$7909, $B$2:$B$7909, "Abruzzo")</f>
        <v>1307309</v>
      </c>
      <c r="G1629" s="1">
        <f>Comuni__2[[#This Row],[Popolazione2011]]/Comuni__2[[#This Row],[POPOLAZIONE TOTALE DI OGNI REGIONE (CON FILTRO)]]</f>
        <v>5.8280024079999451E-3</v>
      </c>
      <c r="H1629" t="str">
        <f>IF(Comuni__2[[#This Row],[Popolazione2011]]&gt;300000,"MAGGIORE","")</f>
        <v/>
      </c>
    </row>
    <row r="1630" spans="1:8" x14ac:dyDescent="0.2">
      <c r="A1630" t="s">
        <v>5961</v>
      </c>
      <c r="B1630" t="s">
        <v>5894</v>
      </c>
      <c r="C1630" t="s">
        <v>5895</v>
      </c>
      <c r="D1630">
        <v>7611</v>
      </c>
      <c r="E1630" s="2"/>
      <c r="F1630">
        <f>SUMIFS($D$2:$D$7909, $B$2:$B$7909, "Campania")</f>
        <v>5766810</v>
      </c>
      <c r="G1630" s="1">
        <f>Comuni__2[[#This Row],[Popolazione2011]]/Comuni__2[[#This Row],[POPOLAZIONE TOTALE DI OGNI REGIONE (CON FILTRO)]]</f>
        <v>1.3197937854723843E-3</v>
      </c>
      <c r="H1630" t="str">
        <f>IF(Comuni__2[[#This Row],[Popolazione2011]]&gt;300000,"MAGGIORE","")</f>
        <v/>
      </c>
    </row>
    <row r="1631" spans="1:8" x14ac:dyDescent="0.2">
      <c r="A1631" t="s">
        <v>3773</v>
      </c>
      <c r="B1631" t="s">
        <v>3653</v>
      </c>
      <c r="C1631" t="s">
        <v>3654</v>
      </c>
      <c r="D1631">
        <v>7609</v>
      </c>
      <c r="E1631" s="2"/>
      <c r="F1631">
        <f>SUMIFS($D$2:$D$7909, $B$2:$B$7909, "Friuli-Venezia Giulia")</f>
        <v>1220291</v>
      </c>
      <c r="G1631" s="1">
        <f>Comuni__2[[#This Row],[Popolazione2011]]/Comuni__2[[#This Row],[POPOLAZIONE TOTALE DI OGNI REGIONE (CON FILTRO)]]</f>
        <v>6.235397950161068E-3</v>
      </c>
      <c r="H1631" t="str">
        <f>IF(Comuni__2[[#This Row],[Popolazione2011]]&gt;300000,"MAGGIORE","")</f>
        <v/>
      </c>
    </row>
    <row r="1632" spans="1:8" x14ac:dyDescent="0.2">
      <c r="A1632" t="s">
        <v>2759</v>
      </c>
      <c r="B1632" t="s">
        <v>1271</v>
      </c>
      <c r="C1632" t="s">
        <v>2735</v>
      </c>
      <c r="D1632">
        <v>7603</v>
      </c>
      <c r="E1632" s="2"/>
      <c r="F1632">
        <f>SUMIFS($D$2:$D$7909, $B$2:$B$7909, "Lombardia")</f>
        <v>9704121</v>
      </c>
      <c r="G1632" s="1">
        <f>Comuni__2[[#This Row],[Popolazione2011]]/Comuni__2[[#This Row],[POPOLAZIONE TOTALE DI OGNI REGIONE (CON FILTRO)]]</f>
        <v>7.8348157447748234E-4</v>
      </c>
      <c r="H1632" t="str">
        <f>IF(Comuni__2[[#This Row],[Popolazione2011]]&gt;300000,"MAGGIORE","")</f>
        <v/>
      </c>
    </row>
    <row r="1633" spans="1:8" x14ac:dyDescent="0.2">
      <c r="A1633" t="s">
        <v>1711</v>
      </c>
      <c r="B1633" t="s">
        <v>1271</v>
      </c>
      <c r="C1633" t="s">
        <v>1638</v>
      </c>
      <c r="D1633">
        <v>7601</v>
      </c>
      <c r="E1633" s="2"/>
      <c r="F1633">
        <f>SUMIFS($D$2:$D$7909, $B$2:$B$7909, "Lombardia")</f>
        <v>9704121</v>
      </c>
      <c r="G1633" s="1">
        <f>Comuni__2[[#This Row],[Popolazione2011]]/Comuni__2[[#This Row],[POPOLAZIONE TOTALE DI OGNI REGIONE (CON FILTRO)]]</f>
        <v>7.8327547647025425E-4</v>
      </c>
      <c r="H1633" t="str">
        <f>IF(Comuni__2[[#This Row],[Popolazione2011]]&gt;300000,"MAGGIORE","")</f>
        <v/>
      </c>
    </row>
    <row r="1634" spans="1:8" x14ac:dyDescent="0.2">
      <c r="A1634" t="s">
        <v>1787</v>
      </c>
      <c r="B1634" t="s">
        <v>1271</v>
      </c>
      <c r="C1634" t="s">
        <v>1772</v>
      </c>
      <c r="D1634">
        <v>7597</v>
      </c>
      <c r="E1634" s="2"/>
      <c r="F1634">
        <f>SUMIFS($D$2:$D$7909, $B$2:$B$7909, "Lombardia")</f>
        <v>9704121</v>
      </c>
      <c r="G1634" s="1">
        <f>Comuni__2[[#This Row],[Popolazione2011]]/Comuni__2[[#This Row],[POPOLAZIONE TOTALE DI OGNI REGIONE (CON FILTRO)]]</f>
        <v>7.8286328045579809E-4</v>
      </c>
      <c r="H1634" t="str">
        <f>IF(Comuni__2[[#This Row],[Popolazione2011]]&gt;300000,"MAGGIORE","")</f>
        <v/>
      </c>
    </row>
    <row r="1635" spans="1:8" x14ac:dyDescent="0.2">
      <c r="A1635" t="s">
        <v>4505</v>
      </c>
      <c r="B1635" t="s">
        <v>4450</v>
      </c>
      <c r="C1635" t="s">
        <v>4503</v>
      </c>
      <c r="D1635">
        <v>7583</v>
      </c>
      <c r="E1635" s="2"/>
      <c r="F1635">
        <f>SUMIFS($D$2:$D$7909, $B$2:$B$7909, "Toscana")</f>
        <v>3672202</v>
      </c>
      <c r="G1635" s="1">
        <f>Comuni__2[[#This Row],[Popolazione2011]]/Comuni__2[[#This Row],[POPOLAZIONE TOTALE DI OGNI REGIONE (CON FILTRO)]]</f>
        <v>2.0649735499299877E-3</v>
      </c>
      <c r="H1635" t="str">
        <f>IF(Comuni__2[[#This Row],[Popolazione2011]]&gt;300000,"MAGGIORE","")</f>
        <v/>
      </c>
    </row>
    <row r="1636" spans="1:8" x14ac:dyDescent="0.2">
      <c r="A1636" t="s">
        <v>4929</v>
      </c>
      <c r="B1636" t="s">
        <v>4829</v>
      </c>
      <c r="C1636" t="s">
        <v>4883</v>
      </c>
      <c r="D1636">
        <v>7577</v>
      </c>
      <c r="E1636" s="2"/>
      <c r="F1636">
        <f>SUMIFS($D$2:$D$7909, $B$2:$B$7909, "Marche")</f>
        <v>1540584</v>
      </c>
      <c r="G1636" s="1">
        <f>Comuni__2[[#This Row],[Popolazione2011]]/Comuni__2[[#This Row],[POPOLAZIONE TOTALE DI OGNI REGIONE (CON FILTRO)]]</f>
        <v>4.9182647619344351E-3</v>
      </c>
      <c r="H1636" t="str">
        <f>IF(Comuni__2[[#This Row],[Popolazione2011]]&gt;300000,"MAGGIORE","")</f>
        <v/>
      </c>
    </row>
    <row r="1637" spans="1:8" x14ac:dyDescent="0.2">
      <c r="A1637" t="s">
        <v>3412</v>
      </c>
      <c r="B1637" t="s">
        <v>3082</v>
      </c>
      <c r="C1637" t="s">
        <v>3359</v>
      </c>
      <c r="D1637">
        <v>7573</v>
      </c>
      <c r="E1637" s="2"/>
      <c r="F1637">
        <f>SUMIFS($D$2:$D$7909, $B$2:$B$7909, "Veneto")</f>
        <v>4855904</v>
      </c>
      <c r="G1637" s="1">
        <f>Comuni__2[[#This Row],[Popolazione2011]]/Comuni__2[[#This Row],[POPOLAZIONE TOTALE DI OGNI REGIONE (CON FILTRO)]]</f>
        <v>1.5595448344942568E-3</v>
      </c>
      <c r="H1637" t="str">
        <f>IF(Comuni__2[[#This Row],[Popolazione2011]]&gt;300000,"MAGGIORE","")</f>
        <v/>
      </c>
    </row>
    <row r="1638" spans="1:8" x14ac:dyDescent="0.2">
      <c r="A1638" t="s">
        <v>6120</v>
      </c>
      <c r="B1638" t="s">
        <v>5894</v>
      </c>
      <c r="C1638" t="s">
        <v>6079</v>
      </c>
      <c r="D1638">
        <v>7572</v>
      </c>
      <c r="E1638" s="2"/>
      <c r="F1638">
        <f>SUMIFS($D$2:$D$7909, $B$2:$B$7909, "Campania")</f>
        <v>5766810</v>
      </c>
      <c r="G1638" s="1">
        <f>Comuni__2[[#This Row],[Popolazione2011]]/Comuni__2[[#This Row],[POPOLAZIONE TOTALE DI OGNI REGIONE (CON FILTRO)]]</f>
        <v>1.3130309477856908E-3</v>
      </c>
      <c r="H1638" t="str">
        <f>IF(Comuni__2[[#This Row],[Popolazione2011]]&gt;300000,"MAGGIORE","")</f>
        <v/>
      </c>
    </row>
    <row r="1639" spans="1:8" x14ac:dyDescent="0.2">
      <c r="A1639" t="s">
        <v>1646</v>
      </c>
      <c r="B1639" t="s">
        <v>1271</v>
      </c>
      <c r="C1639" t="s">
        <v>1638</v>
      </c>
      <c r="D1639">
        <v>7567</v>
      </c>
      <c r="E1639" s="2"/>
      <c r="F1639">
        <f>SUMIFS($D$2:$D$7909, $B$2:$B$7909, "Lombardia")</f>
        <v>9704121</v>
      </c>
      <c r="G1639" s="1">
        <f>Comuni__2[[#This Row],[Popolazione2011]]/Comuni__2[[#This Row],[POPOLAZIONE TOTALE DI OGNI REGIONE (CON FILTRO)]]</f>
        <v>7.7977181034737716E-4</v>
      </c>
      <c r="H1639" t="str">
        <f>IF(Comuni__2[[#This Row],[Popolazione2011]]&gt;300000,"MAGGIORE","")</f>
        <v/>
      </c>
    </row>
    <row r="1640" spans="1:8" x14ac:dyDescent="0.2">
      <c r="A1640" t="s">
        <v>3492</v>
      </c>
      <c r="B1640" t="s">
        <v>3082</v>
      </c>
      <c r="C1640" t="s">
        <v>3454</v>
      </c>
      <c r="D1640">
        <v>7566</v>
      </c>
      <c r="E1640" s="2"/>
      <c r="F1640">
        <f>SUMIFS($D$2:$D$7909, $B$2:$B$7909, "Veneto")</f>
        <v>4855904</v>
      </c>
      <c r="G1640" s="1">
        <f>Comuni__2[[#This Row],[Popolazione2011]]/Comuni__2[[#This Row],[POPOLAZIONE TOTALE DI OGNI REGIONE (CON FILTRO)]]</f>
        <v>1.558103290345114E-3</v>
      </c>
      <c r="H1640" t="str">
        <f>IF(Comuni__2[[#This Row],[Popolazione2011]]&gt;300000,"MAGGIORE","")</f>
        <v/>
      </c>
    </row>
    <row r="1641" spans="1:8" x14ac:dyDescent="0.2">
      <c r="A1641" t="s">
        <v>1525</v>
      </c>
      <c r="B1641" t="s">
        <v>1271</v>
      </c>
      <c r="C1641" t="s">
        <v>1411</v>
      </c>
      <c r="D1641">
        <v>7565</v>
      </c>
      <c r="E1641" s="2"/>
      <c r="F1641">
        <f>SUMIFS($D$2:$D$7909, $B$2:$B$7909, "Lombardia")</f>
        <v>9704121</v>
      </c>
      <c r="G1641" s="1">
        <f>Comuni__2[[#This Row],[Popolazione2011]]/Comuni__2[[#This Row],[POPOLAZIONE TOTALE DI OGNI REGIONE (CON FILTRO)]]</f>
        <v>7.7956571234014907E-4</v>
      </c>
      <c r="H1641" t="str">
        <f>IF(Comuni__2[[#This Row],[Popolazione2011]]&gt;300000,"MAGGIORE","")</f>
        <v/>
      </c>
    </row>
    <row r="1642" spans="1:8" x14ac:dyDescent="0.2">
      <c r="A1642" t="s">
        <v>3790</v>
      </c>
      <c r="B1642" t="s">
        <v>3653</v>
      </c>
      <c r="C1642" t="s">
        <v>3789</v>
      </c>
      <c r="D1642">
        <v>7543</v>
      </c>
      <c r="E1642" s="2"/>
      <c r="F1642">
        <f>SUMIFS($D$2:$D$7909, $B$2:$B$7909, "Friuli-Venezia Giulia")</f>
        <v>1220291</v>
      </c>
      <c r="G1642" s="1">
        <f>Comuni__2[[#This Row],[Popolazione2011]]/Comuni__2[[#This Row],[POPOLAZIONE TOTALE DI OGNI REGIONE (CON FILTRO)]]</f>
        <v>6.1813124902174972E-3</v>
      </c>
      <c r="H1642" t="str">
        <f>IF(Comuni__2[[#This Row],[Popolazione2011]]&gt;300000,"MAGGIORE","")</f>
        <v/>
      </c>
    </row>
    <row r="1643" spans="1:8" x14ac:dyDescent="0.2">
      <c r="A1643" t="s">
        <v>394</v>
      </c>
      <c r="B1643" t="s">
        <v>5</v>
      </c>
      <c r="C1643" t="s">
        <v>319</v>
      </c>
      <c r="D1643">
        <v>7542</v>
      </c>
      <c r="E1643" s="2"/>
      <c r="F1643">
        <f>SUMIFS($D$2:$D$7909, $B$2:$B$7909, "Piemonte")</f>
        <v>4363916</v>
      </c>
      <c r="G1643" s="1">
        <f>Comuni__2[[#This Row],[Popolazione2011]]/Comuni__2[[#This Row],[POPOLAZIONE TOTALE DI OGNI REGIONE (CON FILTRO)]]</f>
        <v>1.7282642470661672E-3</v>
      </c>
      <c r="H1643" t="str">
        <f>IF(Comuni__2[[#This Row],[Popolazione2011]]&gt;300000,"MAGGIORE","")</f>
        <v/>
      </c>
    </row>
    <row r="1644" spans="1:8" x14ac:dyDescent="0.2">
      <c r="A1644" t="s">
        <v>3521</v>
      </c>
      <c r="B1644" t="s">
        <v>3082</v>
      </c>
      <c r="C1644" t="s">
        <v>3499</v>
      </c>
      <c r="D1644">
        <v>7540</v>
      </c>
      <c r="E1644" s="2"/>
      <c r="F1644">
        <f>SUMIFS($D$2:$D$7909, $B$2:$B$7909, "Veneto")</f>
        <v>4855904</v>
      </c>
      <c r="G1644" s="1">
        <f>Comuni__2[[#This Row],[Popolazione2011]]/Comuni__2[[#This Row],[POPOLAZIONE TOTALE DI OGNI REGIONE (CON FILTRO)]]</f>
        <v>1.5527489835054399E-3</v>
      </c>
      <c r="H1644" t="str">
        <f>IF(Comuni__2[[#This Row],[Popolazione2011]]&gt;300000,"MAGGIORE","")</f>
        <v/>
      </c>
    </row>
    <row r="1645" spans="1:8" x14ac:dyDescent="0.2">
      <c r="A1645" t="s">
        <v>4122</v>
      </c>
      <c r="B1645" t="s">
        <v>4112</v>
      </c>
      <c r="C1645" t="s">
        <v>4113</v>
      </c>
      <c r="D1645">
        <v>7537</v>
      </c>
      <c r="E1645" s="2"/>
      <c r="F1645">
        <f>SUMIFS($D$2:$D$7909, $B$2:$B$7909, "Emilia-Romagna")</f>
        <v>4342135</v>
      </c>
      <c r="G1645" s="1">
        <f>Comuni__2[[#This Row],[Popolazione2011]]/Comuni__2[[#This Row],[POPOLAZIONE TOTALE DI OGNI REGIONE (CON FILTRO)]]</f>
        <v>1.7357820519168566E-3</v>
      </c>
      <c r="H1645" t="str">
        <f>IF(Comuni__2[[#This Row],[Popolazione2011]]&gt;300000,"MAGGIORE","")</f>
        <v/>
      </c>
    </row>
    <row r="1646" spans="1:8" x14ac:dyDescent="0.2">
      <c r="A1646" t="s">
        <v>5413</v>
      </c>
      <c r="B1646" t="s">
        <v>5062</v>
      </c>
      <c r="C1646" t="s">
        <v>5354</v>
      </c>
      <c r="D1646">
        <v>7536</v>
      </c>
      <c r="E1646" s="2"/>
      <c r="F1646">
        <f>SUMIFS($D$2:$D$7909, $B$2:$B$7909, "Lazio")</f>
        <v>5502886</v>
      </c>
      <c r="G1646" s="1">
        <f>Comuni__2[[#This Row],[Popolazione2011]]/Comuni__2[[#This Row],[POPOLAZIONE TOTALE DI OGNI REGIONE (CON FILTRO)]]</f>
        <v>1.3694632234794615E-3</v>
      </c>
      <c r="H1646" t="str">
        <f>IF(Comuni__2[[#This Row],[Popolazione2011]]&gt;300000,"MAGGIORE","")</f>
        <v/>
      </c>
    </row>
    <row r="1647" spans="1:8" x14ac:dyDescent="0.2">
      <c r="A1647" t="s">
        <v>2074</v>
      </c>
      <c r="B1647" t="s">
        <v>1271</v>
      </c>
      <c r="C1647" t="s">
        <v>2016</v>
      </c>
      <c r="D1647">
        <v>7534</v>
      </c>
      <c r="E1647" s="2"/>
      <c r="F1647">
        <f>SUMIFS($D$2:$D$7909, $B$2:$B$7909, "Lombardia")</f>
        <v>9704121</v>
      </c>
      <c r="G1647" s="1">
        <f>Comuni__2[[#This Row],[Popolazione2011]]/Comuni__2[[#This Row],[POPOLAZIONE TOTALE DI OGNI REGIONE (CON FILTRO)]]</f>
        <v>7.7637119322811416E-4</v>
      </c>
      <c r="H1647" t="str">
        <f>IF(Comuni__2[[#This Row],[Popolazione2011]]&gt;300000,"MAGGIORE","")</f>
        <v/>
      </c>
    </row>
    <row r="1648" spans="1:8" x14ac:dyDescent="0.2">
      <c r="A1648" t="s">
        <v>4923</v>
      </c>
      <c r="B1648" t="s">
        <v>4829</v>
      </c>
      <c r="C1648" t="s">
        <v>4883</v>
      </c>
      <c r="D1648">
        <v>7532</v>
      </c>
      <c r="E1648" s="2"/>
      <c r="F1648">
        <f>SUMIFS($D$2:$D$7909, $B$2:$B$7909, "Marche")</f>
        <v>1540584</v>
      </c>
      <c r="G1648" s="1">
        <f>Comuni__2[[#This Row],[Popolazione2011]]/Comuni__2[[#This Row],[POPOLAZIONE TOTALE DI OGNI REGIONE (CON FILTRO)]]</f>
        <v>4.8890550596397209E-3</v>
      </c>
      <c r="H1648" t="str">
        <f>IF(Comuni__2[[#This Row],[Popolazione2011]]&gt;300000,"MAGGIORE","")</f>
        <v/>
      </c>
    </row>
    <row r="1649" spans="1:8" x14ac:dyDescent="0.2">
      <c r="A1649" t="s">
        <v>142</v>
      </c>
      <c r="B1649" t="s">
        <v>5</v>
      </c>
      <c r="C1649" t="s">
        <v>6</v>
      </c>
      <c r="D1649">
        <v>7531</v>
      </c>
      <c r="E1649" s="2"/>
      <c r="F1649">
        <f>SUMIFS($D$2:$D$7909, $B$2:$B$7909, "Piemonte")</f>
        <v>4363916</v>
      </c>
      <c r="G1649" s="1">
        <f>Comuni__2[[#This Row],[Popolazione2011]]/Comuni__2[[#This Row],[POPOLAZIONE TOTALE DI OGNI REGIONE (CON FILTRO)]]</f>
        <v>1.7257435752658851E-3</v>
      </c>
      <c r="H1649" t="str">
        <f>IF(Comuni__2[[#This Row],[Popolazione2011]]&gt;300000,"MAGGIORE","")</f>
        <v/>
      </c>
    </row>
    <row r="1650" spans="1:8" x14ac:dyDescent="0.2">
      <c r="A1650" t="s">
        <v>7829</v>
      </c>
      <c r="B1650" t="s">
        <v>7657</v>
      </c>
      <c r="C1650" t="s">
        <v>7825</v>
      </c>
      <c r="D1650">
        <v>7523</v>
      </c>
      <c r="E1650" s="2"/>
      <c r="F1650">
        <f>SUMIFS($D$2:$D$7909, $B$2:$B$7909, "Sardegna")</f>
        <v>1634822</v>
      </c>
      <c r="G1650" s="1">
        <f>Comuni__2[[#This Row],[Popolazione2011]]/Comuni__2[[#This Row],[POPOLAZIONE TOTALE DI OGNI REGIONE (CON FILTRO)]]</f>
        <v>4.6017242244109757E-3</v>
      </c>
      <c r="H1650" t="str">
        <f>IF(Comuni__2[[#This Row],[Popolazione2011]]&gt;300000,"MAGGIORE","")</f>
        <v/>
      </c>
    </row>
    <row r="1651" spans="1:8" x14ac:dyDescent="0.2">
      <c r="A1651" t="s">
        <v>2978</v>
      </c>
      <c r="B1651" t="s">
        <v>2791</v>
      </c>
      <c r="C1651" t="s">
        <v>2909</v>
      </c>
      <c r="D1651">
        <v>7516</v>
      </c>
      <c r="E1651" s="2"/>
      <c r="F1651">
        <f>SUMIFS($D$2:$D$7909, $B$2:$B$7909, "Trentino-Alto Adige/Südtirol")</f>
        <v>1026433</v>
      </c>
      <c r="G1651" s="1">
        <f>Comuni__2[[#This Row],[Popolazione2011]]/Comuni__2[[#This Row],[POPOLAZIONE TOTALE DI OGNI REGIONE (CON FILTRO)]]</f>
        <v>7.3224457904217813E-3</v>
      </c>
      <c r="H1651" t="str">
        <f>IF(Comuni__2[[#This Row],[Popolazione2011]]&gt;300000,"MAGGIORE","")</f>
        <v/>
      </c>
    </row>
    <row r="1652" spans="1:8" x14ac:dyDescent="0.2">
      <c r="A1652" t="s">
        <v>5983</v>
      </c>
      <c r="B1652" t="s">
        <v>5894</v>
      </c>
      <c r="C1652" t="s">
        <v>5895</v>
      </c>
      <c r="D1652">
        <v>7509</v>
      </c>
      <c r="E1652" s="2"/>
      <c r="F1652">
        <f>SUMIFS($D$2:$D$7909, $B$2:$B$7909, "Campania")</f>
        <v>5766810</v>
      </c>
      <c r="G1652" s="1">
        <f>Comuni__2[[#This Row],[Popolazione2011]]/Comuni__2[[#This Row],[POPOLAZIONE TOTALE DI OGNI REGIONE (CON FILTRO)]]</f>
        <v>1.3021063638302631E-3</v>
      </c>
      <c r="H1652" t="str">
        <f>IF(Comuni__2[[#This Row],[Popolazione2011]]&gt;300000,"MAGGIORE","")</f>
        <v/>
      </c>
    </row>
    <row r="1653" spans="1:8" x14ac:dyDescent="0.2">
      <c r="A1653" t="s">
        <v>4549</v>
      </c>
      <c r="B1653" t="s">
        <v>4450</v>
      </c>
      <c r="C1653" t="s">
        <v>4524</v>
      </c>
      <c r="D1653">
        <v>7509</v>
      </c>
      <c r="E1653" s="2"/>
      <c r="F1653">
        <f>SUMIFS($D$2:$D$7909, $B$2:$B$7909, "Toscana")</f>
        <v>3672202</v>
      </c>
      <c r="G1653" s="1">
        <f>Comuni__2[[#This Row],[Popolazione2011]]/Comuni__2[[#This Row],[POPOLAZIONE TOTALE DI OGNI REGIONE (CON FILTRO)]]</f>
        <v>2.0448221530297082E-3</v>
      </c>
      <c r="H1653" t="str">
        <f>IF(Comuni__2[[#This Row],[Popolazione2011]]&gt;300000,"MAGGIORE","")</f>
        <v/>
      </c>
    </row>
    <row r="1654" spans="1:8" x14ac:dyDescent="0.2">
      <c r="A1654" t="s">
        <v>7271</v>
      </c>
      <c r="B1654" t="s">
        <v>7257</v>
      </c>
      <c r="C1654" t="s">
        <v>7258</v>
      </c>
      <c r="D1654">
        <v>7493</v>
      </c>
      <c r="E1654" s="2"/>
      <c r="F1654">
        <f>SUMIFS($D$2:$D$7909, $B$2:$B$7909, "Sicilia")</f>
        <v>5002904</v>
      </c>
      <c r="G1654" s="1">
        <f>Comuni__2[[#This Row],[Popolazione2011]]/Comuni__2[[#This Row],[POPOLAZIONE TOTALE DI OGNI REGIONE (CON FILTRO)]]</f>
        <v>1.4977301183472639E-3</v>
      </c>
      <c r="H1654" t="str">
        <f>IF(Comuni__2[[#This Row],[Popolazione2011]]&gt;300000,"MAGGIORE","")</f>
        <v/>
      </c>
    </row>
    <row r="1655" spans="1:8" x14ac:dyDescent="0.2">
      <c r="A1655" t="s">
        <v>2040</v>
      </c>
      <c r="B1655" t="s">
        <v>1271</v>
      </c>
      <c r="C1655" t="s">
        <v>2016</v>
      </c>
      <c r="D1655">
        <v>7483</v>
      </c>
      <c r="E1655" s="2"/>
      <c r="F1655">
        <f>SUMIFS($D$2:$D$7909, $B$2:$B$7909, "Lombardia")</f>
        <v>9704121</v>
      </c>
      <c r="G1655" s="1">
        <f>Comuni__2[[#This Row],[Popolazione2011]]/Comuni__2[[#This Row],[POPOLAZIONE TOTALE DI OGNI REGIONE (CON FILTRO)]]</f>
        <v>7.7111569404379851E-4</v>
      </c>
      <c r="H1655" t="str">
        <f>IF(Comuni__2[[#This Row],[Popolazione2011]]&gt;300000,"MAGGIORE","")</f>
        <v/>
      </c>
    </row>
    <row r="1656" spans="1:8" x14ac:dyDescent="0.2">
      <c r="A1656" t="s">
        <v>51</v>
      </c>
      <c r="B1656" t="s">
        <v>5</v>
      </c>
      <c r="C1656" t="s">
        <v>6</v>
      </c>
      <c r="D1656">
        <v>7483</v>
      </c>
      <c r="E1656" s="2"/>
      <c r="F1656">
        <f>SUMIFS($D$2:$D$7909, $B$2:$B$7909, "Piemonte")</f>
        <v>4363916</v>
      </c>
      <c r="G1656" s="1">
        <f>Comuni__2[[#This Row],[Popolazione2011]]/Comuni__2[[#This Row],[POPOLAZIONE TOTALE DI OGNI REGIONE (CON FILTRO)]]</f>
        <v>1.7147442801373812E-3</v>
      </c>
      <c r="H1656" t="str">
        <f>IF(Comuni__2[[#This Row],[Popolazione2011]]&gt;300000,"MAGGIORE","")</f>
        <v/>
      </c>
    </row>
    <row r="1657" spans="1:8" x14ac:dyDescent="0.2">
      <c r="A1657" t="s">
        <v>2610</v>
      </c>
      <c r="B1657" t="s">
        <v>1271</v>
      </c>
      <c r="C1657" t="s">
        <v>2588</v>
      </c>
      <c r="D1657">
        <v>7473</v>
      </c>
      <c r="E1657" s="2"/>
      <c r="F1657">
        <f>SUMIFS($D$2:$D$7909, $B$2:$B$7909, "Lombardia")</f>
        <v>9704121</v>
      </c>
      <c r="G1657" s="1">
        <f>Comuni__2[[#This Row],[Popolazione2011]]/Comuni__2[[#This Row],[POPOLAZIONE TOTALE DI OGNI REGIONE (CON FILTRO)]]</f>
        <v>7.700852040076582E-4</v>
      </c>
      <c r="H1657" t="str">
        <f>IF(Comuni__2[[#This Row],[Popolazione2011]]&gt;300000,"MAGGIORE","")</f>
        <v/>
      </c>
    </row>
    <row r="1658" spans="1:8" x14ac:dyDescent="0.2">
      <c r="A1658" t="s">
        <v>3946</v>
      </c>
      <c r="B1658" t="s">
        <v>3873</v>
      </c>
      <c r="C1658" t="s">
        <v>3941</v>
      </c>
      <c r="D1658">
        <v>7470</v>
      </c>
      <c r="E1658" s="2"/>
      <c r="F1658">
        <f>SUMIFS($D$2:$D$7909, $B$2:$B$7909, "Liguria")</f>
        <v>1570694</v>
      </c>
      <c r="G1658" s="1">
        <f>Comuni__2[[#This Row],[Popolazione2011]]/Comuni__2[[#This Row],[POPOLAZIONE TOTALE DI OGNI REGIONE (CON FILTRO)]]</f>
        <v>4.7558595117826894E-3</v>
      </c>
      <c r="H1658" t="str">
        <f>IF(Comuni__2[[#This Row],[Popolazione2011]]&gt;300000,"MAGGIORE","")</f>
        <v/>
      </c>
    </row>
    <row r="1659" spans="1:8" x14ac:dyDescent="0.2">
      <c r="A1659" t="s">
        <v>1908</v>
      </c>
      <c r="B1659" t="s">
        <v>1271</v>
      </c>
      <c r="C1659" t="s">
        <v>1772</v>
      </c>
      <c r="D1659">
        <v>7460</v>
      </c>
      <c r="E1659" s="2"/>
      <c r="F1659">
        <f>SUMIFS($D$2:$D$7909, $B$2:$B$7909, "Lombardia")</f>
        <v>9704121</v>
      </c>
      <c r="G1659" s="1">
        <f>Comuni__2[[#This Row],[Popolazione2011]]/Comuni__2[[#This Row],[POPOLAZIONE TOTALE DI OGNI REGIONE (CON FILTRO)]]</f>
        <v>7.6874556696067582E-4</v>
      </c>
      <c r="H1659" t="str">
        <f>IF(Comuni__2[[#This Row],[Popolazione2011]]&gt;300000,"MAGGIORE","")</f>
        <v/>
      </c>
    </row>
    <row r="1660" spans="1:8" x14ac:dyDescent="0.2">
      <c r="A1660" t="s">
        <v>4196</v>
      </c>
      <c r="B1660" t="s">
        <v>4112</v>
      </c>
      <c r="C1660" t="s">
        <v>4160</v>
      </c>
      <c r="D1660">
        <v>7458</v>
      </c>
      <c r="E1660" s="2"/>
      <c r="F1660">
        <f>SUMIFS($D$2:$D$7909, $B$2:$B$7909, "Emilia-Romagna")</f>
        <v>4342135</v>
      </c>
      <c r="G1660" s="1">
        <f>Comuni__2[[#This Row],[Popolazione2011]]/Comuni__2[[#This Row],[POPOLAZIONE TOTALE DI OGNI REGIONE (CON FILTRO)]]</f>
        <v>1.7175882371229822E-3</v>
      </c>
      <c r="H1660" t="str">
        <f>IF(Comuni__2[[#This Row],[Popolazione2011]]&gt;300000,"MAGGIORE","")</f>
        <v/>
      </c>
    </row>
    <row r="1661" spans="1:8" x14ac:dyDescent="0.2">
      <c r="A1661" t="s">
        <v>6103</v>
      </c>
      <c r="B1661" t="s">
        <v>5894</v>
      </c>
      <c r="C1661" t="s">
        <v>6079</v>
      </c>
      <c r="D1661">
        <v>7452</v>
      </c>
      <c r="E1661" s="2"/>
      <c r="F1661">
        <f>SUMIFS($D$2:$D$7909, $B$2:$B$7909, "Campania")</f>
        <v>5766810</v>
      </c>
      <c r="G1661" s="1">
        <f>Comuni__2[[#This Row],[Popolazione2011]]/Comuni__2[[#This Row],[POPOLAZIONE TOTALE DI OGNI REGIONE (CON FILTRO)]]</f>
        <v>1.292222216442019E-3</v>
      </c>
      <c r="H1661" t="str">
        <f>IF(Comuni__2[[#This Row],[Popolazione2011]]&gt;300000,"MAGGIORE","")</f>
        <v/>
      </c>
    </row>
    <row r="1662" spans="1:8" x14ac:dyDescent="0.2">
      <c r="A1662" t="s">
        <v>6458</v>
      </c>
      <c r="B1662" t="s">
        <v>6450</v>
      </c>
      <c r="C1662" t="s">
        <v>6451</v>
      </c>
      <c r="D1662">
        <v>7451</v>
      </c>
      <c r="E1662" s="2"/>
      <c r="F1662">
        <f>SUMIFS($D$2:$D$7909, $B$2:$B$7909, "Puglia")</f>
        <v>4050093</v>
      </c>
      <c r="G1662" s="1">
        <f>Comuni__2[[#This Row],[Popolazione2011]]/Comuni__2[[#This Row],[POPOLAZIONE TOTALE DI OGNI REGIONE (CON FILTRO)]]</f>
        <v>1.8397108412078439E-3</v>
      </c>
      <c r="H1662" t="str">
        <f>IF(Comuni__2[[#This Row],[Popolazione2011]]&gt;300000,"MAGGIORE","")</f>
        <v/>
      </c>
    </row>
    <row r="1663" spans="1:8" x14ac:dyDescent="0.2">
      <c r="A1663" t="s">
        <v>2193</v>
      </c>
      <c r="B1663" t="s">
        <v>1271</v>
      </c>
      <c r="C1663" t="s">
        <v>2016</v>
      </c>
      <c r="D1663">
        <v>7438</v>
      </c>
      <c r="E1663" s="2"/>
      <c r="F1663">
        <f>SUMIFS($D$2:$D$7909, $B$2:$B$7909, "Lombardia")</f>
        <v>9704121</v>
      </c>
      <c r="G1663" s="1">
        <f>Comuni__2[[#This Row],[Popolazione2011]]/Comuni__2[[#This Row],[POPOLAZIONE TOTALE DI OGNI REGIONE (CON FILTRO)]]</f>
        <v>7.6647848888116712E-4</v>
      </c>
      <c r="H1663" t="str">
        <f>IF(Comuni__2[[#This Row],[Popolazione2011]]&gt;300000,"MAGGIORE","")</f>
        <v/>
      </c>
    </row>
    <row r="1664" spans="1:8" x14ac:dyDescent="0.2">
      <c r="A1664" t="s">
        <v>391</v>
      </c>
      <c r="B1664" t="s">
        <v>5</v>
      </c>
      <c r="C1664" t="s">
        <v>319</v>
      </c>
      <c r="D1664">
        <v>7437</v>
      </c>
      <c r="E1664" s="2"/>
      <c r="F1664">
        <f>SUMIFS($D$2:$D$7909, $B$2:$B$7909, "Piemonte")</f>
        <v>4363916</v>
      </c>
      <c r="G1664" s="1">
        <f>Comuni__2[[#This Row],[Popolazione2011]]/Comuni__2[[#This Row],[POPOLAZIONE TOTALE DI OGNI REGIONE (CON FILTRO)]]</f>
        <v>1.7042032889725651E-3</v>
      </c>
      <c r="H1664" t="str">
        <f>IF(Comuni__2[[#This Row],[Popolazione2011]]&gt;300000,"MAGGIORE","")</f>
        <v/>
      </c>
    </row>
    <row r="1665" spans="1:8" x14ac:dyDescent="0.2">
      <c r="A1665" t="s">
        <v>4366</v>
      </c>
      <c r="B1665" t="s">
        <v>4112</v>
      </c>
      <c r="C1665" t="s">
        <v>4352</v>
      </c>
      <c r="D1665">
        <v>7431</v>
      </c>
      <c r="E1665" s="2"/>
      <c r="F1665">
        <f>SUMIFS($D$2:$D$7909, $B$2:$B$7909, "Emilia-Romagna")</f>
        <v>4342135</v>
      </c>
      <c r="G1665" s="1">
        <f>Comuni__2[[#This Row],[Popolazione2011]]/Comuni__2[[#This Row],[POPOLAZIONE TOTALE DI OGNI REGIONE (CON FILTRO)]]</f>
        <v>1.7113700978896326E-3</v>
      </c>
      <c r="H1665" t="str">
        <f>IF(Comuni__2[[#This Row],[Popolazione2011]]&gt;300000,"MAGGIORE","")</f>
        <v/>
      </c>
    </row>
    <row r="1666" spans="1:8" x14ac:dyDescent="0.2">
      <c r="A1666" t="s">
        <v>7286</v>
      </c>
      <c r="B1666" t="s">
        <v>7257</v>
      </c>
      <c r="C1666" t="s">
        <v>7283</v>
      </c>
      <c r="D1666">
        <v>7429</v>
      </c>
      <c r="E1666" s="2"/>
      <c r="F1666">
        <f>SUMIFS($D$2:$D$7909, $B$2:$B$7909, "Sicilia")</f>
        <v>5002904</v>
      </c>
      <c r="G1666" s="1">
        <f>Comuni__2[[#This Row],[Popolazione2011]]/Comuni__2[[#This Row],[POPOLAZIONE TOTALE DI OGNI REGIONE (CON FILTRO)]]</f>
        <v>1.4849375482719636E-3</v>
      </c>
      <c r="H1666" t="str">
        <f>IF(Comuni__2[[#This Row],[Popolazione2011]]&gt;300000,"MAGGIORE","")</f>
        <v/>
      </c>
    </row>
    <row r="1667" spans="1:8" x14ac:dyDescent="0.2">
      <c r="A1667" t="s">
        <v>6830</v>
      </c>
      <c r="B1667" t="s">
        <v>6713</v>
      </c>
      <c r="C1667" t="s">
        <v>6815</v>
      </c>
      <c r="D1667">
        <v>7427</v>
      </c>
      <c r="E1667" s="2"/>
      <c r="F1667">
        <f>SUMIFS($D$2:$D$7909, $B$2:$B$7909, "Basilicata")</f>
        <v>578036</v>
      </c>
      <c r="G1667" s="1">
        <f>Comuni__2[[#This Row],[Popolazione2011]]/Comuni__2[[#This Row],[POPOLAZIONE TOTALE DI OGNI REGIONE (CON FILTRO)]]</f>
        <v>1.2848680705007992E-2</v>
      </c>
      <c r="H1667" t="str">
        <f>IF(Comuni__2[[#This Row],[Popolazione2011]]&gt;300000,"MAGGIORE","")</f>
        <v/>
      </c>
    </row>
    <row r="1668" spans="1:8" x14ac:dyDescent="0.2">
      <c r="A1668" t="s">
        <v>2780</v>
      </c>
      <c r="B1668" t="s">
        <v>1271</v>
      </c>
      <c r="C1668" t="s">
        <v>2735</v>
      </c>
      <c r="D1668">
        <v>7426</v>
      </c>
      <c r="E1668" s="2"/>
      <c r="F1668">
        <f>SUMIFS($D$2:$D$7909, $B$2:$B$7909, "Lombardia")</f>
        <v>9704121</v>
      </c>
      <c r="G1668" s="1">
        <f>Comuni__2[[#This Row],[Popolazione2011]]/Comuni__2[[#This Row],[POPOLAZIONE TOTALE DI OGNI REGIONE (CON FILTRO)]]</f>
        <v>7.6524190083779873E-4</v>
      </c>
      <c r="H1668" t="str">
        <f>IF(Comuni__2[[#This Row],[Popolazione2011]]&gt;300000,"MAGGIORE","")</f>
        <v/>
      </c>
    </row>
    <row r="1669" spans="1:8" x14ac:dyDescent="0.2">
      <c r="A1669" t="s">
        <v>7463</v>
      </c>
      <c r="B1669" t="s">
        <v>7257</v>
      </c>
      <c r="C1669" t="s">
        <v>7366</v>
      </c>
      <c r="D1669">
        <v>7426</v>
      </c>
      <c r="E1669" s="2"/>
      <c r="F1669">
        <f>SUMIFS($D$2:$D$7909, $B$2:$B$7909, "Sicilia")</f>
        <v>5002904</v>
      </c>
      <c r="G1669" s="1">
        <f>Comuni__2[[#This Row],[Popolazione2011]]/Comuni__2[[#This Row],[POPOLAZIONE TOTALE DI OGNI REGIONE (CON FILTRO)]]</f>
        <v>1.484337896549684E-3</v>
      </c>
      <c r="H1669" t="str">
        <f>IF(Comuni__2[[#This Row],[Popolazione2011]]&gt;300000,"MAGGIORE","")</f>
        <v/>
      </c>
    </row>
    <row r="1670" spans="1:8" x14ac:dyDescent="0.2">
      <c r="A1670" t="s">
        <v>7006</v>
      </c>
      <c r="B1670" t="s">
        <v>6847</v>
      </c>
      <c r="C1670" t="s">
        <v>6999</v>
      </c>
      <c r="D1670">
        <v>7418</v>
      </c>
      <c r="E1670" s="2"/>
      <c r="F1670">
        <f>SUMIFS($D$2:$D$7909, $B$2:$B$7909, "Calabria")</f>
        <v>1959050</v>
      </c>
      <c r="G1670" s="1">
        <f>Comuni__2[[#This Row],[Popolazione2011]]/Comuni__2[[#This Row],[POPOLAZIONE TOTALE DI OGNI REGIONE (CON FILTRO)]]</f>
        <v>3.7865291850641891E-3</v>
      </c>
      <c r="H1670" t="str">
        <f>IF(Comuni__2[[#This Row],[Popolazione2011]]&gt;300000,"MAGGIORE","")</f>
        <v/>
      </c>
    </row>
    <row r="1671" spans="1:8" x14ac:dyDescent="0.2">
      <c r="A1671" t="s">
        <v>1378</v>
      </c>
      <c r="B1671" t="s">
        <v>1271</v>
      </c>
      <c r="C1671" t="s">
        <v>1272</v>
      </c>
      <c r="D1671">
        <v>7416</v>
      </c>
      <c r="E1671" s="2"/>
      <c r="F1671">
        <f>SUMIFS($D$2:$D$7909, $B$2:$B$7909, "Lombardia")</f>
        <v>9704121</v>
      </c>
      <c r="G1671" s="1">
        <f>Comuni__2[[#This Row],[Popolazione2011]]/Comuni__2[[#This Row],[POPOLAZIONE TOTALE DI OGNI REGIONE (CON FILTRO)]]</f>
        <v>7.6421141080165842E-4</v>
      </c>
      <c r="H1671" t="str">
        <f>IF(Comuni__2[[#This Row],[Popolazione2011]]&gt;300000,"MAGGIORE","")</f>
        <v/>
      </c>
    </row>
    <row r="1672" spans="1:8" x14ac:dyDescent="0.2">
      <c r="A1672" t="s">
        <v>1433</v>
      </c>
      <c r="B1672" t="s">
        <v>1271</v>
      </c>
      <c r="C1672" t="s">
        <v>1411</v>
      </c>
      <c r="D1672">
        <v>7412</v>
      </c>
      <c r="E1672" s="2"/>
      <c r="F1672">
        <f>SUMIFS($D$2:$D$7909, $B$2:$B$7909, "Lombardia")</f>
        <v>9704121</v>
      </c>
      <c r="G1672" s="1">
        <f>Comuni__2[[#This Row],[Popolazione2011]]/Comuni__2[[#This Row],[POPOLAZIONE TOTALE DI OGNI REGIONE (CON FILTRO)]]</f>
        <v>7.6379921478720225E-4</v>
      </c>
      <c r="H1672" t="str">
        <f>IF(Comuni__2[[#This Row],[Popolazione2011]]&gt;300000,"MAGGIORE","")</f>
        <v/>
      </c>
    </row>
    <row r="1673" spans="1:8" x14ac:dyDescent="0.2">
      <c r="A1673" t="s">
        <v>3433</v>
      </c>
      <c r="B1673" t="s">
        <v>3082</v>
      </c>
      <c r="C1673" t="s">
        <v>3359</v>
      </c>
      <c r="D1673">
        <v>7391</v>
      </c>
      <c r="E1673" s="2"/>
      <c r="F1673">
        <f>SUMIFS($D$2:$D$7909, $B$2:$B$7909, "Veneto")</f>
        <v>4855904</v>
      </c>
      <c r="G1673" s="1">
        <f>Comuni__2[[#This Row],[Popolazione2011]]/Comuni__2[[#This Row],[POPOLAZIONE TOTALE DI OGNI REGIONE (CON FILTRO)]]</f>
        <v>1.5220646866165393E-3</v>
      </c>
      <c r="H1673" t="str">
        <f>IF(Comuni__2[[#This Row],[Popolazione2011]]&gt;300000,"MAGGIORE","")</f>
        <v/>
      </c>
    </row>
    <row r="1674" spans="1:8" x14ac:dyDescent="0.2">
      <c r="A1674" t="s">
        <v>4109</v>
      </c>
      <c r="B1674" t="s">
        <v>3873</v>
      </c>
      <c r="C1674" t="s">
        <v>4079</v>
      </c>
      <c r="D1674">
        <v>7391</v>
      </c>
      <c r="E1674" s="2"/>
      <c r="F1674">
        <f>SUMIFS($D$2:$D$7909, $B$2:$B$7909, "Liguria")</f>
        <v>1570694</v>
      </c>
      <c r="G1674" s="1">
        <f>Comuni__2[[#This Row],[Popolazione2011]]/Comuni__2[[#This Row],[POPOLAZIONE TOTALE DI OGNI REGIONE (CON FILTRO)]]</f>
        <v>4.7055632733046665E-3</v>
      </c>
      <c r="H1674" t="str">
        <f>IF(Comuni__2[[#This Row],[Popolazione2011]]&gt;300000,"MAGGIORE","")</f>
        <v/>
      </c>
    </row>
    <row r="1675" spans="1:8" x14ac:dyDescent="0.2">
      <c r="A1675" t="s">
        <v>1758</v>
      </c>
      <c r="B1675" t="s">
        <v>1271</v>
      </c>
      <c r="C1675" t="s">
        <v>1638</v>
      </c>
      <c r="D1675">
        <v>7389</v>
      </c>
      <c r="E1675" s="2"/>
      <c r="F1675">
        <f>SUMIFS($D$2:$D$7909, $B$2:$B$7909, "Lombardia")</f>
        <v>9704121</v>
      </c>
      <c r="G1675" s="1">
        <f>Comuni__2[[#This Row],[Popolazione2011]]/Comuni__2[[#This Row],[POPOLAZIONE TOTALE DI OGNI REGIONE (CON FILTRO)]]</f>
        <v>7.6142908770407956E-4</v>
      </c>
      <c r="H1675" t="str">
        <f>IF(Comuni__2[[#This Row],[Popolazione2011]]&gt;300000,"MAGGIORE","")</f>
        <v/>
      </c>
    </row>
    <row r="1676" spans="1:8" x14ac:dyDescent="0.2">
      <c r="A1676" t="s">
        <v>7557</v>
      </c>
      <c r="B1676" t="s">
        <v>7257</v>
      </c>
      <c r="C1676" t="s">
        <v>7542</v>
      </c>
      <c r="D1676">
        <v>7388</v>
      </c>
      <c r="E1676" s="2"/>
      <c r="F1676">
        <f>SUMIFS($D$2:$D$7909, $B$2:$B$7909, "Sicilia")</f>
        <v>5002904</v>
      </c>
      <c r="G1676" s="1">
        <f>Comuni__2[[#This Row],[Popolazione2011]]/Comuni__2[[#This Row],[POPOLAZIONE TOTALE DI OGNI REGIONE (CON FILTRO)]]</f>
        <v>1.4767423080674744E-3</v>
      </c>
      <c r="H1676" t="str">
        <f>IF(Comuni__2[[#This Row],[Popolazione2011]]&gt;300000,"MAGGIORE","")</f>
        <v/>
      </c>
    </row>
    <row r="1677" spans="1:8" x14ac:dyDescent="0.2">
      <c r="A1677" t="s">
        <v>5363</v>
      </c>
      <c r="B1677" t="s">
        <v>5062</v>
      </c>
      <c r="C1677" t="s">
        <v>5354</v>
      </c>
      <c r="D1677">
        <v>7386</v>
      </c>
      <c r="E1677" s="2"/>
      <c r="F1677">
        <f>SUMIFS($D$2:$D$7909, $B$2:$B$7909, "Lazio")</f>
        <v>5502886</v>
      </c>
      <c r="G1677" s="1">
        <f>Comuni__2[[#This Row],[Popolazione2011]]/Comuni__2[[#This Row],[POPOLAZIONE TOTALE DI OGNI REGIONE (CON FILTRO)]]</f>
        <v>1.3422047994452366E-3</v>
      </c>
      <c r="H1677" t="str">
        <f>IF(Comuni__2[[#This Row],[Popolazione2011]]&gt;300000,"MAGGIORE","")</f>
        <v/>
      </c>
    </row>
    <row r="1678" spans="1:8" x14ac:dyDescent="0.2">
      <c r="A1678" t="s">
        <v>4382</v>
      </c>
      <c r="B1678" t="s">
        <v>4112</v>
      </c>
      <c r="C1678" t="s">
        <v>4374</v>
      </c>
      <c r="D1678">
        <v>7384</v>
      </c>
      <c r="E1678" s="2"/>
      <c r="F1678">
        <f>SUMIFS($D$2:$D$7909, $B$2:$B$7909, "Emilia-Romagna")</f>
        <v>4342135</v>
      </c>
      <c r="G1678" s="1">
        <f>Comuni__2[[#This Row],[Popolazione2011]]/Comuni__2[[#This Row],[POPOLAZIONE TOTALE DI OGNI REGIONE (CON FILTRO)]]</f>
        <v>1.7005459295945428E-3</v>
      </c>
      <c r="H1678" t="str">
        <f>IF(Comuni__2[[#This Row],[Popolazione2011]]&gt;300000,"MAGGIORE","")</f>
        <v/>
      </c>
    </row>
    <row r="1679" spans="1:8" x14ac:dyDescent="0.2">
      <c r="A1679" t="s">
        <v>4553</v>
      </c>
      <c r="B1679" t="s">
        <v>4450</v>
      </c>
      <c r="C1679" t="s">
        <v>4524</v>
      </c>
      <c r="D1679">
        <v>7382</v>
      </c>
      <c r="E1679" s="2"/>
      <c r="F1679">
        <f>SUMIFS($D$2:$D$7909, $B$2:$B$7909, "Toscana")</f>
        <v>3672202</v>
      </c>
      <c r="G1679" s="1">
        <f>Comuni__2[[#This Row],[Popolazione2011]]/Comuni__2[[#This Row],[POPOLAZIONE TOTALE DI OGNI REGIONE (CON FILTRO)]]</f>
        <v>2.0102379988900395E-3</v>
      </c>
      <c r="H1679" t="str">
        <f>IF(Comuni__2[[#This Row],[Popolazione2011]]&gt;300000,"MAGGIORE","")</f>
        <v/>
      </c>
    </row>
    <row r="1680" spans="1:8" x14ac:dyDescent="0.2">
      <c r="A1680" t="s">
        <v>1529</v>
      </c>
      <c r="B1680" t="s">
        <v>1271</v>
      </c>
      <c r="C1680" t="s">
        <v>1411</v>
      </c>
      <c r="D1680">
        <v>7380</v>
      </c>
      <c r="E1680" s="2"/>
      <c r="F1680">
        <f>SUMIFS($D$2:$D$7909, $B$2:$B$7909, "Lombardia")</f>
        <v>9704121</v>
      </c>
      <c r="G1680" s="1">
        <f>Comuni__2[[#This Row],[Popolazione2011]]/Comuni__2[[#This Row],[POPOLAZIONE TOTALE DI OGNI REGIONE (CON FILTRO)]]</f>
        <v>7.6050164667155324E-4</v>
      </c>
      <c r="H1680" t="str">
        <f>IF(Comuni__2[[#This Row],[Popolazione2011]]&gt;300000,"MAGGIORE","")</f>
        <v/>
      </c>
    </row>
    <row r="1681" spans="1:8" x14ac:dyDescent="0.2">
      <c r="A1681" t="s">
        <v>7724</v>
      </c>
      <c r="B1681" t="s">
        <v>7657</v>
      </c>
      <c r="C1681" t="s">
        <v>7658</v>
      </c>
      <c r="D1681">
        <v>7375</v>
      </c>
      <c r="E1681" s="2"/>
      <c r="F1681">
        <f>SUMIFS($D$2:$D$7909, $B$2:$B$7909, "Sardegna")</f>
        <v>1634822</v>
      </c>
      <c r="G1681" s="1">
        <f>Comuni__2[[#This Row],[Popolazione2011]]/Comuni__2[[#This Row],[POPOLAZIONE TOTALE DI OGNI REGIONE (CON FILTRO)]]</f>
        <v>4.5111944908987033E-3</v>
      </c>
      <c r="H1681" t="str">
        <f>IF(Comuni__2[[#This Row],[Popolazione2011]]&gt;300000,"MAGGIORE","")</f>
        <v/>
      </c>
    </row>
    <row r="1682" spans="1:8" x14ac:dyDescent="0.2">
      <c r="A1682" t="s">
        <v>3099</v>
      </c>
      <c r="B1682" t="s">
        <v>3082</v>
      </c>
      <c r="C1682" t="s">
        <v>3083</v>
      </c>
      <c r="D1682">
        <v>7374</v>
      </c>
      <c r="E1682" s="2"/>
      <c r="F1682">
        <f>SUMIFS($D$2:$D$7909, $B$2:$B$7909, "Veneto")</f>
        <v>4855904</v>
      </c>
      <c r="G1682" s="1">
        <f>Comuni__2[[#This Row],[Popolazione2011]]/Comuni__2[[#This Row],[POPOLAZIONE TOTALE DI OGNI REGIONE (CON FILTRO)]]</f>
        <v>1.5185637936829064E-3</v>
      </c>
      <c r="H1682" t="str">
        <f>IF(Comuni__2[[#This Row],[Popolazione2011]]&gt;300000,"MAGGIORE","")</f>
        <v/>
      </c>
    </row>
    <row r="1683" spans="1:8" x14ac:dyDescent="0.2">
      <c r="A1683" t="s">
        <v>6081</v>
      </c>
      <c r="B1683" t="s">
        <v>5894</v>
      </c>
      <c r="C1683" t="s">
        <v>6079</v>
      </c>
      <c r="D1683">
        <v>7373</v>
      </c>
      <c r="E1683" s="2"/>
      <c r="F1683">
        <f>SUMIFS($D$2:$D$7909, $B$2:$B$7909, "Campania")</f>
        <v>5766810</v>
      </c>
      <c r="G1683" s="1">
        <f>Comuni__2[[#This Row],[Popolazione2011]]/Comuni__2[[#This Row],[POPOLAZIONE TOTALE DI OGNI REGIONE (CON FILTRO)]]</f>
        <v>1.2785231349741017E-3</v>
      </c>
      <c r="H1683" t="str">
        <f>IF(Comuni__2[[#This Row],[Popolazione2011]]&gt;300000,"MAGGIORE","")</f>
        <v/>
      </c>
    </row>
    <row r="1684" spans="1:8" x14ac:dyDescent="0.2">
      <c r="A1684" t="s">
        <v>4372</v>
      </c>
      <c r="B1684" t="s">
        <v>4112</v>
      </c>
      <c r="C1684" t="s">
        <v>4352</v>
      </c>
      <c r="D1684">
        <v>7364</v>
      </c>
      <c r="E1684" s="2"/>
      <c r="F1684">
        <f>SUMIFS($D$2:$D$7909, $B$2:$B$7909, "Emilia-Romagna")</f>
        <v>4342135</v>
      </c>
      <c r="G1684" s="1">
        <f>Comuni__2[[#This Row],[Popolazione2011]]/Comuni__2[[#This Row],[POPOLAZIONE TOTALE DI OGNI REGIONE (CON FILTRO)]]</f>
        <v>1.6959399005328024E-3</v>
      </c>
      <c r="H1684" t="str">
        <f>IF(Comuni__2[[#This Row],[Popolazione2011]]&gt;300000,"MAGGIORE","")</f>
        <v/>
      </c>
    </row>
    <row r="1685" spans="1:8" x14ac:dyDescent="0.2">
      <c r="A1685" t="s">
        <v>5566</v>
      </c>
      <c r="B1685" t="s">
        <v>5446</v>
      </c>
      <c r="C1685" t="s">
        <v>5556</v>
      </c>
      <c r="D1685">
        <v>7359</v>
      </c>
      <c r="E1685" s="2"/>
      <c r="F1685">
        <f>SUMIFS($D$2:$D$7909, $B$2:$B$7909, "Abruzzo")</f>
        <v>1307309</v>
      </c>
      <c r="G1685" s="1">
        <f>Comuni__2[[#This Row],[Popolazione2011]]/Comuni__2[[#This Row],[POPOLAZIONE TOTALE DI OGNI REGIONE (CON FILTRO)]]</f>
        <v>5.6291205828155394E-3</v>
      </c>
      <c r="H1685" t="str">
        <f>IF(Comuni__2[[#This Row],[Popolazione2011]]&gt;300000,"MAGGIORE","")</f>
        <v/>
      </c>
    </row>
    <row r="1686" spans="1:8" x14ac:dyDescent="0.2">
      <c r="A1686" t="s">
        <v>4693</v>
      </c>
      <c r="B1686" t="s">
        <v>4450</v>
      </c>
      <c r="C1686" t="s">
        <v>4661</v>
      </c>
      <c r="D1686">
        <v>7357</v>
      </c>
      <c r="E1686" s="2"/>
      <c r="F1686">
        <f>SUMIFS($D$2:$D$7909, $B$2:$B$7909, "Toscana")</f>
        <v>3672202</v>
      </c>
      <c r="G1686" s="1">
        <f>Comuni__2[[#This Row],[Popolazione2011]]/Comuni__2[[#This Row],[POPOLAZIONE TOTALE DI OGNI REGIONE (CON FILTRO)]]</f>
        <v>2.0034300945318368E-3</v>
      </c>
      <c r="H1686" t="str">
        <f>IF(Comuni__2[[#This Row],[Popolazione2011]]&gt;300000,"MAGGIORE","")</f>
        <v/>
      </c>
    </row>
    <row r="1687" spans="1:8" x14ac:dyDescent="0.2">
      <c r="A1687" t="s">
        <v>2703</v>
      </c>
      <c r="B1687" t="s">
        <v>1271</v>
      </c>
      <c r="C1687" t="s">
        <v>2674</v>
      </c>
      <c r="D1687">
        <v>7356</v>
      </c>
      <c r="E1687" s="2"/>
      <c r="F1687">
        <f>SUMIFS($D$2:$D$7909, $B$2:$B$7909, "Lombardia")</f>
        <v>9704121</v>
      </c>
      <c r="G1687" s="1">
        <f>Comuni__2[[#This Row],[Popolazione2011]]/Comuni__2[[#This Row],[POPOLAZIONE TOTALE DI OGNI REGIONE (CON FILTRO)]]</f>
        <v>7.5802847058481645E-4</v>
      </c>
      <c r="H1687" t="str">
        <f>IF(Comuni__2[[#This Row],[Popolazione2011]]&gt;300000,"MAGGIORE","")</f>
        <v/>
      </c>
    </row>
    <row r="1688" spans="1:8" x14ac:dyDescent="0.2">
      <c r="A1688" t="s">
        <v>7787</v>
      </c>
      <c r="B1688" t="s">
        <v>7657</v>
      </c>
      <c r="C1688" t="s">
        <v>7750</v>
      </c>
      <c r="D1688">
        <v>7355</v>
      </c>
      <c r="E1688" s="2"/>
      <c r="F1688">
        <f>SUMIFS($D$2:$D$7909, $B$2:$B$7909, "Sardegna")</f>
        <v>1634822</v>
      </c>
      <c r="G1688" s="1">
        <f>Comuni__2[[#This Row],[Popolazione2011]]/Comuni__2[[#This Row],[POPOLAZIONE TOTALE DI OGNI REGIONE (CON FILTRO)]]</f>
        <v>4.4989607431267743E-3</v>
      </c>
      <c r="H1688" t="str">
        <f>IF(Comuni__2[[#This Row],[Popolazione2011]]&gt;300000,"MAGGIORE","")</f>
        <v/>
      </c>
    </row>
    <row r="1689" spans="1:8" x14ac:dyDescent="0.2">
      <c r="A1689" t="s">
        <v>6396</v>
      </c>
      <c r="B1689" t="s">
        <v>5894</v>
      </c>
      <c r="C1689" t="s">
        <v>6291</v>
      </c>
      <c r="D1689">
        <v>7354</v>
      </c>
      <c r="E1689" s="2"/>
      <c r="F1689">
        <f>SUMIFS($D$2:$D$7909, $B$2:$B$7909, "Campania")</f>
        <v>5766810</v>
      </c>
      <c r="G1689" s="1">
        <f>Comuni__2[[#This Row],[Popolazione2011]]/Comuni__2[[#This Row],[POPOLAZIONE TOTALE DI OGNI REGIONE (CON FILTRO)]]</f>
        <v>1.2752284191780204E-3</v>
      </c>
      <c r="H1689" t="str">
        <f>IF(Comuni__2[[#This Row],[Popolazione2011]]&gt;300000,"MAGGIORE","")</f>
        <v/>
      </c>
    </row>
    <row r="1690" spans="1:8" x14ac:dyDescent="0.2">
      <c r="A1690" t="s">
        <v>1739</v>
      </c>
      <c r="B1690" t="s">
        <v>1271</v>
      </c>
      <c r="C1690" t="s">
        <v>1638</v>
      </c>
      <c r="D1690">
        <v>7336</v>
      </c>
      <c r="E1690" s="2"/>
      <c r="F1690">
        <f>SUMIFS($D$2:$D$7909, $B$2:$B$7909, "Lombardia")</f>
        <v>9704121</v>
      </c>
      <c r="G1690" s="1">
        <f>Comuni__2[[#This Row],[Popolazione2011]]/Comuni__2[[#This Row],[POPOLAZIONE TOTALE DI OGNI REGIONE (CON FILTRO)]]</f>
        <v>7.5596749051253583E-4</v>
      </c>
      <c r="H1690" t="str">
        <f>IF(Comuni__2[[#This Row],[Popolazione2011]]&gt;300000,"MAGGIORE","")</f>
        <v/>
      </c>
    </row>
    <row r="1691" spans="1:8" x14ac:dyDescent="0.2">
      <c r="A1691" t="s">
        <v>3992</v>
      </c>
      <c r="B1691" t="s">
        <v>3873</v>
      </c>
      <c r="C1691" t="s">
        <v>3941</v>
      </c>
      <c r="D1691">
        <v>7336</v>
      </c>
      <c r="E1691" s="2"/>
      <c r="F1691">
        <f>SUMIFS($D$2:$D$7909, $B$2:$B$7909, "Liguria")</f>
        <v>1570694</v>
      </c>
      <c r="G1691" s="1">
        <f>Comuni__2[[#This Row],[Popolazione2011]]/Comuni__2[[#This Row],[POPOLAZIONE TOTALE DI OGNI REGIONE (CON FILTRO)]]</f>
        <v>4.6705469047440178E-3</v>
      </c>
      <c r="H1691" t="str">
        <f>IF(Comuni__2[[#This Row],[Popolazione2011]]&gt;300000,"MAGGIORE","")</f>
        <v/>
      </c>
    </row>
    <row r="1692" spans="1:8" x14ac:dyDescent="0.2">
      <c r="A1692" t="s">
        <v>6505</v>
      </c>
      <c r="B1692" t="s">
        <v>6450</v>
      </c>
      <c r="C1692" t="s">
        <v>6451</v>
      </c>
      <c r="D1692">
        <v>7330</v>
      </c>
      <c r="E1692" s="2"/>
      <c r="F1692">
        <f>SUMIFS($D$2:$D$7909, $B$2:$B$7909, "Puglia")</f>
        <v>4050093</v>
      </c>
      <c r="G1692" s="1">
        <f>Comuni__2[[#This Row],[Popolazione2011]]/Comuni__2[[#This Row],[POPOLAZIONE TOTALE DI OGNI REGIONE (CON FILTRO)]]</f>
        <v>1.8098349840361691E-3</v>
      </c>
      <c r="H1692" t="str">
        <f>IF(Comuni__2[[#This Row],[Popolazione2011]]&gt;300000,"MAGGIORE","")</f>
        <v/>
      </c>
    </row>
    <row r="1693" spans="1:8" x14ac:dyDescent="0.2">
      <c r="A1693" t="s">
        <v>1750</v>
      </c>
      <c r="B1693" t="s">
        <v>1271</v>
      </c>
      <c r="C1693" t="s">
        <v>1638</v>
      </c>
      <c r="D1693">
        <v>7328</v>
      </c>
      <c r="E1693" s="2"/>
      <c r="F1693">
        <f>SUMIFS($D$2:$D$7909, $B$2:$B$7909, "Lombardia")</f>
        <v>9704121</v>
      </c>
      <c r="G1693" s="1">
        <f>Comuni__2[[#This Row],[Popolazione2011]]/Comuni__2[[#This Row],[POPOLAZIONE TOTALE DI OGNI REGIONE (CON FILTRO)]]</f>
        <v>7.551430984836236E-4</v>
      </c>
      <c r="H1693" t="str">
        <f>IF(Comuni__2[[#This Row],[Popolazione2011]]&gt;300000,"MAGGIORE","")</f>
        <v/>
      </c>
    </row>
    <row r="1694" spans="1:8" x14ac:dyDescent="0.2">
      <c r="A1694" t="s">
        <v>5220</v>
      </c>
      <c r="B1694" t="s">
        <v>5062</v>
      </c>
      <c r="C1694" t="s">
        <v>5198</v>
      </c>
      <c r="D1694">
        <v>7328</v>
      </c>
      <c r="E1694" s="2"/>
      <c r="F1694">
        <f>SUMIFS($D$2:$D$7909, $B$2:$B$7909, "Lazio")</f>
        <v>5502886</v>
      </c>
      <c r="G1694" s="1">
        <f>Comuni__2[[#This Row],[Popolazione2011]]/Comuni__2[[#This Row],[POPOLAZIONE TOTALE DI OGNI REGIONE (CON FILTRO)]]</f>
        <v>1.3316648754853363E-3</v>
      </c>
      <c r="H1694" t="str">
        <f>IF(Comuni__2[[#This Row],[Popolazione2011]]&gt;300000,"MAGGIORE","")</f>
        <v/>
      </c>
    </row>
    <row r="1695" spans="1:8" x14ac:dyDescent="0.2">
      <c r="A1695" t="s">
        <v>7609</v>
      </c>
      <c r="B1695" t="s">
        <v>7257</v>
      </c>
      <c r="C1695" t="s">
        <v>7563</v>
      </c>
      <c r="D1695">
        <v>7322</v>
      </c>
      <c r="E1695" s="2"/>
      <c r="F1695">
        <f>SUMIFS($D$2:$D$7909, $B$2:$B$7909, "Sicilia")</f>
        <v>5002904</v>
      </c>
      <c r="G1695" s="1">
        <f>Comuni__2[[#This Row],[Popolazione2011]]/Comuni__2[[#This Row],[POPOLAZIONE TOTALE DI OGNI REGIONE (CON FILTRO)]]</f>
        <v>1.463549970177321E-3</v>
      </c>
      <c r="H1695" t="str">
        <f>IF(Comuni__2[[#This Row],[Popolazione2011]]&gt;300000,"MAGGIORE","")</f>
        <v/>
      </c>
    </row>
    <row r="1696" spans="1:8" x14ac:dyDescent="0.2">
      <c r="A1696" t="s">
        <v>6648</v>
      </c>
      <c r="B1696" t="s">
        <v>6450</v>
      </c>
      <c r="C1696" t="s">
        <v>6606</v>
      </c>
      <c r="D1696">
        <v>7307</v>
      </c>
      <c r="E1696" s="2"/>
      <c r="F1696">
        <f>SUMIFS($D$2:$D$7909, $B$2:$B$7909, "Puglia")</f>
        <v>4050093</v>
      </c>
      <c r="G1696" s="1">
        <f>Comuni__2[[#This Row],[Popolazione2011]]/Comuni__2[[#This Row],[POPOLAZIONE TOTALE DI OGNI REGIONE (CON FILTRO)]]</f>
        <v>1.8041561020944456E-3</v>
      </c>
      <c r="H1696" t="str">
        <f>IF(Comuni__2[[#This Row],[Popolazione2011]]&gt;300000,"MAGGIORE","")</f>
        <v/>
      </c>
    </row>
    <row r="1697" spans="1:8" x14ac:dyDescent="0.2">
      <c r="A1697" t="s">
        <v>4019</v>
      </c>
      <c r="B1697" t="s">
        <v>3873</v>
      </c>
      <c r="C1697" t="s">
        <v>4011</v>
      </c>
      <c r="D1697">
        <v>7306</v>
      </c>
      <c r="E1697" s="2"/>
      <c r="F1697">
        <f>SUMIFS($D$2:$D$7909, $B$2:$B$7909, "Liguria")</f>
        <v>1570694</v>
      </c>
      <c r="G1697" s="1">
        <f>Comuni__2[[#This Row],[Popolazione2011]]/Comuni__2[[#This Row],[POPOLAZIONE TOTALE DI OGNI REGIONE (CON FILTRO)]]</f>
        <v>4.6514470673473E-3</v>
      </c>
      <c r="H1697" t="str">
        <f>IF(Comuni__2[[#This Row],[Popolazione2011]]&gt;300000,"MAGGIORE","")</f>
        <v/>
      </c>
    </row>
    <row r="1698" spans="1:8" x14ac:dyDescent="0.2">
      <c r="A1698" t="s">
        <v>1401</v>
      </c>
      <c r="B1698" t="s">
        <v>1271</v>
      </c>
      <c r="C1698" t="s">
        <v>1272</v>
      </c>
      <c r="D1698">
        <v>7301</v>
      </c>
      <c r="E1698" s="2"/>
      <c r="F1698">
        <f>SUMIFS($D$2:$D$7909, $B$2:$B$7909, "Lombardia")</f>
        <v>9704121</v>
      </c>
      <c r="G1698" s="1">
        <f>Comuni__2[[#This Row],[Popolazione2011]]/Comuni__2[[#This Row],[POPOLAZIONE TOTALE DI OGNI REGIONE (CON FILTRO)]]</f>
        <v>7.5236077538604475E-4</v>
      </c>
      <c r="H1698" t="str">
        <f>IF(Comuni__2[[#This Row],[Popolazione2011]]&gt;300000,"MAGGIORE","")</f>
        <v/>
      </c>
    </row>
    <row r="1699" spans="1:8" x14ac:dyDescent="0.2">
      <c r="A1699" t="s">
        <v>1367</v>
      </c>
      <c r="B1699" t="s">
        <v>1271</v>
      </c>
      <c r="C1699" t="s">
        <v>1272</v>
      </c>
      <c r="D1699">
        <v>7299</v>
      </c>
      <c r="E1699" s="2"/>
      <c r="F1699">
        <f>SUMIFS($D$2:$D$7909, $B$2:$B$7909, "Lombardia")</f>
        <v>9704121</v>
      </c>
      <c r="G1699" s="1">
        <f>Comuni__2[[#This Row],[Popolazione2011]]/Comuni__2[[#This Row],[POPOLAZIONE TOTALE DI OGNI REGIONE (CON FILTRO)]]</f>
        <v>7.5215467737881666E-4</v>
      </c>
      <c r="H1699" t="str">
        <f>IF(Comuni__2[[#This Row],[Popolazione2011]]&gt;300000,"MAGGIORE","")</f>
        <v/>
      </c>
    </row>
    <row r="1700" spans="1:8" x14ac:dyDescent="0.2">
      <c r="A1700" t="s">
        <v>2583</v>
      </c>
      <c r="B1700" t="s">
        <v>1271</v>
      </c>
      <c r="C1700" t="s">
        <v>2523</v>
      </c>
      <c r="D1700">
        <v>7298</v>
      </c>
      <c r="E1700" s="2"/>
      <c r="F1700">
        <f>SUMIFS($D$2:$D$7909, $B$2:$B$7909, "Lombardia")</f>
        <v>9704121</v>
      </c>
      <c r="G1700" s="1">
        <f>Comuni__2[[#This Row],[Popolazione2011]]/Comuni__2[[#This Row],[POPOLAZIONE TOTALE DI OGNI REGIONE (CON FILTRO)]]</f>
        <v>7.5205162837520267E-4</v>
      </c>
      <c r="H1700" t="str">
        <f>IF(Comuni__2[[#This Row],[Popolazione2011]]&gt;300000,"MAGGIORE","")</f>
        <v/>
      </c>
    </row>
    <row r="1701" spans="1:8" x14ac:dyDescent="0.2">
      <c r="A1701" t="s">
        <v>4529</v>
      </c>
      <c r="B1701" t="s">
        <v>4450</v>
      </c>
      <c r="C1701" t="s">
        <v>4524</v>
      </c>
      <c r="D1701">
        <v>7298</v>
      </c>
      <c r="E1701" s="2"/>
      <c r="F1701">
        <f>SUMIFS($D$2:$D$7909, $B$2:$B$7909, "Toscana")</f>
        <v>3672202</v>
      </c>
      <c r="G1701" s="1">
        <f>Comuni__2[[#This Row],[Popolazione2011]]/Comuni__2[[#This Row],[POPOLAZIONE TOTALE DI OGNI REGIONE (CON FILTRO)]]</f>
        <v>1.9873634402464788E-3</v>
      </c>
      <c r="H1701" t="str">
        <f>IF(Comuni__2[[#This Row],[Popolazione2011]]&gt;300000,"MAGGIORE","")</f>
        <v/>
      </c>
    </row>
    <row r="1702" spans="1:8" x14ac:dyDescent="0.2">
      <c r="A1702" t="s">
        <v>1577</v>
      </c>
      <c r="B1702" t="s">
        <v>1271</v>
      </c>
      <c r="C1702" t="s">
        <v>1560</v>
      </c>
      <c r="D1702">
        <v>7297</v>
      </c>
      <c r="E1702" s="2"/>
      <c r="F1702">
        <f>SUMIFS($D$2:$D$7909, $B$2:$B$7909, "Lombardia")</f>
        <v>9704121</v>
      </c>
      <c r="G1702" s="1">
        <f>Comuni__2[[#This Row],[Popolazione2011]]/Comuni__2[[#This Row],[POPOLAZIONE TOTALE DI OGNI REGIONE (CON FILTRO)]]</f>
        <v>7.5194857937158858E-4</v>
      </c>
      <c r="H1702" t="str">
        <f>IF(Comuni__2[[#This Row],[Popolazione2011]]&gt;300000,"MAGGIORE","")</f>
        <v/>
      </c>
    </row>
    <row r="1703" spans="1:8" x14ac:dyDescent="0.2">
      <c r="A1703" t="s">
        <v>3542</v>
      </c>
      <c r="B1703" t="s">
        <v>3082</v>
      </c>
      <c r="C1703" t="s">
        <v>3499</v>
      </c>
      <c r="D1703">
        <v>7297</v>
      </c>
      <c r="E1703" s="2"/>
      <c r="F1703">
        <f>SUMIFS($D$2:$D$7909, $B$2:$B$7909, "Veneto")</f>
        <v>4855904</v>
      </c>
      <c r="G1703" s="1">
        <f>Comuni__2[[#This Row],[Popolazione2011]]/Comuni__2[[#This Row],[POPOLAZIONE TOTALE DI OGNI REGIONE (CON FILTRO)]]</f>
        <v>1.5027068080423337E-3</v>
      </c>
      <c r="H1703" t="str">
        <f>IF(Comuni__2[[#This Row],[Popolazione2011]]&gt;300000,"MAGGIORE","")</f>
        <v/>
      </c>
    </row>
    <row r="1704" spans="1:8" x14ac:dyDescent="0.2">
      <c r="A1704" t="s">
        <v>6696</v>
      </c>
      <c r="B1704" t="s">
        <v>6450</v>
      </c>
      <c r="C1704" t="s">
        <v>6606</v>
      </c>
      <c r="D1704">
        <v>7296</v>
      </c>
      <c r="E1704" s="2"/>
      <c r="F1704">
        <f>SUMIFS($D$2:$D$7909, $B$2:$B$7909, "Puglia")</f>
        <v>4050093</v>
      </c>
      <c r="G1704" s="1">
        <f>Comuni__2[[#This Row],[Popolazione2011]]/Comuni__2[[#This Row],[POPOLAZIONE TOTALE DI OGNI REGIONE (CON FILTRO)]]</f>
        <v>1.8014401150788389E-3</v>
      </c>
      <c r="H1704" t="str">
        <f>IF(Comuni__2[[#This Row],[Popolazione2011]]&gt;300000,"MAGGIORE","")</f>
        <v/>
      </c>
    </row>
    <row r="1705" spans="1:8" x14ac:dyDescent="0.2">
      <c r="A1705" t="s">
        <v>4442</v>
      </c>
      <c r="B1705" t="s">
        <v>4112</v>
      </c>
      <c r="C1705" t="s">
        <v>4424</v>
      </c>
      <c r="D1705">
        <v>7282</v>
      </c>
      <c r="E1705" s="2"/>
      <c r="F1705">
        <f>SUMIFS($D$2:$D$7909, $B$2:$B$7909, "Emilia-Romagna")</f>
        <v>4342135</v>
      </c>
      <c r="G1705" s="1">
        <f>Comuni__2[[#This Row],[Popolazione2011]]/Comuni__2[[#This Row],[POPOLAZIONE TOTALE DI OGNI REGIONE (CON FILTRO)]]</f>
        <v>1.6770551813796669E-3</v>
      </c>
      <c r="H1705" t="str">
        <f>IF(Comuni__2[[#This Row],[Popolazione2011]]&gt;300000,"MAGGIORE","")</f>
        <v/>
      </c>
    </row>
    <row r="1706" spans="1:8" x14ac:dyDescent="0.2">
      <c r="A1706" t="s">
        <v>6966</v>
      </c>
      <c r="B1706" t="s">
        <v>6847</v>
      </c>
      <c r="C1706" t="s">
        <v>6848</v>
      </c>
      <c r="D1706">
        <v>7282</v>
      </c>
      <c r="E1706" s="2"/>
      <c r="F1706">
        <f>SUMIFS($D$2:$D$7909, $B$2:$B$7909, "Calabria")</f>
        <v>1959050</v>
      </c>
      <c r="G1706" s="1">
        <f>Comuni__2[[#This Row],[Popolazione2011]]/Comuni__2[[#This Row],[POPOLAZIONE TOTALE DI OGNI REGIONE (CON FILTRO)]]</f>
        <v>3.7171077818330314E-3</v>
      </c>
      <c r="H1706" t="str">
        <f>IF(Comuni__2[[#This Row],[Popolazione2011]]&gt;300000,"MAGGIORE","")</f>
        <v/>
      </c>
    </row>
    <row r="1707" spans="1:8" x14ac:dyDescent="0.2">
      <c r="A1707" t="s">
        <v>5348</v>
      </c>
      <c r="B1707" t="s">
        <v>5062</v>
      </c>
      <c r="C1707" t="s">
        <v>5320</v>
      </c>
      <c r="D1707">
        <v>7279</v>
      </c>
      <c r="E1707" s="2"/>
      <c r="F1707">
        <f>SUMIFS($D$2:$D$7909, $B$2:$B$7909, "Lazio")</f>
        <v>5502886</v>
      </c>
      <c r="G1707" s="1">
        <f>Comuni__2[[#This Row],[Popolazione2011]]/Comuni__2[[#This Row],[POPOLAZIONE TOTALE DI OGNI REGIONE (CON FILTRO)]]</f>
        <v>1.3227604569674893E-3</v>
      </c>
      <c r="H1707" t="str">
        <f>IF(Comuni__2[[#This Row],[Popolazione2011]]&gt;300000,"MAGGIORE","")</f>
        <v/>
      </c>
    </row>
    <row r="1708" spans="1:8" x14ac:dyDescent="0.2">
      <c r="A1708" t="s">
        <v>5563</v>
      </c>
      <c r="B1708" t="s">
        <v>5446</v>
      </c>
      <c r="C1708" t="s">
        <v>5556</v>
      </c>
      <c r="D1708">
        <v>7276</v>
      </c>
      <c r="E1708" s="2"/>
      <c r="F1708">
        <f>SUMIFS($D$2:$D$7909, $B$2:$B$7909, "Abruzzo")</f>
        <v>1307309</v>
      </c>
      <c r="G1708" s="1">
        <f>Comuni__2[[#This Row],[Popolazione2011]]/Comuni__2[[#This Row],[POPOLAZIONE TOTALE DI OGNI REGIONE (CON FILTRO)]]</f>
        <v>5.5656313847759027E-3</v>
      </c>
      <c r="H1708" t="str">
        <f>IF(Comuni__2[[#This Row],[Popolazione2011]]&gt;300000,"MAGGIORE","")</f>
        <v/>
      </c>
    </row>
    <row r="1709" spans="1:8" x14ac:dyDescent="0.2">
      <c r="A1709" t="s">
        <v>4165</v>
      </c>
      <c r="B1709" t="s">
        <v>4112</v>
      </c>
      <c r="C1709" t="s">
        <v>4160</v>
      </c>
      <c r="D1709">
        <v>7275</v>
      </c>
      <c r="E1709" s="2"/>
      <c r="F1709">
        <f>SUMIFS($D$2:$D$7909, $B$2:$B$7909, "Emilia-Romagna")</f>
        <v>4342135</v>
      </c>
      <c r="G1709" s="1">
        <f>Comuni__2[[#This Row],[Popolazione2011]]/Comuni__2[[#This Row],[POPOLAZIONE TOTALE DI OGNI REGIONE (CON FILTRO)]]</f>
        <v>1.6754430712080579E-3</v>
      </c>
      <c r="H1709" t="str">
        <f>IF(Comuni__2[[#This Row],[Popolazione2011]]&gt;300000,"MAGGIORE","")</f>
        <v/>
      </c>
    </row>
    <row r="1710" spans="1:8" x14ac:dyDescent="0.2">
      <c r="A1710" t="s">
        <v>7537</v>
      </c>
      <c r="B1710" t="s">
        <v>7257</v>
      </c>
      <c r="C1710" t="s">
        <v>7519</v>
      </c>
      <c r="D1710">
        <v>7267</v>
      </c>
      <c r="E1710" s="2"/>
      <c r="F1710">
        <f>SUMIFS($D$2:$D$7909, $B$2:$B$7909, "Sicilia")</f>
        <v>5002904</v>
      </c>
      <c r="G1710" s="1">
        <f>Comuni__2[[#This Row],[Popolazione2011]]/Comuni__2[[#This Row],[POPOLAZIONE TOTALE DI OGNI REGIONE (CON FILTRO)]]</f>
        <v>1.4525563552688599E-3</v>
      </c>
      <c r="H1710" t="str">
        <f>IF(Comuni__2[[#This Row],[Popolazione2011]]&gt;300000,"MAGGIORE","")</f>
        <v/>
      </c>
    </row>
    <row r="1711" spans="1:8" x14ac:dyDescent="0.2">
      <c r="A1711" t="s">
        <v>6614</v>
      </c>
      <c r="B1711" t="s">
        <v>6450</v>
      </c>
      <c r="C1711" t="s">
        <v>6606</v>
      </c>
      <c r="D1711">
        <v>7264</v>
      </c>
      <c r="E1711" s="2"/>
      <c r="F1711">
        <f>SUMIFS($D$2:$D$7909, $B$2:$B$7909, "Puglia")</f>
        <v>4050093</v>
      </c>
      <c r="G1711" s="1">
        <f>Comuni__2[[#This Row],[Popolazione2011]]/Comuni__2[[#This Row],[POPOLAZIONE TOTALE DI OGNI REGIONE (CON FILTRO)]]</f>
        <v>1.7935390619425282E-3</v>
      </c>
      <c r="H1711" t="str">
        <f>IF(Comuni__2[[#This Row],[Popolazione2011]]&gt;300000,"MAGGIORE","")</f>
        <v/>
      </c>
    </row>
    <row r="1712" spans="1:8" x14ac:dyDescent="0.2">
      <c r="A1712" t="s">
        <v>4710</v>
      </c>
      <c r="B1712" t="s">
        <v>4450</v>
      </c>
      <c r="C1712" t="s">
        <v>4697</v>
      </c>
      <c r="D1712">
        <v>7259</v>
      </c>
      <c r="E1712" s="2"/>
      <c r="F1712">
        <f>SUMIFS($D$2:$D$7909, $B$2:$B$7909, "Toscana")</f>
        <v>3672202</v>
      </c>
      <c r="G1712" s="1">
        <f>Comuni__2[[#This Row],[Popolazione2011]]/Comuni__2[[#This Row],[POPOLAZIONE TOTALE DI OGNI REGIONE (CON FILTRO)]]</f>
        <v>1.9767431094476827E-3</v>
      </c>
      <c r="H1712" t="str">
        <f>IF(Comuni__2[[#This Row],[Popolazione2011]]&gt;300000,"MAGGIORE","")</f>
        <v/>
      </c>
    </row>
    <row r="1713" spans="1:8" x14ac:dyDescent="0.2">
      <c r="A1713" t="s">
        <v>2556</v>
      </c>
      <c r="B1713" t="s">
        <v>1271</v>
      </c>
      <c r="C1713" t="s">
        <v>2523</v>
      </c>
      <c r="D1713">
        <v>7244</v>
      </c>
      <c r="E1713" s="2"/>
      <c r="F1713">
        <f>SUMIFS($D$2:$D$7909, $B$2:$B$7909, "Lombardia")</f>
        <v>9704121</v>
      </c>
      <c r="G1713" s="1">
        <f>Comuni__2[[#This Row],[Popolazione2011]]/Comuni__2[[#This Row],[POPOLAZIONE TOTALE DI OGNI REGIONE (CON FILTRO)]]</f>
        <v>7.4648698218004496E-4</v>
      </c>
      <c r="H1713" t="str">
        <f>IF(Comuni__2[[#This Row],[Popolazione2011]]&gt;300000,"MAGGIORE","")</f>
        <v/>
      </c>
    </row>
    <row r="1714" spans="1:8" x14ac:dyDescent="0.2">
      <c r="A1714" t="s">
        <v>1886</v>
      </c>
      <c r="B1714" t="s">
        <v>1271</v>
      </c>
      <c r="C1714" t="s">
        <v>1772</v>
      </c>
      <c r="D1714">
        <v>7228</v>
      </c>
      <c r="E1714" s="2"/>
      <c r="F1714">
        <f>SUMIFS($D$2:$D$7909, $B$2:$B$7909, "Lombardia")</f>
        <v>9704121</v>
      </c>
      <c r="G1714" s="1">
        <f>Comuni__2[[#This Row],[Popolazione2011]]/Comuni__2[[#This Row],[POPOLAZIONE TOTALE DI OGNI REGIONE (CON FILTRO)]]</f>
        <v>7.448381981222204E-4</v>
      </c>
      <c r="H1714" t="str">
        <f>IF(Comuni__2[[#This Row],[Popolazione2011]]&gt;300000,"MAGGIORE","")</f>
        <v/>
      </c>
    </row>
    <row r="1715" spans="1:8" x14ac:dyDescent="0.2">
      <c r="A1715" t="s">
        <v>4662</v>
      </c>
      <c r="B1715" t="s">
        <v>4450</v>
      </c>
      <c r="C1715" t="s">
        <v>4661</v>
      </c>
      <c r="D1715">
        <v>7228</v>
      </c>
      <c r="E1715" s="2"/>
      <c r="F1715">
        <f>SUMIFS($D$2:$D$7909, $B$2:$B$7909, "Toscana")</f>
        <v>3672202</v>
      </c>
      <c r="G1715" s="1">
        <f>Comuni__2[[#This Row],[Popolazione2011]]/Comuni__2[[#This Row],[POPOLAZIONE TOTALE DI OGNI REGIONE (CON FILTRO)]]</f>
        <v>1.9683013080435117E-3</v>
      </c>
      <c r="H1715" t="str">
        <f>IF(Comuni__2[[#This Row],[Popolazione2011]]&gt;300000,"MAGGIORE","")</f>
        <v/>
      </c>
    </row>
    <row r="1716" spans="1:8" x14ac:dyDescent="0.2">
      <c r="A1716" t="s">
        <v>6948</v>
      </c>
      <c r="B1716" t="s">
        <v>6847</v>
      </c>
      <c r="C1716" t="s">
        <v>6848</v>
      </c>
      <c r="D1716">
        <v>7228</v>
      </c>
      <c r="E1716" s="2"/>
      <c r="F1716">
        <f>SUMIFS($D$2:$D$7909, $B$2:$B$7909, "Calabria")</f>
        <v>1959050</v>
      </c>
      <c r="G1716" s="1">
        <f>Comuni__2[[#This Row],[Popolazione2011]]/Comuni__2[[#This Row],[POPOLAZIONE TOTALE DI OGNI REGIONE (CON FILTRO)]]</f>
        <v>3.689543401138307E-3</v>
      </c>
      <c r="H1716" t="str">
        <f>IF(Comuni__2[[#This Row],[Popolazione2011]]&gt;300000,"MAGGIORE","")</f>
        <v/>
      </c>
    </row>
    <row r="1717" spans="1:8" x14ac:dyDescent="0.2">
      <c r="A1717" t="s">
        <v>7556</v>
      </c>
      <c r="B1717" t="s">
        <v>7257</v>
      </c>
      <c r="C1717" t="s">
        <v>7542</v>
      </c>
      <c r="D1717">
        <v>7227</v>
      </c>
      <c r="E1717" s="2"/>
      <c r="F1717">
        <f>SUMIFS($D$2:$D$7909, $B$2:$B$7909, "Sicilia")</f>
        <v>5002904</v>
      </c>
      <c r="G1717" s="1">
        <f>Comuni__2[[#This Row],[Popolazione2011]]/Comuni__2[[#This Row],[POPOLAZIONE TOTALE DI OGNI REGIONE (CON FILTRO)]]</f>
        <v>1.4445609989717971E-3</v>
      </c>
      <c r="H1717" t="str">
        <f>IF(Comuni__2[[#This Row],[Popolazione2011]]&gt;300000,"MAGGIORE","")</f>
        <v/>
      </c>
    </row>
    <row r="1718" spans="1:8" x14ac:dyDescent="0.2">
      <c r="A1718" t="s">
        <v>4472</v>
      </c>
      <c r="B1718" t="s">
        <v>4450</v>
      </c>
      <c r="C1718" t="s">
        <v>4469</v>
      </c>
      <c r="D1718">
        <v>7227</v>
      </c>
      <c r="E1718" s="2"/>
      <c r="F1718">
        <f>SUMIFS($D$2:$D$7909, $B$2:$B$7909, "Toscana")</f>
        <v>3672202</v>
      </c>
      <c r="G1718" s="1">
        <f>Comuni__2[[#This Row],[Popolazione2011]]/Comuni__2[[#This Row],[POPOLAZIONE TOTALE DI OGNI REGIONE (CON FILTRO)]]</f>
        <v>1.9680289918691837E-3</v>
      </c>
      <c r="H1718" t="str">
        <f>IF(Comuni__2[[#This Row],[Popolazione2011]]&gt;300000,"MAGGIORE","")</f>
        <v/>
      </c>
    </row>
    <row r="1719" spans="1:8" x14ac:dyDescent="0.2">
      <c r="A1719" t="s">
        <v>7471</v>
      </c>
      <c r="B1719" t="s">
        <v>7257</v>
      </c>
      <c r="C1719" t="s">
        <v>7366</v>
      </c>
      <c r="D1719">
        <v>7213</v>
      </c>
      <c r="E1719" s="2"/>
      <c r="F1719">
        <f>SUMIFS($D$2:$D$7909, $B$2:$B$7909, "Sicilia")</f>
        <v>5002904</v>
      </c>
      <c r="G1719" s="1">
        <f>Comuni__2[[#This Row],[Popolazione2011]]/Comuni__2[[#This Row],[POPOLAZIONE TOTALE DI OGNI REGIONE (CON FILTRO)]]</f>
        <v>1.4417626242678252E-3</v>
      </c>
      <c r="H1719" t="str">
        <f>IF(Comuni__2[[#This Row],[Popolazione2011]]&gt;300000,"MAGGIORE","")</f>
        <v/>
      </c>
    </row>
    <row r="1720" spans="1:8" x14ac:dyDescent="0.2">
      <c r="A1720" t="s">
        <v>4888</v>
      </c>
      <c r="B1720" t="s">
        <v>4829</v>
      </c>
      <c r="C1720" t="s">
        <v>4883</v>
      </c>
      <c r="D1720">
        <v>7213</v>
      </c>
      <c r="E1720" s="2"/>
      <c r="F1720">
        <f>SUMIFS($D$2:$D$7909, $B$2:$B$7909, "Marche")</f>
        <v>1540584</v>
      </c>
      <c r="G1720" s="1">
        <f>Comuni__2[[#This Row],[Popolazione2011]]/Comuni__2[[#This Row],[POPOLAZIONE TOTALE DI OGNI REGIONE (CON FILTRO)]]</f>
        <v>4.6819907255949691E-3</v>
      </c>
      <c r="H1720" t="str">
        <f>IF(Comuni__2[[#This Row],[Popolazione2011]]&gt;300000,"MAGGIORE","")</f>
        <v/>
      </c>
    </row>
    <row r="1721" spans="1:8" x14ac:dyDescent="0.2">
      <c r="A1721" t="s">
        <v>2740</v>
      </c>
      <c r="B1721" t="s">
        <v>1271</v>
      </c>
      <c r="C1721" t="s">
        <v>2735</v>
      </c>
      <c r="D1721">
        <v>7212</v>
      </c>
      <c r="E1721" s="2"/>
      <c r="F1721">
        <f>SUMIFS($D$2:$D$7909, $B$2:$B$7909, "Lombardia")</f>
        <v>9704121</v>
      </c>
      <c r="G1721" s="1">
        <f>Comuni__2[[#This Row],[Popolazione2011]]/Comuni__2[[#This Row],[POPOLAZIONE TOTALE DI OGNI REGIONE (CON FILTRO)]]</f>
        <v>7.4318941406439595E-4</v>
      </c>
      <c r="H1721" t="str">
        <f>IF(Comuni__2[[#This Row],[Popolazione2011]]&gt;300000,"MAGGIORE","")</f>
        <v/>
      </c>
    </row>
    <row r="1722" spans="1:8" x14ac:dyDescent="0.2">
      <c r="A1722" t="s">
        <v>3575</v>
      </c>
      <c r="B1722" t="s">
        <v>3082</v>
      </c>
      <c r="C1722" t="s">
        <v>3499</v>
      </c>
      <c r="D1722">
        <v>7211</v>
      </c>
      <c r="E1722" s="2"/>
      <c r="F1722">
        <f>SUMIFS($D$2:$D$7909, $B$2:$B$7909, "Veneto")</f>
        <v>4855904</v>
      </c>
      <c r="G1722" s="1">
        <f>Comuni__2[[#This Row],[Popolazione2011]]/Comuni__2[[#This Row],[POPOLAZIONE TOTALE DI OGNI REGIONE (CON FILTRO)]]</f>
        <v>1.4849964084957198E-3</v>
      </c>
      <c r="H1722" t="str">
        <f>IF(Comuni__2[[#This Row],[Popolazione2011]]&gt;300000,"MAGGIORE","")</f>
        <v/>
      </c>
    </row>
    <row r="1723" spans="1:8" x14ac:dyDescent="0.2">
      <c r="A1723" t="s">
        <v>569</v>
      </c>
      <c r="B1723" t="s">
        <v>5</v>
      </c>
      <c r="C1723" t="s">
        <v>490</v>
      </c>
      <c r="D1723">
        <v>7205</v>
      </c>
      <c r="E1723" s="2"/>
      <c r="F1723">
        <f>SUMIFS($D$2:$D$7909, $B$2:$B$7909, "Piemonte")</f>
        <v>4363916</v>
      </c>
      <c r="G1723" s="1">
        <f>Comuni__2[[#This Row],[Popolazione2011]]/Comuni__2[[#This Row],[POPOLAZIONE TOTALE DI OGNI REGIONE (CON FILTRO)]]</f>
        <v>1.6510400291847964E-3</v>
      </c>
      <c r="H1723" t="str">
        <f>IF(Comuni__2[[#This Row],[Popolazione2011]]&gt;300000,"MAGGIORE","")</f>
        <v/>
      </c>
    </row>
    <row r="1724" spans="1:8" x14ac:dyDescent="0.2">
      <c r="A1724" t="s">
        <v>2567</v>
      </c>
      <c r="B1724" t="s">
        <v>1271</v>
      </c>
      <c r="C1724" t="s">
        <v>2523</v>
      </c>
      <c r="D1724">
        <v>7201</v>
      </c>
      <c r="E1724" s="2"/>
      <c r="F1724">
        <f>SUMIFS($D$2:$D$7909, $B$2:$B$7909, "Lombardia")</f>
        <v>9704121</v>
      </c>
      <c r="G1724" s="1">
        <f>Comuni__2[[#This Row],[Popolazione2011]]/Comuni__2[[#This Row],[POPOLAZIONE TOTALE DI OGNI REGIONE (CON FILTRO)]]</f>
        <v>7.4205587502464154E-4</v>
      </c>
      <c r="H1724" t="str">
        <f>IF(Comuni__2[[#This Row],[Popolazione2011]]&gt;300000,"MAGGIORE","")</f>
        <v/>
      </c>
    </row>
    <row r="1725" spans="1:8" x14ac:dyDescent="0.2">
      <c r="A1725" t="s">
        <v>3811</v>
      </c>
      <c r="B1725" t="s">
        <v>3653</v>
      </c>
      <c r="C1725" t="s">
        <v>3789</v>
      </c>
      <c r="D1725">
        <v>7199</v>
      </c>
      <c r="E1725" s="2"/>
      <c r="F1725">
        <f>SUMIFS($D$2:$D$7909, $B$2:$B$7909, "Friuli-Venezia Giulia")</f>
        <v>1220291</v>
      </c>
      <c r="G1725" s="1">
        <f>Comuni__2[[#This Row],[Popolazione2011]]/Comuni__2[[#This Row],[POPOLAZIONE TOTALE DI OGNI REGIONE (CON FILTRO)]]</f>
        <v>5.8994125171782799E-3</v>
      </c>
      <c r="H1725" t="str">
        <f>IF(Comuni__2[[#This Row],[Popolazione2011]]&gt;300000,"MAGGIORE","")</f>
        <v/>
      </c>
    </row>
    <row r="1726" spans="1:8" x14ac:dyDescent="0.2">
      <c r="A1726" t="s">
        <v>4256</v>
      </c>
      <c r="B1726" t="s">
        <v>4112</v>
      </c>
      <c r="C1726" t="s">
        <v>4248</v>
      </c>
      <c r="D1726">
        <v>7196</v>
      </c>
      <c r="E1726" s="2"/>
      <c r="F1726">
        <f>SUMIFS($D$2:$D$7909, $B$2:$B$7909, "Emilia-Romagna")</f>
        <v>4342135</v>
      </c>
      <c r="G1726" s="1">
        <f>Comuni__2[[#This Row],[Popolazione2011]]/Comuni__2[[#This Row],[POPOLAZIONE TOTALE DI OGNI REGIONE (CON FILTRO)]]</f>
        <v>1.6572492564141833E-3</v>
      </c>
      <c r="H1726" t="str">
        <f>IF(Comuni__2[[#This Row],[Popolazione2011]]&gt;300000,"MAGGIORE","")</f>
        <v/>
      </c>
    </row>
    <row r="1727" spans="1:8" x14ac:dyDescent="0.2">
      <c r="A1727" t="s">
        <v>7639</v>
      </c>
      <c r="B1727" t="s">
        <v>7257</v>
      </c>
      <c r="C1727" t="s">
        <v>7635</v>
      </c>
      <c r="D1727">
        <v>7186</v>
      </c>
      <c r="E1727" s="2"/>
      <c r="F1727">
        <f>SUMIFS($D$2:$D$7909, $B$2:$B$7909, "Sicilia")</f>
        <v>5002904</v>
      </c>
      <c r="G1727" s="1">
        <f>Comuni__2[[#This Row],[Popolazione2011]]/Comuni__2[[#This Row],[POPOLAZIONE TOTALE DI OGNI REGIONE (CON FILTRO)]]</f>
        <v>1.4363657587673079E-3</v>
      </c>
      <c r="H1727" t="str">
        <f>IF(Comuni__2[[#This Row],[Popolazione2011]]&gt;300000,"MAGGIORE","")</f>
        <v/>
      </c>
    </row>
    <row r="1728" spans="1:8" x14ac:dyDescent="0.2">
      <c r="A1728" t="s">
        <v>4954</v>
      </c>
      <c r="B1728" t="s">
        <v>4829</v>
      </c>
      <c r="C1728" t="s">
        <v>4931</v>
      </c>
      <c r="D1728">
        <v>7185</v>
      </c>
      <c r="E1728" s="2"/>
      <c r="F1728">
        <f>SUMIFS($D$2:$D$7909, $B$2:$B$7909, "Marche")</f>
        <v>1540584</v>
      </c>
      <c r="G1728" s="1">
        <f>Comuni__2[[#This Row],[Popolazione2011]]/Comuni__2[[#This Row],[POPOLAZIONE TOTALE DI OGNI REGIONE (CON FILTRO)]]</f>
        <v>4.663815799722703E-3</v>
      </c>
      <c r="H1728" t="str">
        <f>IF(Comuni__2[[#This Row],[Popolazione2011]]&gt;300000,"MAGGIORE","")</f>
        <v/>
      </c>
    </row>
    <row r="1729" spans="1:8" x14ac:dyDescent="0.2">
      <c r="A1729" t="s">
        <v>1403</v>
      </c>
      <c r="B1729" t="s">
        <v>1271</v>
      </c>
      <c r="C1729" t="s">
        <v>1272</v>
      </c>
      <c r="D1729">
        <v>7180</v>
      </c>
      <c r="E1729" s="2"/>
      <c r="F1729">
        <f>SUMIFS($D$2:$D$7909, $B$2:$B$7909, "Lombardia")</f>
        <v>9704121</v>
      </c>
      <c r="G1729" s="1">
        <f>Comuni__2[[#This Row],[Popolazione2011]]/Comuni__2[[#This Row],[POPOLAZIONE TOTALE DI OGNI REGIONE (CON FILTRO)]]</f>
        <v>7.3989184594874693E-4</v>
      </c>
      <c r="H1729" t="str">
        <f>IF(Comuni__2[[#This Row],[Popolazione2011]]&gt;300000,"MAGGIORE","")</f>
        <v/>
      </c>
    </row>
    <row r="1730" spans="1:8" x14ac:dyDescent="0.2">
      <c r="A1730" t="s">
        <v>3580</v>
      </c>
      <c r="B1730" t="s">
        <v>3082</v>
      </c>
      <c r="C1730" t="s">
        <v>3499</v>
      </c>
      <c r="D1730">
        <v>7180</v>
      </c>
      <c r="E1730" s="2"/>
      <c r="F1730">
        <f>SUMIFS($D$2:$D$7909, $B$2:$B$7909, "Veneto")</f>
        <v>4855904</v>
      </c>
      <c r="G1730" s="1">
        <f>Comuni__2[[#This Row],[Popolazione2011]]/Comuni__2[[#This Row],[POPOLAZIONE TOTALE DI OGNI REGIONE (CON FILTRO)]]</f>
        <v>1.478612427263801E-3</v>
      </c>
      <c r="H1730" t="str">
        <f>IF(Comuni__2[[#This Row],[Popolazione2011]]&gt;300000,"MAGGIORE","")</f>
        <v/>
      </c>
    </row>
    <row r="1731" spans="1:8" x14ac:dyDescent="0.2">
      <c r="A1731" t="s">
        <v>2750</v>
      </c>
      <c r="B1731" t="s">
        <v>1271</v>
      </c>
      <c r="C1731" t="s">
        <v>2735</v>
      </c>
      <c r="D1731">
        <v>7177</v>
      </c>
      <c r="E1731" s="2"/>
      <c r="F1731">
        <f>SUMIFS($D$2:$D$7909, $B$2:$B$7909, "Lombardia")</f>
        <v>9704121</v>
      </c>
      <c r="G1731" s="1">
        <f>Comuni__2[[#This Row],[Popolazione2011]]/Comuni__2[[#This Row],[POPOLAZIONE TOTALE DI OGNI REGIONE (CON FILTRO)]]</f>
        <v>7.3958269893790486E-4</v>
      </c>
      <c r="H1731" t="str">
        <f>IF(Comuni__2[[#This Row],[Popolazione2011]]&gt;300000,"MAGGIORE","")</f>
        <v/>
      </c>
    </row>
    <row r="1732" spans="1:8" x14ac:dyDescent="0.2">
      <c r="A1732" t="s">
        <v>3355</v>
      </c>
      <c r="B1732" t="s">
        <v>3082</v>
      </c>
      <c r="C1732" t="s">
        <v>3297</v>
      </c>
      <c r="D1732">
        <v>7175</v>
      </c>
      <c r="E1732" s="2"/>
      <c r="F1732">
        <f>SUMIFS($D$2:$D$7909, $B$2:$B$7909, "Veneto")</f>
        <v>4855904</v>
      </c>
      <c r="G1732" s="1">
        <f>Comuni__2[[#This Row],[Popolazione2011]]/Comuni__2[[#This Row],[POPOLAZIONE TOTALE DI OGNI REGIONE (CON FILTRO)]]</f>
        <v>1.477582752871556E-3</v>
      </c>
      <c r="H1732" t="str">
        <f>IF(Comuni__2[[#This Row],[Popolazione2011]]&gt;300000,"MAGGIORE","")</f>
        <v/>
      </c>
    </row>
    <row r="1733" spans="1:8" x14ac:dyDescent="0.2">
      <c r="A1733" t="s">
        <v>3532</v>
      </c>
      <c r="B1733" t="s">
        <v>3082</v>
      </c>
      <c r="C1733" t="s">
        <v>3499</v>
      </c>
      <c r="D1733">
        <v>7175</v>
      </c>
      <c r="E1733" s="2"/>
      <c r="F1733">
        <f>SUMIFS($D$2:$D$7909, $B$2:$B$7909, "Veneto")</f>
        <v>4855904</v>
      </c>
      <c r="G1733" s="1">
        <f>Comuni__2[[#This Row],[Popolazione2011]]/Comuni__2[[#This Row],[POPOLAZIONE TOTALE DI OGNI REGIONE (CON FILTRO)]]</f>
        <v>1.477582752871556E-3</v>
      </c>
      <c r="H1733" t="str">
        <f>IF(Comuni__2[[#This Row],[Popolazione2011]]&gt;300000,"MAGGIORE","")</f>
        <v/>
      </c>
    </row>
    <row r="1734" spans="1:8" x14ac:dyDescent="0.2">
      <c r="A1734" t="s">
        <v>6802</v>
      </c>
      <c r="B1734" t="s">
        <v>6713</v>
      </c>
      <c r="C1734" t="s">
        <v>6714</v>
      </c>
      <c r="D1734">
        <v>7172</v>
      </c>
      <c r="E1734" s="2"/>
      <c r="F1734">
        <f>SUMIFS($D$2:$D$7909, $B$2:$B$7909, "Basilicata")</f>
        <v>578036</v>
      </c>
      <c r="G1734" s="1">
        <f>Comuni__2[[#This Row],[Popolazione2011]]/Comuni__2[[#This Row],[POPOLAZIONE TOTALE DI OGNI REGIONE (CON FILTRO)]]</f>
        <v>1.24075317108277E-2</v>
      </c>
      <c r="H1734" t="str">
        <f>IF(Comuni__2[[#This Row],[Popolazione2011]]&gt;300000,"MAGGIORE","")</f>
        <v/>
      </c>
    </row>
    <row r="1735" spans="1:8" x14ac:dyDescent="0.2">
      <c r="A1735" t="s">
        <v>6845</v>
      </c>
      <c r="B1735" t="s">
        <v>6713</v>
      </c>
      <c r="C1735" t="s">
        <v>6815</v>
      </c>
      <c r="D1735">
        <v>7171</v>
      </c>
      <c r="E1735" s="2"/>
      <c r="F1735">
        <f>SUMIFS($D$2:$D$7909, $B$2:$B$7909, "Basilicata")</f>
        <v>578036</v>
      </c>
      <c r="G1735" s="1">
        <f>Comuni__2[[#This Row],[Popolazione2011]]/Comuni__2[[#This Row],[POPOLAZIONE TOTALE DI OGNI REGIONE (CON FILTRO)]]</f>
        <v>1.240580171477209E-2</v>
      </c>
      <c r="H1735" t="str">
        <f>IF(Comuni__2[[#This Row],[Popolazione2011]]&gt;300000,"MAGGIORE","")</f>
        <v/>
      </c>
    </row>
    <row r="1736" spans="1:8" x14ac:dyDescent="0.2">
      <c r="A1736" t="s">
        <v>6143</v>
      </c>
      <c r="B1736" t="s">
        <v>5894</v>
      </c>
      <c r="C1736" t="s">
        <v>6079</v>
      </c>
      <c r="D1736">
        <v>7164</v>
      </c>
      <c r="E1736" s="2"/>
      <c r="F1736">
        <f>SUMIFS($D$2:$D$7909, $B$2:$B$7909, "Campania")</f>
        <v>5766810</v>
      </c>
      <c r="G1736" s="1">
        <f>Comuni__2[[#This Row],[Popolazione2011]]/Comuni__2[[#This Row],[POPOLAZIONE TOTALE DI OGNI REGIONE (CON FILTRO)]]</f>
        <v>1.2422812612172067E-3</v>
      </c>
      <c r="H1736" t="str">
        <f>IF(Comuni__2[[#This Row],[Popolazione2011]]&gt;300000,"MAGGIORE","")</f>
        <v/>
      </c>
    </row>
    <row r="1737" spans="1:8" x14ac:dyDescent="0.2">
      <c r="A1737" t="s">
        <v>3212</v>
      </c>
      <c r="B1737" t="s">
        <v>3082</v>
      </c>
      <c r="C1737" t="s">
        <v>3182</v>
      </c>
      <c r="D1737">
        <v>7161</v>
      </c>
      <c r="E1737" s="2"/>
      <c r="F1737">
        <f>SUMIFS($D$2:$D$7909, $B$2:$B$7909, "Veneto")</f>
        <v>4855904</v>
      </c>
      <c r="G1737" s="1">
        <f>Comuni__2[[#This Row],[Popolazione2011]]/Comuni__2[[#This Row],[POPOLAZIONE TOTALE DI OGNI REGIONE (CON FILTRO)]]</f>
        <v>1.47469966457327E-3</v>
      </c>
      <c r="H1737" t="str">
        <f>IF(Comuni__2[[#This Row],[Popolazione2011]]&gt;300000,"MAGGIORE","")</f>
        <v/>
      </c>
    </row>
    <row r="1738" spans="1:8" x14ac:dyDescent="0.2">
      <c r="A1738" t="s">
        <v>5561</v>
      </c>
      <c r="B1738" t="s">
        <v>5446</v>
      </c>
      <c r="C1738" t="s">
        <v>5556</v>
      </c>
      <c r="D1738">
        <v>7160</v>
      </c>
      <c r="E1738" s="2"/>
      <c r="F1738">
        <f>SUMIFS($D$2:$D$7909, $B$2:$B$7909, "Abruzzo")</f>
        <v>1307309</v>
      </c>
      <c r="G1738" s="1">
        <f>Comuni__2[[#This Row],[Popolazione2011]]/Comuni__2[[#This Row],[POPOLAZIONE TOTALE DI OGNI REGIONE (CON FILTRO)]]</f>
        <v>5.4768994935397832E-3</v>
      </c>
      <c r="H1738" t="str">
        <f>IF(Comuni__2[[#This Row],[Popolazione2011]]&gt;300000,"MAGGIORE","")</f>
        <v/>
      </c>
    </row>
    <row r="1739" spans="1:8" x14ac:dyDescent="0.2">
      <c r="A1739" t="s">
        <v>1650</v>
      </c>
      <c r="B1739" t="s">
        <v>1271</v>
      </c>
      <c r="C1739" t="s">
        <v>1638</v>
      </c>
      <c r="D1739">
        <v>7158</v>
      </c>
      <c r="E1739" s="2"/>
      <c r="F1739">
        <f>SUMIFS($D$2:$D$7909, $B$2:$B$7909, "Lombardia")</f>
        <v>9704121</v>
      </c>
      <c r="G1739" s="1">
        <f>Comuni__2[[#This Row],[Popolazione2011]]/Comuni__2[[#This Row],[POPOLAZIONE TOTALE DI OGNI REGIONE (CON FILTRO)]]</f>
        <v>7.3762476786923823E-4</v>
      </c>
      <c r="H1739" t="str">
        <f>IF(Comuni__2[[#This Row],[Popolazione2011]]&gt;300000,"MAGGIORE","")</f>
        <v/>
      </c>
    </row>
    <row r="1740" spans="1:8" x14ac:dyDescent="0.2">
      <c r="A1740" t="s">
        <v>6984</v>
      </c>
      <c r="B1740" t="s">
        <v>6847</v>
      </c>
      <c r="C1740" t="s">
        <v>6848</v>
      </c>
      <c r="D1740">
        <v>7157</v>
      </c>
      <c r="E1740" s="2"/>
      <c r="F1740">
        <f>SUMIFS($D$2:$D$7909, $B$2:$B$7909, "Calabria")</f>
        <v>1959050</v>
      </c>
      <c r="G1740" s="1">
        <f>Comuni__2[[#This Row],[Popolazione2011]]/Comuni__2[[#This Row],[POPOLAZIONE TOTALE DI OGNI REGIONE (CON FILTRO)]]</f>
        <v>3.6533013450396877E-3</v>
      </c>
      <c r="H1740" t="str">
        <f>IF(Comuni__2[[#This Row],[Popolazione2011]]&gt;300000,"MAGGIORE","")</f>
        <v/>
      </c>
    </row>
    <row r="1741" spans="1:8" x14ac:dyDescent="0.2">
      <c r="A1741" t="s">
        <v>7593</v>
      </c>
      <c r="B1741" t="s">
        <v>7257</v>
      </c>
      <c r="C1741" t="s">
        <v>7563</v>
      </c>
      <c r="D1741">
        <v>7156</v>
      </c>
      <c r="E1741" s="2"/>
      <c r="F1741">
        <f>SUMIFS($D$2:$D$7909, $B$2:$B$7909, "Sicilia")</f>
        <v>5002904</v>
      </c>
      <c r="G1741" s="1">
        <f>Comuni__2[[#This Row],[Popolazione2011]]/Comuni__2[[#This Row],[POPOLAZIONE TOTALE DI OGNI REGIONE (CON FILTRO)]]</f>
        <v>1.4303692415445109E-3</v>
      </c>
      <c r="H1741" t="str">
        <f>IF(Comuni__2[[#This Row],[Popolazione2011]]&gt;300000,"MAGGIORE","")</f>
        <v/>
      </c>
    </row>
    <row r="1742" spans="1:8" x14ac:dyDescent="0.2">
      <c r="A1742" t="s">
        <v>5787</v>
      </c>
      <c r="B1742" t="s">
        <v>5756</v>
      </c>
      <c r="C1742" t="s">
        <v>5757</v>
      </c>
      <c r="D1742">
        <v>7142</v>
      </c>
      <c r="E1742" s="2"/>
      <c r="F1742">
        <f>SUMIFS($D$2:$D$7909, $B$2:$B$7909, "Molise")</f>
        <v>313660</v>
      </c>
      <c r="G1742" s="1">
        <f>Comuni__2[[#This Row],[Popolazione2011]]/Comuni__2[[#This Row],[POPOLAZIONE TOTALE DI OGNI REGIONE (CON FILTRO)]]</f>
        <v>2.276987821207677E-2</v>
      </c>
      <c r="H1742" t="str">
        <f>IF(Comuni__2[[#This Row],[Popolazione2011]]&gt;300000,"MAGGIORE","")</f>
        <v/>
      </c>
    </row>
    <row r="1743" spans="1:8" x14ac:dyDescent="0.2">
      <c r="A1743" t="s">
        <v>7830</v>
      </c>
      <c r="B1743" t="s">
        <v>7657</v>
      </c>
      <c r="C1743" t="s">
        <v>7825</v>
      </c>
      <c r="D1743">
        <v>7141</v>
      </c>
      <c r="E1743" s="2"/>
      <c r="F1743">
        <f>SUMIFS($D$2:$D$7909, $B$2:$B$7909, "Sardegna")</f>
        <v>1634822</v>
      </c>
      <c r="G1743" s="1">
        <f>Comuni__2[[#This Row],[Popolazione2011]]/Comuni__2[[#This Row],[POPOLAZIONE TOTALE DI OGNI REGIONE (CON FILTRO)]]</f>
        <v>4.368059641967138E-3</v>
      </c>
      <c r="H1743" t="str">
        <f>IF(Comuni__2[[#This Row],[Popolazione2011]]&gt;300000,"MAGGIORE","")</f>
        <v/>
      </c>
    </row>
    <row r="1744" spans="1:8" x14ac:dyDescent="0.2">
      <c r="A1744" t="s">
        <v>4345</v>
      </c>
      <c r="B1744" t="s">
        <v>4112</v>
      </c>
      <c r="C1744" t="s">
        <v>4296</v>
      </c>
      <c r="D1744">
        <v>7140</v>
      </c>
      <c r="E1744" s="2"/>
      <c r="F1744">
        <f>SUMIFS($D$2:$D$7909, $B$2:$B$7909, "Emilia-Romagna")</f>
        <v>4342135</v>
      </c>
      <c r="G1744" s="1">
        <f>Comuni__2[[#This Row],[Popolazione2011]]/Comuni__2[[#This Row],[POPOLAZIONE TOTALE DI OGNI REGIONE (CON FILTRO)]]</f>
        <v>1.6443523750413103E-3</v>
      </c>
      <c r="H1744" t="str">
        <f>IF(Comuni__2[[#This Row],[Popolazione2011]]&gt;300000,"MAGGIORE","")</f>
        <v/>
      </c>
    </row>
    <row r="1745" spans="1:8" x14ac:dyDescent="0.2">
      <c r="A1745" t="s">
        <v>4362</v>
      </c>
      <c r="B1745" t="s">
        <v>4112</v>
      </c>
      <c r="C1745" t="s">
        <v>4352</v>
      </c>
      <c r="D1745">
        <v>7140</v>
      </c>
      <c r="E1745" s="2"/>
      <c r="F1745">
        <f>SUMIFS($D$2:$D$7909, $B$2:$B$7909, "Emilia-Romagna")</f>
        <v>4342135</v>
      </c>
      <c r="G1745" s="1">
        <f>Comuni__2[[#This Row],[Popolazione2011]]/Comuni__2[[#This Row],[POPOLAZIONE TOTALE DI OGNI REGIONE (CON FILTRO)]]</f>
        <v>1.6443523750413103E-3</v>
      </c>
      <c r="H1745" t="str">
        <f>IF(Comuni__2[[#This Row],[Popolazione2011]]&gt;300000,"MAGGIORE","")</f>
        <v/>
      </c>
    </row>
    <row r="1746" spans="1:8" x14ac:dyDescent="0.2">
      <c r="A1746" t="s">
        <v>2170</v>
      </c>
      <c r="B1746" t="s">
        <v>1271</v>
      </c>
      <c r="C1746" t="s">
        <v>2016</v>
      </c>
      <c r="D1746">
        <v>7136</v>
      </c>
      <c r="E1746" s="2"/>
      <c r="F1746">
        <f>SUMIFS($D$2:$D$7909, $B$2:$B$7909, "Lombardia")</f>
        <v>9704121</v>
      </c>
      <c r="G1746" s="1">
        <f>Comuni__2[[#This Row],[Popolazione2011]]/Comuni__2[[#This Row],[POPOLAZIONE TOTALE DI OGNI REGIONE (CON FILTRO)]]</f>
        <v>7.3535768978972953E-4</v>
      </c>
      <c r="H1746" t="str">
        <f>IF(Comuni__2[[#This Row],[Popolazione2011]]&gt;300000,"MAGGIORE","")</f>
        <v/>
      </c>
    </row>
    <row r="1747" spans="1:8" x14ac:dyDescent="0.2">
      <c r="A1747" t="s">
        <v>3574</v>
      </c>
      <c r="B1747" t="s">
        <v>3082</v>
      </c>
      <c r="C1747" t="s">
        <v>3499</v>
      </c>
      <c r="D1747">
        <v>7131</v>
      </c>
      <c r="E1747" s="2"/>
      <c r="F1747">
        <f>SUMIFS($D$2:$D$7909, $B$2:$B$7909, "Veneto")</f>
        <v>4855904</v>
      </c>
      <c r="G1747" s="1">
        <f>Comuni__2[[#This Row],[Popolazione2011]]/Comuni__2[[#This Row],[POPOLAZIONE TOTALE DI OGNI REGIONE (CON FILTRO)]]</f>
        <v>1.4685216182198E-3</v>
      </c>
      <c r="H1747" t="str">
        <f>IF(Comuni__2[[#This Row],[Popolazione2011]]&gt;300000,"MAGGIORE","")</f>
        <v/>
      </c>
    </row>
    <row r="1748" spans="1:8" x14ac:dyDescent="0.2">
      <c r="A1748" t="s">
        <v>2763</v>
      </c>
      <c r="B1748" t="s">
        <v>1271</v>
      </c>
      <c r="C1748" t="s">
        <v>2735</v>
      </c>
      <c r="D1748">
        <v>7130</v>
      </c>
      <c r="E1748" s="2"/>
      <c r="F1748">
        <f>SUMIFS($D$2:$D$7909, $B$2:$B$7909, "Lombardia")</f>
        <v>9704121</v>
      </c>
      <c r="G1748" s="1">
        <f>Comuni__2[[#This Row],[Popolazione2011]]/Comuni__2[[#This Row],[POPOLAZIONE TOTALE DI OGNI REGIONE (CON FILTRO)]]</f>
        <v>7.3473939576804538E-4</v>
      </c>
      <c r="H1748" t="str">
        <f>IF(Comuni__2[[#This Row],[Popolazione2011]]&gt;300000,"MAGGIORE","")</f>
        <v/>
      </c>
    </row>
    <row r="1749" spans="1:8" x14ac:dyDescent="0.2">
      <c r="A1749" t="s">
        <v>6267</v>
      </c>
      <c r="B1749" t="s">
        <v>5894</v>
      </c>
      <c r="C1749" t="s">
        <v>6172</v>
      </c>
      <c r="D1749">
        <v>7129</v>
      </c>
      <c r="E1749" s="2"/>
      <c r="F1749">
        <f>SUMIFS($D$2:$D$7909, $B$2:$B$7909, "Campania")</f>
        <v>5766810</v>
      </c>
      <c r="G1749" s="1">
        <f>Comuni__2[[#This Row],[Popolazione2011]]/Comuni__2[[#This Row],[POPOLAZIONE TOTALE DI OGNI REGIONE (CON FILTRO)]]</f>
        <v>1.2362120479086358E-3</v>
      </c>
      <c r="H1749" t="str">
        <f>IF(Comuni__2[[#This Row],[Popolazione2011]]&gt;300000,"MAGGIORE","")</f>
        <v/>
      </c>
    </row>
    <row r="1750" spans="1:8" x14ac:dyDescent="0.2">
      <c r="A1750" t="s">
        <v>6798</v>
      </c>
      <c r="B1750" t="s">
        <v>6713</v>
      </c>
      <c r="C1750" t="s">
        <v>6714</v>
      </c>
      <c r="D1750">
        <v>7127</v>
      </c>
      <c r="E1750" s="2"/>
      <c r="F1750">
        <f>SUMIFS($D$2:$D$7909, $B$2:$B$7909, "Basilicata")</f>
        <v>578036</v>
      </c>
      <c r="G1750" s="1">
        <f>Comuni__2[[#This Row],[Popolazione2011]]/Comuni__2[[#This Row],[POPOLAZIONE TOTALE DI OGNI REGIONE (CON FILTRO)]]</f>
        <v>1.2329681888325294E-2</v>
      </c>
      <c r="H1750" t="str">
        <f>IF(Comuni__2[[#This Row],[Popolazione2011]]&gt;300000,"MAGGIORE","")</f>
        <v/>
      </c>
    </row>
    <row r="1751" spans="1:8" x14ac:dyDescent="0.2">
      <c r="A1751" t="s">
        <v>2164</v>
      </c>
      <c r="B1751" t="s">
        <v>1271</v>
      </c>
      <c r="C1751" t="s">
        <v>2016</v>
      </c>
      <c r="D1751">
        <v>7121</v>
      </c>
      <c r="E1751" s="2"/>
      <c r="F1751">
        <f>SUMIFS($D$2:$D$7909, $B$2:$B$7909, "Lombardia")</f>
        <v>9704121</v>
      </c>
      <c r="G1751" s="1">
        <f>Comuni__2[[#This Row],[Popolazione2011]]/Comuni__2[[#This Row],[POPOLAZIONE TOTALE DI OGNI REGIONE (CON FILTRO)]]</f>
        <v>7.3381195473551906E-4</v>
      </c>
      <c r="H1751" t="str">
        <f>IF(Comuni__2[[#This Row],[Popolazione2011]]&gt;300000,"MAGGIORE","")</f>
        <v/>
      </c>
    </row>
    <row r="1752" spans="1:8" x14ac:dyDescent="0.2">
      <c r="A1752" t="s">
        <v>2017</v>
      </c>
      <c r="B1752" t="s">
        <v>1271</v>
      </c>
      <c r="C1752" t="s">
        <v>2016</v>
      </c>
      <c r="D1752">
        <v>7114</v>
      </c>
      <c r="E1752" s="2"/>
      <c r="F1752">
        <f>SUMIFS($D$2:$D$7909, $B$2:$B$7909, "Lombardia")</f>
        <v>9704121</v>
      </c>
      <c r="G1752" s="1">
        <f>Comuni__2[[#This Row],[Popolazione2011]]/Comuni__2[[#This Row],[POPOLAZIONE TOTALE DI OGNI REGIONE (CON FILTRO)]]</f>
        <v>7.3309061171022082E-4</v>
      </c>
      <c r="H1752" t="str">
        <f>IF(Comuni__2[[#This Row],[Popolazione2011]]&gt;300000,"MAGGIORE","")</f>
        <v/>
      </c>
    </row>
    <row r="1753" spans="1:8" x14ac:dyDescent="0.2">
      <c r="A1753" t="s">
        <v>2151</v>
      </c>
      <c r="B1753" t="s">
        <v>1271</v>
      </c>
      <c r="C1753" t="s">
        <v>2016</v>
      </c>
      <c r="D1753">
        <v>7114</v>
      </c>
      <c r="E1753" s="2"/>
      <c r="F1753">
        <f>SUMIFS($D$2:$D$7909, $B$2:$B$7909, "Lombardia")</f>
        <v>9704121</v>
      </c>
      <c r="G1753" s="1">
        <f>Comuni__2[[#This Row],[Popolazione2011]]/Comuni__2[[#This Row],[POPOLAZIONE TOTALE DI OGNI REGIONE (CON FILTRO)]]</f>
        <v>7.3309061171022082E-4</v>
      </c>
      <c r="H1753" t="str">
        <f>IF(Comuni__2[[#This Row],[Popolazione2011]]&gt;300000,"MAGGIORE","")</f>
        <v/>
      </c>
    </row>
    <row r="1754" spans="1:8" x14ac:dyDescent="0.2">
      <c r="A1754" t="s">
        <v>7398</v>
      </c>
      <c r="B1754" t="s">
        <v>7257</v>
      </c>
      <c r="C1754" t="s">
        <v>7366</v>
      </c>
      <c r="D1754">
        <v>7114</v>
      </c>
      <c r="E1754" s="2"/>
      <c r="F1754">
        <f>SUMIFS($D$2:$D$7909, $B$2:$B$7909, "Sicilia")</f>
        <v>5002904</v>
      </c>
      <c r="G1754" s="1">
        <f>Comuni__2[[#This Row],[Popolazione2011]]/Comuni__2[[#This Row],[POPOLAZIONE TOTALE DI OGNI REGIONE (CON FILTRO)]]</f>
        <v>1.4219741174325952E-3</v>
      </c>
      <c r="H1754" t="str">
        <f>IF(Comuni__2[[#This Row],[Popolazione2011]]&gt;300000,"MAGGIORE","")</f>
        <v/>
      </c>
    </row>
    <row r="1755" spans="1:8" x14ac:dyDescent="0.2">
      <c r="A1755" t="s">
        <v>5926</v>
      </c>
      <c r="B1755" t="s">
        <v>5894</v>
      </c>
      <c r="C1755" t="s">
        <v>5895</v>
      </c>
      <c r="D1755">
        <v>7110</v>
      </c>
      <c r="E1755" s="2"/>
      <c r="F1755">
        <f>SUMIFS($D$2:$D$7909, $B$2:$B$7909, "Campania")</f>
        <v>5766810</v>
      </c>
      <c r="G1755" s="1">
        <f>Comuni__2[[#This Row],[Popolazione2011]]/Comuni__2[[#This Row],[POPOLAZIONE TOTALE DI OGNI REGIONE (CON FILTRO)]]</f>
        <v>1.2329173321125545E-3</v>
      </c>
      <c r="H1755" t="str">
        <f>IF(Comuni__2[[#This Row],[Popolazione2011]]&gt;300000,"MAGGIORE","")</f>
        <v/>
      </c>
    </row>
    <row r="1756" spans="1:8" x14ac:dyDescent="0.2">
      <c r="A1756" t="s">
        <v>5018</v>
      </c>
      <c r="B1756" t="s">
        <v>4829</v>
      </c>
      <c r="C1756" t="s">
        <v>4987</v>
      </c>
      <c r="D1756">
        <v>7108</v>
      </c>
      <c r="E1756" s="2"/>
      <c r="F1756">
        <f>SUMIFS($D$2:$D$7909, $B$2:$B$7909, "Marche")</f>
        <v>1540584</v>
      </c>
      <c r="G1756" s="1">
        <f>Comuni__2[[#This Row],[Popolazione2011]]/Comuni__2[[#This Row],[POPOLAZIONE TOTALE DI OGNI REGIONE (CON FILTRO)]]</f>
        <v>4.6138347535739695E-3</v>
      </c>
      <c r="H1756" t="str">
        <f>IF(Comuni__2[[#This Row],[Popolazione2011]]&gt;300000,"MAGGIORE","")</f>
        <v/>
      </c>
    </row>
    <row r="1757" spans="1:8" x14ac:dyDescent="0.2">
      <c r="A1757" t="s">
        <v>2645</v>
      </c>
      <c r="B1757" t="s">
        <v>1271</v>
      </c>
      <c r="C1757" t="s">
        <v>2588</v>
      </c>
      <c r="D1757">
        <v>7102</v>
      </c>
      <c r="E1757" s="2"/>
      <c r="F1757">
        <f>SUMIFS($D$2:$D$7909, $B$2:$B$7909, "Lombardia")</f>
        <v>9704121</v>
      </c>
      <c r="G1757" s="1">
        <f>Comuni__2[[#This Row],[Popolazione2011]]/Comuni__2[[#This Row],[POPOLAZIONE TOTALE DI OGNI REGIONE (CON FILTRO)]]</f>
        <v>7.3185402366685243E-4</v>
      </c>
      <c r="H1757" t="str">
        <f>IF(Comuni__2[[#This Row],[Popolazione2011]]&gt;300000,"MAGGIORE","")</f>
        <v/>
      </c>
    </row>
    <row r="1758" spans="1:8" x14ac:dyDescent="0.2">
      <c r="A1758" t="s">
        <v>7606</v>
      </c>
      <c r="B1758" t="s">
        <v>7257</v>
      </c>
      <c r="C1758" t="s">
        <v>7563</v>
      </c>
      <c r="D1758">
        <v>7102</v>
      </c>
      <c r="E1758" s="2"/>
      <c r="F1758">
        <f>SUMIFS($D$2:$D$7909, $B$2:$B$7909, "Sicilia")</f>
        <v>5002904</v>
      </c>
      <c r="G1758" s="1">
        <f>Comuni__2[[#This Row],[Popolazione2011]]/Comuni__2[[#This Row],[POPOLAZIONE TOTALE DI OGNI REGIONE (CON FILTRO)]]</f>
        <v>1.4195755105434764E-3</v>
      </c>
      <c r="H1758" t="str">
        <f>IF(Comuni__2[[#This Row],[Popolazione2011]]&gt;300000,"MAGGIORE","")</f>
        <v/>
      </c>
    </row>
    <row r="1759" spans="1:8" x14ac:dyDescent="0.2">
      <c r="A1759" t="s">
        <v>7325</v>
      </c>
      <c r="B1759" t="s">
        <v>7257</v>
      </c>
      <c r="C1759" t="s">
        <v>7283</v>
      </c>
      <c r="D1759">
        <v>7100</v>
      </c>
      <c r="E1759" s="2"/>
      <c r="F1759">
        <f>SUMIFS($D$2:$D$7909, $B$2:$B$7909, "Sicilia")</f>
        <v>5002904</v>
      </c>
      <c r="G1759" s="1">
        <f>Comuni__2[[#This Row],[Popolazione2011]]/Comuni__2[[#This Row],[POPOLAZIONE TOTALE DI OGNI REGIONE (CON FILTRO)]]</f>
        <v>1.4191757427286231E-3</v>
      </c>
      <c r="H1759" t="str">
        <f>IF(Comuni__2[[#This Row],[Popolazione2011]]&gt;300000,"MAGGIORE","")</f>
        <v/>
      </c>
    </row>
    <row r="1760" spans="1:8" x14ac:dyDescent="0.2">
      <c r="A1760" t="s">
        <v>3380</v>
      </c>
      <c r="B1760" t="s">
        <v>3082</v>
      </c>
      <c r="C1760" t="s">
        <v>3359</v>
      </c>
      <c r="D1760">
        <v>7096</v>
      </c>
      <c r="E1760" s="2"/>
      <c r="F1760">
        <f>SUMIFS($D$2:$D$7909, $B$2:$B$7909, "Veneto")</f>
        <v>4855904</v>
      </c>
      <c r="G1760" s="1">
        <f>Comuni__2[[#This Row],[Popolazione2011]]/Comuni__2[[#This Row],[POPOLAZIONE TOTALE DI OGNI REGIONE (CON FILTRO)]]</f>
        <v>1.4613138974740852E-3</v>
      </c>
      <c r="H1760" t="str">
        <f>IF(Comuni__2[[#This Row],[Popolazione2011]]&gt;300000,"MAGGIORE","")</f>
        <v/>
      </c>
    </row>
    <row r="1761" spans="1:8" x14ac:dyDescent="0.2">
      <c r="A1761" t="s">
        <v>6106</v>
      </c>
      <c r="B1761" t="s">
        <v>5894</v>
      </c>
      <c r="C1761" t="s">
        <v>6079</v>
      </c>
      <c r="D1761">
        <v>7093</v>
      </c>
      <c r="E1761" s="2"/>
      <c r="F1761">
        <f>SUMIFS($D$2:$D$7909, $B$2:$B$7909, "Campania")</f>
        <v>5766810</v>
      </c>
      <c r="G1761" s="1">
        <f>Comuni__2[[#This Row],[Popolazione2011]]/Comuni__2[[#This Row],[POPOLAZIONE TOTALE DI OGNI REGIONE (CON FILTRO)]]</f>
        <v>1.2299694285055343E-3</v>
      </c>
      <c r="H1761" t="str">
        <f>IF(Comuni__2[[#This Row],[Popolazione2011]]&gt;300000,"MAGGIORE","")</f>
        <v/>
      </c>
    </row>
    <row r="1762" spans="1:8" x14ac:dyDescent="0.2">
      <c r="A1762" t="s">
        <v>5936</v>
      </c>
      <c r="B1762" t="s">
        <v>5894</v>
      </c>
      <c r="C1762" t="s">
        <v>5895</v>
      </c>
      <c r="D1762">
        <v>7085</v>
      </c>
      <c r="E1762" s="2"/>
      <c r="F1762">
        <f>SUMIFS($D$2:$D$7909, $B$2:$B$7909, "Campania")</f>
        <v>5766810</v>
      </c>
      <c r="G1762" s="1">
        <f>Comuni__2[[#This Row],[Popolazione2011]]/Comuni__2[[#This Row],[POPOLAZIONE TOTALE DI OGNI REGIONE (CON FILTRO)]]</f>
        <v>1.2285821797492894E-3</v>
      </c>
      <c r="H1762" t="str">
        <f>IF(Comuni__2[[#This Row],[Popolazione2011]]&gt;300000,"MAGGIORE","")</f>
        <v/>
      </c>
    </row>
    <row r="1763" spans="1:8" x14ac:dyDescent="0.2">
      <c r="A1763" t="s">
        <v>2060</v>
      </c>
      <c r="B1763" t="s">
        <v>1271</v>
      </c>
      <c r="C1763" t="s">
        <v>2016</v>
      </c>
      <c r="D1763">
        <v>7083</v>
      </c>
      <c r="E1763" s="2"/>
      <c r="F1763">
        <f>SUMIFS($D$2:$D$7909, $B$2:$B$7909, "Lombardia")</f>
        <v>9704121</v>
      </c>
      <c r="G1763" s="1">
        <f>Comuni__2[[#This Row],[Popolazione2011]]/Comuni__2[[#This Row],[POPOLAZIONE TOTALE DI OGNI REGIONE (CON FILTRO)]]</f>
        <v>7.2989609259818591E-4</v>
      </c>
      <c r="H1763" t="str">
        <f>IF(Comuni__2[[#This Row],[Popolazione2011]]&gt;300000,"MAGGIORE","")</f>
        <v/>
      </c>
    </row>
    <row r="1764" spans="1:8" x14ac:dyDescent="0.2">
      <c r="A1764" t="s">
        <v>5251</v>
      </c>
      <c r="B1764" t="s">
        <v>5062</v>
      </c>
      <c r="C1764" t="s">
        <v>5198</v>
      </c>
      <c r="D1764">
        <v>7082</v>
      </c>
      <c r="E1764" s="2"/>
      <c r="F1764">
        <f>SUMIFS($D$2:$D$7909, $B$2:$B$7909, "Lazio")</f>
        <v>5502886</v>
      </c>
      <c r="G1764" s="1">
        <f>Comuni__2[[#This Row],[Popolazione2011]]/Comuni__2[[#This Row],[POPOLAZIONE TOTALE DI OGNI REGIONE (CON FILTRO)]]</f>
        <v>1.2869610600692073E-3</v>
      </c>
      <c r="H1764" t="str">
        <f>IF(Comuni__2[[#This Row],[Popolazione2011]]&gt;300000,"MAGGIORE","")</f>
        <v/>
      </c>
    </row>
    <row r="1765" spans="1:8" x14ac:dyDescent="0.2">
      <c r="A1765" t="s">
        <v>2077</v>
      </c>
      <c r="B1765" t="s">
        <v>1271</v>
      </c>
      <c r="C1765" t="s">
        <v>2016</v>
      </c>
      <c r="D1765">
        <v>7078</v>
      </c>
      <c r="E1765" s="2"/>
      <c r="F1765">
        <f>SUMIFS($D$2:$D$7909, $B$2:$B$7909, "Lombardia")</f>
        <v>9704121</v>
      </c>
      <c r="G1765" s="1">
        <f>Comuni__2[[#This Row],[Popolazione2011]]/Comuni__2[[#This Row],[POPOLAZIONE TOTALE DI OGNI REGIONE (CON FILTRO)]]</f>
        <v>7.2938084758011575E-4</v>
      </c>
      <c r="H1765" t="str">
        <f>IF(Comuni__2[[#This Row],[Popolazione2011]]&gt;300000,"MAGGIORE","")</f>
        <v/>
      </c>
    </row>
    <row r="1766" spans="1:8" x14ac:dyDescent="0.2">
      <c r="A1766" t="s">
        <v>4876</v>
      </c>
      <c r="B1766" t="s">
        <v>4829</v>
      </c>
      <c r="C1766" t="s">
        <v>4830</v>
      </c>
      <c r="D1766">
        <v>7077</v>
      </c>
      <c r="E1766" s="2"/>
      <c r="F1766">
        <f>SUMIFS($D$2:$D$7909, $B$2:$B$7909, "Marche")</f>
        <v>1540584</v>
      </c>
      <c r="G1766" s="1">
        <f>Comuni__2[[#This Row],[Popolazione2011]]/Comuni__2[[#This Row],[POPOLAZIONE TOTALE DI OGNI REGIONE (CON FILTRO)]]</f>
        <v>4.5937125142153888E-3</v>
      </c>
      <c r="H1766" t="str">
        <f>IF(Comuni__2[[#This Row],[Popolazione2011]]&gt;300000,"MAGGIORE","")</f>
        <v/>
      </c>
    </row>
    <row r="1767" spans="1:8" x14ac:dyDescent="0.2">
      <c r="A1767" t="s">
        <v>4702</v>
      </c>
      <c r="B1767" t="s">
        <v>4450</v>
      </c>
      <c r="C1767" t="s">
        <v>4697</v>
      </c>
      <c r="D1767">
        <v>7076</v>
      </c>
      <c r="E1767" s="2"/>
      <c r="F1767">
        <f>SUMIFS($D$2:$D$7909, $B$2:$B$7909, "Toscana")</f>
        <v>3672202</v>
      </c>
      <c r="G1767" s="1">
        <f>Comuni__2[[#This Row],[Popolazione2011]]/Comuni__2[[#This Row],[POPOLAZIONE TOTALE DI OGNI REGIONE (CON FILTRO)]]</f>
        <v>1.9269092495456405E-3</v>
      </c>
      <c r="H1767" t="str">
        <f>IF(Comuni__2[[#This Row],[Popolazione2011]]&gt;300000,"MAGGIORE","")</f>
        <v/>
      </c>
    </row>
    <row r="1768" spans="1:8" x14ac:dyDescent="0.2">
      <c r="A1768" t="s">
        <v>5766</v>
      </c>
      <c r="B1768" t="s">
        <v>5756</v>
      </c>
      <c r="C1768" t="s">
        <v>5757</v>
      </c>
      <c r="D1768">
        <v>7068</v>
      </c>
      <c r="E1768" s="2"/>
      <c r="F1768">
        <f>SUMIFS($D$2:$D$7909, $B$2:$B$7909, "Molise")</f>
        <v>313660</v>
      </c>
      <c r="G1768" s="1">
        <f>Comuni__2[[#This Row],[Popolazione2011]]/Comuni__2[[#This Row],[POPOLAZIONE TOTALE DI OGNI REGIONE (CON FILTRO)]]</f>
        <v>2.2533953962889753E-2</v>
      </c>
      <c r="H1768" t="str">
        <f>IF(Comuni__2[[#This Row],[Popolazione2011]]&gt;300000,"MAGGIORE","")</f>
        <v/>
      </c>
    </row>
    <row r="1769" spans="1:8" x14ac:dyDescent="0.2">
      <c r="A1769" t="s">
        <v>7442</v>
      </c>
      <c r="B1769" t="s">
        <v>7257</v>
      </c>
      <c r="C1769" t="s">
        <v>7366</v>
      </c>
      <c r="D1769">
        <v>7065</v>
      </c>
      <c r="E1769" s="2"/>
      <c r="F1769">
        <f>SUMIFS($D$2:$D$7909, $B$2:$B$7909, "Sicilia")</f>
        <v>5002904</v>
      </c>
      <c r="G1769" s="1">
        <f>Comuni__2[[#This Row],[Popolazione2011]]/Comuni__2[[#This Row],[POPOLAZIONE TOTALE DI OGNI REGIONE (CON FILTRO)]]</f>
        <v>1.4121798059686934E-3</v>
      </c>
      <c r="H1769" t="str">
        <f>IF(Comuni__2[[#This Row],[Popolazione2011]]&gt;300000,"MAGGIORE","")</f>
        <v/>
      </c>
    </row>
    <row r="1770" spans="1:8" x14ac:dyDescent="0.2">
      <c r="A1770" t="s">
        <v>3142</v>
      </c>
      <c r="B1770" t="s">
        <v>3082</v>
      </c>
      <c r="C1770" t="s">
        <v>3083</v>
      </c>
      <c r="D1770">
        <v>7064</v>
      </c>
      <c r="E1770" s="2"/>
      <c r="F1770">
        <f>SUMIFS($D$2:$D$7909, $B$2:$B$7909, "Veneto")</f>
        <v>4855904</v>
      </c>
      <c r="G1770" s="1">
        <f>Comuni__2[[#This Row],[Popolazione2011]]/Comuni__2[[#This Row],[POPOLAZIONE TOTALE DI OGNI REGIONE (CON FILTRO)]]</f>
        <v>1.4547239813637173E-3</v>
      </c>
      <c r="H1770" t="str">
        <f>IF(Comuni__2[[#This Row],[Popolazione2011]]&gt;300000,"MAGGIORE","")</f>
        <v/>
      </c>
    </row>
    <row r="1771" spans="1:8" x14ac:dyDescent="0.2">
      <c r="A1771" t="s">
        <v>7318</v>
      </c>
      <c r="B1771" t="s">
        <v>7257</v>
      </c>
      <c r="C1771" t="s">
        <v>7283</v>
      </c>
      <c r="D1771">
        <v>7063</v>
      </c>
      <c r="E1771" s="2"/>
      <c r="F1771">
        <f>SUMIFS($D$2:$D$7909, $B$2:$B$7909, "Sicilia")</f>
        <v>5002904</v>
      </c>
      <c r="G1771" s="1">
        <f>Comuni__2[[#This Row],[Popolazione2011]]/Comuni__2[[#This Row],[POPOLAZIONE TOTALE DI OGNI REGIONE (CON FILTRO)]]</f>
        <v>1.4117800381538402E-3</v>
      </c>
      <c r="H1771" t="str">
        <f>IF(Comuni__2[[#This Row],[Popolazione2011]]&gt;300000,"MAGGIORE","")</f>
        <v/>
      </c>
    </row>
    <row r="1772" spans="1:8" x14ac:dyDescent="0.2">
      <c r="A1772" t="s">
        <v>7104</v>
      </c>
      <c r="B1772" t="s">
        <v>6847</v>
      </c>
      <c r="C1772" t="s">
        <v>7080</v>
      </c>
      <c r="D1772">
        <v>7060</v>
      </c>
      <c r="E1772" s="2"/>
      <c r="F1772">
        <f>SUMIFS($D$2:$D$7909, $B$2:$B$7909, "Calabria")</f>
        <v>1959050</v>
      </c>
      <c r="G1772" s="1">
        <f>Comuni__2[[#This Row],[Popolazione2011]]/Comuni__2[[#This Row],[POPOLAZIONE TOTALE DI OGNI REGIONE (CON FILTRO)]]</f>
        <v>3.603787550088053E-3</v>
      </c>
      <c r="H1772" t="str">
        <f>IF(Comuni__2[[#This Row],[Popolazione2011]]&gt;300000,"MAGGIORE","")</f>
        <v/>
      </c>
    </row>
    <row r="1773" spans="1:8" x14ac:dyDescent="0.2">
      <c r="A1773" t="s">
        <v>4669</v>
      </c>
      <c r="B1773" t="s">
        <v>4450</v>
      </c>
      <c r="C1773" t="s">
        <v>4661</v>
      </c>
      <c r="D1773">
        <v>7058</v>
      </c>
      <c r="E1773" s="2"/>
      <c r="F1773">
        <f>SUMIFS($D$2:$D$7909, $B$2:$B$7909, "Toscana")</f>
        <v>3672202</v>
      </c>
      <c r="G1773" s="1">
        <f>Comuni__2[[#This Row],[Popolazione2011]]/Comuni__2[[#This Row],[POPOLAZIONE TOTALE DI OGNI REGIONE (CON FILTRO)]]</f>
        <v>1.9220075584077346E-3</v>
      </c>
      <c r="H1773" t="str">
        <f>IF(Comuni__2[[#This Row],[Popolazione2011]]&gt;300000,"MAGGIORE","")</f>
        <v/>
      </c>
    </row>
    <row r="1774" spans="1:8" x14ac:dyDescent="0.2">
      <c r="A1774" t="s">
        <v>4230</v>
      </c>
      <c r="B1774" t="s">
        <v>4112</v>
      </c>
      <c r="C1774" t="s">
        <v>4205</v>
      </c>
      <c r="D1774">
        <v>7045</v>
      </c>
      <c r="E1774" s="2"/>
      <c r="F1774">
        <f>SUMIFS($D$2:$D$7909, $B$2:$B$7909, "Emilia-Romagna")</f>
        <v>4342135</v>
      </c>
      <c r="G1774" s="1">
        <f>Comuni__2[[#This Row],[Popolazione2011]]/Comuni__2[[#This Row],[POPOLAZIONE TOTALE DI OGNI REGIONE (CON FILTRO)]]</f>
        <v>1.6224737369980437E-3</v>
      </c>
      <c r="H1774" t="str">
        <f>IF(Comuni__2[[#This Row],[Popolazione2011]]&gt;300000,"MAGGIORE","")</f>
        <v/>
      </c>
    </row>
    <row r="1775" spans="1:8" x14ac:dyDescent="0.2">
      <c r="A1775" t="s">
        <v>4166</v>
      </c>
      <c r="B1775" t="s">
        <v>4112</v>
      </c>
      <c r="C1775" t="s">
        <v>4160</v>
      </c>
      <c r="D1775">
        <v>7043</v>
      </c>
      <c r="E1775" s="2"/>
      <c r="F1775">
        <f>SUMIFS($D$2:$D$7909, $B$2:$B$7909, "Emilia-Romagna")</f>
        <v>4342135</v>
      </c>
      <c r="G1775" s="1">
        <f>Comuni__2[[#This Row],[Popolazione2011]]/Comuni__2[[#This Row],[POPOLAZIONE TOTALE DI OGNI REGIONE (CON FILTRO)]]</f>
        <v>1.6220131340918696E-3</v>
      </c>
      <c r="H1775" t="str">
        <f>IF(Comuni__2[[#This Row],[Popolazione2011]]&gt;300000,"MAGGIORE","")</f>
        <v/>
      </c>
    </row>
    <row r="1776" spans="1:8" x14ac:dyDescent="0.2">
      <c r="A1776" t="s">
        <v>3535</v>
      </c>
      <c r="B1776" t="s">
        <v>3082</v>
      </c>
      <c r="C1776" t="s">
        <v>3499</v>
      </c>
      <c r="D1776">
        <v>7042</v>
      </c>
      <c r="E1776" s="2"/>
      <c r="F1776">
        <f>SUMIFS($D$2:$D$7909, $B$2:$B$7909, "Veneto")</f>
        <v>4855904</v>
      </c>
      <c r="G1776" s="1">
        <f>Comuni__2[[#This Row],[Popolazione2011]]/Comuni__2[[#This Row],[POPOLAZIONE TOTALE DI OGNI REGIONE (CON FILTRO)]]</f>
        <v>1.4501934140378394E-3</v>
      </c>
      <c r="H1776" t="str">
        <f>IF(Comuni__2[[#This Row],[Popolazione2011]]&gt;300000,"MAGGIORE","")</f>
        <v/>
      </c>
    </row>
    <row r="1777" spans="1:8" x14ac:dyDescent="0.2">
      <c r="A1777" t="s">
        <v>3273</v>
      </c>
      <c r="B1777" t="s">
        <v>3082</v>
      </c>
      <c r="C1777" t="s">
        <v>3182</v>
      </c>
      <c r="D1777">
        <v>7034</v>
      </c>
      <c r="E1777" s="2"/>
      <c r="F1777">
        <f>SUMIFS($D$2:$D$7909, $B$2:$B$7909, "Veneto")</f>
        <v>4855904</v>
      </c>
      <c r="G1777" s="1">
        <f>Comuni__2[[#This Row],[Popolazione2011]]/Comuni__2[[#This Row],[POPOLAZIONE TOTALE DI OGNI REGIONE (CON FILTRO)]]</f>
        <v>1.4485459350102473E-3</v>
      </c>
      <c r="H1777" t="str">
        <f>IF(Comuni__2[[#This Row],[Popolazione2011]]&gt;300000,"MAGGIORE","")</f>
        <v/>
      </c>
    </row>
    <row r="1778" spans="1:8" x14ac:dyDescent="0.2">
      <c r="A1778" t="s">
        <v>3934</v>
      </c>
      <c r="B1778" t="s">
        <v>3873</v>
      </c>
      <c r="C1778" t="s">
        <v>3874</v>
      </c>
      <c r="D1778">
        <v>7032</v>
      </c>
      <c r="E1778" s="2"/>
      <c r="F1778">
        <f>SUMIFS($D$2:$D$7909, $B$2:$B$7909, "Liguria")</f>
        <v>1570694</v>
      </c>
      <c r="G1778" s="1">
        <f>Comuni__2[[#This Row],[Popolazione2011]]/Comuni__2[[#This Row],[POPOLAZIONE TOTALE DI OGNI REGIONE (CON FILTRO)]]</f>
        <v>4.4770018857906123E-3</v>
      </c>
      <c r="H1778" t="str">
        <f>IF(Comuni__2[[#This Row],[Popolazione2011]]&gt;300000,"MAGGIORE","")</f>
        <v/>
      </c>
    </row>
    <row r="1779" spans="1:8" x14ac:dyDescent="0.2">
      <c r="A1779" t="s">
        <v>6554</v>
      </c>
      <c r="B1779" t="s">
        <v>6450</v>
      </c>
      <c r="C1779" t="s">
        <v>6555</v>
      </c>
      <c r="D1779">
        <v>7024</v>
      </c>
      <c r="E1779" s="2"/>
      <c r="F1779">
        <f>SUMIFS($D$2:$D$7909, $B$2:$B$7909, "Puglia")</f>
        <v>4050093</v>
      </c>
      <c r="G1779" s="1">
        <f>Comuni__2[[#This Row],[Popolazione2011]]/Comuni__2[[#This Row],[POPOLAZIONE TOTALE DI OGNI REGIONE (CON FILTRO)]]</f>
        <v>1.734281163420198E-3</v>
      </c>
      <c r="H1779" t="str">
        <f>IF(Comuni__2[[#This Row],[Popolazione2011]]&gt;300000,"MAGGIORE","")</f>
        <v/>
      </c>
    </row>
    <row r="1780" spans="1:8" x14ac:dyDescent="0.2">
      <c r="A1780" t="s">
        <v>4581</v>
      </c>
      <c r="B1780" t="s">
        <v>4450</v>
      </c>
      <c r="C1780" t="s">
        <v>4566</v>
      </c>
      <c r="D1780">
        <v>7023</v>
      </c>
      <c r="E1780" s="2"/>
      <c r="F1780">
        <f>SUMIFS($D$2:$D$7909, $B$2:$B$7909, "Toscana")</f>
        <v>3672202</v>
      </c>
      <c r="G1780" s="1">
        <f>Comuni__2[[#This Row],[Popolazione2011]]/Comuni__2[[#This Row],[POPOLAZIONE TOTALE DI OGNI REGIONE (CON FILTRO)]]</f>
        <v>1.9124764923062511E-3</v>
      </c>
      <c r="H1780" t="str">
        <f>IF(Comuni__2[[#This Row],[Popolazione2011]]&gt;300000,"MAGGIORE","")</f>
        <v/>
      </c>
    </row>
    <row r="1781" spans="1:8" x14ac:dyDescent="0.2">
      <c r="A1781" t="s">
        <v>7295</v>
      </c>
      <c r="B1781" t="s">
        <v>7257</v>
      </c>
      <c r="C1781" t="s">
        <v>7283</v>
      </c>
      <c r="D1781">
        <v>7021</v>
      </c>
      <c r="E1781" s="2"/>
      <c r="F1781">
        <f>SUMIFS($D$2:$D$7909, $B$2:$B$7909, "Sicilia")</f>
        <v>5002904</v>
      </c>
      <c r="G1781" s="1">
        <f>Comuni__2[[#This Row],[Popolazione2011]]/Comuni__2[[#This Row],[POPOLAZIONE TOTALE DI OGNI REGIONE (CON FILTRO)]]</f>
        <v>1.4033849140419245E-3</v>
      </c>
      <c r="H1781" t="str">
        <f>IF(Comuni__2[[#This Row],[Popolazione2011]]&gt;300000,"MAGGIORE","")</f>
        <v/>
      </c>
    </row>
    <row r="1782" spans="1:8" x14ac:dyDescent="0.2">
      <c r="A1782" t="s">
        <v>5994</v>
      </c>
      <c r="B1782" t="s">
        <v>5894</v>
      </c>
      <c r="C1782" t="s">
        <v>5895</v>
      </c>
      <c r="D1782">
        <v>7020</v>
      </c>
      <c r="E1782" s="2"/>
      <c r="F1782">
        <f>SUMIFS($D$2:$D$7909, $B$2:$B$7909, "Campania")</f>
        <v>5766810</v>
      </c>
      <c r="G1782" s="1">
        <f>Comuni__2[[#This Row],[Popolazione2011]]/Comuni__2[[#This Row],[POPOLAZIONE TOTALE DI OGNI REGIONE (CON FILTRO)]]</f>
        <v>1.2173107836048005E-3</v>
      </c>
      <c r="H1782" t="str">
        <f>IF(Comuni__2[[#This Row],[Popolazione2011]]&gt;300000,"MAGGIORE","")</f>
        <v/>
      </c>
    </row>
    <row r="1783" spans="1:8" x14ac:dyDescent="0.2">
      <c r="A1783" t="s">
        <v>7118</v>
      </c>
      <c r="B1783" t="s">
        <v>6847</v>
      </c>
      <c r="C1783" t="s">
        <v>7080</v>
      </c>
      <c r="D1783">
        <v>7014</v>
      </c>
      <c r="E1783" s="2"/>
      <c r="F1783">
        <f>SUMIFS($D$2:$D$7909, $B$2:$B$7909, "Calabria")</f>
        <v>1959050</v>
      </c>
      <c r="G1783" s="1">
        <f>Comuni__2[[#This Row],[Popolazione2011]]/Comuni__2[[#This Row],[POPOLAZIONE TOTALE DI OGNI REGIONE (CON FILTRO)]]</f>
        <v>3.5803067813481022E-3</v>
      </c>
      <c r="H1783" t="str">
        <f>IF(Comuni__2[[#This Row],[Popolazione2011]]&gt;300000,"MAGGIORE","")</f>
        <v/>
      </c>
    </row>
    <row r="1784" spans="1:8" x14ac:dyDescent="0.2">
      <c r="A1784" t="s">
        <v>3371</v>
      </c>
      <c r="B1784" t="s">
        <v>3082</v>
      </c>
      <c r="C1784" t="s">
        <v>3359</v>
      </c>
      <c r="D1784">
        <v>7013</v>
      </c>
      <c r="E1784" s="2"/>
      <c r="F1784">
        <f>SUMIFS($D$2:$D$7909, $B$2:$B$7909, "Veneto")</f>
        <v>4855904</v>
      </c>
      <c r="G1784" s="1">
        <f>Comuni__2[[#This Row],[Popolazione2011]]/Comuni__2[[#This Row],[POPOLAZIONE TOTALE DI OGNI REGIONE (CON FILTRO)]]</f>
        <v>1.4442213025628184E-3</v>
      </c>
      <c r="H1784" t="str">
        <f>IF(Comuni__2[[#This Row],[Popolazione2011]]&gt;300000,"MAGGIORE","")</f>
        <v/>
      </c>
    </row>
    <row r="1785" spans="1:8" x14ac:dyDescent="0.2">
      <c r="A1785" t="s">
        <v>315</v>
      </c>
      <c r="B1785" t="s">
        <v>5</v>
      </c>
      <c r="C1785" t="s">
        <v>6</v>
      </c>
      <c r="D1785">
        <v>7012</v>
      </c>
      <c r="E1785" s="2"/>
      <c r="F1785">
        <f>SUMIFS($D$2:$D$7909, $B$2:$B$7909, "Piemonte")</f>
        <v>4363916</v>
      </c>
      <c r="G1785" s="1">
        <f>Comuni__2[[#This Row],[Popolazione2011]]/Comuni__2[[#This Row],[POPOLAZIONE TOTALE DI OGNI REGIONE (CON FILTRO)]]</f>
        <v>1.6068136966889371E-3</v>
      </c>
      <c r="H1785" t="str">
        <f>IF(Comuni__2[[#This Row],[Popolazione2011]]&gt;300000,"MAGGIORE","")</f>
        <v/>
      </c>
    </row>
    <row r="1786" spans="1:8" x14ac:dyDescent="0.2">
      <c r="A1786" t="s">
        <v>3444</v>
      </c>
      <c r="B1786" t="s">
        <v>3082</v>
      </c>
      <c r="C1786" t="s">
        <v>3359</v>
      </c>
      <c r="D1786">
        <v>7009</v>
      </c>
      <c r="E1786" s="2"/>
      <c r="F1786">
        <f>SUMIFS($D$2:$D$7909, $B$2:$B$7909, "Veneto")</f>
        <v>4855904</v>
      </c>
      <c r="G1786" s="1">
        <f>Comuni__2[[#This Row],[Popolazione2011]]/Comuni__2[[#This Row],[POPOLAZIONE TOTALE DI OGNI REGIONE (CON FILTRO)]]</f>
        <v>1.4433975630490225E-3</v>
      </c>
      <c r="H1786" t="str">
        <f>IF(Comuni__2[[#This Row],[Popolazione2011]]&gt;300000,"MAGGIORE","")</f>
        <v/>
      </c>
    </row>
    <row r="1787" spans="1:8" x14ac:dyDescent="0.2">
      <c r="A1787" t="s">
        <v>5625</v>
      </c>
      <c r="B1787" t="s">
        <v>5446</v>
      </c>
      <c r="C1787" t="s">
        <v>5604</v>
      </c>
      <c r="D1787">
        <v>7008</v>
      </c>
      <c r="E1787" s="2"/>
      <c r="F1787">
        <f>SUMIFS($D$2:$D$7909, $B$2:$B$7909, "Abruzzo")</f>
        <v>1307309</v>
      </c>
      <c r="G1787" s="1">
        <f>Comuni__2[[#This Row],[Popolazione2011]]/Comuni__2[[#This Row],[POPOLAZIONE TOTALE DI OGNI REGIONE (CON FILTRO)]]</f>
        <v>5.3606301188165919E-3</v>
      </c>
      <c r="H1787" t="str">
        <f>IF(Comuni__2[[#This Row],[Popolazione2011]]&gt;300000,"MAGGIORE","")</f>
        <v/>
      </c>
    </row>
    <row r="1788" spans="1:8" x14ac:dyDescent="0.2">
      <c r="A1788" t="s">
        <v>3133</v>
      </c>
      <c r="B1788" t="s">
        <v>3082</v>
      </c>
      <c r="C1788" t="s">
        <v>3083</v>
      </c>
      <c r="D1788">
        <v>7005</v>
      </c>
      <c r="E1788" s="2"/>
      <c r="F1788">
        <f>SUMIFS($D$2:$D$7909, $B$2:$B$7909, "Veneto")</f>
        <v>4855904</v>
      </c>
      <c r="G1788" s="1">
        <f>Comuni__2[[#This Row],[Popolazione2011]]/Comuni__2[[#This Row],[POPOLAZIONE TOTALE DI OGNI REGIONE (CON FILTRO)]]</f>
        <v>1.4425738235352265E-3</v>
      </c>
      <c r="H1788" t="str">
        <f>IF(Comuni__2[[#This Row],[Popolazione2011]]&gt;300000,"MAGGIORE","")</f>
        <v/>
      </c>
    </row>
    <row r="1789" spans="1:8" x14ac:dyDescent="0.2">
      <c r="A1789" t="s">
        <v>6295</v>
      </c>
      <c r="B1789" t="s">
        <v>5894</v>
      </c>
      <c r="C1789" t="s">
        <v>6291</v>
      </c>
      <c r="D1789">
        <v>6997</v>
      </c>
      <c r="E1789" s="2"/>
      <c r="F1789">
        <f>SUMIFS($D$2:$D$7909, $B$2:$B$7909, "Campania")</f>
        <v>5766810</v>
      </c>
      <c r="G1789" s="1">
        <f>Comuni__2[[#This Row],[Popolazione2011]]/Comuni__2[[#This Row],[POPOLAZIONE TOTALE DI OGNI REGIONE (CON FILTRO)]]</f>
        <v>1.2133224434305969E-3</v>
      </c>
      <c r="H1789" t="str">
        <f>IF(Comuni__2[[#This Row],[Popolazione2011]]&gt;300000,"MAGGIORE","")</f>
        <v/>
      </c>
    </row>
    <row r="1790" spans="1:8" x14ac:dyDescent="0.2">
      <c r="A1790" t="s">
        <v>4408</v>
      </c>
      <c r="B1790" t="s">
        <v>4112</v>
      </c>
      <c r="C1790" t="s">
        <v>4393</v>
      </c>
      <c r="D1790">
        <v>6997</v>
      </c>
      <c r="E1790" s="2"/>
      <c r="F1790">
        <f>SUMIFS($D$2:$D$7909, $B$2:$B$7909, "Emilia-Romagna")</f>
        <v>4342135</v>
      </c>
      <c r="G1790" s="1">
        <f>Comuni__2[[#This Row],[Popolazione2011]]/Comuni__2[[#This Row],[POPOLAZIONE TOTALE DI OGNI REGIONE (CON FILTRO)]]</f>
        <v>1.6114192672498668E-3</v>
      </c>
      <c r="H1790" t="str">
        <f>IF(Comuni__2[[#This Row],[Popolazione2011]]&gt;300000,"MAGGIORE","")</f>
        <v/>
      </c>
    </row>
    <row r="1791" spans="1:8" x14ac:dyDescent="0.2">
      <c r="A1791" t="s">
        <v>7062</v>
      </c>
      <c r="B1791" t="s">
        <v>6847</v>
      </c>
      <c r="C1791" t="s">
        <v>6999</v>
      </c>
      <c r="D1791">
        <v>6987</v>
      </c>
      <c r="E1791" s="2"/>
      <c r="F1791">
        <f>SUMIFS($D$2:$D$7909, $B$2:$B$7909, "Calabria")</f>
        <v>1959050</v>
      </c>
      <c r="G1791" s="1">
        <f>Comuni__2[[#This Row],[Popolazione2011]]/Comuni__2[[#This Row],[POPOLAZIONE TOTALE DI OGNI REGIONE (CON FILTRO)]]</f>
        <v>3.5665245910007403E-3</v>
      </c>
      <c r="H1791" t="str">
        <f>IF(Comuni__2[[#This Row],[Popolazione2011]]&gt;300000,"MAGGIORE","")</f>
        <v/>
      </c>
    </row>
    <row r="1792" spans="1:8" x14ac:dyDescent="0.2">
      <c r="A1792" t="s">
        <v>3600</v>
      </c>
      <c r="B1792" t="s">
        <v>3082</v>
      </c>
      <c r="C1792" t="s">
        <v>3499</v>
      </c>
      <c r="D1792">
        <v>6981</v>
      </c>
      <c r="E1792" s="2"/>
      <c r="F1792">
        <f>SUMIFS($D$2:$D$7909, $B$2:$B$7909, "Veneto")</f>
        <v>4855904</v>
      </c>
      <c r="G1792" s="1">
        <f>Comuni__2[[#This Row],[Popolazione2011]]/Comuni__2[[#This Row],[POPOLAZIONE TOTALE DI OGNI REGIONE (CON FILTRO)]]</f>
        <v>1.4376313864524505E-3</v>
      </c>
      <c r="H1792" t="str">
        <f>IF(Comuni__2[[#This Row],[Popolazione2011]]&gt;300000,"MAGGIORE","")</f>
        <v/>
      </c>
    </row>
    <row r="1793" spans="1:8" x14ac:dyDescent="0.2">
      <c r="A1793" t="s">
        <v>6676</v>
      </c>
      <c r="B1793" t="s">
        <v>6450</v>
      </c>
      <c r="C1793" t="s">
        <v>6606</v>
      </c>
      <c r="D1793">
        <v>6975</v>
      </c>
      <c r="E1793" s="2"/>
      <c r="F1793">
        <f>SUMIFS($D$2:$D$7909, $B$2:$B$7909, "Puglia")</f>
        <v>4050093</v>
      </c>
      <c r="G1793" s="1">
        <f>Comuni__2[[#This Row],[Popolazione2011]]/Comuni__2[[#This Row],[POPOLAZIONE TOTALE DI OGNI REGIONE (CON FILTRO)]]</f>
        <v>1.7221826758052222E-3</v>
      </c>
      <c r="H1793" t="str">
        <f>IF(Comuni__2[[#This Row],[Popolazione2011]]&gt;300000,"MAGGIORE","")</f>
        <v/>
      </c>
    </row>
    <row r="1794" spans="1:8" x14ac:dyDescent="0.2">
      <c r="A1794" t="s">
        <v>4350</v>
      </c>
      <c r="B1794" t="s">
        <v>4112</v>
      </c>
      <c r="C1794" t="s">
        <v>4296</v>
      </c>
      <c r="D1794">
        <v>6967</v>
      </c>
      <c r="E1794" s="2"/>
      <c r="F1794">
        <f>SUMIFS($D$2:$D$7909, $B$2:$B$7909, "Emilia-Romagna")</f>
        <v>4342135</v>
      </c>
      <c r="G1794" s="1">
        <f>Comuni__2[[#This Row],[Popolazione2011]]/Comuni__2[[#This Row],[POPOLAZIONE TOTALE DI OGNI REGIONE (CON FILTRO)]]</f>
        <v>1.6045102236572561E-3</v>
      </c>
      <c r="H1794" t="str">
        <f>IF(Comuni__2[[#This Row],[Popolazione2011]]&gt;300000,"MAGGIORE","")</f>
        <v/>
      </c>
    </row>
    <row r="1795" spans="1:8" x14ac:dyDescent="0.2">
      <c r="A1795" t="s">
        <v>5037</v>
      </c>
      <c r="B1795" t="s">
        <v>4829</v>
      </c>
      <c r="C1795" t="s">
        <v>5021</v>
      </c>
      <c r="D1795">
        <v>6965</v>
      </c>
      <c r="E1795" s="2"/>
      <c r="F1795">
        <f>SUMIFS($D$2:$D$7909, $B$2:$B$7909, "Marche")</f>
        <v>1540584</v>
      </c>
      <c r="G1795" s="1">
        <f>Comuni__2[[#This Row],[Popolazione2011]]/Comuni__2[[#This Row],[POPOLAZIONE TOTALE DI OGNI REGIONE (CON FILTRO)]]</f>
        <v>4.5210128107263216E-3</v>
      </c>
      <c r="H1795" t="str">
        <f>IF(Comuni__2[[#This Row],[Popolazione2011]]&gt;300000,"MAGGIORE","")</f>
        <v/>
      </c>
    </row>
    <row r="1796" spans="1:8" x14ac:dyDescent="0.2">
      <c r="A1796" t="s">
        <v>6073</v>
      </c>
      <c r="B1796" t="s">
        <v>5894</v>
      </c>
      <c r="C1796" t="s">
        <v>6000</v>
      </c>
      <c r="D1796">
        <v>6964</v>
      </c>
      <c r="E1796" s="2"/>
      <c r="F1796">
        <f>SUMIFS($D$2:$D$7909, $B$2:$B$7909, "Campania")</f>
        <v>5766810</v>
      </c>
      <c r="G1796" s="1">
        <f>Comuni__2[[#This Row],[Popolazione2011]]/Comuni__2[[#This Row],[POPOLAZIONE TOTALE DI OGNI REGIONE (CON FILTRO)]]</f>
        <v>1.207600042311087E-3</v>
      </c>
      <c r="H1796" t="str">
        <f>IF(Comuni__2[[#This Row],[Popolazione2011]]&gt;300000,"MAGGIORE","")</f>
        <v/>
      </c>
    </row>
    <row r="1797" spans="1:8" x14ac:dyDescent="0.2">
      <c r="A1797" t="s">
        <v>4174</v>
      </c>
      <c r="B1797" t="s">
        <v>4112</v>
      </c>
      <c r="C1797" t="s">
        <v>4160</v>
      </c>
      <c r="D1797">
        <v>6963</v>
      </c>
      <c r="E1797" s="2"/>
      <c r="F1797">
        <f>SUMIFS($D$2:$D$7909, $B$2:$B$7909, "Emilia-Romagna")</f>
        <v>4342135</v>
      </c>
      <c r="G1797" s="1">
        <f>Comuni__2[[#This Row],[Popolazione2011]]/Comuni__2[[#This Row],[POPOLAZIONE TOTALE DI OGNI REGIONE (CON FILTRO)]]</f>
        <v>1.6035890178449082E-3</v>
      </c>
      <c r="H1797" t="str">
        <f>IF(Comuni__2[[#This Row],[Popolazione2011]]&gt;300000,"MAGGIORE","")</f>
        <v/>
      </c>
    </row>
    <row r="1798" spans="1:8" x14ac:dyDescent="0.2">
      <c r="A1798" t="s">
        <v>2254</v>
      </c>
      <c r="B1798" t="s">
        <v>1271</v>
      </c>
      <c r="C1798" t="s">
        <v>2222</v>
      </c>
      <c r="D1798">
        <v>6940</v>
      </c>
      <c r="E1798" s="2"/>
      <c r="F1798">
        <f>SUMIFS($D$2:$D$7909, $B$2:$B$7909, "Lombardia")</f>
        <v>9704121</v>
      </c>
      <c r="G1798" s="1">
        <f>Comuni__2[[#This Row],[Popolazione2011]]/Comuni__2[[#This Row],[POPOLAZIONE TOTALE DI OGNI REGIONE (CON FILTRO)]]</f>
        <v>7.1516008508137939E-4</v>
      </c>
      <c r="H1798" t="str">
        <f>IF(Comuni__2[[#This Row],[Popolazione2011]]&gt;300000,"MAGGIORE","")</f>
        <v/>
      </c>
    </row>
    <row r="1799" spans="1:8" x14ac:dyDescent="0.2">
      <c r="A1799" t="s">
        <v>2555</v>
      </c>
      <c r="B1799" t="s">
        <v>1271</v>
      </c>
      <c r="C1799" t="s">
        <v>2523</v>
      </c>
      <c r="D1799">
        <v>6940</v>
      </c>
      <c r="E1799" s="2"/>
      <c r="F1799">
        <f>SUMIFS($D$2:$D$7909, $B$2:$B$7909, "Lombardia")</f>
        <v>9704121</v>
      </c>
      <c r="G1799" s="1">
        <f>Comuni__2[[#This Row],[Popolazione2011]]/Comuni__2[[#This Row],[POPOLAZIONE TOTALE DI OGNI REGIONE (CON FILTRO)]]</f>
        <v>7.1516008508137939E-4</v>
      </c>
      <c r="H1799" t="str">
        <f>IF(Comuni__2[[#This Row],[Popolazione2011]]&gt;300000,"MAGGIORE","")</f>
        <v/>
      </c>
    </row>
    <row r="1800" spans="1:8" x14ac:dyDescent="0.2">
      <c r="A1800" t="s">
        <v>5545</v>
      </c>
      <c r="B1800" t="s">
        <v>5446</v>
      </c>
      <c r="C1800" t="s">
        <v>5447</v>
      </c>
      <c r="D1800">
        <v>6939</v>
      </c>
      <c r="E1800" s="2"/>
      <c r="F1800">
        <f>SUMIFS($D$2:$D$7909, $B$2:$B$7909, "Abruzzo")</f>
        <v>1307309</v>
      </c>
      <c r="G1800" s="1">
        <f>Comuni__2[[#This Row],[Popolazione2011]]/Comuni__2[[#This Row],[POPOLAZIONE TOTALE DI OGNI REGIONE (CON FILTRO)]]</f>
        <v>5.3078499421330382E-3</v>
      </c>
      <c r="H1800" t="str">
        <f>IF(Comuni__2[[#This Row],[Popolazione2011]]&gt;300000,"MAGGIORE","")</f>
        <v/>
      </c>
    </row>
    <row r="1801" spans="1:8" x14ac:dyDescent="0.2">
      <c r="A1801" t="s">
        <v>7260</v>
      </c>
      <c r="B1801" t="s">
        <v>7257</v>
      </c>
      <c r="C1801" t="s">
        <v>7258</v>
      </c>
      <c r="D1801">
        <v>6938</v>
      </c>
      <c r="E1801" s="2"/>
      <c r="F1801">
        <f>SUMIFS($D$2:$D$7909, $B$2:$B$7909, "Sicilia")</f>
        <v>5002904</v>
      </c>
      <c r="G1801" s="1">
        <f>Comuni__2[[#This Row],[Popolazione2011]]/Comuni__2[[#This Row],[POPOLAZIONE TOTALE DI OGNI REGIONE (CON FILTRO)]]</f>
        <v>1.3867945497255194E-3</v>
      </c>
      <c r="H1801" t="str">
        <f>IF(Comuni__2[[#This Row],[Popolazione2011]]&gt;300000,"MAGGIORE","")</f>
        <v/>
      </c>
    </row>
    <row r="1802" spans="1:8" x14ac:dyDescent="0.2">
      <c r="A1802" t="s">
        <v>3455</v>
      </c>
      <c r="B1802" t="s">
        <v>3082</v>
      </c>
      <c r="C1802" t="s">
        <v>3454</v>
      </c>
      <c r="D1802">
        <v>6936</v>
      </c>
      <c r="E1802" s="2"/>
      <c r="F1802">
        <f>SUMIFS($D$2:$D$7909, $B$2:$B$7909, "Veneto")</f>
        <v>4855904</v>
      </c>
      <c r="G1802" s="1">
        <f>Comuni__2[[#This Row],[Popolazione2011]]/Comuni__2[[#This Row],[POPOLAZIONE TOTALE DI OGNI REGIONE (CON FILTRO)]]</f>
        <v>1.4283643169222455E-3</v>
      </c>
      <c r="H1802" t="str">
        <f>IF(Comuni__2[[#This Row],[Popolazione2011]]&gt;300000,"MAGGIORE","")</f>
        <v/>
      </c>
    </row>
    <row r="1803" spans="1:8" x14ac:dyDescent="0.2">
      <c r="A1803" t="s">
        <v>7327</v>
      </c>
      <c r="B1803" t="s">
        <v>7257</v>
      </c>
      <c r="C1803" t="s">
        <v>7283</v>
      </c>
      <c r="D1803">
        <v>6935</v>
      </c>
      <c r="E1803" s="2"/>
      <c r="F1803">
        <f>SUMIFS($D$2:$D$7909, $B$2:$B$7909, "Sicilia")</f>
        <v>5002904</v>
      </c>
      <c r="G1803" s="1">
        <f>Comuni__2[[#This Row],[Popolazione2011]]/Comuni__2[[#This Row],[POPOLAZIONE TOTALE DI OGNI REGIONE (CON FILTRO)]]</f>
        <v>1.3861948980032398E-3</v>
      </c>
      <c r="H1803" t="str">
        <f>IF(Comuni__2[[#This Row],[Popolazione2011]]&gt;300000,"MAGGIORE","")</f>
        <v/>
      </c>
    </row>
    <row r="1804" spans="1:8" x14ac:dyDescent="0.2">
      <c r="A1804" t="s">
        <v>7299</v>
      </c>
      <c r="B1804" t="s">
        <v>7257</v>
      </c>
      <c r="C1804" t="s">
        <v>7283</v>
      </c>
      <c r="D1804">
        <v>6918</v>
      </c>
      <c r="E1804" s="2"/>
      <c r="F1804">
        <f>SUMIFS($D$2:$D$7909, $B$2:$B$7909, "Sicilia")</f>
        <v>5002904</v>
      </c>
      <c r="G1804" s="1">
        <f>Comuni__2[[#This Row],[Popolazione2011]]/Comuni__2[[#This Row],[POPOLAZIONE TOTALE DI OGNI REGIONE (CON FILTRO)]]</f>
        <v>1.382796871576988E-3</v>
      </c>
      <c r="H1804" t="str">
        <f>IF(Comuni__2[[#This Row],[Popolazione2011]]&gt;300000,"MAGGIORE","")</f>
        <v/>
      </c>
    </row>
    <row r="1805" spans="1:8" x14ac:dyDescent="0.2">
      <c r="A1805" t="s">
        <v>4956</v>
      </c>
      <c r="B1805" t="s">
        <v>4829</v>
      </c>
      <c r="C1805" t="s">
        <v>4931</v>
      </c>
      <c r="D1805">
        <v>6918</v>
      </c>
      <c r="E1805" s="2"/>
      <c r="F1805">
        <f>SUMIFS($D$2:$D$7909, $B$2:$B$7909, "Marche")</f>
        <v>1540584</v>
      </c>
      <c r="G1805" s="1">
        <f>Comuni__2[[#This Row],[Popolazione2011]]/Comuni__2[[#This Row],[POPOLAZIONE TOTALE DI OGNI REGIONE (CON FILTRO)]]</f>
        <v>4.4905048994407313E-3</v>
      </c>
      <c r="H1805" t="str">
        <f>IF(Comuni__2[[#This Row],[Popolazione2011]]&gt;300000,"MAGGIORE","")</f>
        <v/>
      </c>
    </row>
    <row r="1806" spans="1:8" x14ac:dyDescent="0.2">
      <c r="A1806" t="s">
        <v>2548</v>
      </c>
      <c r="B1806" t="s">
        <v>1271</v>
      </c>
      <c r="C1806" t="s">
        <v>2523</v>
      </c>
      <c r="D1806">
        <v>6913</v>
      </c>
      <c r="E1806" s="2"/>
      <c r="F1806">
        <f>SUMIFS($D$2:$D$7909, $B$2:$B$7909, "Lombardia")</f>
        <v>9704121</v>
      </c>
      <c r="G1806" s="1">
        <f>Comuni__2[[#This Row],[Popolazione2011]]/Comuni__2[[#This Row],[POPOLAZIONE TOTALE DI OGNI REGIONE (CON FILTRO)]]</f>
        <v>7.1237776198380053E-4</v>
      </c>
      <c r="H1806" t="str">
        <f>IF(Comuni__2[[#This Row],[Popolazione2011]]&gt;300000,"MAGGIORE","")</f>
        <v/>
      </c>
    </row>
    <row r="1807" spans="1:8" x14ac:dyDescent="0.2">
      <c r="A1807" t="s">
        <v>2304</v>
      </c>
      <c r="B1807" t="s">
        <v>1271</v>
      </c>
      <c r="C1807" t="s">
        <v>2222</v>
      </c>
      <c r="D1807">
        <v>6912</v>
      </c>
      <c r="E1807" s="2"/>
      <c r="F1807">
        <f>SUMIFS($D$2:$D$7909, $B$2:$B$7909, "Lombardia")</f>
        <v>9704121</v>
      </c>
      <c r="G1807" s="1">
        <f>Comuni__2[[#This Row],[Popolazione2011]]/Comuni__2[[#This Row],[POPOLAZIONE TOTALE DI OGNI REGIONE (CON FILTRO)]]</f>
        <v>7.1227471298018644E-4</v>
      </c>
      <c r="H1807" t="str">
        <f>IF(Comuni__2[[#This Row],[Popolazione2011]]&gt;300000,"MAGGIORE","")</f>
        <v/>
      </c>
    </row>
    <row r="1808" spans="1:8" x14ac:dyDescent="0.2">
      <c r="A1808" t="s">
        <v>168</v>
      </c>
      <c r="B1808" t="s">
        <v>5</v>
      </c>
      <c r="C1808" t="s">
        <v>6</v>
      </c>
      <c r="D1808">
        <v>6910</v>
      </c>
      <c r="E1808" s="2"/>
      <c r="F1808">
        <f>SUMIFS($D$2:$D$7909, $B$2:$B$7909, "Piemonte")</f>
        <v>4363916</v>
      </c>
      <c r="G1808" s="1">
        <f>Comuni__2[[#This Row],[Popolazione2011]]/Comuni__2[[#This Row],[POPOLAZIONE TOTALE DI OGNI REGIONE (CON FILTRO)]]</f>
        <v>1.5834401945408665E-3</v>
      </c>
      <c r="H1808" t="str">
        <f>IF(Comuni__2[[#This Row],[Popolazione2011]]&gt;300000,"MAGGIORE","")</f>
        <v/>
      </c>
    </row>
    <row r="1809" spans="1:8" x14ac:dyDescent="0.2">
      <c r="A1809" t="s">
        <v>3163</v>
      </c>
      <c r="B1809" t="s">
        <v>3082</v>
      </c>
      <c r="C1809" t="s">
        <v>3083</v>
      </c>
      <c r="D1809">
        <v>6908</v>
      </c>
      <c r="E1809" s="2"/>
      <c r="F1809">
        <f>SUMIFS($D$2:$D$7909, $B$2:$B$7909, "Veneto")</f>
        <v>4855904</v>
      </c>
      <c r="G1809" s="1">
        <f>Comuni__2[[#This Row],[Popolazione2011]]/Comuni__2[[#This Row],[POPOLAZIONE TOTALE DI OGNI REGIONE (CON FILTRO)]]</f>
        <v>1.4225981403256736E-3</v>
      </c>
      <c r="H1809" t="str">
        <f>IF(Comuni__2[[#This Row],[Popolazione2011]]&gt;300000,"MAGGIORE","")</f>
        <v/>
      </c>
    </row>
    <row r="1810" spans="1:8" x14ac:dyDescent="0.2">
      <c r="A1810" t="s">
        <v>4936</v>
      </c>
      <c r="B1810" t="s">
        <v>4829</v>
      </c>
      <c r="C1810" t="s">
        <v>4931</v>
      </c>
      <c r="D1810">
        <v>6902</v>
      </c>
      <c r="E1810" s="2"/>
      <c r="F1810">
        <f>SUMIFS($D$2:$D$7909, $B$2:$B$7909, "Marche")</f>
        <v>1540584</v>
      </c>
      <c r="G1810" s="1">
        <f>Comuni__2[[#This Row],[Popolazione2011]]/Comuni__2[[#This Row],[POPOLAZIONE TOTALE DI OGNI REGIONE (CON FILTRO)]]</f>
        <v>4.4801192275137217E-3</v>
      </c>
      <c r="H1810" t="str">
        <f>IF(Comuni__2[[#This Row],[Popolazione2011]]&gt;300000,"MAGGIORE","")</f>
        <v/>
      </c>
    </row>
    <row r="1811" spans="1:8" x14ac:dyDescent="0.2">
      <c r="A1811" t="s">
        <v>5253</v>
      </c>
      <c r="B1811" t="s">
        <v>5062</v>
      </c>
      <c r="C1811" t="s">
        <v>5198</v>
      </c>
      <c r="D1811">
        <v>6901</v>
      </c>
      <c r="E1811" s="2"/>
      <c r="F1811">
        <f>SUMIFS($D$2:$D$7909, $B$2:$B$7909, "Lazio")</f>
        <v>5502886</v>
      </c>
      <c r="G1811" s="1">
        <f>Comuni__2[[#This Row],[Popolazione2011]]/Comuni__2[[#This Row],[POPOLAZIONE TOTALE DI OGNI REGIONE (CON FILTRO)]]</f>
        <v>1.2540692284012426E-3</v>
      </c>
      <c r="H1811" t="str">
        <f>IF(Comuni__2[[#This Row],[Popolazione2011]]&gt;300000,"MAGGIORE","")</f>
        <v/>
      </c>
    </row>
    <row r="1812" spans="1:8" x14ac:dyDescent="0.2">
      <c r="A1812" t="s">
        <v>5139</v>
      </c>
      <c r="B1812" t="s">
        <v>5062</v>
      </c>
      <c r="C1812" t="s">
        <v>5124</v>
      </c>
      <c r="D1812">
        <v>6900</v>
      </c>
      <c r="E1812" s="2"/>
      <c r="F1812">
        <f>SUMIFS($D$2:$D$7909, $B$2:$B$7909, "Lazio")</f>
        <v>5502886</v>
      </c>
      <c r="G1812" s="1">
        <f>Comuni__2[[#This Row],[Popolazione2011]]/Comuni__2[[#This Row],[POPOLAZIONE TOTALE DI OGNI REGIONE (CON FILTRO)]]</f>
        <v>1.2538875055743478E-3</v>
      </c>
      <c r="H1812" t="str">
        <f>IF(Comuni__2[[#This Row],[Popolazione2011]]&gt;300000,"MAGGIORE","")</f>
        <v/>
      </c>
    </row>
    <row r="1813" spans="1:8" x14ac:dyDescent="0.2">
      <c r="A1813" t="s">
        <v>4338</v>
      </c>
      <c r="B1813" t="s">
        <v>4112</v>
      </c>
      <c r="C1813" t="s">
        <v>4296</v>
      </c>
      <c r="D1813">
        <v>6895</v>
      </c>
      <c r="E1813" s="2"/>
      <c r="F1813">
        <f>SUMIFS($D$2:$D$7909, $B$2:$B$7909, "Emilia-Romagna")</f>
        <v>4342135</v>
      </c>
      <c r="G1813" s="1">
        <f>Comuni__2[[#This Row],[Popolazione2011]]/Comuni__2[[#This Row],[POPOLAZIONE TOTALE DI OGNI REGIONE (CON FILTRO)]]</f>
        <v>1.5879285190349909E-3</v>
      </c>
      <c r="H1813" t="str">
        <f>IF(Comuni__2[[#This Row],[Popolazione2011]]&gt;300000,"MAGGIORE","")</f>
        <v/>
      </c>
    </row>
    <row r="1814" spans="1:8" x14ac:dyDescent="0.2">
      <c r="A1814" t="s">
        <v>2165</v>
      </c>
      <c r="B1814" t="s">
        <v>1271</v>
      </c>
      <c r="C1814" t="s">
        <v>2016</v>
      </c>
      <c r="D1814">
        <v>6894</v>
      </c>
      <c r="E1814" s="2"/>
      <c r="F1814">
        <f>SUMIFS($D$2:$D$7909, $B$2:$B$7909, "Lombardia")</f>
        <v>9704121</v>
      </c>
      <c r="G1814" s="1">
        <f>Comuni__2[[#This Row],[Popolazione2011]]/Comuni__2[[#This Row],[POPOLAZIONE TOTALE DI OGNI REGIONE (CON FILTRO)]]</f>
        <v>7.104198309151339E-4</v>
      </c>
      <c r="H1814" t="str">
        <f>IF(Comuni__2[[#This Row],[Popolazione2011]]&gt;300000,"MAGGIORE","")</f>
        <v/>
      </c>
    </row>
    <row r="1815" spans="1:8" x14ac:dyDescent="0.2">
      <c r="A1815" t="s">
        <v>7226</v>
      </c>
      <c r="B1815" t="s">
        <v>6847</v>
      </c>
      <c r="C1815" t="s">
        <v>7206</v>
      </c>
      <c r="D1815">
        <v>6894</v>
      </c>
      <c r="E1815" s="2"/>
      <c r="F1815">
        <f>SUMIFS($D$2:$D$7909, $B$2:$B$7909, "Calabria")</f>
        <v>1959050</v>
      </c>
      <c r="G1815" s="1">
        <f>Comuni__2[[#This Row],[Popolazione2011]]/Comuni__2[[#This Row],[POPOLAZIONE TOTALE DI OGNI REGIONE (CON FILTRO)]]</f>
        <v>3.5190526020264924E-3</v>
      </c>
      <c r="H1815" t="str">
        <f>IF(Comuni__2[[#This Row],[Popolazione2011]]&gt;300000,"MAGGIORE","")</f>
        <v/>
      </c>
    </row>
    <row r="1816" spans="1:8" x14ac:dyDescent="0.2">
      <c r="A1816" t="s">
        <v>4432</v>
      </c>
      <c r="B1816" t="s">
        <v>4112</v>
      </c>
      <c r="C1816" t="s">
        <v>4424</v>
      </c>
      <c r="D1816">
        <v>6892</v>
      </c>
      <c r="E1816" s="2"/>
      <c r="F1816">
        <f>SUMIFS($D$2:$D$7909, $B$2:$B$7909, "Emilia-Romagna")</f>
        <v>4342135</v>
      </c>
      <c r="G1816" s="1">
        <f>Comuni__2[[#This Row],[Popolazione2011]]/Comuni__2[[#This Row],[POPOLAZIONE TOTALE DI OGNI REGIONE (CON FILTRO)]]</f>
        <v>1.5872376146757298E-3</v>
      </c>
      <c r="H1816" t="str">
        <f>IF(Comuni__2[[#This Row],[Popolazione2011]]&gt;300000,"MAGGIORE","")</f>
        <v/>
      </c>
    </row>
    <row r="1817" spans="1:8" x14ac:dyDescent="0.2">
      <c r="A1817" t="s">
        <v>2876</v>
      </c>
      <c r="B1817" t="s">
        <v>2791</v>
      </c>
      <c r="C1817" t="s">
        <v>2792</v>
      </c>
      <c r="D1817">
        <v>6890</v>
      </c>
      <c r="E1817" s="2"/>
      <c r="F1817">
        <f>SUMIFS($D$2:$D$7909, $B$2:$B$7909, "Trentino-Alto Adige/Südtirol")</f>
        <v>1026433</v>
      </c>
      <c r="G1817" s="1">
        <f>Comuni__2[[#This Row],[Popolazione2011]]/Comuni__2[[#This Row],[POPOLAZIONE TOTALE DI OGNI REGIONE (CON FILTRO)]]</f>
        <v>6.7125667237900571E-3</v>
      </c>
      <c r="H1817" t="str">
        <f>IF(Comuni__2[[#This Row],[Popolazione2011]]&gt;300000,"MAGGIORE","")</f>
        <v/>
      </c>
    </row>
    <row r="1818" spans="1:8" x14ac:dyDescent="0.2">
      <c r="A1818" t="s">
        <v>5910</v>
      </c>
      <c r="B1818" t="s">
        <v>5894</v>
      </c>
      <c r="C1818" t="s">
        <v>5895</v>
      </c>
      <c r="D1818">
        <v>6886</v>
      </c>
      <c r="E1818" s="2"/>
      <c r="F1818">
        <f>SUMIFS($D$2:$D$7909, $B$2:$B$7909, "Campania")</f>
        <v>5766810</v>
      </c>
      <c r="G1818" s="1">
        <f>Comuni__2[[#This Row],[Popolazione2011]]/Comuni__2[[#This Row],[POPOLAZIONE TOTALE DI OGNI REGIONE (CON FILTRO)]]</f>
        <v>1.1940743669377003E-3</v>
      </c>
      <c r="H1818" t="str">
        <f>IF(Comuni__2[[#This Row],[Popolazione2011]]&gt;300000,"MAGGIORE","")</f>
        <v/>
      </c>
    </row>
    <row r="1819" spans="1:8" x14ac:dyDescent="0.2">
      <c r="A1819" t="s">
        <v>2751</v>
      </c>
      <c r="B1819" t="s">
        <v>1271</v>
      </c>
      <c r="C1819" t="s">
        <v>2735</v>
      </c>
      <c r="D1819">
        <v>6883</v>
      </c>
      <c r="E1819" s="2"/>
      <c r="F1819">
        <f>SUMIFS($D$2:$D$7909, $B$2:$B$7909, "Lombardia")</f>
        <v>9704121</v>
      </c>
      <c r="G1819" s="1">
        <f>Comuni__2[[#This Row],[Popolazione2011]]/Comuni__2[[#This Row],[POPOLAZIONE TOTALE DI OGNI REGIONE (CON FILTRO)]]</f>
        <v>7.092862918753795E-4</v>
      </c>
      <c r="H1819" t="str">
        <f>IF(Comuni__2[[#This Row],[Popolazione2011]]&gt;300000,"MAGGIORE","")</f>
        <v/>
      </c>
    </row>
    <row r="1820" spans="1:8" x14ac:dyDescent="0.2">
      <c r="A1820" t="s">
        <v>6372</v>
      </c>
      <c r="B1820" t="s">
        <v>5894</v>
      </c>
      <c r="C1820" t="s">
        <v>6291</v>
      </c>
      <c r="D1820">
        <v>6883</v>
      </c>
      <c r="E1820" s="2"/>
      <c r="F1820">
        <f>SUMIFS($D$2:$D$7909, $B$2:$B$7909, "Campania")</f>
        <v>5766810</v>
      </c>
      <c r="G1820" s="1">
        <f>Comuni__2[[#This Row],[Popolazione2011]]/Comuni__2[[#This Row],[POPOLAZIONE TOTALE DI OGNI REGIONE (CON FILTRO)]]</f>
        <v>1.1935541486541087E-3</v>
      </c>
      <c r="H1820" t="str">
        <f>IF(Comuni__2[[#This Row],[Popolazione2011]]&gt;300000,"MAGGIORE","")</f>
        <v/>
      </c>
    </row>
    <row r="1821" spans="1:8" x14ac:dyDescent="0.2">
      <c r="A1821" t="s">
        <v>5345</v>
      </c>
      <c r="B1821" t="s">
        <v>5062</v>
      </c>
      <c r="C1821" t="s">
        <v>5320</v>
      </c>
      <c r="D1821">
        <v>6882</v>
      </c>
      <c r="E1821" s="2"/>
      <c r="F1821">
        <f>SUMIFS($D$2:$D$7909, $B$2:$B$7909, "Lazio")</f>
        <v>5502886</v>
      </c>
      <c r="G1821" s="1">
        <f>Comuni__2[[#This Row],[Popolazione2011]]/Comuni__2[[#This Row],[POPOLAZIONE TOTALE DI OGNI REGIONE (CON FILTRO)]]</f>
        <v>1.2506164946902408E-3</v>
      </c>
      <c r="H1821" t="str">
        <f>IF(Comuni__2[[#This Row],[Popolazione2011]]&gt;300000,"MAGGIORE","")</f>
        <v/>
      </c>
    </row>
    <row r="1822" spans="1:8" x14ac:dyDescent="0.2">
      <c r="A1822" t="s">
        <v>3452</v>
      </c>
      <c r="B1822" t="s">
        <v>3082</v>
      </c>
      <c r="C1822" t="s">
        <v>3359</v>
      </c>
      <c r="D1822">
        <v>6882</v>
      </c>
      <c r="E1822" s="2"/>
      <c r="F1822">
        <f>SUMIFS($D$2:$D$7909, $B$2:$B$7909, "Veneto")</f>
        <v>4855904</v>
      </c>
      <c r="G1822" s="1">
        <f>Comuni__2[[#This Row],[Popolazione2011]]/Comuni__2[[#This Row],[POPOLAZIONE TOTALE DI OGNI REGIONE (CON FILTRO)]]</f>
        <v>1.4172438334859997E-3</v>
      </c>
      <c r="H1822" t="str">
        <f>IF(Comuni__2[[#This Row],[Popolazione2011]]&gt;300000,"MAGGIORE","")</f>
        <v/>
      </c>
    </row>
    <row r="1823" spans="1:8" x14ac:dyDescent="0.2">
      <c r="A1823" t="s">
        <v>3729</v>
      </c>
      <c r="B1823" t="s">
        <v>3653</v>
      </c>
      <c r="C1823" t="s">
        <v>3654</v>
      </c>
      <c r="D1823">
        <v>6880</v>
      </c>
      <c r="E1823" s="2"/>
      <c r="F1823">
        <f>SUMIFS($D$2:$D$7909, $B$2:$B$7909, "Friuli-Venezia Giulia")</f>
        <v>1220291</v>
      </c>
      <c r="G1823" s="1">
        <f>Comuni__2[[#This Row],[Popolazione2011]]/Comuni__2[[#This Row],[POPOLAZIONE TOTALE DI OGNI REGIONE (CON FILTRO)]]</f>
        <v>5.6379994607843537E-3</v>
      </c>
      <c r="H1823" t="str">
        <f>IF(Comuni__2[[#This Row],[Popolazione2011]]&gt;300000,"MAGGIORE","")</f>
        <v/>
      </c>
    </row>
    <row r="1824" spans="1:8" x14ac:dyDescent="0.2">
      <c r="A1824" t="s">
        <v>2732</v>
      </c>
      <c r="B1824" t="s">
        <v>1271</v>
      </c>
      <c r="C1824" t="s">
        <v>2674</v>
      </c>
      <c r="D1824">
        <v>6872</v>
      </c>
      <c r="E1824" s="2"/>
      <c r="F1824">
        <f>SUMIFS($D$2:$D$7909, $B$2:$B$7909, "Lombardia")</f>
        <v>9704121</v>
      </c>
      <c r="G1824" s="1">
        <f>Comuni__2[[#This Row],[Popolazione2011]]/Comuni__2[[#This Row],[POPOLAZIONE TOTALE DI OGNI REGIONE (CON FILTRO)]]</f>
        <v>7.081527528356252E-4</v>
      </c>
      <c r="H1824" t="str">
        <f>IF(Comuni__2[[#This Row],[Popolazione2011]]&gt;300000,"MAGGIORE","")</f>
        <v/>
      </c>
    </row>
    <row r="1825" spans="1:8" x14ac:dyDescent="0.2">
      <c r="A1825" t="s">
        <v>6597</v>
      </c>
      <c r="B1825" t="s">
        <v>6450</v>
      </c>
      <c r="C1825" t="s">
        <v>6585</v>
      </c>
      <c r="D1825">
        <v>6869</v>
      </c>
      <c r="E1825" s="2"/>
      <c r="F1825">
        <f>SUMIFS($D$2:$D$7909, $B$2:$B$7909, "Puglia")</f>
        <v>4050093</v>
      </c>
      <c r="G1825" s="1">
        <f>Comuni__2[[#This Row],[Popolazione2011]]/Comuni__2[[#This Row],[POPOLAZIONE TOTALE DI OGNI REGIONE (CON FILTRO)]]</f>
        <v>1.696010437291193E-3</v>
      </c>
      <c r="H1825" t="str">
        <f>IF(Comuni__2[[#This Row],[Popolazione2011]]&gt;300000,"MAGGIORE","")</f>
        <v/>
      </c>
    </row>
    <row r="1826" spans="1:8" x14ac:dyDescent="0.2">
      <c r="A1826" t="s">
        <v>1731</v>
      </c>
      <c r="B1826" t="s">
        <v>1271</v>
      </c>
      <c r="C1826" t="s">
        <v>1638</v>
      </c>
      <c r="D1826">
        <v>6867</v>
      </c>
      <c r="E1826" s="2"/>
      <c r="F1826">
        <f>SUMIFS($D$2:$D$7909, $B$2:$B$7909, "Lombardia")</f>
        <v>9704121</v>
      </c>
      <c r="G1826" s="1">
        <f>Comuni__2[[#This Row],[Popolazione2011]]/Comuni__2[[#This Row],[POPOLAZIONE TOTALE DI OGNI REGIONE (CON FILTRO)]]</f>
        <v>7.0763750781755504E-4</v>
      </c>
      <c r="H1826" t="str">
        <f>IF(Comuni__2[[#This Row],[Popolazione2011]]&gt;300000,"MAGGIORE","")</f>
        <v/>
      </c>
    </row>
    <row r="1827" spans="1:8" x14ac:dyDescent="0.2">
      <c r="A1827" t="s">
        <v>3098</v>
      </c>
      <c r="B1827" t="s">
        <v>3082</v>
      </c>
      <c r="C1827" t="s">
        <v>3083</v>
      </c>
      <c r="D1827">
        <v>6867</v>
      </c>
      <c r="E1827" s="2"/>
      <c r="F1827">
        <f>SUMIFS($D$2:$D$7909, $B$2:$B$7909, "Veneto")</f>
        <v>4855904</v>
      </c>
      <c r="G1827" s="1">
        <f>Comuni__2[[#This Row],[Popolazione2011]]/Comuni__2[[#This Row],[POPOLAZIONE TOTALE DI OGNI REGIONE (CON FILTRO)]]</f>
        <v>1.4141548103092647E-3</v>
      </c>
      <c r="H1827" t="str">
        <f>IF(Comuni__2[[#This Row],[Popolazione2011]]&gt;300000,"MAGGIORE","")</f>
        <v/>
      </c>
    </row>
    <row r="1828" spans="1:8" x14ac:dyDescent="0.2">
      <c r="A1828" t="s">
        <v>5587</v>
      </c>
      <c r="B1828" t="s">
        <v>5446</v>
      </c>
      <c r="C1828" t="s">
        <v>5556</v>
      </c>
      <c r="D1828">
        <v>6863</v>
      </c>
      <c r="E1828" s="2"/>
      <c r="F1828">
        <f>SUMIFS($D$2:$D$7909, $B$2:$B$7909, "Abruzzo")</f>
        <v>1307309</v>
      </c>
      <c r="G1828" s="1">
        <f>Comuni__2[[#This Row],[Popolazione2011]]/Comuni__2[[#This Row],[POPOLAZIONE TOTALE DI OGNI REGIONE (CON FILTRO)]]</f>
        <v>5.2497152547714429E-3</v>
      </c>
      <c r="H1828" t="str">
        <f>IF(Comuni__2[[#This Row],[Popolazione2011]]&gt;300000,"MAGGIORE","")</f>
        <v/>
      </c>
    </row>
    <row r="1829" spans="1:8" x14ac:dyDescent="0.2">
      <c r="A1829" t="s">
        <v>8036</v>
      </c>
      <c r="B1829" t="s">
        <v>7657</v>
      </c>
      <c r="C1829" t="s">
        <v>7931</v>
      </c>
      <c r="D1829">
        <v>6857</v>
      </c>
      <c r="E1829" s="2"/>
      <c r="F1829">
        <f>SUMIFS($D$2:$D$7909, $B$2:$B$7909, "Sardegna")</f>
        <v>1634822</v>
      </c>
      <c r="G1829" s="1">
        <f>Comuni__2[[#This Row],[Popolazione2011]]/Comuni__2[[#This Row],[POPOLAZIONE TOTALE DI OGNI REGIONE (CON FILTRO)]]</f>
        <v>4.1943404236057507E-3</v>
      </c>
      <c r="H1829" t="str">
        <f>IF(Comuni__2[[#This Row],[Popolazione2011]]&gt;300000,"MAGGIORE","")</f>
        <v/>
      </c>
    </row>
    <row r="1830" spans="1:8" x14ac:dyDescent="0.2">
      <c r="A1830" t="s">
        <v>3407</v>
      </c>
      <c r="B1830" t="s">
        <v>3082</v>
      </c>
      <c r="C1830" t="s">
        <v>3359</v>
      </c>
      <c r="D1830">
        <v>6854</v>
      </c>
      <c r="E1830" s="2"/>
      <c r="F1830">
        <f>SUMIFS($D$2:$D$7909, $B$2:$B$7909, "Veneto")</f>
        <v>4855904</v>
      </c>
      <c r="G1830" s="1">
        <f>Comuni__2[[#This Row],[Popolazione2011]]/Comuni__2[[#This Row],[POPOLAZIONE TOTALE DI OGNI REGIONE (CON FILTRO)]]</f>
        <v>1.4114776568894278E-3</v>
      </c>
      <c r="H1830" t="str">
        <f>IF(Comuni__2[[#This Row],[Popolazione2011]]&gt;300000,"MAGGIORE","")</f>
        <v/>
      </c>
    </row>
    <row r="1831" spans="1:8" x14ac:dyDescent="0.2">
      <c r="A1831" t="s">
        <v>4147</v>
      </c>
      <c r="B1831" t="s">
        <v>4112</v>
      </c>
      <c r="C1831" t="s">
        <v>4113</v>
      </c>
      <c r="D1831">
        <v>6853</v>
      </c>
      <c r="E1831" s="2"/>
      <c r="F1831">
        <f>SUMIFS($D$2:$D$7909, $B$2:$B$7909, "Emilia-Romagna")</f>
        <v>4342135</v>
      </c>
      <c r="G1831" s="1">
        <f>Comuni__2[[#This Row],[Popolazione2011]]/Comuni__2[[#This Row],[POPOLAZIONE TOTALE DI OGNI REGIONE (CON FILTRO)]]</f>
        <v>1.578255858005336E-3</v>
      </c>
      <c r="H1831" t="str">
        <f>IF(Comuni__2[[#This Row],[Popolazione2011]]&gt;300000,"MAGGIORE","")</f>
        <v/>
      </c>
    </row>
    <row r="1832" spans="1:8" x14ac:dyDescent="0.2">
      <c r="A1832" t="s">
        <v>2507</v>
      </c>
      <c r="B1832" t="s">
        <v>1271</v>
      </c>
      <c r="C1832" t="s">
        <v>2409</v>
      </c>
      <c r="D1832">
        <v>6851</v>
      </c>
      <c r="E1832" s="2"/>
      <c r="F1832">
        <f>SUMIFS($D$2:$D$7909, $B$2:$B$7909, "Lombardia")</f>
        <v>9704121</v>
      </c>
      <c r="G1832" s="1">
        <f>Comuni__2[[#This Row],[Popolazione2011]]/Comuni__2[[#This Row],[POPOLAZIONE TOTALE DI OGNI REGIONE (CON FILTRO)]]</f>
        <v>7.0598872375973048E-4</v>
      </c>
      <c r="H1832" t="str">
        <f>IF(Comuni__2[[#This Row],[Popolazione2011]]&gt;300000,"MAGGIORE","")</f>
        <v/>
      </c>
    </row>
    <row r="1833" spans="1:8" x14ac:dyDescent="0.2">
      <c r="A1833" t="s">
        <v>7242</v>
      </c>
      <c r="B1833" t="s">
        <v>6847</v>
      </c>
      <c r="C1833" t="s">
        <v>7206</v>
      </c>
      <c r="D1833">
        <v>6850</v>
      </c>
      <c r="E1833" s="2"/>
      <c r="F1833">
        <f>SUMIFS($D$2:$D$7909, $B$2:$B$7909, "Calabria")</f>
        <v>1959050</v>
      </c>
      <c r="G1833" s="1">
        <f>Comuni__2[[#This Row],[Popolazione2011]]/Comuni__2[[#This Row],[POPOLAZIONE TOTALE DI OGNI REGIONE (CON FILTRO)]]</f>
        <v>3.4965927362752354E-3</v>
      </c>
      <c r="H1833" t="str">
        <f>IF(Comuni__2[[#This Row],[Popolazione2011]]&gt;300000,"MAGGIORE","")</f>
        <v/>
      </c>
    </row>
    <row r="1834" spans="1:8" x14ac:dyDescent="0.2">
      <c r="A1834" t="s">
        <v>3480</v>
      </c>
      <c r="B1834" t="s">
        <v>3082</v>
      </c>
      <c r="C1834" t="s">
        <v>3454</v>
      </c>
      <c r="D1834">
        <v>6843</v>
      </c>
      <c r="E1834" s="2"/>
      <c r="F1834">
        <f>SUMIFS($D$2:$D$7909, $B$2:$B$7909, "Veneto")</f>
        <v>4855904</v>
      </c>
      <c r="G1834" s="1">
        <f>Comuni__2[[#This Row],[Popolazione2011]]/Comuni__2[[#This Row],[POPOLAZIONE TOTALE DI OGNI REGIONE (CON FILTRO)]]</f>
        <v>1.4092123732264887E-3</v>
      </c>
      <c r="H1834" t="str">
        <f>IF(Comuni__2[[#This Row],[Popolazione2011]]&gt;300000,"MAGGIORE","")</f>
        <v/>
      </c>
    </row>
    <row r="1835" spans="1:8" x14ac:dyDescent="0.2">
      <c r="A1835" t="s">
        <v>1735</v>
      </c>
      <c r="B1835" t="s">
        <v>1271</v>
      </c>
      <c r="C1835" t="s">
        <v>1638</v>
      </c>
      <c r="D1835">
        <v>6842</v>
      </c>
      <c r="E1835" s="2"/>
      <c r="F1835">
        <f>SUMIFS($D$2:$D$7909, $B$2:$B$7909, "Lombardia")</f>
        <v>9704121</v>
      </c>
      <c r="G1835" s="1">
        <f>Comuni__2[[#This Row],[Popolazione2011]]/Comuni__2[[#This Row],[POPOLAZIONE TOTALE DI OGNI REGIONE (CON FILTRO)]]</f>
        <v>7.0506128272720427E-4</v>
      </c>
      <c r="H1835" t="str">
        <f>IF(Comuni__2[[#This Row],[Popolazione2011]]&gt;300000,"MAGGIORE","")</f>
        <v/>
      </c>
    </row>
    <row r="1836" spans="1:8" x14ac:dyDescent="0.2">
      <c r="A1836" t="s">
        <v>4406</v>
      </c>
      <c r="B1836" t="s">
        <v>4112</v>
      </c>
      <c r="C1836" t="s">
        <v>4393</v>
      </c>
      <c r="D1836">
        <v>6837</v>
      </c>
      <c r="E1836" s="2"/>
      <c r="F1836">
        <f>SUMIFS($D$2:$D$7909, $B$2:$B$7909, "Emilia-Romagna")</f>
        <v>4342135</v>
      </c>
      <c r="G1836" s="1">
        <f>Comuni__2[[#This Row],[Popolazione2011]]/Comuni__2[[#This Row],[POPOLAZIONE TOTALE DI OGNI REGIONE (CON FILTRO)]]</f>
        <v>1.5745710347559439E-3</v>
      </c>
      <c r="H1836" t="str">
        <f>IF(Comuni__2[[#This Row],[Popolazione2011]]&gt;300000,"MAGGIORE","")</f>
        <v/>
      </c>
    </row>
    <row r="1837" spans="1:8" x14ac:dyDescent="0.2">
      <c r="A1837" t="s">
        <v>2256</v>
      </c>
      <c r="B1837" t="s">
        <v>1271</v>
      </c>
      <c r="C1837" t="s">
        <v>2222</v>
      </c>
      <c r="D1837">
        <v>6836</v>
      </c>
      <c r="E1837" s="2"/>
      <c r="F1837">
        <f>SUMIFS($D$2:$D$7909, $B$2:$B$7909, "Lombardia")</f>
        <v>9704121</v>
      </c>
      <c r="G1837" s="1">
        <f>Comuni__2[[#This Row],[Popolazione2011]]/Comuni__2[[#This Row],[POPOLAZIONE TOTALE DI OGNI REGIONE (CON FILTRO)]]</f>
        <v>7.0444298870552002E-4</v>
      </c>
      <c r="H1837" t="str">
        <f>IF(Comuni__2[[#This Row],[Popolazione2011]]&gt;300000,"MAGGIORE","")</f>
        <v/>
      </c>
    </row>
    <row r="1838" spans="1:8" x14ac:dyDescent="0.2">
      <c r="A1838" t="s">
        <v>6556</v>
      </c>
      <c r="B1838" t="s">
        <v>6450</v>
      </c>
      <c r="C1838" t="s">
        <v>6555</v>
      </c>
      <c r="D1838">
        <v>6832</v>
      </c>
      <c r="E1838" s="2"/>
      <c r="F1838">
        <f>SUMIFS($D$2:$D$7909, $B$2:$B$7909, "Puglia")</f>
        <v>4050093</v>
      </c>
      <c r="G1838" s="1">
        <f>Comuni__2[[#This Row],[Popolazione2011]]/Comuni__2[[#This Row],[POPOLAZIONE TOTALE DI OGNI REGIONE (CON FILTRO)]]</f>
        <v>1.6868748446023339E-3</v>
      </c>
      <c r="H1838" t="str">
        <f>IF(Comuni__2[[#This Row],[Popolazione2011]]&gt;300000,"MAGGIORE","")</f>
        <v/>
      </c>
    </row>
    <row r="1839" spans="1:8" x14ac:dyDescent="0.2">
      <c r="A1839" t="s">
        <v>6092</v>
      </c>
      <c r="B1839" t="s">
        <v>5894</v>
      </c>
      <c r="C1839" t="s">
        <v>6079</v>
      </c>
      <c r="D1839">
        <v>6831</v>
      </c>
      <c r="E1839" s="2"/>
      <c r="F1839">
        <f>SUMIFS($D$2:$D$7909, $B$2:$B$7909, "Campania")</f>
        <v>5766810</v>
      </c>
      <c r="G1839" s="1">
        <f>Comuni__2[[#This Row],[Popolazione2011]]/Comuni__2[[#This Row],[POPOLAZIONE TOTALE DI OGNI REGIONE (CON FILTRO)]]</f>
        <v>1.1845370317385175E-3</v>
      </c>
      <c r="H1839" t="str">
        <f>IF(Comuni__2[[#This Row],[Popolazione2011]]&gt;300000,"MAGGIORE","")</f>
        <v/>
      </c>
    </row>
    <row r="1840" spans="1:8" x14ac:dyDescent="0.2">
      <c r="A1840" t="s">
        <v>1453</v>
      </c>
      <c r="B1840" t="s">
        <v>1271</v>
      </c>
      <c r="C1840" t="s">
        <v>1411</v>
      </c>
      <c r="D1840">
        <v>6830</v>
      </c>
      <c r="E1840" s="2"/>
      <c r="F1840">
        <f>SUMIFS($D$2:$D$7909, $B$2:$B$7909, "Lombardia")</f>
        <v>9704121</v>
      </c>
      <c r="G1840" s="1">
        <f>Comuni__2[[#This Row],[Popolazione2011]]/Comuni__2[[#This Row],[POPOLAZIONE TOTALE DI OGNI REGIONE (CON FILTRO)]]</f>
        <v>7.0382469468383588E-4</v>
      </c>
      <c r="H1840" t="str">
        <f>IF(Comuni__2[[#This Row],[Popolazione2011]]&gt;300000,"MAGGIORE","")</f>
        <v/>
      </c>
    </row>
    <row r="1841" spans="1:8" x14ac:dyDescent="0.2">
      <c r="A1841" t="s">
        <v>2739</v>
      </c>
      <c r="B1841" t="s">
        <v>1271</v>
      </c>
      <c r="C1841" t="s">
        <v>2735</v>
      </c>
      <c r="D1841">
        <v>6826</v>
      </c>
      <c r="E1841" s="2"/>
      <c r="F1841">
        <f>SUMIFS($D$2:$D$7909, $B$2:$B$7909, "Lombardia")</f>
        <v>9704121</v>
      </c>
      <c r="G1841" s="1">
        <f>Comuni__2[[#This Row],[Popolazione2011]]/Comuni__2[[#This Row],[POPOLAZIONE TOTALE DI OGNI REGIONE (CON FILTRO)]]</f>
        <v>7.0341249866937971E-4</v>
      </c>
      <c r="H1841" t="str">
        <f>IF(Comuni__2[[#This Row],[Popolazione2011]]&gt;300000,"MAGGIORE","")</f>
        <v/>
      </c>
    </row>
    <row r="1842" spans="1:8" x14ac:dyDescent="0.2">
      <c r="A1842" t="s">
        <v>2922</v>
      </c>
      <c r="B1842" t="s">
        <v>2791</v>
      </c>
      <c r="C1842" t="s">
        <v>2909</v>
      </c>
      <c r="D1842">
        <v>6826</v>
      </c>
      <c r="E1842" s="2"/>
      <c r="F1842">
        <f>SUMIFS($D$2:$D$7909, $B$2:$B$7909, "Trentino-Alto Adige/Südtirol")</f>
        <v>1026433</v>
      </c>
      <c r="G1842" s="1">
        <f>Comuni__2[[#This Row],[Popolazione2011]]/Comuni__2[[#This Row],[POPOLAZIONE TOTALE DI OGNI REGIONE (CON FILTRO)]]</f>
        <v>6.6502148703325012E-3</v>
      </c>
      <c r="H1842" t="str">
        <f>IF(Comuni__2[[#This Row],[Popolazione2011]]&gt;300000,"MAGGIORE","")</f>
        <v/>
      </c>
    </row>
    <row r="1843" spans="1:8" x14ac:dyDescent="0.2">
      <c r="A1843" t="s">
        <v>548</v>
      </c>
      <c r="B1843" t="s">
        <v>5</v>
      </c>
      <c r="C1843" t="s">
        <v>490</v>
      </c>
      <c r="D1843">
        <v>6817</v>
      </c>
      <c r="E1843" s="2"/>
      <c r="F1843">
        <f>SUMIFS($D$2:$D$7909, $B$2:$B$7909, "Piemonte")</f>
        <v>4363916</v>
      </c>
      <c r="G1843" s="1">
        <f>Comuni__2[[#This Row],[Popolazione2011]]/Comuni__2[[#This Row],[POPOLAZIONE TOTALE DI OGNI REGIONE (CON FILTRO)]]</f>
        <v>1.5621290602293903E-3</v>
      </c>
      <c r="H1843" t="str">
        <f>IF(Comuni__2[[#This Row],[Popolazione2011]]&gt;300000,"MAGGIORE","")</f>
        <v/>
      </c>
    </row>
    <row r="1844" spans="1:8" x14ac:dyDescent="0.2">
      <c r="A1844" t="s">
        <v>2988</v>
      </c>
      <c r="B1844" t="s">
        <v>2791</v>
      </c>
      <c r="C1844" t="s">
        <v>2909</v>
      </c>
      <c r="D1844">
        <v>6817</v>
      </c>
      <c r="E1844" s="2"/>
      <c r="F1844">
        <f>SUMIFS($D$2:$D$7909, $B$2:$B$7909, "Trentino-Alto Adige/Südtirol")</f>
        <v>1026433</v>
      </c>
      <c r="G1844" s="1">
        <f>Comuni__2[[#This Row],[Popolazione2011]]/Comuni__2[[#This Row],[POPOLAZIONE TOTALE DI OGNI REGIONE (CON FILTRO)]]</f>
        <v>6.6414466409400325E-3</v>
      </c>
      <c r="H1844" t="str">
        <f>IF(Comuni__2[[#This Row],[Popolazione2011]]&gt;300000,"MAGGIORE","")</f>
        <v/>
      </c>
    </row>
    <row r="1845" spans="1:8" x14ac:dyDescent="0.2">
      <c r="A1845" t="s">
        <v>2169</v>
      </c>
      <c r="B1845" t="s">
        <v>1271</v>
      </c>
      <c r="C1845" t="s">
        <v>2016</v>
      </c>
      <c r="D1845">
        <v>6816</v>
      </c>
      <c r="E1845" s="2"/>
      <c r="F1845">
        <f>SUMIFS($D$2:$D$7909, $B$2:$B$7909, "Lombardia")</f>
        <v>9704121</v>
      </c>
      <c r="G1845" s="1">
        <f>Comuni__2[[#This Row],[Popolazione2011]]/Comuni__2[[#This Row],[POPOLAZIONE TOTALE DI OGNI REGIONE (CON FILTRO)]]</f>
        <v>7.023820086332394E-4</v>
      </c>
      <c r="H1845" t="str">
        <f>IF(Comuni__2[[#This Row],[Popolazione2011]]&gt;300000,"MAGGIORE","")</f>
        <v/>
      </c>
    </row>
    <row r="1846" spans="1:8" x14ac:dyDescent="0.2">
      <c r="A1846" t="s">
        <v>3428</v>
      </c>
      <c r="B1846" t="s">
        <v>3082</v>
      </c>
      <c r="C1846" t="s">
        <v>3359</v>
      </c>
      <c r="D1846">
        <v>6813</v>
      </c>
      <c r="E1846" s="2"/>
      <c r="F1846">
        <f>SUMIFS($D$2:$D$7909, $B$2:$B$7909, "Veneto")</f>
        <v>4855904</v>
      </c>
      <c r="G1846" s="1">
        <f>Comuni__2[[#This Row],[Popolazione2011]]/Comuni__2[[#This Row],[POPOLAZIONE TOTALE DI OGNI REGIONE (CON FILTRO)]]</f>
        <v>1.4030343268730189E-3</v>
      </c>
      <c r="H1846" t="str">
        <f>IF(Comuni__2[[#This Row],[Popolazione2011]]&gt;300000,"MAGGIORE","")</f>
        <v/>
      </c>
    </row>
    <row r="1847" spans="1:8" x14ac:dyDescent="0.2">
      <c r="A1847" t="s">
        <v>3513</v>
      </c>
      <c r="B1847" t="s">
        <v>3082</v>
      </c>
      <c r="C1847" t="s">
        <v>3499</v>
      </c>
      <c r="D1847">
        <v>6812</v>
      </c>
      <c r="E1847" s="2"/>
      <c r="F1847">
        <f>SUMIFS($D$2:$D$7909, $B$2:$B$7909, "Veneto")</f>
        <v>4855904</v>
      </c>
      <c r="G1847" s="1">
        <f>Comuni__2[[#This Row],[Popolazione2011]]/Comuni__2[[#This Row],[POPOLAZIONE TOTALE DI OGNI REGIONE (CON FILTRO)]]</f>
        <v>1.4028283919945699E-3</v>
      </c>
      <c r="H1847" t="str">
        <f>IF(Comuni__2[[#This Row],[Popolazione2011]]&gt;300000,"MAGGIORE","")</f>
        <v/>
      </c>
    </row>
    <row r="1848" spans="1:8" x14ac:dyDescent="0.2">
      <c r="A1848" t="s">
        <v>2000</v>
      </c>
      <c r="B1848" t="s">
        <v>1271</v>
      </c>
      <c r="C1848" t="s">
        <v>1772</v>
      </c>
      <c r="D1848">
        <v>6811</v>
      </c>
      <c r="E1848" s="2"/>
      <c r="F1848">
        <f>SUMIFS($D$2:$D$7909, $B$2:$B$7909, "Lombardia")</f>
        <v>9704121</v>
      </c>
      <c r="G1848" s="1">
        <f>Comuni__2[[#This Row],[Popolazione2011]]/Comuni__2[[#This Row],[POPOLAZIONE TOTALE DI OGNI REGIONE (CON FILTRO)]]</f>
        <v>7.0186676361516924E-4</v>
      </c>
      <c r="H1848" t="str">
        <f>IF(Comuni__2[[#This Row],[Popolazione2011]]&gt;300000,"MAGGIORE","")</f>
        <v/>
      </c>
    </row>
    <row r="1849" spans="1:8" x14ac:dyDescent="0.2">
      <c r="A1849" t="s">
        <v>6424</v>
      </c>
      <c r="B1849" t="s">
        <v>5894</v>
      </c>
      <c r="C1849" t="s">
        <v>6291</v>
      </c>
      <c r="D1849">
        <v>6809</v>
      </c>
      <c r="E1849" s="2"/>
      <c r="F1849">
        <f>SUMIFS($D$2:$D$7909, $B$2:$B$7909, "Campania")</f>
        <v>5766810</v>
      </c>
      <c r="G1849" s="1">
        <f>Comuni__2[[#This Row],[Popolazione2011]]/Comuni__2[[#This Row],[POPOLAZIONE TOTALE DI OGNI REGIONE (CON FILTRO)]]</f>
        <v>1.1807220976588443E-3</v>
      </c>
      <c r="H1849" t="str">
        <f>IF(Comuni__2[[#This Row],[Popolazione2011]]&gt;300000,"MAGGIORE","")</f>
        <v/>
      </c>
    </row>
    <row r="1850" spans="1:8" x14ac:dyDescent="0.2">
      <c r="A1850" t="s">
        <v>6588</v>
      </c>
      <c r="B1850" t="s">
        <v>6450</v>
      </c>
      <c r="C1850" t="s">
        <v>6585</v>
      </c>
      <c r="D1850">
        <v>6799</v>
      </c>
      <c r="E1850" s="2"/>
      <c r="F1850">
        <f>SUMIFS($D$2:$D$7909, $B$2:$B$7909, "Puglia")</f>
        <v>4050093</v>
      </c>
      <c r="G1850" s="1">
        <f>Comuni__2[[#This Row],[Popolazione2011]]/Comuni__2[[#This Row],[POPOLAZIONE TOTALE DI OGNI REGIONE (CON FILTRO)]]</f>
        <v>1.6787268835555134E-3</v>
      </c>
      <c r="H1850" t="str">
        <f>IF(Comuni__2[[#This Row],[Popolazione2011]]&gt;300000,"MAGGIORE","")</f>
        <v/>
      </c>
    </row>
    <row r="1851" spans="1:8" x14ac:dyDescent="0.2">
      <c r="A1851" t="s">
        <v>3707</v>
      </c>
      <c r="B1851" t="s">
        <v>3653</v>
      </c>
      <c r="C1851" t="s">
        <v>3654</v>
      </c>
      <c r="D1851">
        <v>6796</v>
      </c>
      <c r="E1851" s="2"/>
      <c r="F1851">
        <f>SUMIFS($D$2:$D$7909, $B$2:$B$7909, "Friuli-Venezia Giulia")</f>
        <v>1220291</v>
      </c>
      <c r="G1851" s="1">
        <f>Comuni__2[[#This Row],[Popolazione2011]]/Comuni__2[[#This Row],[POPOLAZIONE TOTALE DI OGNI REGIONE (CON FILTRO)]]</f>
        <v>5.5691634208561731E-3</v>
      </c>
      <c r="H1851" t="str">
        <f>IF(Comuni__2[[#This Row],[Popolazione2011]]&gt;300000,"MAGGIORE","")</f>
        <v/>
      </c>
    </row>
    <row r="1852" spans="1:8" x14ac:dyDescent="0.2">
      <c r="A1852" t="s">
        <v>7795</v>
      </c>
      <c r="B1852" t="s">
        <v>7657</v>
      </c>
      <c r="C1852" t="s">
        <v>7750</v>
      </c>
      <c r="D1852">
        <v>6794</v>
      </c>
      <c r="E1852" s="2"/>
      <c r="F1852">
        <f>SUMIFS($D$2:$D$7909, $B$2:$B$7909, "Sardegna")</f>
        <v>1634822</v>
      </c>
      <c r="G1852" s="1">
        <f>Comuni__2[[#This Row],[Popolazione2011]]/Comuni__2[[#This Row],[POPOLAZIONE TOTALE DI OGNI REGIONE (CON FILTRO)]]</f>
        <v>4.1558041181241753E-3</v>
      </c>
      <c r="H1852" t="str">
        <f>IF(Comuni__2[[#This Row],[Popolazione2011]]&gt;300000,"MAGGIORE","")</f>
        <v/>
      </c>
    </row>
    <row r="1853" spans="1:8" x14ac:dyDescent="0.2">
      <c r="A1853" t="s">
        <v>1934</v>
      </c>
      <c r="B1853" t="s">
        <v>1271</v>
      </c>
      <c r="C1853" t="s">
        <v>1772</v>
      </c>
      <c r="D1853">
        <v>6788</v>
      </c>
      <c r="E1853" s="2"/>
      <c r="F1853">
        <f>SUMIFS($D$2:$D$7909, $B$2:$B$7909, "Lombardia")</f>
        <v>9704121</v>
      </c>
      <c r="G1853" s="1">
        <f>Comuni__2[[#This Row],[Popolazione2011]]/Comuni__2[[#This Row],[POPOLAZIONE TOTALE DI OGNI REGIONE (CON FILTRO)]]</f>
        <v>6.9949663653204655E-4</v>
      </c>
      <c r="H1853" t="str">
        <f>IF(Comuni__2[[#This Row],[Popolazione2011]]&gt;300000,"MAGGIORE","")</f>
        <v/>
      </c>
    </row>
    <row r="1854" spans="1:8" x14ac:dyDescent="0.2">
      <c r="A1854" t="s">
        <v>1338</v>
      </c>
      <c r="B1854" t="s">
        <v>1271</v>
      </c>
      <c r="C1854" t="s">
        <v>1272</v>
      </c>
      <c r="D1854">
        <v>6786</v>
      </c>
      <c r="E1854" s="2"/>
      <c r="F1854">
        <f>SUMIFS($D$2:$D$7909, $B$2:$B$7909, "Lombardia")</f>
        <v>9704121</v>
      </c>
      <c r="G1854" s="1">
        <f>Comuni__2[[#This Row],[Popolazione2011]]/Comuni__2[[#This Row],[POPOLAZIONE TOTALE DI OGNI REGIONE (CON FILTRO)]]</f>
        <v>6.9929053852481847E-4</v>
      </c>
      <c r="H1854" t="str">
        <f>IF(Comuni__2[[#This Row],[Popolazione2011]]&gt;300000,"MAGGIORE","")</f>
        <v/>
      </c>
    </row>
    <row r="1855" spans="1:8" x14ac:dyDescent="0.2">
      <c r="A1855" t="s">
        <v>3470</v>
      </c>
      <c r="B1855" t="s">
        <v>3082</v>
      </c>
      <c r="C1855" t="s">
        <v>3454</v>
      </c>
      <c r="D1855">
        <v>6786</v>
      </c>
      <c r="E1855" s="2"/>
      <c r="F1855">
        <f>SUMIFS($D$2:$D$7909, $B$2:$B$7909, "Veneto")</f>
        <v>4855904</v>
      </c>
      <c r="G1855" s="1">
        <f>Comuni__2[[#This Row],[Popolazione2011]]/Comuni__2[[#This Row],[POPOLAZIONE TOTALE DI OGNI REGIONE (CON FILTRO)]]</f>
        <v>1.3974740851548961E-3</v>
      </c>
      <c r="H1855" t="str">
        <f>IF(Comuni__2[[#This Row],[Popolazione2011]]&gt;300000,"MAGGIORE","")</f>
        <v/>
      </c>
    </row>
    <row r="1856" spans="1:8" x14ac:dyDescent="0.2">
      <c r="A1856" t="s">
        <v>6366</v>
      </c>
      <c r="B1856" t="s">
        <v>5894</v>
      </c>
      <c r="C1856" t="s">
        <v>6291</v>
      </c>
      <c r="D1856">
        <v>6781</v>
      </c>
      <c r="E1856" s="2"/>
      <c r="F1856">
        <f>SUMIFS($D$2:$D$7909, $B$2:$B$7909, "Campania")</f>
        <v>5766810</v>
      </c>
      <c r="G1856" s="1">
        <f>Comuni__2[[#This Row],[Popolazione2011]]/Comuni__2[[#This Row],[POPOLAZIONE TOTALE DI OGNI REGIONE (CON FILTRO)]]</f>
        <v>1.1758667270119875E-3</v>
      </c>
      <c r="H1856" t="str">
        <f>IF(Comuni__2[[#This Row],[Popolazione2011]]&gt;300000,"MAGGIORE","")</f>
        <v/>
      </c>
    </row>
    <row r="1857" spans="1:8" x14ac:dyDescent="0.2">
      <c r="A1857" t="s">
        <v>7328</v>
      </c>
      <c r="B1857" t="s">
        <v>7257</v>
      </c>
      <c r="C1857" t="s">
        <v>7283</v>
      </c>
      <c r="D1857">
        <v>6779</v>
      </c>
      <c r="E1857" s="2"/>
      <c r="F1857">
        <f>SUMIFS($D$2:$D$7909, $B$2:$B$7909, "Sicilia")</f>
        <v>5002904</v>
      </c>
      <c r="G1857" s="1">
        <f>Comuni__2[[#This Row],[Popolazione2011]]/Comuni__2[[#This Row],[POPOLAZIONE TOTALE DI OGNI REGIONE (CON FILTRO)]]</f>
        <v>1.3550130084446954E-3</v>
      </c>
      <c r="H1857" t="str">
        <f>IF(Comuni__2[[#This Row],[Popolazione2011]]&gt;300000,"MAGGIORE","")</f>
        <v/>
      </c>
    </row>
    <row r="1858" spans="1:8" x14ac:dyDescent="0.2">
      <c r="A1858" t="s">
        <v>1189</v>
      </c>
      <c r="B1858" t="s">
        <v>5</v>
      </c>
      <c r="C1858" t="s">
        <v>1120</v>
      </c>
      <c r="D1858">
        <v>6777</v>
      </c>
      <c r="E1858" s="2"/>
      <c r="F1858">
        <f>SUMIFS($D$2:$D$7909, $B$2:$B$7909, "Piemonte")</f>
        <v>4363916</v>
      </c>
      <c r="G1858" s="1">
        <f>Comuni__2[[#This Row],[Popolazione2011]]/Comuni__2[[#This Row],[POPOLAZIONE TOTALE DI OGNI REGIONE (CON FILTRO)]]</f>
        <v>1.552962980955637E-3</v>
      </c>
      <c r="H1858" t="str">
        <f>IF(Comuni__2[[#This Row],[Popolazione2011]]&gt;300000,"MAGGIORE","")</f>
        <v/>
      </c>
    </row>
    <row r="1859" spans="1:8" x14ac:dyDescent="0.2">
      <c r="A1859" t="s">
        <v>2953</v>
      </c>
      <c r="B1859" t="s">
        <v>2791</v>
      </c>
      <c r="C1859" t="s">
        <v>2909</v>
      </c>
      <c r="D1859">
        <v>6769</v>
      </c>
      <c r="E1859" s="2"/>
      <c r="F1859">
        <f>SUMIFS($D$2:$D$7909, $B$2:$B$7909, "Trentino-Alto Adige/Südtirol")</f>
        <v>1026433</v>
      </c>
      <c r="G1859" s="1">
        <f>Comuni__2[[#This Row],[Popolazione2011]]/Comuni__2[[#This Row],[POPOLAZIONE TOTALE DI OGNI REGIONE (CON FILTRO)]]</f>
        <v>6.5946827508468649E-3</v>
      </c>
      <c r="H1859" t="str">
        <f>IF(Comuni__2[[#This Row],[Popolazione2011]]&gt;300000,"MAGGIORE","")</f>
        <v/>
      </c>
    </row>
    <row r="1860" spans="1:8" x14ac:dyDescent="0.2">
      <c r="A1860" t="s">
        <v>3335</v>
      </c>
      <c r="B1860" t="s">
        <v>3082</v>
      </c>
      <c r="C1860" t="s">
        <v>3297</v>
      </c>
      <c r="D1860">
        <v>6767</v>
      </c>
      <c r="E1860" s="2"/>
      <c r="F1860">
        <f>SUMIFS($D$2:$D$7909, $B$2:$B$7909, "Veneto")</f>
        <v>4855904</v>
      </c>
      <c r="G1860" s="1">
        <f>Comuni__2[[#This Row],[Popolazione2011]]/Comuni__2[[#This Row],[POPOLAZIONE TOTALE DI OGNI REGIONE (CON FILTRO)]]</f>
        <v>1.3935613224643651E-3</v>
      </c>
      <c r="H1860" t="str">
        <f>IF(Comuni__2[[#This Row],[Popolazione2011]]&gt;300000,"MAGGIORE","")</f>
        <v/>
      </c>
    </row>
    <row r="1861" spans="1:8" x14ac:dyDescent="0.2">
      <c r="A1861" t="s">
        <v>3256</v>
      </c>
      <c r="B1861" t="s">
        <v>3082</v>
      </c>
      <c r="C1861" t="s">
        <v>3182</v>
      </c>
      <c r="D1861">
        <v>6764</v>
      </c>
      <c r="E1861" s="2"/>
      <c r="F1861">
        <f>SUMIFS($D$2:$D$7909, $B$2:$B$7909, "Veneto")</f>
        <v>4855904</v>
      </c>
      <c r="G1861" s="1">
        <f>Comuni__2[[#This Row],[Popolazione2011]]/Comuni__2[[#This Row],[POPOLAZIONE TOTALE DI OGNI REGIONE (CON FILTRO)]]</f>
        <v>1.3929435178290179E-3</v>
      </c>
      <c r="H1861" t="str">
        <f>IF(Comuni__2[[#This Row],[Popolazione2011]]&gt;300000,"MAGGIORE","")</f>
        <v/>
      </c>
    </row>
    <row r="1862" spans="1:8" x14ac:dyDescent="0.2">
      <c r="A1862" t="s">
        <v>4298</v>
      </c>
      <c r="B1862" t="s">
        <v>4112</v>
      </c>
      <c r="C1862" t="s">
        <v>4296</v>
      </c>
      <c r="D1862">
        <v>6763</v>
      </c>
      <c r="E1862" s="2"/>
      <c r="F1862">
        <f>SUMIFS($D$2:$D$7909, $B$2:$B$7909, "Emilia-Romagna")</f>
        <v>4342135</v>
      </c>
      <c r="G1862" s="1">
        <f>Comuni__2[[#This Row],[Popolazione2011]]/Comuni__2[[#This Row],[POPOLAZIONE TOTALE DI OGNI REGIONE (CON FILTRO)]]</f>
        <v>1.5575287272275044E-3</v>
      </c>
      <c r="H1862" t="str">
        <f>IF(Comuni__2[[#This Row],[Popolazione2011]]&gt;300000,"MAGGIORE","")</f>
        <v/>
      </c>
    </row>
    <row r="1863" spans="1:8" x14ac:dyDescent="0.2">
      <c r="A1863" t="s">
        <v>4659</v>
      </c>
      <c r="B1863" t="s">
        <v>4450</v>
      </c>
      <c r="C1863" t="s">
        <v>4624</v>
      </c>
      <c r="D1863">
        <v>6759</v>
      </c>
      <c r="E1863" s="2"/>
      <c r="F1863">
        <f>SUMIFS($D$2:$D$7909, $B$2:$B$7909, "Toscana")</f>
        <v>3672202</v>
      </c>
      <c r="G1863" s="1">
        <f>Comuni__2[[#This Row],[Popolazione2011]]/Comuni__2[[#This Row],[POPOLAZIONE TOTALE DI OGNI REGIONE (CON FILTRO)]]</f>
        <v>1.8405850222836325E-3</v>
      </c>
      <c r="H1863" t="str">
        <f>IF(Comuni__2[[#This Row],[Popolazione2011]]&gt;300000,"MAGGIORE","")</f>
        <v/>
      </c>
    </row>
    <row r="1864" spans="1:8" x14ac:dyDescent="0.2">
      <c r="A1864" t="s">
        <v>528</v>
      </c>
      <c r="B1864" t="s">
        <v>5</v>
      </c>
      <c r="C1864" t="s">
        <v>490</v>
      </c>
      <c r="D1864">
        <v>6755</v>
      </c>
      <c r="E1864" s="2"/>
      <c r="F1864">
        <f>SUMIFS($D$2:$D$7909, $B$2:$B$7909, "Piemonte")</f>
        <v>4363916</v>
      </c>
      <c r="G1864" s="1">
        <f>Comuni__2[[#This Row],[Popolazione2011]]/Comuni__2[[#This Row],[POPOLAZIONE TOTALE DI OGNI REGIONE (CON FILTRO)]]</f>
        <v>1.5479216373550729E-3</v>
      </c>
      <c r="H1864" t="str">
        <f>IF(Comuni__2[[#This Row],[Popolazione2011]]&gt;300000,"MAGGIORE","")</f>
        <v/>
      </c>
    </row>
    <row r="1865" spans="1:8" x14ac:dyDescent="0.2">
      <c r="A1865" t="s">
        <v>6709</v>
      </c>
      <c r="B1865" t="s">
        <v>6450</v>
      </c>
      <c r="C1865" t="s">
        <v>6702</v>
      </c>
      <c r="D1865">
        <v>6755</v>
      </c>
      <c r="E1865" s="2"/>
      <c r="F1865">
        <f>SUMIFS($D$2:$D$7909, $B$2:$B$7909, "Puglia")</f>
        <v>4050093</v>
      </c>
      <c r="G1865" s="1">
        <f>Comuni__2[[#This Row],[Popolazione2011]]/Comuni__2[[#This Row],[POPOLAZIONE TOTALE DI OGNI REGIONE (CON FILTRO)]]</f>
        <v>1.6678629354930862E-3</v>
      </c>
      <c r="H1865" t="str">
        <f>IF(Comuni__2[[#This Row],[Popolazione2011]]&gt;300000,"MAGGIORE","")</f>
        <v/>
      </c>
    </row>
    <row r="1866" spans="1:8" x14ac:dyDescent="0.2">
      <c r="A1866" t="s">
        <v>6311</v>
      </c>
      <c r="B1866" t="s">
        <v>5894</v>
      </c>
      <c r="C1866" t="s">
        <v>6291</v>
      </c>
      <c r="D1866">
        <v>6751</v>
      </c>
      <c r="E1866" s="2"/>
      <c r="F1866">
        <f>SUMIFS($D$2:$D$7909, $B$2:$B$7909, "Campania")</f>
        <v>5766810</v>
      </c>
      <c r="G1866" s="1">
        <f>Comuni__2[[#This Row],[Popolazione2011]]/Comuni__2[[#This Row],[POPOLAZIONE TOTALE DI OGNI REGIONE (CON FILTRO)]]</f>
        <v>1.1706645441760695E-3</v>
      </c>
      <c r="H1866" t="str">
        <f>IF(Comuni__2[[#This Row],[Popolazione2011]]&gt;300000,"MAGGIORE","")</f>
        <v/>
      </c>
    </row>
    <row r="1867" spans="1:8" x14ac:dyDescent="0.2">
      <c r="A1867" t="s">
        <v>4915</v>
      </c>
      <c r="B1867" t="s">
        <v>4829</v>
      </c>
      <c r="C1867" t="s">
        <v>4883</v>
      </c>
      <c r="D1867">
        <v>6743</v>
      </c>
      <c r="E1867" s="2"/>
      <c r="F1867">
        <f>SUMIFS($D$2:$D$7909, $B$2:$B$7909, "Marche")</f>
        <v>1540584</v>
      </c>
      <c r="G1867" s="1">
        <f>Comuni__2[[#This Row],[Popolazione2011]]/Comuni__2[[#This Row],[POPOLAZIONE TOTALE DI OGNI REGIONE (CON FILTRO)]]</f>
        <v>4.376911612739065E-3</v>
      </c>
      <c r="H1867" t="str">
        <f>IF(Comuni__2[[#This Row],[Popolazione2011]]&gt;300000,"MAGGIORE","")</f>
        <v/>
      </c>
    </row>
    <row r="1868" spans="1:8" x14ac:dyDescent="0.2">
      <c r="A1868" t="s">
        <v>5270</v>
      </c>
      <c r="B1868" t="s">
        <v>5062</v>
      </c>
      <c r="C1868" t="s">
        <v>5198</v>
      </c>
      <c r="D1868">
        <v>6742</v>
      </c>
      <c r="E1868" s="2"/>
      <c r="F1868">
        <f>SUMIFS($D$2:$D$7909, $B$2:$B$7909, "Lazio")</f>
        <v>5502886</v>
      </c>
      <c r="G1868" s="1">
        <f>Comuni__2[[#This Row],[Popolazione2011]]/Comuni__2[[#This Row],[POPOLAZIONE TOTALE DI OGNI REGIONE (CON FILTRO)]]</f>
        <v>1.225175298924964E-3</v>
      </c>
      <c r="H1868" t="str">
        <f>IF(Comuni__2[[#This Row],[Popolazione2011]]&gt;300000,"MAGGIORE","")</f>
        <v/>
      </c>
    </row>
    <row r="1869" spans="1:8" x14ac:dyDescent="0.2">
      <c r="A1869" t="s">
        <v>7464</v>
      </c>
      <c r="B1869" t="s">
        <v>7257</v>
      </c>
      <c r="C1869" t="s">
        <v>7366</v>
      </c>
      <c r="D1869">
        <v>6732</v>
      </c>
      <c r="E1869" s="2"/>
      <c r="F1869">
        <f>SUMIFS($D$2:$D$7909, $B$2:$B$7909, "Sicilia")</f>
        <v>5002904</v>
      </c>
      <c r="G1869" s="1">
        <f>Comuni__2[[#This Row],[Popolazione2011]]/Comuni__2[[#This Row],[POPOLAZIONE TOTALE DI OGNI REGIONE (CON FILTRO)]]</f>
        <v>1.3456184647956467E-3</v>
      </c>
      <c r="H1869" t="str">
        <f>IF(Comuni__2[[#This Row],[Popolazione2011]]&gt;300000,"MAGGIORE","")</f>
        <v/>
      </c>
    </row>
    <row r="1870" spans="1:8" x14ac:dyDescent="0.2">
      <c r="A1870" t="s">
        <v>1741</v>
      </c>
      <c r="B1870" t="s">
        <v>1271</v>
      </c>
      <c r="C1870" t="s">
        <v>1638</v>
      </c>
      <c r="D1870">
        <v>6730</v>
      </c>
      <c r="E1870" s="2"/>
      <c r="F1870">
        <f>SUMIFS($D$2:$D$7909, $B$2:$B$7909, "Lombardia")</f>
        <v>9704121</v>
      </c>
      <c r="G1870" s="1">
        <f>Comuni__2[[#This Row],[Popolazione2011]]/Comuni__2[[#This Row],[POPOLAZIONE TOTALE DI OGNI REGIONE (CON FILTRO)]]</f>
        <v>6.9351979432243267E-4</v>
      </c>
      <c r="H1870" t="str">
        <f>IF(Comuni__2[[#This Row],[Popolazione2011]]&gt;300000,"MAGGIORE","")</f>
        <v/>
      </c>
    </row>
    <row r="1871" spans="1:8" x14ac:dyDescent="0.2">
      <c r="A1871" t="s">
        <v>429</v>
      </c>
      <c r="B1871" t="s">
        <v>5</v>
      </c>
      <c r="C1871" t="s">
        <v>402</v>
      </c>
      <c r="D1871">
        <v>6728</v>
      </c>
      <c r="E1871" s="2"/>
      <c r="F1871">
        <f>SUMIFS($D$2:$D$7909, $B$2:$B$7909, "Piemonte")</f>
        <v>4363916</v>
      </c>
      <c r="G1871" s="1">
        <f>Comuni__2[[#This Row],[Popolazione2011]]/Comuni__2[[#This Row],[POPOLAZIONE TOTALE DI OGNI REGIONE (CON FILTRO)]]</f>
        <v>1.5417345338452895E-3</v>
      </c>
      <c r="H1871" t="str">
        <f>IF(Comuni__2[[#This Row],[Popolazione2011]]&gt;300000,"MAGGIORE","")</f>
        <v/>
      </c>
    </row>
    <row r="1872" spans="1:8" x14ac:dyDescent="0.2">
      <c r="A1872" t="s">
        <v>3195</v>
      </c>
      <c r="B1872" t="s">
        <v>3082</v>
      </c>
      <c r="C1872" t="s">
        <v>3182</v>
      </c>
      <c r="D1872">
        <v>6722</v>
      </c>
      <c r="E1872" s="2"/>
      <c r="F1872">
        <f>SUMIFS($D$2:$D$7909, $B$2:$B$7909, "Veneto")</f>
        <v>4855904</v>
      </c>
      <c r="G1872" s="1">
        <f>Comuni__2[[#This Row],[Popolazione2011]]/Comuni__2[[#This Row],[POPOLAZIONE TOTALE DI OGNI REGIONE (CON FILTRO)]]</f>
        <v>1.3842942529341601E-3</v>
      </c>
      <c r="H1872" t="str">
        <f>IF(Comuni__2[[#This Row],[Popolazione2011]]&gt;300000,"MAGGIORE","")</f>
        <v/>
      </c>
    </row>
    <row r="1873" spans="1:8" x14ac:dyDescent="0.2">
      <c r="A1873" t="s">
        <v>3358</v>
      </c>
      <c r="B1873" t="s">
        <v>3082</v>
      </c>
      <c r="C1873" t="s">
        <v>3359</v>
      </c>
      <c r="D1873">
        <v>6720</v>
      </c>
      <c r="E1873" s="2"/>
      <c r="F1873">
        <f>SUMIFS($D$2:$D$7909, $B$2:$B$7909, "Veneto")</f>
        <v>4855904</v>
      </c>
      <c r="G1873" s="1">
        <f>Comuni__2[[#This Row],[Popolazione2011]]/Comuni__2[[#This Row],[POPOLAZIONE TOTALE DI OGNI REGIONE (CON FILTRO)]]</f>
        <v>1.3838823831772622E-3</v>
      </c>
      <c r="H1873" t="str">
        <f>IF(Comuni__2[[#This Row],[Popolazione2011]]&gt;300000,"MAGGIORE","")</f>
        <v/>
      </c>
    </row>
    <row r="1874" spans="1:8" x14ac:dyDescent="0.2">
      <c r="A1874" t="s">
        <v>4860</v>
      </c>
      <c r="B1874" t="s">
        <v>4829</v>
      </c>
      <c r="C1874" t="s">
        <v>4830</v>
      </c>
      <c r="D1874">
        <v>6719</v>
      </c>
      <c r="E1874" s="2"/>
      <c r="F1874">
        <f>SUMIFS($D$2:$D$7909, $B$2:$B$7909, "Marche")</f>
        <v>1540584</v>
      </c>
      <c r="G1874" s="1">
        <f>Comuni__2[[#This Row],[Popolazione2011]]/Comuni__2[[#This Row],[POPOLAZIONE TOTALE DI OGNI REGIONE (CON FILTRO)]]</f>
        <v>4.3613331048485511E-3</v>
      </c>
      <c r="H1874" t="str">
        <f>IF(Comuni__2[[#This Row],[Popolazione2011]]&gt;300000,"MAGGIORE","")</f>
        <v/>
      </c>
    </row>
    <row r="1875" spans="1:8" x14ac:dyDescent="0.2">
      <c r="A1875" t="s">
        <v>7192</v>
      </c>
      <c r="B1875" t="s">
        <v>6847</v>
      </c>
      <c r="C1875" t="s">
        <v>7178</v>
      </c>
      <c r="D1875">
        <v>6718</v>
      </c>
      <c r="E1875" s="2"/>
      <c r="F1875">
        <f>SUMIFS($D$2:$D$7909, $B$2:$B$7909, "Calabria")</f>
        <v>1959050</v>
      </c>
      <c r="G1875" s="1">
        <f>Comuni__2[[#This Row],[Popolazione2011]]/Comuni__2[[#This Row],[POPOLAZIONE TOTALE DI OGNI REGIONE (CON FILTRO)]]</f>
        <v>3.4292131390214644E-3</v>
      </c>
      <c r="H1875" t="str">
        <f>IF(Comuni__2[[#This Row],[Popolazione2011]]&gt;300000,"MAGGIORE","")</f>
        <v/>
      </c>
    </row>
    <row r="1876" spans="1:8" x14ac:dyDescent="0.2">
      <c r="A1876" t="s">
        <v>6546</v>
      </c>
      <c r="B1876" t="s">
        <v>6450</v>
      </c>
      <c r="C1876" t="s">
        <v>6513</v>
      </c>
      <c r="D1876">
        <v>6715</v>
      </c>
      <c r="E1876" s="2"/>
      <c r="F1876">
        <f>SUMIFS($D$2:$D$7909, $B$2:$B$7909, "Puglia")</f>
        <v>4050093</v>
      </c>
      <c r="G1876" s="1">
        <f>Comuni__2[[#This Row],[Popolazione2011]]/Comuni__2[[#This Row],[POPOLAZIONE TOTALE DI OGNI REGIONE (CON FILTRO)]]</f>
        <v>1.6579866190726978E-3</v>
      </c>
      <c r="H1876" t="str">
        <f>IF(Comuni__2[[#This Row],[Popolazione2011]]&gt;300000,"MAGGIORE","")</f>
        <v/>
      </c>
    </row>
    <row r="1877" spans="1:8" x14ac:dyDescent="0.2">
      <c r="A1877" t="s">
        <v>3088</v>
      </c>
      <c r="B1877" t="s">
        <v>3082</v>
      </c>
      <c r="C1877" t="s">
        <v>3083</v>
      </c>
      <c r="D1877">
        <v>6714</v>
      </c>
      <c r="E1877" s="2"/>
      <c r="F1877">
        <f>SUMIFS($D$2:$D$7909, $B$2:$B$7909, "Veneto")</f>
        <v>4855904</v>
      </c>
      <c r="G1877" s="1">
        <f>Comuni__2[[#This Row],[Popolazione2011]]/Comuni__2[[#This Row],[POPOLAZIONE TOTALE DI OGNI REGIONE (CON FILTRO)]]</f>
        <v>1.3826467739065681E-3</v>
      </c>
      <c r="H1877" t="str">
        <f>IF(Comuni__2[[#This Row],[Popolazione2011]]&gt;300000,"MAGGIORE","")</f>
        <v/>
      </c>
    </row>
    <row r="1878" spans="1:8" x14ac:dyDescent="0.2">
      <c r="A1878" t="s">
        <v>7020</v>
      </c>
      <c r="B1878" t="s">
        <v>6847</v>
      </c>
      <c r="C1878" t="s">
        <v>6999</v>
      </c>
      <c r="D1878">
        <v>6708</v>
      </c>
      <c r="E1878" s="2"/>
      <c r="F1878">
        <f>SUMIFS($D$2:$D$7909, $B$2:$B$7909, "Calabria")</f>
        <v>1959050</v>
      </c>
      <c r="G1878" s="1">
        <f>Comuni__2[[#This Row],[Popolazione2011]]/Comuni__2[[#This Row],[POPOLAZIONE TOTALE DI OGNI REGIONE (CON FILTRO)]]</f>
        <v>3.4241086240779971E-3</v>
      </c>
      <c r="H1878" t="str">
        <f>IF(Comuni__2[[#This Row],[Popolazione2011]]&gt;300000,"MAGGIORE","")</f>
        <v/>
      </c>
    </row>
    <row r="1879" spans="1:8" x14ac:dyDescent="0.2">
      <c r="A1879" t="s">
        <v>4021</v>
      </c>
      <c r="B1879" t="s">
        <v>3873</v>
      </c>
      <c r="C1879" t="s">
        <v>4011</v>
      </c>
      <c r="D1879">
        <v>6708</v>
      </c>
      <c r="E1879" s="2"/>
      <c r="F1879">
        <f>SUMIFS($D$2:$D$7909, $B$2:$B$7909, "Liguria")</f>
        <v>1570694</v>
      </c>
      <c r="G1879" s="1">
        <f>Comuni__2[[#This Row],[Popolazione2011]]/Comuni__2[[#This Row],[POPOLAZIONE TOTALE DI OGNI REGIONE (CON FILTRO)]]</f>
        <v>4.2707236419060619E-3</v>
      </c>
      <c r="H1879" t="str">
        <f>IF(Comuni__2[[#This Row],[Popolazione2011]]&gt;300000,"MAGGIORE","")</f>
        <v/>
      </c>
    </row>
    <row r="1880" spans="1:8" x14ac:dyDescent="0.2">
      <c r="A1880" t="s">
        <v>4910</v>
      </c>
      <c r="B1880" t="s">
        <v>4829</v>
      </c>
      <c r="C1880" t="s">
        <v>4883</v>
      </c>
      <c r="D1880">
        <v>6706</v>
      </c>
      <c r="E1880" s="2"/>
      <c r="F1880">
        <f>SUMIFS($D$2:$D$7909, $B$2:$B$7909, "Marche")</f>
        <v>1540584</v>
      </c>
      <c r="G1880" s="1">
        <f>Comuni__2[[#This Row],[Popolazione2011]]/Comuni__2[[#This Row],[POPOLAZIONE TOTALE DI OGNI REGIONE (CON FILTRO)]]</f>
        <v>4.352894746407856E-3</v>
      </c>
      <c r="H1880" t="str">
        <f>IF(Comuni__2[[#This Row],[Popolazione2011]]&gt;300000,"MAGGIORE","")</f>
        <v/>
      </c>
    </row>
    <row r="1881" spans="1:8" x14ac:dyDescent="0.2">
      <c r="A1881" t="s">
        <v>2481</v>
      </c>
      <c r="B1881" t="s">
        <v>1271</v>
      </c>
      <c r="C1881" t="s">
        <v>2409</v>
      </c>
      <c r="D1881">
        <v>6703</v>
      </c>
      <c r="E1881" s="2"/>
      <c r="F1881">
        <f>SUMIFS($D$2:$D$7909, $B$2:$B$7909, "Lombardia")</f>
        <v>9704121</v>
      </c>
      <c r="G1881" s="1">
        <f>Comuni__2[[#This Row],[Popolazione2011]]/Comuni__2[[#This Row],[POPOLAZIONE TOTALE DI OGNI REGIONE (CON FILTRO)]]</f>
        <v>6.9073747122485381E-4</v>
      </c>
      <c r="H1881" t="str">
        <f>IF(Comuni__2[[#This Row],[Popolazione2011]]&gt;300000,"MAGGIORE","")</f>
        <v/>
      </c>
    </row>
    <row r="1882" spans="1:8" x14ac:dyDescent="0.2">
      <c r="A1882" t="s">
        <v>7961</v>
      </c>
      <c r="B1882" t="s">
        <v>7657</v>
      </c>
      <c r="C1882" t="s">
        <v>7931</v>
      </c>
      <c r="D1882">
        <v>6702</v>
      </c>
      <c r="E1882" s="2"/>
      <c r="F1882">
        <f>SUMIFS($D$2:$D$7909, $B$2:$B$7909, "Sardegna")</f>
        <v>1634822</v>
      </c>
      <c r="G1882" s="1">
        <f>Comuni__2[[#This Row],[Popolazione2011]]/Comuni__2[[#This Row],[POPOLAZIONE TOTALE DI OGNI REGIONE (CON FILTRO)]]</f>
        <v>4.0995288783733028E-3</v>
      </c>
      <c r="H1882" t="str">
        <f>IF(Comuni__2[[#This Row],[Popolazione2011]]&gt;300000,"MAGGIORE","")</f>
        <v/>
      </c>
    </row>
    <row r="1883" spans="1:8" x14ac:dyDescent="0.2">
      <c r="A1883" t="s">
        <v>6775</v>
      </c>
      <c r="B1883" t="s">
        <v>6713</v>
      </c>
      <c r="C1883" t="s">
        <v>6714</v>
      </c>
      <c r="D1883">
        <v>6699</v>
      </c>
      <c r="E1883" s="2"/>
      <c r="F1883">
        <f>SUMIFS($D$2:$D$7909, $B$2:$B$7909, "Basilicata")</f>
        <v>578036</v>
      </c>
      <c r="G1883" s="1">
        <f>Comuni__2[[#This Row],[Popolazione2011]]/Comuni__2[[#This Row],[POPOLAZIONE TOTALE DI OGNI REGIONE (CON FILTRO)]]</f>
        <v>1.1589243576524645E-2</v>
      </c>
      <c r="H1883" t="str">
        <f>IF(Comuni__2[[#This Row],[Popolazione2011]]&gt;300000,"MAGGIORE","")</f>
        <v/>
      </c>
    </row>
    <row r="1884" spans="1:8" x14ac:dyDescent="0.2">
      <c r="A1884" t="s">
        <v>4223</v>
      </c>
      <c r="B1884" t="s">
        <v>4112</v>
      </c>
      <c r="C1884" t="s">
        <v>4205</v>
      </c>
      <c r="D1884">
        <v>6696</v>
      </c>
      <c r="E1884" s="2"/>
      <c r="F1884">
        <f>SUMIFS($D$2:$D$7909, $B$2:$B$7909, "Emilia-Romagna")</f>
        <v>4342135</v>
      </c>
      <c r="G1884" s="1">
        <f>Comuni__2[[#This Row],[Popolazione2011]]/Comuni__2[[#This Row],[POPOLAZIONE TOTALE DI OGNI REGIONE (CON FILTRO)]]</f>
        <v>1.5420985298706742E-3</v>
      </c>
      <c r="H1884" t="str">
        <f>IF(Comuni__2[[#This Row],[Popolazione2011]]&gt;300000,"MAGGIORE","")</f>
        <v/>
      </c>
    </row>
    <row r="1885" spans="1:8" x14ac:dyDescent="0.2">
      <c r="A1885" t="s">
        <v>3125</v>
      </c>
      <c r="B1885" t="s">
        <v>3082</v>
      </c>
      <c r="C1885" t="s">
        <v>3083</v>
      </c>
      <c r="D1885">
        <v>6695</v>
      </c>
      <c r="E1885" s="2"/>
      <c r="F1885">
        <f>SUMIFS($D$2:$D$7909, $B$2:$B$7909, "Veneto")</f>
        <v>4855904</v>
      </c>
      <c r="G1885" s="1">
        <f>Comuni__2[[#This Row],[Popolazione2011]]/Comuni__2[[#This Row],[POPOLAZIONE TOTALE DI OGNI REGIONE (CON FILTRO)]]</f>
        <v>1.3787340112160372E-3</v>
      </c>
      <c r="H1885" t="str">
        <f>IF(Comuni__2[[#This Row],[Popolazione2011]]&gt;300000,"MAGGIORE","")</f>
        <v/>
      </c>
    </row>
    <row r="1886" spans="1:8" x14ac:dyDescent="0.2">
      <c r="A1886" t="s">
        <v>3290</v>
      </c>
      <c r="B1886" t="s">
        <v>3082</v>
      </c>
      <c r="C1886" t="s">
        <v>3182</v>
      </c>
      <c r="D1886">
        <v>6690</v>
      </c>
      <c r="E1886" s="2"/>
      <c r="F1886">
        <f>SUMIFS($D$2:$D$7909, $B$2:$B$7909, "Veneto")</f>
        <v>4855904</v>
      </c>
      <c r="G1886" s="1">
        <f>Comuni__2[[#This Row],[Popolazione2011]]/Comuni__2[[#This Row],[POPOLAZIONE TOTALE DI OGNI REGIONE (CON FILTRO)]]</f>
        <v>1.3777043368237922E-3</v>
      </c>
      <c r="H1886" t="str">
        <f>IF(Comuni__2[[#This Row],[Popolazione2011]]&gt;300000,"MAGGIORE","")</f>
        <v/>
      </c>
    </row>
    <row r="1887" spans="1:8" x14ac:dyDescent="0.2">
      <c r="A1887" t="s">
        <v>4327</v>
      </c>
      <c r="B1887" t="s">
        <v>4112</v>
      </c>
      <c r="C1887" t="s">
        <v>4296</v>
      </c>
      <c r="D1887">
        <v>6684</v>
      </c>
      <c r="E1887" s="2"/>
      <c r="F1887">
        <f>SUMIFS($D$2:$D$7909, $B$2:$B$7909, "Emilia-Romagna")</f>
        <v>4342135</v>
      </c>
      <c r="G1887" s="1">
        <f>Comuni__2[[#This Row],[Popolazione2011]]/Comuni__2[[#This Row],[POPOLAZIONE TOTALE DI OGNI REGIONE (CON FILTRO)]]</f>
        <v>1.53933491243363E-3</v>
      </c>
      <c r="H1887" t="str">
        <f>IF(Comuni__2[[#This Row],[Popolazione2011]]&gt;300000,"MAGGIORE","")</f>
        <v/>
      </c>
    </row>
    <row r="1888" spans="1:8" x14ac:dyDescent="0.2">
      <c r="A1888" t="s">
        <v>5290</v>
      </c>
      <c r="B1888" t="s">
        <v>5062</v>
      </c>
      <c r="C1888" t="s">
        <v>5198</v>
      </c>
      <c r="D1888">
        <v>6668</v>
      </c>
      <c r="E1888" s="2"/>
      <c r="F1888">
        <f>SUMIFS($D$2:$D$7909, $B$2:$B$7909, "Lazio")</f>
        <v>5502886</v>
      </c>
      <c r="G1888" s="1">
        <f>Comuni__2[[#This Row],[Popolazione2011]]/Comuni__2[[#This Row],[POPOLAZIONE TOTALE DI OGNI REGIONE (CON FILTRO)]]</f>
        <v>1.2117278097347464E-3</v>
      </c>
      <c r="H1888" t="str">
        <f>IF(Comuni__2[[#This Row],[Popolazione2011]]&gt;300000,"MAGGIORE","")</f>
        <v/>
      </c>
    </row>
    <row r="1889" spans="1:8" x14ac:dyDescent="0.2">
      <c r="A1889" t="s">
        <v>5989</v>
      </c>
      <c r="B1889" t="s">
        <v>5894</v>
      </c>
      <c r="C1889" t="s">
        <v>5895</v>
      </c>
      <c r="D1889">
        <v>6658</v>
      </c>
      <c r="E1889" s="2"/>
      <c r="F1889">
        <f>SUMIFS($D$2:$D$7909, $B$2:$B$7909, "Campania")</f>
        <v>5766810</v>
      </c>
      <c r="G1889" s="1">
        <f>Comuni__2[[#This Row],[Popolazione2011]]/Comuni__2[[#This Row],[POPOLAZIONE TOTALE DI OGNI REGIONE (CON FILTRO)]]</f>
        <v>1.1545377773847241E-3</v>
      </c>
      <c r="H1889" t="str">
        <f>IF(Comuni__2[[#This Row],[Popolazione2011]]&gt;300000,"MAGGIORE","")</f>
        <v/>
      </c>
    </row>
    <row r="1890" spans="1:8" x14ac:dyDescent="0.2">
      <c r="A1890" t="s">
        <v>6608</v>
      </c>
      <c r="B1890" t="s">
        <v>6450</v>
      </c>
      <c r="C1890" t="s">
        <v>6606</v>
      </c>
      <c r="D1890">
        <v>6657</v>
      </c>
      <c r="E1890" s="2"/>
      <c r="F1890">
        <f>SUMIFS($D$2:$D$7909, $B$2:$B$7909, "Puglia")</f>
        <v>4050093</v>
      </c>
      <c r="G1890" s="1">
        <f>Comuni__2[[#This Row],[Popolazione2011]]/Comuni__2[[#This Row],[POPOLAZIONE TOTALE DI OGNI REGIONE (CON FILTRO)]]</f>
        <v>1.6436659602631347E-3</v>
      </c>
      <c r="H1890" t="str">
        <f>IF(Comuni__2[[#This Row],[Popolazione2011]]&gt;300000,"MAGGIORE","")</f>
        <v/>
      </c>
    </row>
    <row r="1891" spans="1:8" x14ac:dyDescent="0.2">
      <c r="A1891" t="s">
        <v>5997</v>
      </c>
      <c r="B1891" t="s">
        <v>5894</v>
      </c>
      <c r="C1891" t="s">
        <v>5895</v>
      </c>
      <c r="D1891">
        <v>6651</v>
      </c>
      <c r="E1891" s="2"/>
      <c r="F1891">
        <f>SUMIFS($D$2:$D$7909, $B$2:$B$7909, "Campania")</f>
        <v>5766810</v>
      </c>
      <c r="G1891" s="1">
        <f>Comuni__2[[#This Row],[Popolazione2011]]/Comuni__2[[#This Row],[POPOLAZIONE TOTALE DI OGNI REGIONE (CON FILTRO)]]</f>
        <v>1.1533239347230099E-3</v>
      </c>
      <c r="H1891" t="str">
        <f>IF(Comuni__2[[#This Row],[Popolazione2011]]&gt;300000,"MAGGIORE","")</f>
        <v/>
      </c>
    </row>
    <row r="1892" spans="1:8" x14ac:dyDescent="0.2">
      <c r="A1892" t="s">
        <v>5801</v>
      </c>
      <c r="B1892" t="s">
        <v>5756</v>
      </c>
      <c r="C1892" t="s">
        <v>5757</v>
      </c>
      <c r="D1892">
        <v>6649</v>
      </c>
      <c r="E1892" s="2"/>
      <c r="F1892">
        <f>SUMIFS($D$2:$D$7909, $B$2:$B$7909, "Molise")</f>
        <v>313660</v>
      </c>
      <c r="G1892" s="1">
        <f>Comuni__2[[#This Row],[Popolazione2011]]/Comuni__2[[#This Row],[POPOLAZIONE TOTALE DI OGNI REGIONE (CON FILTRO)]]</f>
        <v>2.1198112606006504E-2</v>
      </c>
      <c r="H1892" t="str">
        <f>IF(Comuni__2[[#This Row],[Popolazione2011]]&gt;300000,"MAGGIORE","")</f>
        <v/>
      </c>
    </row>
    <row r="1893" spans="1:8" x14ac:dyDescent="0.2">
      <c r="A1893" t="s">
        <v>5076</v>
      </c>
      <c r="B1893" t="s">
        <v>5062</v>
      </c>
      <c r="C1893" t="s">
        <v>5063</v>
      </c>
      <c r="D1893">
        <v>6644</v>
      </c>
      <c r="E1893" s="2"/>
      <c r="F1893">
        <f>SUMIFS($D$2:$D$7909, $B$2:$B$7909, "Lazio")</f>
        <v>5502886</v>
      </c>
      <c r="G1893" s="1">
        <f>Comuni__2[[#This Row],[Popolazione2011]]/Comuni__2[[#This Row],[POPOLAZIONE TOTALE DI OGNI REGIONE (CON FILTRO)]]</f>
        <v>1.2073664618892704E-3</v>
      </c>
      <c r="H1893" t="str">
        <f>IF(Comuni__2[[#This Row],[Popolazione2011]]&gt;300000,"MAGGIORE","")</f>
        <v/>
      </c>
    </row>
    <row r="1894" spans="1:8" x14ac:dyDescent="0.2">
      <c r="A1894" t="s">
        <v>6408</v>
      </c>
      <c r="B1894" t="s">
        <v>5894</v>
      </c>
      <c r="C1894" t="s">
        <v>6291</v>
      </c>
      <c r="D1894">
        <v>6643</v>
      </c>
      <c r="E1894" s="2"/>
      <c r="F1894">
        <f>SUMIFS($D$2:$D$7909, $B$2:$B$7909, "Campania")</f>
        <v>5766810</v>
      </c>
      <c r="G1894" s="1">
        <f>Comuni__2[[#This Row],[Popolazione2011]]/Comuni__2[[#This Row],[POPOLAZIONE TOTALE DI OGNI REGIONE (CON FILTRO)]]</f>
        <v>1.1519366859667651E-3</v>
      </c>
      <c r="H1894" t="str">
        <f>IF(Comuni__2[[#This Row],[Popolazione2011]]&gt;300000,"MAGGIORE","")</f>
        <v/>
      </c>
    </row>
    <row r="1895" spans="1:8" x14ac:dyDescent="0.2">
      <c r="A1895" t="s">
        <v>3287</v>
      </c>
      <c r="B1895" t="s">
        <v>3082</v>
      </c>
      <c r="C1895" t="s">
        <v>3182</v>
      </c>
      <c r="D1895">
        <v>6642</v>
      </c>
      <c r="E1895" s="2"/>
      <c r="F1895">
        <f>SUMIFS($D$2:$D$7909, $B$2:$B$7909, "Veneto")</f>
        <v>4855904</v>
      </c>
      <c r="G1895" s="1">
        <f>Comuni__2[[#This Row],[Popolazione2011]]/Comuni__2[[#This Row],[POPOLAZIONE TOTALE DI OGNI REGIONE (CON FILTRO)]]</f>
        <v>1.3678194626582404E-3</v>
      </c>
      <c r="H1895" t="str">
        <f>IF(Comuni__2[[#This Row],[Popolazione2011]]&gt;300000,"MAGGIORE","")</f>
        <v/>
      </c>
    </row>
    <row r="1896" spans="1:8" x14ac:dyDescent="0.2">
      <c r="A1896" t="s">
        <v>3268</v>
      </c>
      <c r="B1896" t="s">
        <v>3082</v>
      </c>
      <c r="C1896" t="s">
        <v>3182</v>
      </c>
      <c r="D1896">
        <v>6641</v>
      </c>
      <c r="E1896" s="2"/>
      <c r="F1896">
        <f>SUMIFS($D$2:$D$7909, $B$2:$B$7909, "Veneto")</f>
        <v>4855904</v>
      </c>
      <c r="G1896" s="1">
        <f>Comuni__2[[#This Row],[Popolazione2011]]/Comuni__2[[#This Row],[POPOLAZIONE TOTALE DI OGNI REGIONE (CON FILTRO)]]</f>
        <v>1.3676135277797914E-3</v>
      </c>
      <c r="H1896" t="str">
        <f>IF(Comuni__2[[#This Row],[Popolazione2011]]&gt;300000,"MAGGIORE","")</f>
        <v/>
      </c>
    </row>
    <row r="1897" spans="1:8" x14ac:dyDescent="0.2">
      <c r="A1897" t="s">
        <v>4225</v>
      </c>
      <c r="B1897" t="s">
        <v>4112</v>
      </c>
      <c r="C1897" t="s">
        <v>4205</v>
      </c>
      <c r="D1897">
        <v>6639</v>
      </c>
      <c r="E1897" s="2"/>
      <c r="F1897">
        <f>SUMIFS($D$2:$D$7909, $B$2:$B$7909, "Emilia-Romagna")</f>
        <v>4342135</v>
      </c>
      <c r="G1897" s="1">
        <f>Comuni__2[[#This Row],[Popolazione2011]]/Comuni__2[[#This Row],[POPOLAZIONE TOTALE DI OGNI REGIONE (CON FILTRO)]]</f>
        <v>1.5289713470447142E-3</v>
      </c>
      <c r="H1897" t="str">
        <f>IF(Comuni__2[[#This Row],[Popolazione2011]]&gt;300000,"MAGGIORE","")</f>
        <v/>
      </c>
    </row>
    <row r="1898" spans="1:8" x14ac:dyDescent="0.2">
      <c r="A1898" t="s">
        <v>271</v>
      </c>
      <c r="B1898" t="s">
        <v>5</v>
      </c>
      <c r="C1898" t="s">
        <v>6</v>
      </c>
      <c r="D1898">
        <v>6629</v>
      </c>
      <c r="E1898" s="2"/>
      <c r="F1898">
        <f>SUMIFS($D$2:$D$7909, $B$2:$B$7909, "Piemonte")</f>
        <v>4363916</v>
      </c>
      <c r="G1898" s="1">
        <f>Comuni__2[[#This Row],[Popolazione2011]]/Comuni__2[[#This Row],[POPOLAZIONE TOTALE DI OGNI REGIONE (CON FILTRO)]]</f>
        <v>1.5190484876427502E-3</v>
      </c>
      <c r="H1898" t="str">
        <f>IF(Comuni__2[[#This Row],[Popolazione2011]]&gt;300000,"MAGGIORE","")</f>
        <v/>
      </c>
    </row>
    <row r="1899" spans="1:8" x14ac:dyDescent="0.2">
      <c r="A1899" t="s">
        <v>3666</v>
      </c>
      <c r="B1899" t="s">
        <v>3653</v>
      </c>
      <c r="C1899" t="s">
        <v>3654</v>
      </c>
      <c r="D1899">
        <v>6627</v>
      </c>
      <c r="E1899" s="2"/>
      <c r="F1899">
        <f>SUMIFS($D$2:$D$7909, $B$2:$B$7909, "Friuli-Venezia Giulia")</f>
        <v>1220291</v>
      </c>
      <c r="G1899" s="1">
        <f>Comuni__2[[#This Row],[Popolazione2011]]/Comuni__2[[#This Row],[POPOLAZIONE TOTALE DI OGNI REGIONE (CON FILTRO)]]</f>
        <v>5.4306718643339991E-3</v>
      </c>
      <c r="H1899" t="str">
        <f>IF(Comuni__2[[#This Row],[Popolazione2011]]&gt;300000,"MAGGIORE","")</f>
        <v/>
      </c>
    </row>
    <row r="1900" spans="1:8" x14ac:dyDescent="0.2">
      <c r="A1900" t="s">
        <v>2001</v>
      </c>
      <c r="B1900" t="s">
        <v>1271</v>
      </c>
      <c r="C1900" t="s">
        <v>1772</v>
      </c>
      <c r="D1900">
        <v>6620</v>
      </c>
      <c r="E1900" s="2"/>
      <c r="F1900">
        <f>SUMIFS($D$2:$D$7909, $B$2:$B$7909, "Lombardia")</f>
        <v>9704121</v>
      </c>
      <c r="G1900" s="1">
        <f>Comuni__2[[#This Row],[Popolazione2011]]/Comuni__2[[#This Row],[POPOLAZIONE TOTALE DI OGNI REGIONE (CON FILTRO)]]</f>
        <v>6.8218440392488926E-4</v>
      </c>
      <c r="H1900" t="str">
        <f>IF(Comuni__2[[#This Row],[Popolazione2011]]&gt;300000,"MAGGIORE","")</f>
        <v/>
      </c>
    </row>
    <row r="1901" spans="1:8" x14ac:dyDescent="0.2">
      <c r="A1901" t="s">
        <v>4448</v>
      </c>
      <c r="B1901" t="s">
        <v>4112</v>
      </c>
      <c r="C1901" t="s">
        <v>4424</v>
      </c>
      <c r="D1901">
        <v>6606</v>
      </c>
      <c r="E1901" s="2"/>
      <c r="F1901">
        <f>SUMIFS($D$2:$D$7909, $B$2:$B$7909, "Emilia-Romagna")</f>
        <v>4342135</v>
      </c>
      <c r="G1901" s="1">
        <f>Comuni__2[[#This Row],[Popolazione2011]]/Comuni__2[[#This Row],[POPOLAZIONE TOTALE DI OGNI REGIONE (CON FILTRO)]]</f>
        <v>1.5213713990928426E-3</v>
      </c>
      <c r="H1901" t="str">
        <f>IF(Comuni__2[[#This Row],[Popolazione2011]]&gt;300000,"MAGGIORE","")</f>
        <v/>
      </c>
    </row>
    <row r="1902" spans="1:8" x14ac:dyDescent="0.2">
      <c r="A1902" t="s">
        <v>3426</v>
      </c>
      <c r="B1902" t="s">
        <v>3082</v>
      </c>
      <c r="C1902" t="s">
        <v>3359</v>
      </c>
      <c r="D1902">
        <v>6599</v>
      </c>
      <c r="E1902" s="2"/>
      <c r="F1902">
        <f>SUMIFS($D$2:$D$7909, $B$2:$B$7909, "Veneto")</f>
        <v>4855904</v>
      </c>
      <c r="G1902" s="1">
        <f>Comuni__2[[#This Row],[Popolazione2011]]/Comuni__2[[#This Row],[POPOLAZIONE TOTALE DI OGNI REGIONE (CON FILTRO)]]</f>
        <v>1.3589642628849335E-3</v>
      </c>
      <c r="H1902" t="str">
        <f>IF(Comuni__2[[#This Row],[Popolazione2011]]&gt;300000,"MAGGIORE","")</f>
        <v/>
      </c>
    </row>
    <row r="1903" spans="1:8" x14ac:dyDescent="0.2">
      <c r="A1903" t="s">
        <v>6832</v>
      </c>
      <c r="B1903" t="s">
        <v>6713</v>
      </c>
      <c r="C1903" t="s">
        <v>6815</v>
      </c>
      <c r="D1903">
        <v>6596</v>
      </c>
      <c r="E1903" s="2"/>
      <c r="F1903">
        <f>SUMIFS($D$2:$D$7909, $B$2:$B$7909, "Basilicata")</f>
        <v>578036</v>
      </c>
      <c r="G1903" s="1">
        <f>Comuni__2[[#This Row],[Popolazione2011]]/Comuni__2[[#This Row],[POPOLAZIONE TOTALE DI OGNI REGIONE (CON FILTRO)]]</f>
        <v>1.1411053982796919E-2</v>
      </c>
      <c r="H1903" t="str">
        <f>IF(Comuni__2[[#This Row],[Popolazione2011]]&gt;300000,"MAGGIORE","")</f>
        <v/>
      </c>
    </row>
    <row r="1904" spans="1:8" x14ac:dyDescent="0.2">
      <c r="A1904" t="s">
        <v>2056</v>
      </c>
      <c r="B1904" t="s">
        <v>1271</v>
      </c>
      <c r="C1904" t="s">
        <v>2016</v>
      </c>
      <c r="D1904">
        <v>6593</v>
      </c>
      <c r="E1904" s="2"/>
      <c r="F1904">
        <f>SUMIFS($D$2:$D$7909, $B$2:$B$7909, "Lombardia")</f>
        <v>9704121</v>
      </c>
      <c r="G1904" s="1">
        <f>Comuni__2[[#This Row],[Popolazione2011]]/Comuni__2[[#This Row],[POPOLAZIONE TOTALE DI OGNI REGIONE (CON FILTRO)]]</f>
        <v>6.7940208082731041E-4</v>
      </c>
      <c r="H1904" t="str">
        <f>IF(Comuni__2[[#This Row],[Popolazione2011]]&gt;300000,"MAGGIORE","")</f>
        <v/>
      </c>
    </row>
    <row r="1905" spans="1:8" x14ac:dyDescent="0.2">
      <c r="A1905" t="s">
        <v>2260</v>
      </c>
      <c r="B1905" t="s">
        <v>1271</v>
      </c>
      <c r="C1905" t="s">
        <v>2222</v>
      </c>
      <c r="D1905">
        <v>6586</v>
      </c>
      <c r="E1905" s="2"/>
      <c r="F1905">
        <f>SUMIFS($D$2:$D$7909, $B$2:$B$7909, "Lombardia")</f>
        <v>9704121</v>
      </c>
      <c r="G1905" s="1">
        <f>Comuni__2[[#This Row],[Popolazione2011]]/Comuni__2[[#This Row],[POPOLAZIONE TOTALE DI OGNI REGIONE (CON FILTRO)]]</f>
        <v>6.7868073780201217E-4</v>
      </c>
      <c r="H1905" t="str">
        <f>IF(Comuni__2[[#This Row],[Popolazione2011]]&gt;300000,"MAGGIORE","")</f>
        <v/>
      </c>
    </row>
    <row r="1906" spans="1:8" x14ac:dyDescent="0.2">
      <c r="A1906" t="s">
        <v>4968</v>
      </c>
      <c r="B1906" t="s">
        <v>4829</v>
      </c>
      <c r="C1906" t="s">
        <v>4931</v>
      </c>
      <c r="D1906">
        <v>6583</v>
      </c>
      <c r="E1906" s="2"/>
      <c r="F1906">
        <f>SUMIFS($D$2:$D$7909, $B$2:$B$7909, "Marche")</f>
        <v>1540584</v>
      </c>
      <c r="G1906" s="1">
        <f>Comuni__2[[#This Row],[Popolazione2011]]/Comuni__2[[#This Row],[POPOLAZIONE TOTALE DI OGNI REGIONE (CON FILTRO)]]</f>
        <v>4.2730548934689699E-3</v>
      </c>
      <c r="H1906" t="str">
        <f>IF(Comuni__2[[#This Row],[Popolazione2011]]&gt;300000,"MAGGIORE","")</f>
        <v/>
      </c>
    </row>
    <row r="1907" spans="1:8" x14ac:dyDescent="0.2">
      <c r="A1907" t="s">
        <v>3705</v>
      </c>
      <c r="B1907" t="s">
        <v>3653</v>
      </c>
      <c r="C1907" t="s">
        <v>3654</v>
      </c>
      <c r="D1907">
        <v>6581</v>
      </c>
      <c r="E1907" s="2"/>
      <c r="F1907">
        <f>SUMIFS($D$2:$D$7909, $B$2:$B$7909, "Friuli-Venezia Giulia")</f>
        <v>1220291</v>
      </c>
      <c r="G1907" s="1">
        <f>Comuni__2[[#This Row],[Popolazione2011]]/Comuni__2[[#This Row],[POPOLAZIONE TOTALE DI OGNI REGIONE (CON FILTRO)]]</f>
        <v>5.3929759377066618E-3</v>
      </c>
      <c r="H1907" t="str">
        <f>IF(Comuni__2[[#This Row],[Popolazione2011]]&gt;300000,"MAGGIORE","")</f>
        <v/>
      </c>
    </row>
    <row r="1908" spans="1:8" x14ac:dyDescent="0.2">
      <c r="A1908" t="s">
        <v>7930</v>
      </c>
      <c r="B1908" t="s">
        <v>7657</v>
      </c>
      <c r="C1908" t="s">
        <v>7931</v>
      </c>
      <c r="D1908">
        <v>6575</v>
      </c>
      <c r="E1908" s="2"/>
      <c r="F1908">
        <f>SUMIFS($D$2:$D$7909, $B$2:$B$7909, "Sardegna")</f>
        <v>1634822</v>
      </c>
      <c r="G1908" s="1">
        <f>Comuni__2[[#This Row],[Popolazione2011]]/Comuni__2[[#This Row],[POPOLAZIONE TOTALE DI OGNI REGIONE (CON FILTRO)]]</f>
        <v>4.0218445800215561E-3</v>
      </c>
      <c r="H1908" t="str">
        <f>IF(Comuni__2[[#This Row],[Popolazione2011]]&gt;300000,"MAGGIORE","")</f>
        <v/>
      </c>
    </row>
    <row r="1909" spans="1:8" x14ac:dyDescent="0.2">
      <c r="A1909" t="s">
        <v>4660</v>
      </c>
      <c r="B1909" t="s">
        <v>4450</v>
      </c>
      <c r="C1909" t="s">
        <v>4661</v>
      </c>
      <c r="D1909">
        <v>6557</v>
      </c>
      <c r="E1909" s="2"/>
      <c r="F1909">
        <f>SUMIFS($D$2:$D$7909, $B$2:$B$7909, "Toscana")</f>
        <v>3672202</v>
      </c>
      <c r="G1909" s="1">
        <f>Comuni__2[[#This Row],[Popolazione2011]]/Comuni__2[[#This Row],[POPOLAZIONE TOTALE DI OGNI REGIONE (CON FILTRO)]]</f>
        <v>1.7855771550693562E-3</v>
      </c>
      <c r="H1909" t="str">
        <f>IF(Comuni__2[[#This Row],[Popolazione2011]]&gt;300000,"MAGGIORE","")</f>
        <v/>
      </c>
    </row>
    <row r="1910" spans="1:8" x14ac:dyDescent="0.2">
      <c r="A1910" t="s">
        <v>7249</v>
      </c>
      <c r="B1910" t="s">
        <v>6847</v>
      </c>
      <c r="C1910" t="s">
        <v>7206</v>
      </c>
      <c r="D1910">
        <v>6555</v>
      </c>
      <c r="E1910" s="2"/>
      <c r="F1910">
        <f>SUMIFS($D$2:$D$7909, $B$2:$B$7909, "Calabria")</f>
        <v>1959050</v>
      </c>
      <c r="G1910" s="1">
        <f>Comuni__2[[#This Row],[Popolazione2011]]/Comuni__2[[#This Row],[POPOLAZIONE TOTALE DI OGNI REGIONE (CON FILTRO)]]</f>
        <v>3.3460095454429443E-3</v>
      </c>
      <c r="H1910" t="str">
        <f>IF(Comuni__2[[#This Row],[Popolazione2011]]&gt;300000,"MAGGIORE","")</f>
        <v/>
      </c>
    </row>
    <row r="1911" spans="1:8" x14ac:dyDescent="0.2">
      <c r="A1911" t="s">
        <v>4862</v>
      </c>
      <c r="B1911" t="s">
        <v>4829</v>
      </c>
      <c r="C1911" t="s">
        <v>4830</v>
      </c>
      <c r="D1911">
        <v>6555</v>
      </c>
      <c r="E1911" s="2"/>
      <c r="F1911">
        <f>SUMIFS($D$2:$D$7909, $B$2:$B$7909, "Marche")</f>
        <v>1540584</v>
      </c>
      <c r="G1911" s="1">
        <f>Comuni__2[[#This Row],[Popolazione2011]]/Comuni__2[[#This Row],[POPOLAZIONE TOTALE DI OGNI REGIONE (CON FILTRO)]]</f>
        <v>4.2548799675967038E-3</v>
      </c>
      <c r="H1911" t="str">
        <f>IF(Comuni__2[[#This Row],[Popolazione2011]]&gt;300000,"MAGGIORE","")</f>
        <v/>
      </c>
    </row>
    <row r="1912" spans="1:8" x14ac:dyDescent="0.2">
      <c r="A1912" t="s">
        <v>1766</v>
      </c>
      <c r="B1912" t="s">
        <v>1271</v>
      </c>
      <c r="C1912" t="s">
        <v>1638</v>
      </c>
      <c r="D1912">
        <v>6552</v>
      </c>
      <c r="E1912" s="2"/>
      <c r="F1912">
        <f>SUMIFS($D$2:$D$7909, $B$2:$B$7909, "Lombardia")</f>
        <v>9704121</v>
      </c>
      <c r="G1912" s="1">
        <f>Comuni__2[[#This Row],[Popolazione2011]]/Comuni__2[[#This Row],[POPOLAZIONE TOTALE DI OGNI REGIONE (CON FILTRO)]]</f>
        <v>6.7517707167913507E-4</v>
      </c>
      <c r="H1912" t="str">
        <f>IF(Comuni__2[[#This Row],[Popolazione2011]]&gt;300000,"MAGGIORE","")</f>
        <v/>
      </c>
    </row>
    <row r="1913" spans="1:8" x14ac:dyDescent="0.2">
      <c r="A1913" t="s">
        <v>5111</v>
      </c>
      <c r="B1913" t="s">
        <v>5062</v>
      </c>
      <c r="C1913" t="s">
        <v>5063</v>
      </c>
      <c r="D1913">
        <v>6552</v>
      </c>
      <c r="E1913" s="2"/>
      <c r="F1913">
        <f>SUMIFS($D$2:$D$7909, $B$2:$B$7909, "Lazio")</f>
        <v>5502886</v>
      </c>
      <c r="G1913" s="1">
        <f>Comuni__2[[#This Row],[Popolazione2011]]/Comuni__2[[#This Row],[POPOLAZIONE TOTALE DI OGNI REGIONE (CON FILTRO)]]</f>
        <v>1.1906479618149458E-3</v>
      </c>
      <c r="H1913" t="str">
        <f>IF(Comuni__2[[#This Row],[Popolazione2011]]&gt;300000,"MAGGIORE","")</f>
        <v/>
      </c>
    </row>
    <row r="1914" spans="1:8" x14ac:dyDescent="0.2">
      <c r="A1914" t="s">
        <v>6082</v>
      </c>
      <c r="B1914" t="s">
        <v>5894</v>
      </c>
      <c r="C1914" t="s">
        <v>6079</v>
      </c>
      <c r="D1914">
        <v>6546</v>
      </c>
      <c r="E1914" s="2"/>
      <c r="F1914">
        <f>SUMIFS($D$2:$D$7909, $B$2:$B$7909, "Campania")</f>
        <v>5766810</v>
      </c>
      <c r="G1914" s="1">
        <f>Comuni__2[[#This Row],[Popolazione2011]]/Comuni__2[[#This Row],[POPOLAZIONE TOTALE DI OGNI REGIONE (CON FILTRO)]]</f>
        <v>1.1351162947972968E-3</v>
      </c>
      <c r="H1914" t="str">
        <f>IF(Comuni__2[[#This Row],[Popolazione2011]]&gt;300000,"MAGGIORE","")</f>
        <v/>
      </c>
    </row>
    <row r="1915" spans="1:8" x14ac:dyDescent="0.2">
      <c r="A1915" t="s">
        <v>7512</v>
      </c>
      <c r="B1915" t="s">
        <v>7257</v>
      </c>
      <c r="C1915" t="s">
        <v>7475</v>
      </c>
      <c r="D1915">
        <v>6544</v>
      </c>
      <c r="E1915" s="2"/>
      <c r="F1915">
        <f>SUMIFS($D$2:$D$7909, $B$2:$B$7909, "Sicilia")</f>
        <v>5002904</v>
      </c>
      <c r="G1915" s="1">
        <f>Comuni__2[[#This Row],[Popolazione2011]]/Comuni__2[[#This Row],[POPOLAZIONE TOTALE DI OGNI REGIONE (CON FILTRO)]]</f>
        <v>1.3080402901994523E-3</v>
      </c>
      <c r="H1915" t="str">
        <f>IF(Comuni__2[[#This Row],[Popolazione2011]]&gt;300000,"MAGGIORE","")</f>
        <v/>
      </c>
    </row>
    <row r="1916" spans="1:8" x14ac:dyDescent="0.2">
      <c r="A1916" t="s">
        <v>7441</v>
      </c>
      <c r="B1916" t="s">
        <v>7257</v>
      </c>
      <c r="C1916" t="s">
        <v>7366</v>
      </c>
      <c r="D1916">
        <v>6541</v>
      </c>
      <c r="E1916" s="2"/>
      <c r="F1916">
        <f>SUMIFS($D$2:$D$7909, $B$2:$B$7909, "Sicilia")</f>
        <v>5002904</v>
      </c>
      <c r="G1916" s="1">
        <f>Comuni__2[[#This Row],[Popolazione2011]]/Comuni__2[[#This Row],[POPOLAZIONE TOTALE DI OGNI REGIONE (CON FILTRO)]]</f>
        <v>1.3074406384771724E-3</v>
      </c>
      <c r="H1916" t="str">
        <f>IF(Comuni__2[[#This Row],[Popolazione2011]]&gt;300000,"MAGGIORE","")</f>
        <v/>
      </c>
    </row>
    <row r="1917" spans="1:8" x14ac:dyDescent="0.2">
      <c r="A1917" t="s">
        <v>7835</v>
      </c>
      <c r="B1917" t="s">
        <v>7657</v>
      </c>
      <c r="C1917" t="s">
        <v>7825</v>
      </c>
      <c r="D1917">
        <v>6532</v>
      </c>
      <c r="E1917" s="2"/>
      <c r="F1917">
        <f>SUMIFS($D$2:$D$7909, $B$2:$B$7909, "Sardegna")</f>
        <v>1634822</v>
      </c>
      <c r="G1917" s="1">
        <f>Comuni__2[[#This Row],[Popolazione2011]]/Comuni__2[[#This Row],[POPOLAZIONE TOTALE DI OGNI REGIONE (CON FILTRO)]]</f>
        <v>3.9955420223119088E-3</v>
      </c>
      <c r="H1917" t="str">
        <f>IF(Comuni__2[[#This Row],[Popolazione2011]]&gt;300000,"MAGGIORE","")</f>
        <v/>
      </c>
    </row>
    <row r="1918" spans="1:8" x14ac:dyDescent="0.2">
      <c r="A1918" t="s">
        <v>3233</v>
      </c>
      <c r="B1918" t="s">
        <v>3082</v>
      </c>
      <c r="C1918" t="s">
        <v>3182</v>
      </c>
      <c r="D1918">
        <v>6531</v>
      </c>
      <c r="E1918" s="2"/>
      <c r="F1918">
        <f>SUMIFS($D$2:$D$7909, $B$2:$B$7909, "Veneto")</f>
        <v>4855904</v>
      </c>
      <c r="G1918" s="1">
        <f>Comuni__2[[#This Row],[Popolazione2011]]/Comuni__2[[#This Row],[POPOLAZIONE TOTALE DI OGNI REGIONE (CON FILTRO)]]</f>
        <v>1.3449606911504017E-3</v>
      </c>
      <c r="H1918" t="str">
        <f>IF(Comuni__2[[#This Row],[Popolazione2011]]&gt;300000,"MAGGIORE","")</f>
        <v/>
      </c>
    </row>
    <row r="1919" spans="1:8" x14ac:dyDescent="0.2">
      <c r="A1919" t="s">
        <v>3796</v>
      </c>
      <c r="B1919" t="s">
        <v>3653</v>
      </c>
      <c r="C1919" t="s">
        <v>3789</v>
      </c>
      <c r="D1919">
        <v>6528</v>
      </c>
      <c r="E1919" s="2"/>
      <c r="F1919">
        <f>SUMIFS($D$2:$D$7909, $B$2:$B$7909, "Friuli-Venezia Giulia")</f>
        <v>1220291</v>
      </c>
      <c r="G1919" s="1">
        <f>Comuni__2[[#This Row],[Popolazione2011]]/Comuni__2[[#This Row],[POPOLAZIONE TOTALE DI OGNI REGIONE (CON FILTRO)]]</f>
        <v>5.3495436744186425E-3</v>
      </c>
      <c r="H1919" t="str">
        <f>IF(Comuni__2[[#This Row],[Popolazione2011]]&gt;300000,"MAGGIORE","")</f>
        <v/>
      </c>
    </row>
    <row r="1920" spans="1:8" x14ac:dyDescent="0.2">
      <c r="A1920" t="s">
        <v>1640</v>
      </c>
      <c r="B1920" t="s">
        <v>1271</v>
      </c>
      <c r="C1920" t="s">
        <v>1638</v>
      </c>
      <c r="D1920">
        <v>6524</v>
      </c>
      <c r="E1920" s="2"/>
      <c r="F1920">
        <f>SUMIFS($D$2:$D$7909, $B$2:$B$7909, "Lombardia")</f>
        <v>9704121</v>
      </c>
      <c r="G1920" s="1">
        <f>Comuni__2[[#This Row],[Popolazione2011]]/Comuni__2[[#This Row],[POPOLAZIONE TOTALE DI OGNI REGIONE (CON FILTRO)]]</f>
        <v>6.7229169957794222E-4</v>
      </c>
      <c r="H1920" t="str">
        <f>IF(Comuni__2[[#This Row],[Popolazione2011]]&gt;300000,"MAGGIORE","")</f>
        <v/>
      </c>
    </row>
    <row r="1921" spans="1:8" x14ac:dyDescent="0.2">
      <c r="A1921" t="s">
        <v>6460</v>
      </c>
      <c r="B1921" t="s">
        <v>6450</v>
      </c>
      <c r="C1921" t="s">
        <v>6451</v>
      </c>
      <c r="D1921">
        <v>6524</v>
      </c>
      <c r="E1921" s="2"/>
      <c r="F1921">
        <f>SUMIFS($D$2:$D$7909, $B$2:$B$7909, "Puglia")</f>
        <v>4050093</v>
      </c>
      <c r="G1921" s="1">
        <f>Comuni__2[[#This Row],[Popolazione2011]]/Comuni__2[[#This Row],[POPOLAZIONE TOTALE DI OGNI REGIONE (CON FILTRO)]]</f>
        <v>1.6108272081653433E-3</v>
      </c>
      <c r="H1921" t="str">
        <f>IF(Comuni__2[[#This Row],[Popolazione2011]]&gt;300000,"MAGGIORE","")</f>
        <v/>
      </c>
    </row>
    <row r="1922" spans="1:8" x14ac:dyDescent="0.2">
      <c r="A1922" t="s">
        <v>3059</v>
      </c>
      <c r="B1922" t="s">
        <v>2791</v>
      </c>
      <c r="C1922" t="s">
        <v>2909</v>
      </c>
      <c r="D1922">
        <v>6522</v>
      </c>
      <c r="E1922" s="2"/>
      <c r="F1922">
        <f>SUMIFS($D$2:$D$7909, $B$2:$B$7909, "Trentino-Alto Adige/Südtirol")</f>
        <v>1026433</v>
      </c>
      <c r="G1922" s="1">
        <f>Comuni__2[[#This Row],[Popolazione2011]]/Comuni__2[[#This Row],[POPOLAZIONE TOTALE DI OGNI REGIONE (CON FILTRO)]]</f>
        <v>6.3540435664091082E-3</v>
      </c>
      <c r="H1922" t="str">
        <f>IF(Comuni__2[[#This Row],[Popolazione2011]]&gt;300000,"MAGGIORE","")</f>
        <v/>
      </c>
    </row>
    <row r="1923" spans="1:8" x14ac:dyDescent="0.2">
      <c r="A1923" t="s">
        <v>2558</v>
      </c>
      <c r="B1923" t="s">
        <v>1271</v>
      </c>
      <c r="C1923" t="s">
        <v>2523</v>
      </c>
      <c r="D1923">
        <v>6521</v>
      </c>
      <c r="E1923" s="2"/>
      <c r="F1923">
        <f>SUMIFS($D$2:$D$7909, $B$2:$B$7909, "Lombardia")</f>
        <v>9704121</v>
      </c>
      <c r="G1923" s="1">
        <f>Comuni__2[[#This Row],[Popolazione2011]]/Comuni__2[[#This Row],[POPOLAZIONE TOTALE DI OGNI REGIONE (CON FILTRO)]]</f>
        <v>6.7198255256710015E-4</v>
      </c>
      <c r="H1923" t="str">
        <f>IF(Comuni__2[[#This Row],[Popolazione2011]]&gt;300000,"MAGGIORE","")</f>
        <v/>
      </c>
    </row>
    <row r="1924" spans="1:8" x14ac:dyDescent="0.2">
      <c r="A1924" t="s">
        <v>4787</v>
      </c>
      <c r="B1924" t="s">
        <v>4734</v>
      </c>
      <c r="C1924" t="s">
        <v>4735</v>
      </c>
      <c r="D1924">
        <v>6520</v>
      </c>
      <c r="E1924" s="2"/>
      <c r="F1924">
        <f>SUMIFS($D$2:$D$7909, $B$2:$B$7909, "Umbria")</f>
        <v>884268</v>
      </c>
      <c r="G1924" s="1">
        <f>Comuni__2[[#This Row],[Popolazione2011]]/Comuni__2[[#This Row],[POPOLAZIONE TOTALE DI OGNI REGIONE (CON FILTRO)]]</f>
        <v>7.3733302573427964E-3</v>
      </c>
      <c r="H1924" t="str">
        <f>IF(Comuni__2[[#This Row],[Popolazione2011]]&gt;300000,"MAGGIORE","")</f>
        <v/>
      </c>
    </row>
    <row r="1925" spans="1:8" x14ac:dyDescent="0.2">
      <c r="A1925" t="s">
        <v>4412</v>
      </c>
      <c r="B1925" t="s">
        <v>4112</v>
      </c>
      <c r="C1925" t="s">
        <v>4393</v>
      </c>
      <c r="D1925">
        <v>6519</v>
      </c>
      <c r="E1925" s="2"/>
      <c r="F1925">
        <f>SUMIFS($D$2:$D$7909, $B$2:$B$7909, "Emilia-Romagna")</f>
        <v>4342135</v>
      </c>
      <c r="G1925" s="1">
        <f>Comuni__2[[#This Row],[Popolazione2011]]/Comuni__2[[#This Row],[POPOLAZIONE TOTALE DI OGNI REGIONE (CON FILTRO)]]</f>
        <v>1.5013351726742719E-3</v>
      </c>
      <c r="H1925" t="str">
        <f>IF(Comuni__2[[#This Row],[Popolazione2011]]&gt;300000,"MAGGIORE","")</f>
        <v/>
      </c>
    </row>
    <row r="1926" spans="1:8" x14ac:dyDescent="0.2">
      <c r="A1926" t="s">
        <v>7124</v>
      </c>
      <c r="B1926" t="s">
        <v>6847</v>
      </c>
      <c r="C1926" t="s">
        <v>7080</v>
      </c>
      <c r="D1926">
        <v>6515</v>
      </c>
      <c r="E1926" s="2"/>
      <c r="F1926">
        <f>SUMIFS($D$2:$D$7909, $B$2:$B$7909, "Calabria")</f>
        <v>1959050</v>
      </c>
      <c r="G1926" s="1">
        <f>Comuni__2[[#This Row],[Popolazione2011]]/Comuni__2[[#This Row],[POPOLAZIONE TOTALE DI OGNI REGIONE (CON FILTRO)]]</f>
        <v>3.3255914856690741E-3</v>
      </c>
      <c r="H1926" t="str">
        <f>IF(Comuni__2[[#This Row],[Popolazione2011]]&gt;300000,"MAGGIORE","")</f>
        <v/>
      </c>
    </row>
    <row r="1927" spans="1:8" x14ac:dyDescent="0.2">
      <c r="A1927" t="s">
        <v>4396</v>
      </c>
      <c r="B1927" t="s">
        <v>4112</v>
      </c>
      <c r="C1927" t="s">
        <v>4393</v>
      </c>
      <c r="D1927">
        <v>6512</v>
      </c>
      <c r="E1927" s="2"/>
      <c r="F1927">
        <f>SUMIFS($D$2:$D$7909, $B$2:$B$7909, "Emilia-Romagna")</f>
        <v>4342135</v>
      </c>
      <c r="G1927" s="1">
        <f>Comuni__2[[#This Row],[Popolazione2011]]/Comuni__2[[#This Row],[POPOLAZIONE TOTALE DI OGNI REGIONE (CON FILTRO)]]</f>
        <v>1.4997230625026629E-3</v>
      </c>
      <c r="H1927" t="str">
        <f>IF(Comuni__2[[#This Row],[Popolazione2011]]&gt;300000,"MAGGIORE","")</f>
        <v/>
      </c>
    </row>
    <row r="1928" spans="1:8" x14ac:dyDescent="0.2">
      <c r="A1928" t="s">
        <v>3193</v>
      </c>
      <c r="B1928" t="s">
        <v>3082</v>
      </c>
      <c r="C1928" t="s">
        <v>3182</v>
      </c>
      <c r="D1928">
        <v>6509</v>
      </c>
      <c r="E1928" s="2"/>
      <c r="F1928">
        <f>SUMIFS($D$2:$D$7909, $B$2:$B$7909, "Veneto")</f>
        <v>4855904</v>
      </c>
      <c r="G1928" s="1">
        <f>Comuni__2[[#This Row],[Popolazione2011]]/Comuni__2[[#This Row],[POPOLAZIONE TOTALE DI OGNI REGIONE (CON FILTRO)]]</f>
        <v>1.3404301238245236E-3</v>
      </c>
      <c r="H1928" t="str">
        <f>IF(Comuni__2[[#This Row],[Popolazione2011]]&gt;300000,"MAGGIORE","")</f>
        <v/>
      </c>
    </row>
    <row r="1929" spans="1:8" x14ac:dyDescent="0.2">
      <c r="A1929" t="s">
        <v>1660</v>
      </c>
      <c r="B1929" t="s">
        <v>1271</v>
      </c>
      <c r="C1929" t="s">
        <v>1638</v>
      </c>
      <c r="D1929">
        <v>6508</v>
      </c>
      <c r="E1929" s="2"/>
      <c r="F1929">
        <f>SUMIFS($D$2:$D$7909, $B$2:$B$7909, "Lombardia")</f>
        <v>9704121</v>
      </c>
      <c r="G1929" s="1">
        <f>Comuni__2[[#This Row],[Popolazione2011]]/Comuni__2[[#This Row],[POPOLAZIONE TOTALE DI OGNI REGIONE (CON FILTRO)]]</f>
        <v>6.7064291552011766E-4</v>
      </c>
      <c r="H1929" t="str">
        <f>IF(Comuni__2[[#This Row],[Popolazione2011]]&gt;300000,"MAGGIORE","")</f>
        <v/>
      </c>
    </row>
    <row r="1930" spans="1:8" x14ac:dyDescent="0.2">
      <c r="A1930" t="s">
        <v>6793</v>
      </c>
      <c r="B1930" t="s">
        <v>6713</v>
      </c>
      <c r="C1930" t="s">
        <v>6714</v>
      </c>
      <c r="D1930">
        <v>6506</v>
      </c>
      <c r="E1930" s="2"/>
      <c r="F1930">
        <f>SUMIFS($D$2:$D$7909, $B$2:$B$7909, "Basilicata")</f>
        <v>578036</v>
      </c>
      <c r="G1930" s="1">
        <f>Comuni__2[[#This Row],[Popolazione2011]]/Comuni__2[[#This Row],[POPOLAZIONE TOTALE DI OGNI REGIONE (CON FILTRO)]]</f>
        <v>1.1255354337792111E-2</v>
      </c>
      <c r="H1930" t="str">
        <f>IF(Comuni__2[[#This Row],[Popolazione2011]]&gt;300000,"MAGGIORE","")</f>
        <v/>
      </c>
    </row>
    <row r="1931" spans="1:8" x14ac:dyDescent="0.2">
      <c r="A1931" t="s">
        <v>3829</v>
      </c>
      <c r="B1931" t="s">
        <v>3653</v>
      </c>
      <c r="C1931" t="s">
        <v>3822</v>
      </c>
      <c r="D1931">
        <v>6504</v>
      </c>
      <c r="E1931" s="2"/>
      <c r="F1931">
        <f>SUMIFS($D$2:$D$7909, $B$2:$B$7909, "Friuli-Venezia Giulia")</f>
        <v>1220291</v>
      </c>
      <c r="G1931" s="1">
        <f>Comuni__2[[#This Row],[Popolazione2011]]/Comuni__2[[#This Row],[POPOLAZIONE TOTALE DI OGNI REGIONE (CON FILTRO)]]</f>
        <v>5.3298762344391624E-3</v>
      </c>
      <c r="H1931" t="str">
        <f>IF(Comuni__2[[#This Row],[Popolazione2011]]&gt;300000,"MAGGIORE","")</f>
        <v/>
      </c>
    </row>
    <row r="1932" spans="1:8" x14ac:dyDescent="0.2">
      <c r="A1932" t="s">
        <v>6293</v>
      </c>
      <c r="B1932" t="s">
        <v>5894</v>
      </c>
      <c r="C1932" t="s">
        <v>6291</v>
      </c>
      <c r="D1932">
        <v>6503</v>
      </c>
      <c r="E1932" s="2"/>
      <c r="F1932">
        <f>SUMIFS($D$2:$D$7909, $B$2:$B$7909, "Campania")</f>
        <v>5766810</v>
      </c>
      <c r="G1932" s="1">
        <f>Comuni__2[[#This Row],[Popolazione2011]]/Comuni__2[[#This Row],[POPOLAZIONE TOTALE DI OGNI REGIONE (CON FILTRO)]]</f>
        <v>1.1276598327324813E-3</v>
      </c>
      <c r="H1932" t="str">
        <f>IF(Comuni__2[[#This Row],[Popolazione2011]]&gt;300000,"MAGGIORE","")</f>
        <v/>
      </c>
    </row>
    <row r="1933" spans="1:8" x14ac:dyDescent="0.2">
      <c r="A1933" t="s">
        <v>1303</v>
      </c>
      <c r="B1933" t="s">
        <v>1271</v>
      </c>
      <c r="C1933" t="s">
        <v>1272</v>
      </c>
      <c r="D1933">
        <v>6502</v>
      </c>
      <c r="E1933" s="2"/>
      <c r="F1933">
        <f>SUMIFS($D$2:$D$7909, $B$2:$B$7909, "Lombardia")</f>
        <v>9704121</v>
      </c>
      <c r="G1933" s="1">
        <f>Comuni__2[[#This Row],[Popolazione2011]]/Comuni__2[[#This Row],[POPOLAZIONE TOTALE DI OGNI REGIONE (CON FILTRO)]]</f>
        <v>6.7002462149843352E-4</v>
      </c>
      <c r="H1933" t="str">
        <f>IF(Comuni__2[[#This Row],[Popolazione2011]]&gt;300000,"MAGGIORE","")</f>
        <v/>
      </c>
    </row>
    <row r="1934" spans="1:8" x14ac:dyDescent="0.2">
      <c r="A1934" t="s">
        <v>6945</v>
      </c>
      <c r="B1934" t="s">
        <v>6847</v>
      </c>
      <c r="C1934" t="s">
        <v>6848</v>
      </c>
      <c r="D1934">
        <v>6496</v>
      </c>
      <c r="E1934" s="2"/>
      <c r="F1934">
        <f>SUMIFS($D$2:$D$7909, $B$2:$B$7909, "Calabria")</f>
        <v>1959050</v>
      </c>
      <c r="G1934" s="1">
        <f>Comuni__2[[#This Row],[Popolazione2011]]/Comuni__2[[#This Row],[POPOLAZIONE TOTALE DI OGNI REGIONE (CON FILTRO)]]</f>
        <v>3.3158929072764861E-3</v>
      </c>
      <c r="H1934" t="str">
        <f>IF(Comuni__2[[#This Row],[Popolazione2011]]&gt;300000,"MAGGIORE","")</f>
        <v/>
      </c>
    </row>
    <row r="1935" spans="1:8" x14ac:dyDescent="0.2">
      <c r="A1935" t="s">
        <v>7106</v>
      </c>
      <c r="B1935" t="s">
        <v>6847</v>
      </c>
      <c r="C1935" t="s">
        <v>7080</v>
      </c>
      <c r="D1935">
        <v>6492</v>
      </c>
      <c r="E1935" s="2"/>
      <c r="F1935">
        <f>SUMIFS($D$2:$D$7909, $B$2:$B$7909, "Calabria")</f>
        <v>1959050</v>
      </c>
      <c r="G1935" s="1">
        <f>Comuni__2[[#This Row],[Popolazione2011]]/Comuni__2[[#This Row],[POPOLAZIONE TOTALE DI OGNI REGIONE (CON FILTRO)]]</f>
        <v>3.3138511012990989E-3</v>
      </c>
      <c r="H1935" t="str">
        <f>IF(Comuni__2[[#This Row],[Popolazione2011]]&gt;300000,"MAGGIORE","")</f>
        <v/>
      </c>
    </row>
    <row r="1936" spans="1:8" x14ac:dyDescent="0.2">
      <c r="A1936" t="s">
        <v>7230</v>
      </c>
      <c r="B1936" t="s">
        <v>6847</v>
      </c>
      <c r="C1936" t="s">
        <v>7206</v>
      </c>
      <c r="D1936">
        <v>6490</v>
      </c>
      <c r="E1936" s="2"/>
      <c r="F1936">
        <f>SUMIFS($D$2:$D$7909, $B$2:$B$7909, "Calabria")</f>
        <v>1959050</v>
      </c>
      <c r="G1936" s="1">
        <f>Comuni__2[[#This Row],[Popolazione2011]]/Comuni__2[[#This Row],[POPOLAZIONE TOTALE DI OGNI REGIONE (CON FILTRO)]]</f>
        <v>3.3128301983104055E-3</v>
      </c>
      <c r="H1936" t="str">
        <f>IF(Comuni__2[[#This Row],[Popolazione2011]]&gt;300000,"MAGGIORE","")</f>
        <v/>
      </c>
    </row>
    <row r="1937" spans="1:8" x14ac:dyDescent="0.2">
      <c r="A1937" t="s">
        <v>7202</v>
      </c>
      <c r="B1937" t="s">
        <v>6847</v>
      </c>
      <c r="C1937" t="s">
        <v>7178</v>
      </c>
      <c r="D1937">
        <v>6486</v>
      </c>
      <c r="E1937" s="2"/>
      <c r="F1937">
        <f>SUMIFS($D$2:$D$7909, $B$2:$B$7909, "Calabria")</f>
        <v>1959050</v>
      </c>
      <c r="G1937" s="1">
        <f>Comuni__2[[#This Row],[Popolazione2011]]/Comuni__2[[#This Row],[POPOLAZIONE TOTALE DI OGNI REGIONE (CON FILTRO)]]</f>
        <v>3.3107883923330183E-3</v>
      </c>
      <c r="H1937" t="str">
        <f>IF(Comuni__2[[#This Row],[Popolazione2011]]&gt;300000,"MAGGIORE","")</f>
        <v/>
      </c>
    </row>
    <row r="1938" spans="1:8" x14ac:dyDescent="0.2">
      <c r="A1938" t="s">
        <v>3639</v>
      </c>
      <c r="B1938" t="s">
        <v>3082</v>
      </c>
      <c r="C1938" t="s">
        <v>3602</v>
      </c>
      <c r="D1938">
        <v>6481</v>
      </c>
      <c r="E1938" s="2"/>
      <c r="F1938">
        <f>SUMIFS($D$2:$D$7909, $B$2:$B$7909, "Veneto")</f>
        <v>4855904</v>
      </c>
      <c r="G1938" s="1">
        <f>Comuni__2[[#This Row],[Popolazione2011]]/Comuni__2[[#This Row],[POPOLAZIONE TOTALE DI OGNI REGIONE (CON FILTRO)]]</f>
        <v>1.3346639472279517E-3</v>
      </c>
      <c r="H1938" t="str">
        <f>IF(Comuni__2[[#This Row],[Popolazione2011]]&gt;300000,"MAGGIORE","")</f>
        <v/>
      </c>
    </row>
    <row r="1939" spans="1:8" x14ac:dyDescent="0.2">
      <c r="A1939" t="s">
        <v>6605</v>
      </c>
      <c r="B1939" t="s">
        <v>6450</v>
      </c>
      <c r="C1939" t="s">
        <v>6606</v>
      </c>
      <c r="D1939">
        <v>6480</v>
      </c>
      <c r="E1939" s="2"/>
      <c r="F1939">
        <f>SUMIFS($D$2:$D$7909, $B$2:$B$7909, "Puglia")</f>
        <v>4050093</v>
      </c>
      <c r="G1939" s="1">
        <f>Comuni__2[[#This Row],[Popolazione2011]]/Comuni__2[[#This Row],[POPOLAZIONE TOTALE DI OGNI REGIONE (CON FILTRO)]]</f>
        <v>1.5999632601029162E-3</v>
      </c>
      <c r="H1939" t="str">
        <f>IF(Comuni__2[[#This Row],[Popolazione2011]]&gt;300000,"MAGGIORE","")</f>
        <v/>
      </c>
    </row>
    <row r="1940" spans="1:8" x14ac:dyDescent="0.2">
      <c r="A1940" t="s">
        <v>3475</v>
      </c>
      <c r="B1940" t="s">
        <v>3082</v>
      </c>
      <c r="C1940" t="s">
        <v>3454</v>
      </c>
      <c r="D1940">
        <v>6465</v>
      </c>
      <c r="E1940" s="2"/>
      <c r="F1940">
        <f>SUMIFS($D$2:$D$7909, $B$2:$B$7909, "Veneto")</f>
        <v>4855904</v>
      </c>
      <c r="G1940" s="1">
        <f>Comuni__2[[#This Row],[Popolazione2011]]/Comuni__2[[#This Row],[POPOLAZIONE TOTALE DI OGNI REGIONE (CON FILTRO)]]</f>
        <v>1.3313689891727679E-3</v>
      </c>
      <c r="H1940" t="str">
        <f>IF(Comuni__2[[#This Row],[Popolazione2011]]&gt;300000,"MAGGIORE","")</f>
        <v/>
      </c>
    </row>
    <row r="1941" spans="1:8" x14ac:dyDescent="0.2">
      <c r="A1941" t="s">
        <v>2810</v>
      </c>
      <c r="B1941" t="s">
        <v>2791</v>
      </c>
      <c r="C1941" t="s">
        <v>2792</v>
      </c>
      <c r="D1941">
        <v>6459</v>
      </c>
      <c r="E1941" s="2"/>
      <c r="F1941">
        <f>SUMIFS($D$2:$D$7909, $B$2:$B$7909, "Trentino-Alto Adige/Südtirol")</f>
        <v>1026433</v>
      </c>
      <c r="G1941" s="1">
        <f>Comuni__2[[#This Row],[Popolazione2011]]/Comuni__2[[#This Row],[POPOLAZIONE TOTALE DI OGNI REGIONE (CON FILTRO)]]</f>
        <v>6.2926659606618264E-3</v>
      </c>
      <c r="H1941" t="str">
        <f>IF(Comuni__2[[#This Row],[Popolazione2011]]&gt;300000,"MAGGIORE","")</f>
        <v/>
      </c>
    </row>
    <row r="1942" spans="1:8" x14ac:dyDescent="0.2">
      <c r="A1942" t="s">
        <v>4311</v>
      </c>
      <c r="B1942" t="s">
        <v>4112</v>
      </c>
      <c r="C1942" t="s">
        <v>4296</v>
      </c>
      <c r="D1942">
        <v>6458</v>
      </c>
      <c r="E1942" s="2"/>
      <c r="F1942">
        <f>SUMIFS($D$2:$D$7909, $B$2:$B$7909, "Emilia-Romagna")</f>
        <v>4342135</v>
      </c>
      <c r="G1942" s="1">
        <f>Comuni__2[[#This Row],[Popolazione2011]]/Comuni__2[[#This Row],[POPOLAZIONE TOTALE DI OGNI REGIONE (CON FILTRO)]]</f>
        <v>1.487286784035964E-3</v>
      </c>
      <c r="H1942" t="str">
        <f>IF(Comuni__2[[#This Row],[Popolazione2011]]&gt;300000,"MAGGIORE","")</f>
        <v/>
      </c>
    </row>
    <row r="1943" spans="1:8" x14ac:dyDescent="0.2">
      <c r="A1943" t="s">
        <v>1802</v>
      </c>
      <c r="B1943" t="s">
        <v>1271</v>
      </c>
      <c r="C1943" t="s">
        <v>1772</v>
      </c>
      <c r="D1943">
        <v>6455</v>
      </c>
      <c r="E1943" s="2"/>
      <c r="F1943">
        <f>SUMIFS($D$2:$D$7909, $B$2:$B$7909, "Lombardia")</f>
        <v>9704121</v>
      </c>
      <c r="G1943" s="1">
        <f>Comuni__2[[#This Row],[Popolazione2011]]/Comuni__2[[#This Row],[POPOLAZIONE TOTALE DI OGNI REGIONE (CON FILTRO)]]</f>
        <v>6.6518131832857404E-4</v>
      </c>
      <c r="H1943" t="str">
        <f>IF(Comuni__2[[#This Row],[Popolazione2011]]&gt;300000,"MAGGIORE","")</f>
        <v/>
      </c>
    </row>
    <row r="1944" spans="1:8" x14ac:dyDescent="0.2">
      <c r="A1944" t="s">
        <v>1898</v>
      </c>
      <c r="B1944" t="s">
        <v>1271</v>
      </c>
      <c r="C1944" t="s">
        <v>1772</v>
      </c>
      <c r="D1944">
        <v>6453</v>
      </c>
      <c r="E1944" s="2"/>
      <c r="F1944">
        <f>SUMIFS($D$2:$D$7909, $B$2:$B$7909, "Lombardia")</f>
        <v>9704121</v>
      </c>
      <c r="G1944" s="1">
        <f>Comuni__2[[#This Row],[Popolazione2011]]/Comuni__2[[#This Row],[POPOLAZIONE TOTALE DI OGNI REGIONE (CON FILTRO)]]</f>
        <v>6.6497522032134596E-4</v>
      </c>
      <c r="H1944" t="str">
        <f>IF(Comuni__2[[#This Row],[Popolazione2011]]&gt;300000,"MAGGIORE","")</f>
        <v/>
      </c>
    </row>
    <row r="1945" spans="1:8" x14ac:dyDescent="0.2">
      <c r="A1945" t="s">
        <v>3529</v>
      </c>
      <c r="B1945" t="s">
        <v>3082</v>
      </c>
      <c r="C1945" t="s">
        <v>3499</v>
      </c>
      <c r="D1945">
        <v>6453</v>
      </c>
      <c r="E1945" s="2"/>
      <c r="F1945">
        <f>SUMIFS($D$2:$D$7909, $B$2:$B$7909, "Veneto")</f>
        <v>4855904</v>
      </c>
      <c r="G1945" s="1">
        <f>Comuni__2[[#This Row],[Popolazione2011]]/Comuni__2[[#This Row],[POPOLAZIONE TOTALE DI OGNI REGIONE (CON FILTRO)]]</f>
        <v>1.3288977706313798E-3</v>
      </c>
      <c r="H1945" t="str">
        <f>IF(Comuni__2[[#This Row],[Popolazione2011]]&gt;300000,"MAGGIORE","")</f>
        <v/>
      </c>
    </row>
    <row r="1946" spans="1:8" x14ac:dyDescent="0.2">
      <c r="A1946" t="s">
        <v>4363</v>
      </c>
      <c r="B1946" t="s">
        <v>4112</v>
      </c>
      <c r="C1946" t="s">
        <v>4352</v>
      </c>
      <c r="D1946">
        <v>6453</v>
      </c>
      <c r="E1946" s="2"/>
      <c r="F1946">
        <f>SUMIFS($D$2:$D$7909, $B$2:$B$7909, "Emilia-Romagna")</f>
        <v>4342135</v>
      </c>
      <c r="G1946" s="1">
        <f>Comuni__2[[#This Row],[Popolazione2011]]/Comuni__2[[#This Row],[POPOLAZIONE TOTALE DI OGNI REGIONE (CON FILTRO)]]</f>
        <v>1.4861352767705288E-3</v>
      </c>
      <c r="H1946" t="str">
        <f>IF(Comuni__2[[#This Row],[Popolazione2011]]&gt;300000,"MAGGIORE","")</f>
        <v/>
      </c>
    </row>
    <row r="1947" spans="1:8" x14ac:dyDescent="0.2">
      <c r="A1947" t="s">
        <v>3700</v>
      </c>
      <c r="B1947" t="s">
        <v>3653</v>
      </c>
      <c r="C1947" t="s">
        <v>3654</v>
      </c>
      <c r="D1947">
        <v>6447</v>
      </c>
      <c r="E1947" s="2"/>
      <c r="F1947">
        <f>SUMIFS($D$2:$D$7909, $B$2:$B$7909, "Friuli-Venezia Giulia")</f>
        <v>1220291</v>
      </c>
      <c r="G1947" s="1">
        <f>Comuni__2[[#This Row],[Popolazione2011]]/Comuni__2[[#This Row],[POPOLAZIONE TOTALE DI OGNI REGIONE (CON FILTRO)]]</f>
        <v>5.2831660644878965E-3</v>
      </c>
      <c r="H1947" t="str">
        <f>IF(Comuni__2[[#This Row],[Popolazione2011]]&gt;300000,"MAGGIORE","")</f>
        <v/>
      </c>
    </row>
    <row r="1948" spans="1:8" x14ac:dyDescent="0.2">
      <c r="A1948" t="s">
        <v>1881</v>
      </c>
      <c r="B1948" t="s">
        <v>1271</v>
      </c>
      <c r="C1948" t="s">
        <v>1772</v>
      </c>
      <c r="D1948">
        <v>6445</v>
      </c>
      <c r="E1948" s="2"/>
      <c r="F1948">
        <f>SUMIFS($D$2:$D$7909, $B$2:$B$7909, "Lombardia")</f>
        <v>9704121</v>
      </c>
      <c r="G1948" s="1">
        <f>Comuni__2[[#This Row],[Popolazione2011]]/Comuni__2[[#This Row],[POPOLAZIONE TOTALE DI OGNI REGIONE (CON FILTRO)]]</f>
        <v>6.6415082829243373E-4</v>
      </c>
      <c r="H1948" t="str">
        <f>IF(Comuni__2[[#This Row],[Popolazione2011]]&gt;300000,"MAGGIORE","")</f>
        <v/>
      </c>
    </row>
    <row r="1949" spans="1:8" x14ac:dyDescent="0.2">
      <c r="A1949" t="s">
        <v>4317</v>
      </c>
      <c r="B1949" t="s">
        <v>4112</v>
      </c>
      <c r="C1949" t="s">
        <v>4296</v>
      </c>
      <c r="D1949">
        <v>6440</v>
      </c>
      <c r="E1949" s="2"/>
      <c r="F1949">
        <f>SUMIFS($D$2:$D$7909, $B$2:$B$7909, "Emilia-Romagna")</f>
        <v>4342135</v>
      </c>
      <c r="G1949" s="1">
        <f>Comuni__2[[#This Row],[Popolazione2011]]/Comuni__2[[#This Row],[POPOLAZIONE TOTALE DI OGNI REGIONE (CON FILTRO)]]</f>
        <v>1.4831413578803975E-3</v>
      </c>
      <c r="H1949" t="str">
        <f>IF(Comuni__2[[#This Row],[Popolazione2011]]&gt;300000,"MAGGIORE","")</f>
        <v/>
      </c>
    </row>
    <row r="1950" spans="1:8" x14ac:dyDescent="0.2">
      <c r="A1950" t="s">
        <v>7146</v>
      </c>
      <c r="B1950" t="s">
        <v>6847</v>
      </c>
      <c r="C1950" t="s">
        <v>7080</v>
      </c>
      <c r="D1950">
        <v>6434</v>
      </c>
      <c r="E1950" s="2"/>
      <c r="F1950">
        <f>SUMIFS($D$2:$D$7909, $B$2:$B$7909, "Calabria")</f>
        <v>1959050</v>
      </c>
      <c r="G1950" s="1">
        <f>Comuni__2[[#This Row],[Popolazione2011]]/Comuni__2[[#This Row],[POPOLAZIONE TOTALE DI OGNI REGIONE (CON FILTRO)]]</f>
        <v>3.2842449146269874E-3</v>
      </c>
      <c r="H1950" t="str">
        <f>IF(Comuni__2[[#This Row],[Popolazione2011]]&gt;300000,"MAGGIORE","")</f>
        <v/>
      </c>
    </row>
    <row r="1951" spans="1:8" x14ac:dyDescent="0.2">
      <c r="A1951" t="s">
        <v>7332</v>
      </c>
      <c r="B1951" t="s">
        <v>7257</v>
      </c>
      <c r="C1951" t="s">
        <v>7283</v>
      </c>
      <c r="D1951">
        <v>6421</v>
      </c>
      <c r="E1951" s="2"/>
      <c r="F1951">
        <f>SUMIFS($D$2:$D$7909, $B$2:$B$7909, "Sicilia")</f>
        <v>5002904</v>
      </c>
      <c r="G1951" s="1">
        <f>Comuni__2[[#This Row],[Popolazione2011]]/Comuni__2[[#This Row],[POPOLAZIONE TOTALE DI OGNI REGIONE (CON FILTRO)]]</f>
        <v>1.2834545695859846E-3</v>
      </c>
      <c r="H1951" t="str">
        <f>IF(Comuni__2[[#This Row],[Popolazione2011]]&gt;300000,"MAGGIORE","")</f>
        <v/>
      </c>
    </row>
    <row r="1952" spans="1:8" x14ac:dyDescent="0.2">
      <c r="A1952" t="s">
        <v>4506</v>
      </c>
      <c r="B1952" t="s">
        <v>4450</v>
      </c>
      <c r="C1952" t="s">
        <v>4503</v>
      </c>
      <c r="D1952">
        <v>6418</v>
      </c>
      <c r="E1952" s="2"/>
      <c r="F1952">
        <f>SUMIFS($D$2:$D$7909, $B$2:$B$7909, "Toscana")</f>
        <v>3672202</v>
      </c>
      <c r="G1952" s="1">
        <f>Comuni__2[[#This Row],[Popolazione2011]]/Comuni__2[[#This Row],[POPOLAZIONE TOTALE DI OGNI REGIONE (CON FILTRO)]]</f>
        <v>1.7477252068377502E-3</v>
      </c>
      <c r="H1952" t="str">
        <f>IF(Comuni__2[[#This Row],[Popolazione2011]]&gt;300000,"MAGGIORE","")</f>
        <v/>
      </c>
    </row>
    <row r="1953" spans="1:8" x14ac:dyDescent="0.2">
      <c r="A1953" t="s">
        <v>7946</v>
      </c>
      <c r="B1953" t="s">
        <v>7657</v>
      </c>
      <c r="C1953" t="s">
        <v>7931</v>
      </c>
      <c r="D1953">
        <v>6416</v>
      </c>
      <c r="E1953" s="2"/>
      <c r="F1953">
        <f>SUMIFS($D$2:$D$7909, $B$2:$B$7909, "Sardegna")</f>
        <v>1634822</v>
      </c>
      <c r="G1953" s="1">
        <f>Comuni__2[[#This Row],[Popolazione2011]]/Comuni__2[[#This Row],[POPOLAZIONE TOTALE DI OGNI REGIONE (CON FILTRO)]]</f>
        <v>3.9245862852347229E-3</v>
      </c>
      <c r="H1953" t="str">
        <f>IF(Comuni__2[[#This Row],[Popolazione2011]]&gt;300000,"MAGGIORE","")</f>
        <v/>
      </c>
    </row>
    <row r="1954" spans="1:8" x14ac:dyDescent="0.2">
      <c r="A1954" t="s">
        <v>2785</v>
      </c>
      <c r="B1954" t="s">
        <v>1271</v>
      </c>
      <c r="C1954" t="s">
        <v>2735</v>
      </c>
      <c r="D1954">
        <v>6413</v>
      </c>
      <c r="E1954" s="2"/>
      <c r="F1954">
        <f>SUMIFS($D$2:$D$7909, $B$2:$B$7909, "Lombardia")</f>
        <v>9704121</v>
      </c>
      <c r="G1954" s="1">
        <f>Comuni__2[[#This Row],[Popolazione2011]]/Comuni__2[[#This Row],[POPOLAZIONE TOTALE DI OGNI REGIONE (CON FILTRO)]]</f>
        <v>6.6085326017678472E-4</v>
      </c>
      <c r="H1954" t="str">
        <f>IF(Comuni__2[[#This Row],[Popolazione2011]]&gt;300000,"MAGGIORE","")</f>
        <v/>
      </c>
    </row>
    <row r="1955" spans="1:8" x14ac:dyDescent="0.2">
      <c r="A1955" t="s">
        <v>7289</v>
      </c>
      <c r="B1955" t="s">
        <v>7257</v>
      </c>
      <c r="C1955" t="s">
        <v>7283</v>
      </c>
      <c r="D1955">
        <v>6413</v>
      </c>
      <c r="E1955" s="2"/>
      <c r="F1955">
        <f>SUMIFS($D$2:$D$7909, $B$2:$B$7909, "Sicilia")</f>
        <v>5002904</v>
      </c>
      <c r="G1955" s="1">
        <f>Comuni__2[[#This Row],[Popolazione2011]]/Comuni__2[[#This Row],[POPOLAZIONE TOTALE DI OGNI REGIONE (CON FILTRO)]]</f>
        <v>1.281855498326572E-3</v>
      </c>
      <c r="H1955" t="str">
        <f>IF(Comuni__2[[#This Row],[Popolazione2011]]&gt;300000,"MAGGIORE","")</f>
        <v/>
      </c>
    </row>
    <row r="1956" spans="1:8" x14ac:dyDescent="0.2">
      <c r="A1956" t="s">
        <v>7616</v>
      </c>
      <c r="B1956" t="s">
        <v>7257</v>
      </c>
      <c r="C1956" t="s">
        <v>7563</v>
      </c>
      <c r="D1956">
        <v>6409</v>
      </c>
      <c r="E1956" s="2"/>
      <c r="F1956">
        <f>SUMIFS($D$2:$D$7909, $B$2:$B$7909, "Sicilia")</f>
        <v>5002904</v>
      </c>
      <c r="G1956" s="1">
        <f>Comuni__2[[#This Row],[Popolazione2011]]/Comuni__2[[#This Row],[POPOLAZIONE TOTALE DI OGNI REGIONE (CON FILTRO)]]</f>
        <v>1.2810559626968657E-3</v>
      </c>
      <c r="H1956" t="str">
        <f>IF(Comuni__2[[#This Row],[Popolazione2011]]&gt;300000,"MAGGIORE","")</f>
        <v/>
      </c>
    </row>
    <row r="1957" spans="1:8" x14ac:dyDescent="0.2">
      <c r="A1957" t="s">
        <v>726</v>
      </c>
      <c r="B1957" t="s">
        <v>5</v>
      </c>
      <c r="C1957" t="s">
        <v>490</v>
      </c>
      <c r="D1957">
        <v>6409</v>
      </c>
      <c r="E1957" s="2"/>
      <c r="F1957">
        <f>SUMIFS($D$2:$D$7909, $B$2:$B$7909, "Piemonte")</f>
        <v>4363916</v>
      </c>
      <c r="G1957" s="1">
        <f>Comuni__2[[#This Row],[Popolazione2011]]/Comuni__2[[#This Row],[POPOLAZIONE TOTALE DI OGNI REGIONE (CON FILTRO)]]</f>
        <v>1.4686350516371076E-3</v>
      </c>
      <c r="H1957" t="str">
        <f>IF(Comuni__2[[#This Row],[Popolazione2011]]&gt;300000,"MAGGIORE","")</f>
        <v/>
      </c>
    </row>
    <row r="1958" spans="1:8" x14ac:dyDescent="0.2">
      <c r="A1958" t="s">
        <v>4588</v>
      </c>
      <c r="B1958" t="s">
        <v>4450</v>
      </c>
      <c r="C1958" t="s">
        <v>4586</v>
      </c>
      <c r="D1958">
        <v>6409</v>
      </c>
      <c r="E1958" s="2"/>
      <c r="F1958">
        <f>SUMIFS($D$2:$D$7909, $B$2:$B$7909, "Toscana")</f>
        <v>3672202</v>
      </c>
      <c r="G1958" s="1">
        <f>Comuni__2[[#This Row],[Popolazione2011]]/Comuni__2[[#This Row],[POPOLAZIONE TOTALE DI OGNI REGIONE (CON FILTRO)]]</f>
        <v>1.7452743612687972E-3</v>
      </c>
      <c r="H1958" t="str">
        <f>IF(Comuni__2[[#This Row],[Popolazione2011]]&gt;300000,"MAGGIORE","")</f>
        <v/>
      </c>
    </row>
    <row r="1959" spans="1:8" x14ac:dyDescent="0.2">
      <c r="A1959" t="s">
        <v>3786</v>
      </c>
      <c r="B1959" t="s">
        <v>3653</v>
      </c>
      <c r="C1959" t="s">
        <v>3654</v>
      </c>
      <c r="D1959">
        <v>6408</v>
      </c>
      <c r="E1959" s="2"/>
      <c r="F1959">
        <f>SUMIFS($D$2:$D$7909, $B$2:$B$7909, "Friuli-Venezia Giulia")</f>
        <v>1220291</v>
      </c>
      <c r="G1959" s="1">
        <f>Comuni__2[[#This Row],[Popolazione2011]]/Comuni__2[[#This Row],[POPOLAZIONE TOTALE DI OGNI REGIONE (CON FILTRO)]]</f>
        <v>5.2512064745212413E-3</v>
      </c>
      <c r="H1959" t="str">
        <f>IF(Comuni__2[[#This Row],[Popolazione2011]]&gt;300000,"MAGGIORE","")</f>
        <v/>
      </c>
    </row>
    <row r="1960" spans="1:8" x14ac:dyDescent="0.2">
      <c r="A1960" t="s">
        <v>3784</v>
      </c>
      <c r="B1960" t="s">
        <v>3653</v>
      </c>
      <c r="C1960" t="s">
        <v>3654</v>
      </c>
      <c r="D1960">
        <v>6403</v>
      </c>
      <c r="E1960" s="2"/>
      <c r="F1960">
        <f>SUMIFS($D$2:$D$7909, $B$2:$B$7909, "Friuli-Venezia Giulia")</f>
        <v>1220291</v>
      </c>
      <c r="G1960" s="1">
        <f>Comuni__2[[#This Row],[Popolazione2011]]/Comuni__2[[#This Row],[POPOLAZIONE TOTALE DI OGNI REGIONE (CON FILTRO)]]</f>
        <v>5.2471090911921829E-3</v>
      </c>
      <c r="H1960" t="str">
        <f>IF(Comuni__2[[#This Row],[Popolazione2011]]&gt;300000,"MAGGIORE","")</f>
        <v/>
      </c>
    </row>
    <row r="1961" spans="1:8" x14ac:dyDescent="0.2">
      <c r="A1961" t="s">
        <v>709</v>
      </c>
      <c r="B1961" t="s">
        <v>5</v>
      </c>
      <c r="C1961" t="s">
        <v>490</v>
      </c>
      <c r="D1961">
        <v>6394</v>
      </c>
      <c r="E1961" s="2"/>
      <c r="F1961">
        <f>SUMIFS($D$2:$D$7909, $B$2:$B$7909, "Piemonte")</f>
        <v>4363916</v>
      </c>
      <c r="G1961" s="1">
        <f>Comuni__2[[#This Row],[Popolazione2011]]/Comuni__2[[#This Row],[POPOLAZIONE TOTALE DI OGNI REGIONE (CON FILTRO)]]</f>
        <v>1.4651977719094501E-3</v>
      </c>
      <c r="H1961" t="str">
        <f>IF(Comuni__2[[#This Row],[Popolazione2011]]&gt;300000,"MAGGIORE","")</f>
        <v/>
      </c>
    </row>
    <row r="1962" spans="1:8" x14ac:dyDescent="0.2">
      <c r="A1962" t="s">
        <v>3190</v>
      </c>
      <c r="B1962" t="s">
        <v>3082</v>
      </c>
      <c r="C1962" t="s">
        <v>3182</v>
      </c>
      <c r="D1962">
        <v>6391</v>
      </c>
      <c r="E1962" s="2"/>
      <c r="F1962">
        <f>SUMIFS($D$2:$D$7909, $B$2:$B$7909, "Veneto")</f>
        <v>4855904</v>
      </c>
      <c r="G1962" s="1">
        <f>Comuni__2[[#This Row],[Popolazione2011]]/Comuni__2[[#This Row],[POPOLAZIONE TOTALE DI OGNI REGIONE (CON FILTRO)]]</f>
        <v>1.3161298081675421E-3</v>
      </c>
      <c r="H1962" t="str">
        <f>IF(Comuni__2[[#This Row],[Popolazione2011]]&gt;300000,"MAGGIORE","")</f>
        <v/>
      </c>
    </row>
    <row r="1963" spans="1:8" x14ac:dyDescent="0.2">
      <c r="A1963" t="s">
        <v>1956</v>
      </c>
      <c r="B1963" t="s">
        <v>1271</v>
      </c>
      <c r="C1963" t="s">
        <v>1772</v>
      </c>
      <c r="D1963">
        <v>6390</v>
      </c>
      <c r="E1963" s="2"/>
      <c r="F1963">
        <f>SUMIFS($D$2:$D$7909, $B$2:$B$7909, "Lombardia")</f>
        <v>9704121</v>
      </c>
      <c r="G1963" s="1">
        <f>Comuni__2[[#This Row],[Popolazione2011]]/Comuni__2[[#This Row],[POPOLAZIONE TOTALE DI OGNI REGIONE (CON FILTRO)]]</f>
        <v>6.5848313309366192E-4</v>
      </c>
      <c r="H1963" t="str">
        <f>IF(Comuni__2[[#This Row],[Popolazione2011]]&gt;300000,"MAGGIORE","")</f>
        <v/>
      </c>
    </row>
    <row r="1964" spans="1:8" x14ac:dyDescent="0.2">
      <c r="A1964" t="s">
        <v>2173</v>
      </c>
      <c r="B1964" t="s">
        <v>1271</v>
      </c>
      <c r="C1964" t="s">
        <v>2016</v>
      </c>
      <c r="D1964">
        <v>6390</v>
      </c>
      <c r="E1964" s="2"/>
      <c r="F1964">
        <f>SUMIFS($D$2:$D$7909, $B$2:$B$7909, "Lombardia")</f>
        <v>9704121</v>
      </c>
      <c r="G1964" s="1">
        <f>Comuni__2[[#This Row],[Popolazione2011]]/Comuni__2[[#This Row],[POPOLAZIONE TOTALE DI OGNI REGIONE (CON FILTRO)]]</f>
        <v>6.5848313309366192E-4</v>
      </c>
      <c r="H1964" t="str">
        <f>IF(Comuni__2[[#This Row],[Popolazione2011]]&gt;300000,"MAGGIORE","")</f>
        <v/>
      </c>
    </row>
    <row r="1965" spans="1:8" x14ac:dyDescent="0.2">
      <c r="A1965" t="s">
        <v>2904</v>
      </c>
      <c r="B1965" t="s">
        <v>2791</v>
      </c>
      <c r="C1965" t="s">
        <v>2792</v>
      </c>
      <c r="D1965">
        <v>6390</v>
      </c>
      <c r="E1965" s="2"/>
      <c r="F1965">
        <f>SUMIFS($D$2:$D$7909, $B$2:$B$7909, "Trentino-Alto Adige/Südtirol")</f>
        <v>1026433</v>
      </c>
      <c r="G1965" s="1">
        <f>Comuni__2[[#This Row],[Popolazione2011]]/Comuni__2[[#This Row],[POPOLAZIONE TOTALE DI OGNI REGIONE (CON FILTRO)]]</f>
        <v>6.2254428686528982E-3</v>
      </c>
      <c r="H1965" t="str">
        <f>IF(Comuni__2[[#This Row],[Popolazione2011]]&gt;300000,"MAGGIORE","")</f>
        <v/>
      </c>
    </row>
    <row r="1966" spans="1:8" x14ac:dyDescent="0.2">
      <c r="A1966" t="s">
        <v>7429</v>
      </c>
      <c r="B1966" t="s">
        <v>7257</v>
      </c>
      <c r="C1966" t="s">
        <v>7366</v>
      </c>
      <c r="D1966">
        <v>6388</v>
      </c>
      <c r="E1966" s="2"/>
      <c r="F1966">
        <f>SUMIFS($D$2:$D$7909, $B$2:$B$7909, "Sicilia")</f>
        <v>5002904</v>
      </c>
      <c r="G1966" s="1">
        <f>Comuni__2[[#This Row],[Popolazione2011]]/Comuni__2[[#This Row],[POPOLAZIONE TOTALE DI OGNI REGIONE (CON FILTRO)]]</f>
        <v>1.2768584006409077E-3</v>
      </c>
      <c r="H1966" t="str">
        <f>IF(Comuni__2[[#This Row],[Popolazione2011]]&gt;300000,"MAGGIORE","")</f>
        <v/>
      </c>
    </row>
    <row r="1967" spans="1:8" x14ac:dyDescent="0.2">
      <c r="A1967" t="s">
        <v>49</v>
      </c>
      <c r="B1967" t="s">
        <v>5</v>
      </c>
      <c r="C1967" t="s">
        <v>6</v>
      </c>
      <c r="D1967">
        <v>6386</v>
      </c>
      <c r="E1967" s="2"/>
      <c r="F1967">
        <f>SUMIFS($D$2:$D$7909, $B$2:$B$7909, "Piemonte")</f>
        <v>4363916</v>
      </c>
      <c r="G1967" s="1">
        <f>Comuni__2[[#This Row],[Popolazione2011]]/Comuni__2[[#This Row],[POPOLAZIONE TOTALE DI OGNI REGIONE (CON FILTRO)]]</f>
        <v>1.4633645560546994E-3</v>
      </c>
      <c r="H1967" t="str">
        <f>IF(Comuni__2[[#This Row],[Popolazione2011]]&gt;300000,"MAGGIORE","")</f>
        <v/>
      </c>
    </row>
    <row r="1968" spans="1:8" x14ac:dyDescent="0.2">
      <c r="A1968" t="s">
        <v>4146</v>
      </c>
      <c r="B1968" t="s">
        <v>4112</v>
      </c>
      <c r="C1968" t="s">
        <v>4113</v>
      </c>
      <c r="D1968">
        <v>6373</v>
      </c>
      <c r="E1968" s="2"/>
      <c r="F1968">
        <f>SUMIFS($D$2:$D$7909, $B$2:$B$7909, "Emilia-Romagna")</f>
        <v>4342135</v>
      </c>
      <c r="G1968" s="1">
        <f>Comuni__2[[#This Row],[Popolazione2011]]/Comuni__2[[#This Row],[POPOLAZIONE TOTALE DI OGNI REGIONE (CON FILTRO)]]</f>
        <v>1.4677111605235673E-3</v>
      </c>
      <c r="H1968" t="str">
        <f>IF(Comuni__2[[#This Row],[Popolazione2011]]&gt;300000,"MAGGIORE","")</f>
        <v/>
      </c>
    </row>
    <row r="1969" spans="1:8" x14ac:dyDescent="0.2">
      <c r="A1969" t="s">
        <v>6598</v>
      </c>
      <c r="B1969" t="s">
        <v>6450</v>
      </c>
      <c r="C1969" t="s">
        <v>6585</v>
      </c>
      <c r="D1969">
        <v>6371</v>
      </c>
      <c r="E1969" s="2"/>
      <c r="F1969">
        <f>SUMIFS($D$2:$D$7909, $B$2:$B$7909, "Puglia")</f>
        <v>4050093</v>
      </c>
      <c r="G1969" s="1">
        <f>Comuni__2[[#This Row],[Popolazione2011]]/Comuni__2[[#This Row],[POPOLAZIONE TOTALE DI OGNI REGIONE (CON FILTRO)]]</f>
        <v>1.5730502978573578E-3</v>
      </c>
      <c r="H1969" t="str">
        <f>IF(Comuni__2[[#This Row],[Popolazione2011]]&gt;300000,"MAGGIORE","")</f>
        <v/>
      </c>
    </row>
    <row r="1970" spans="1:8" x14ac:dyDescent="0.2">
      <c r="A1970" t="s">
        <v>2200</v>
      </c>
      <c r="B1970" t="s">
        <v>1271</v>
      </c>
      <c r="C1970" t="s">
        <v>2016</v>
      </c>
      <c r="D1970">
        <v>6370</v>
      </c>
      <c r="E1970" s="2"/>
      <c r="F1970">
        <f>SUMIFS($D$2:$D$7909, $B$2:$B$7909, "Lombardia")</f>
        <v>9704121</v>
      </c>
      <c r="G1970" s="1">
        <f>Comuni__2[[#This Row],[Popolazione2011]]/Comuni__2[[#This Row],[POPOLAZIONE TOTALE DI OGNI REGIONE (CON FILTRO)]]</f>
        <v>6.564221530213813E-4</v>
      </c>
      <c r="H1970" t="str">
        <f>IF(Comuni__2[[#This Row],[Popolazione2011]]&gt;300000,"MAGGIORE","")</f>
        <v/>
      </c>
    </row>
    <row r="1971" spans="1:8" x14ac:dyDescent="0.2">
      <c r="A1971" t="s">
        <v>48</v>
      </c>
      <c r="B1971" t="s">
        <v>5</v>
      </c>
      <c r="C1971" t="s">
        <v>6</v>
      </c>
      <c r="D1971">
        <v>6363</v>
      </c>
      <c r="E1971" s="2"/>
      <c r="F1971">
        <f>SUMIFS($D$2:$D$7909, $B$2:$B$7909, "Piemonte")</f>
        <v>4363916</v>
      </c>
      <c r="G1971" s="1">
        <f>Comuni__2[[#This Row],[Popolazione2011]]/Comuni__2[[#This Row],[POPOLAZIONE TOTALE DI OGNI REGIONE (CON FILTRO)]]</f>
        <v>1.4580940604722913E-3</v>
      </c>
      <c r="H1971" t="str">
        <f>IF(Comuni__2[[#This Row],[Popolazione2011]]&gt;300000,"MAGGIORE","")</f>
        <v/>
      </c>
    </row>
    <row r="1972" spans="1:8" x14ac:dyDescent="0.2">
      <c r="A1972" t="s">
        <v>72</v>
      </c>
      <c r="B1972" t="s">
        <v>5</v>
      </c>
      <c r="C1972" t="s">
        <v>6</v>
      </c>
      <c r="D1972">
        <v>6363</v>
      </c>
      <c r="E1972" s="2"/>
      <c r="F1972">
        <f>SUMIFS($D$2:$D$7909, $B$2:$B$7909, "Piemonte")</f>
        <v>4363916</v>
      </c>
      <c r="G1972" s="1">
        <f>Comuni__2[[#This Row],[Popolazione2011]]/Comuni__2[[#This Row],[POPOLAZIONE TOTALE DI OGNI REGIONE (CON FILTRO)]]</f>
        <v>1.4580940604722913E-3</v>
      </c>
      <c r="H1972" t="str">
        <f>IF(Comuni__2[[#This Row],[Popolazione2011]]&gt;300000,"MAGGIORE","")</f>
        <v/>
      </c>
    </row>
    <row r="1973" spans="1:8" x14ac:dyDescent="0.2">
      <c r="A1973" t="s">
        <v>6480</v>
      </c>
      <c r="B1973" t="s">
        <v>6450</v>
      </c>
      <c r="C1973" t="s">
        <v>6451</v>
      </c>
      <c r="D1973">
        <v>6360</v>
      </c>
      <c r="E1973" s="2"/>
      <c r="F1973">
        <f>SUMIFS($D$2:$D$7909, $B$2:$B$7909, "Puglia")</f>
        <v>4050093</v>
      </c>
      <c r="G1973" s="1">
        <f>Comuni__2[[#This Row],[Popolazione2011]]/Comuni__2[[#This Row],[POPOLAZIONE TOTALE DI OGNI REGIONE (CON FILTRO)]]</f>
        <v>1.570334310841751E-3</v>
      </c>
      <c r="H1973" t="str">
        <f>IF(Comuni__2[[#This Row],[Popolazione2011]]&gt;300000,"MAGGIORE","")</f>
        <v/>
      </c>
    </row>
    <row r="1974" spans="1:8" x14ac:dyDescent="0.2">
      <c r="A1974" t="s">
        <v>3292</v>
      </c>
      <c r="B1974" t="s">
        <v>3082</v>
      </c>
      <c r="C1974" t="s">
        <v>3182</v>
      </c>
      <c r="D1974">
        <v>6352</v>
      </c>
      <c r="E1974" s="2"/>
      <c r="F1974">
        <f>SUMIFS($D$2:$D$7909, $B$2:$B$7909, "Veneto")</f>
        <v>4855904</v>
      </c>
      <c r="G1974" s="1">
        <f>Comuni__2[[#This Row],[Popolazione2011]]/Comuni__2[[#This Row],[POPOLAZIONE TOTALE DI OGNI REGIONE (CON FILTRO)]]</f>
        <v>1.3080983479080311E-3</v>
      </c>
      <c r="H1974" t="str">
        <f>IF(Comuni__2[[#This Row],[Popolazione2011]]&gt;300000,"MAGGIORE","")</f>
        <v/>
      </c>
    </row>
    <row r="1975" spans="1:8" x14ac:dyDescent="0.2">
      <c r="A1975" t="s">
        <v>6625</v>
      </c>
      <c r="B1975" t="s">
        <v>6450</v>
      </c>
      <c r="C1975" t="s">
        <v>6606</v>
      </c>
      <c r="D1975">
        <v>6352</v>
      </c>
      <c r="E1975" s="2"/>
      <c r="F1975">
        <f>SUMIFS($D$2:$D$7909, $B$2:$B$7909, "Puglia")</f>
        <v>4050093</v>
      </c>
      <c r="G1975" s="1">
        <f>Comuni__2[[#This Row],[Popolazione2011]]/Comuni__2[[#This Row],[POPOLAZIONE TOTALE DI OGNI REGIONE (CON FILTRO)]]</f>
        <v>1.5683590475576734E-3</v>
      </c>
      <c r="H1975" t="str">
        <f>IF(Comuni__2[[#This Row],[Popolazione2011]]&gt;300000,"MAGGIORE","")</f>
        <v/>
      </c>
    </row>
    <row r="1976" spans="1:8" x14ac:dyDescent="0.2">
      <c r="A1976" t="s">
        <v>1883</v>
      </c>
      <c r="B1976" t="s">
        <v>1271</v>
      </c>
      <c r="C1976" t="s">
        <v>1772</v>
      </c>
      <c r="D1976">
        <v>6345</v>
      </c>
      <c r="E1976" s="2"/>
      <c r="F1976">
        <f>SUMIFS($D$2:$D$7909, $B$2:$B$7909, "Lombardia")</f>
        <v>9704121</v>
      </c>
      <c r="G1976" s="1">
        <f>Comuni__2[[#This Row],[Popolazione2011]]/Comuni__2[[#This Row],[POPOLAZIONE TOTALE DI OGNI REGIONE (CON FILTRO)]]</f>
        <v>6.5384592793103053E-4</v>
      </c>
      <c r="H1976" t="str">
        <f>IF(Comuni__2[[#This Row],[Popolazione2011]]&gt;300000,"MAGGIORE","")</f>
        <v/>
      </c>
    </row>
    <row r="1977" spans="1:8" x14ac:dyDescent="0.2">
      <c r="A1977" t="s">
        <v>4091</v>
      </c>
      <c r="B1977" t="s">
        <v>3873</v>
      </c>
      <c r="C1977" t="s">
        <v>4079</v>
      </c>
      <c r="D1977">
        <v>6337</v>
      </c>
      <c r="E1977" s="2"/>
      <c r="F1977">
        <f>SUMIFS($D$2:$D$7909, $B$2:$B$7909, "Liguria")</f>
        <v>1570694</v>
      </c>
      <c r="G1977" s="1">
        <f>Comuni__2[[#This Row],[Popolazione2011]]/Comuni__2[[#This Row],[POPOLAZIONE TOTALE DI OGNI REGIONE (CON FILTRO)]]</f>
        <v>4.0345223194333205E-3</v>
      </c>
      <c r="H1977" t="str">
        <f>IF(Comuni__2[[#This Row],[Popolazione2011]]&gt;300000,"MAGGIORE","")</f>
        <v/>
      </c>
    </row>
    <row r="1978" spans="1:8" x14ac:dyDescent="0.2">
      <c r="A1978" t="s">
        <v>270</v>
      </c>
      <c r="B1978" t="s">
        <v>5</v>
      </c>
      <c r="C1978" t="s">
        <v>6</v>
      </c>
      <c r="D1978">
        <v>6336</v>
      </c>
      <c r="E1978" s="2"/>
      <c r="F1978">
        <f>SUMIFS($D$2:$D$7909, $B$2:$B$7909, "Piemonte")</f>
        <v>4363916</v>
      </c>
      <c r="G1978" s="1">
        <f>Comuni__2[[#This Row],[Popolazione2011]]/Comuni__2[[#This Row],[POPOLAZIONE TOTALE DI OGNI REGIONE (CON FILTRO)]]</f>
        <v>1.4519069569625079E-3</v>
      </c>
      <c r="H1978" t="str">
        <f>IF(Comuni__2[[#This Row],[Popolazione2011]]&gt;300000,"MAGGIORE","")</f>
        <v/>
      </c>
    </row>
    <row r="1979" spans="1:8" x14ac:dyDescent="0.2">
      <c r="A1979" t="s">
        <v>6215</v>
      </c>
      <c r="B1979" t="s">
        <v>5894</v>
      </c>
      <c r="C1979" t="s">
        <v>6172</v>
      </c>
      <c r="D1979">
        <v>6335</v>
      </c>
      <c r="E1979" s="2"/>
      <c r="F1979">
        <f>SUMIFS($D$2:$D$7909, $B$2:$B$7909, "Campania")</f>
        <v>5766810</v>
      </c>
      <c r="G1979" s="1">
        <f>Comuni__2[[#This Row],[Popolazione2011]]/Comuni__2[[#This Row],[POPOLAZIONE TOTALE DI OGNI REGIONE (CON FILTRO)]]</f>
        <v>1.0985276088513406E-3</v>
      </c>
      <c r="H1979" t="str">
        <f>IF(Comuni__2[[#This Row],[Popolazione2011]]&gt;300000,"MAGGIORE","")</f>
        <v/>
      </c>
    </row>
    <row r="1980" spans="1:8" x14ac:dyDescent="0.2">
      <c r="A1980" t="s">
        <v>3436</v>
      </c>
      <c r="B1980" t="s">
        <v>3082</v>
      </c>
      <c r="C1980" t="s">
        <v>3359</v>
      </c>
      <c r="D1980">
        <v>6325</v>
      </c>
      <c r="E1980" s="2"/>
      <c r="F1980">
        <f>SUMIFS($D$2:$D$7909, $B$2:$B$7909, "Veneto")</f>
        <v>4855904</v>
      </c>
      <c r="G1980" s="1">
        <f>Comuni__2[[#This Row],[Popolazione2011]]/Comuni__2[[#This Row],[POPOLAZIONE TOTALE DI OGNI REGIONE (CON FILTRO)]]</f>
        <v>1.3025381061899082E-3</v>
      </c>
      <c r="H1980" t="str">
        <f>IF(Comuni__2[[#This Row],[Popolazione2011]]&gt;300000,"MAGGIORE","")</f>
        <v/>
      </c>
    </row>
    <row r="1981" spans="1:8" x14ac:dyDescent="0.2">
      <c r="A1981" t="s">
        <v>2752</v>
      </c>
      <c r="B1981" t="s">
        <v>1271</v>
      </c>
      <c r="C1981" t="s">
        <v>2735</v>
      </c>
      <c r="D1981">
        <v>6324</v>
      </c>
      <c r="E1981" s="2"/>
      <c r="F1981">
        <f>SUMIFS($D$2:$D$7909, $B$2:$B$7909, "Lombardia")</f>
        <v>9704121</v>
      </c>
      <c r="G1981" s="1">
        <f>Comuni__2[[#This Row],[Popolazione2011]]/Comuni__2[[#This Row],[POPOLAZIONE TOTALE DI OGNI REGIONE (CON FILTRO)]]</f>
        <v>6.5168189885513592E-4</v>
      </c>
      <c r="H1981" t="str">
        <f>IF(Comuni__2[[#This Row],[Popolazione2011]]&gt;300000,"MAGGIORE","")</f>
        <v/>
      </c>
    </row>
    <row r="1982" spans="1:8" x14ac:dyDescent="0.2">
      <c r="A1982" t="s">
        <v>1010</v>
      </c>
      <c r="B1982" t="s">
        <v>5</v>
      </c>
      <c r="C1982" t="s">
        <v>857</v>
      </c>
      <c r="D1982">
        <v>6322</v>
      </c>
      <c r="E1982" s="2"/>
      <c r="F1982">
        <f>SUMIFS($D$2:$D$7909, $B$2:$B$7909, "Piemonte")</f>
        <v>4363916</v>
      </c>
      <c r="G1982" s="1">
        <f>Comuni__2[[#This Row],[Popolazione2011]]/Comuni__2[[#This Row],[POPOLAZIONE TOTALE DI OGNI REGIONE (CON FILTRO)]]</f>
        <v>1.4486988292166944E-3</v>
      </c>
      <c r="H1982" t="str">
        <f>IF(Comuni__2[[#This Row],[Popolazione2011]]&gt;300000,"MAGGIORE","")</f>
        <v/>
      </c>
    </row>
    <row r="1983" spans="1:8" x14ac:dyDescent="0.2">
      <c r="A1983" t="s">
        <v>4268</v>
      </c>
      <c r="B1983" t="s">
        <v>4112</v>
      </c>
      <c r="C1983" t="s">
        <v>4248</v>
      </c>
      <c r="D1983">
        <v>6322</v>
      </c>
      <c r="E1983" s="2"/>
      <c r="F1983">
        <f>SUMIFS($D$2:$D$7909, $B$2:$B$7909, "Emilia-Romagna")</f>
        <v>4342135</v>
      </c>
      <c r="G1983" s="1">
        <f>Comuni__2[[#This Row],[Popolazione2011]]/Comuni__2[[#This Row],[POPOLAZIONE TOTALE DI OGNI REGIONE (CON FILTRO)]]</f>
        <v>1.4559657864161293E-3</v>
      </c>
      <c r="H1983" t="str">
        <f>IF(Comuni__2[[#This Row],[Popolazione2011]]&gt;300000,"MAGGIORE","")</f>
        <v/>
      </c>
    </row>
    <row r="1984" spans="1:8" x14ac:dyDescent="0.2">
      <c r="A1984" t="s">
        <v>6477</v>
      </c>
      <c r="B1984" t="s">
        <v>6450</v>
      </c>
      <c r="C1984" t="s">
        <v>6451</v>
      </c>
      <c r="D1984">
        <v>6319</v>
      </c>
      <c r="E1984" s="2"/>
      <c r="F1984">
        <f>SUMIFS($D$2:$D$7909, $B$2:$B$7909, "Puglia")</f>
        <v>4050093</v>
      </c>
      <c r="G1984" s="1">
        <f>Comuni__2[[#This Row],[Popolazione2011]]/Comuni__2[[#This Row],[POPOLAZIONE TOTALE DI OGNI REGIONE (CON FILTRO)]]</f>
        <v>1.5602110865108529E-3</v>
      </c>
      <c r="H1984" t="str">
        <f>IF(Comuni__2[[#This Row],[Popolazione2011]]&gt;300000,"MAGGIORE","")</f>
        <v/>
      </c>
    </row>
    <row r="1985" spans="1:8" x14ac:dyDescent="0.2">
      <c r="A1985" t="s">
        <v>3862</v>
      </c>
      <c r="B1985" t="s">
        <v>3653</v>
      </c>
      <c r="C1985" t="s">
        <v>3822</v>
      </c>
      <c r="D1985">
        <v>6319</v>
      </c>
      <c r="E1985" s="2"/>
      <c r="F1985">
        <f>SUMIFS($D$2:$D$7909, $B$2:$B$7909, "Friuli-Venezia Giulia")</f>
        <v>1220291</v>
      </c>
      <c r="G1985" s="1">
        <f>Comuni__2[[#This Row],[Popolazione2011]]/Comuni__2[[#This Row],[POPOLAZIONE TOTALE DI OGNI REGIONE (CON FILTRO)]]</f>
        <v>5.1782730512640015E-3</v>
      </c>
      <c r="H1985" t="str">
        <f>IF(Comuni__2[[#This Row],[Popolazione2011]]&gt;300000,"MAGGIORE","")</f>
        <v/>
      </c>
    </row>
    <row r="1986" spans="1:8" x14ac:dyDescent="0.2">
      <c r="A1986" t="s">
        <v>3806</v>
      </c>
      <c r="B1986" t="s">
        <v>3653</v>
      </c>
      <c r="C1986" t="s">
        <v>3789</v>
      </c>
      <c r="D1986">
        <v>6309</v>
      </c>
      <c r="E1986" s="2"/>
      <c r="F1986">
        <f>SUMIFS($D$2:$D$7909, $B$2:$B$7909, "Friuli-Venezia Giulia")</f>
        <v>1220291</v>
      </c>
      <c r="G1986" s="1">
        <f>Comuni__2[[#This Row],[Popolazione2011]]/Comuni__2[[#This Row],[POPOLAZIONE TOTALE DI OGNI REGIONE (CON FILTRO)]]</f>
        <v>5.1700782846058847E-3</v>
      </c>
      <c r="H1986" t="str">
        <f>IF(Comuni__2[[#This Row],[Popolazione2011]]&gt;300000,"MAGGIORE","")</f>
        <v/>
      </c>
    </row>
    <row r="1987" spans="1:8" x14ac:dyDescent="0.2">
      <c r="A1987" t="s">
        <v>5998</v>
      </c>
      <c r="B1987" t="s">
        <v>5894</v>
      </c>
      <c r="C1987" t="s">
        <v>5895</v>
      </c>
      <c r="D1987">
        <v>6306</v>
      </c>
      <c r="E1987" s="2"/>
      <c r="F1987">
        <f>SUMIFS($D$2:$D$7909, $B$2:$B$7909, "Campania")</f>
        <v>5766810</v>
      </c>
      <c r="G1987" s="1">
        <f>Comuni__2[[#This Row],[Popolazione2011]]/Comuni__2[[#This Row],[POPOLAZIONE TOTALE DI OGNI REGIONE (CON FILTRO)]]</f>
        <v>1.0934988321099532E-3</v>
      </c>
      <c r="H1987" t="str">
        <f>IF(Comuni__2[[#This Row],[Popolazione2011]]&gt;300000,"MAGGIORE","")</f>
        <v/>
      </c>
    </row>
    <row r="1988" spans="1:8" x14ac:dyDescent="0.2">
      <c r="A1988" t="s">
        <v>10</v>
      </c>
      <c r="B1988" t="s">
        <v>5</v>
      </c>
      <c r="C1988" t="s">
        <v>6</v>
      </c>
      <c r="D1988">
        <v>6303</v>
      </c>
      <c r="E1988" s="2"/>
      <c r="F1988">
        <f>SUMIFS($D$2:$D$7909, $B$2:$B$7909, "Piemonte")</f>
        <v>4363916</v>
      </c>
      <c r="G1988" s="1">
        <f>Comuni__2[[#This Row],[Popolazione2011]]/Comuni__2[[#This Row],[POPOLAZIONE TOTALE DI OGNI REGIONE (CON FILTRO)]]</f>
        <v>1.4443449415616615E-3</v>
      </c>
      <c r="H1988" t="str">
        <f>IF(Comuni__2[[#This Row],[Popolazione2011]]&gt;300000,"MAGGIORE","")</f>
        <v/>
      </c>
    </row>
    <row r="1989" spans="1:8" x14ac:dyDescent="0.2">
      <c r="A1989" t="s">
        <v>5665</v>
      </c>
      <c r="B1989" t="s">
        <v>5446</v>
      </c>
      <c r="C1989" t="s">
        <v>5651</v>
      </c>
      <c r="D1989">
        <v>6303</v>
      </c>
      <c r="E1989" s="2"/>
      <c r="F1989">
        <f>SUMIFS($D$2:$D$7909, $B$2:$B$7909, "Abruzzo")</f>
        <v>1307309</v>
      </c>
      <c r="G1989" s="1">
        <f>Comuni__2[[#This Row],[Popolazione2011]]/Comuni__2[[#This Row],[POPOLAZIONE TOTALE DI OGNI REGIONE (CON FILTRO)]]</f>
        <v>4.821354400528108E-3</v>
      </c>
      <c r="H1989" t="str">
        <f>IF(Comuni__2[[#This Row],[Popolazione2011]]&gt;300000,"MAGGIORE","")</f>
        <v/>
      </c>
    </row>
    <row r="1990" spans="1:8" x14ac:dyDescent="0.2">
      <c r="A1990" t="s">
        <v>7940</v>
      </c>
      <c r="B1990" t="s">
        <v>7657</v>
      </c>
      <c r="C1990" t="s">
        <v>7931</v>
      </c>
      <c r="D1990">
        <v>6301</v>
      </c>
      <c r="E1990" s="2"/>
      <c r="F1990">
        <f>SUMIFS($D$2:$D$7909, $B$2:$B$7909, "Sardegna")</f>
        <v>1634822</v>
      </c>
      <c r="G1990" s="1">
        <f>Comuni__2[[#This Row],[Popolazione2011]]/Comuni__2[[#This Row],[POPOLAZIONE TOTALE DI OGNI REGIONE (CON FILTRO)]]</f>
        <v>3.8542422355461329E-3</v>
      </c>
      <c r="H1990" t="str">
        <f>IF(Comuni__2[[#This Row],[Popolazione2011]]&gt;300000,"MAGGIORE","")</f>
        <v/>
      </c>
    </row>
    <row r="1991" spans="1:8" x14ac:dyDescent="0.2">
      <c r="A1991" t="s">
        <v>4654</v>
      </c>
      <c r="B1991" t="s">
        <v>4450</v>
      </c>
      <c r="C1991" t="s">
        <v>4624</v>
      </c>
      <c r="D1991">
        <v>6299</v>
      </c>
      <c r="E1991" s="2"/>
      <c r="F1991">
        <f>SUMIFS($D$2:$D$7909, $B$2:$B$7909, "Toscana")</f>
        <v>3672202</v>
      </c>
      <c r="G1991" s="1">
        <f>Comuni__2[[#This Row],[Popolazione2011]]/Comuni__2[[#This Row],[POPOLAZIONE TOTALE DI OGNI REGIONE (CON FILTRO)]]</f>
        <v>1.7153195820927062E-3</v>
      </c>
      <c r="H1991" t="str">
        <f>IF(Comuni__2[[#This Row],[Popolazione2011]]&gt;300000,"MAGGIORE","")</f>
        <v/>
      </c>
    </row>
    <row r="1992" spans="1:8" x14ac:dyDescent="0.2">
      <c r="A1992" t="s">
        <v>2233</v>
      </c>
      <c r="B1992" t="s">
        <v>1271</v>
      </c>
      <c r="C1992" t="s">
        <v>2222</v>
      </c>
      <c r="D1992">
        <v>6287</v>
      </c>
      <c r="E1992" s="2"/>
      <c r="F1992">
        <f>SUMIFS($D$2:$D$7909, $B$2:$B$7909, "Lombardia")</f>
        <v>9704121</v>
      </c>
      <c r="G1992" s="1">
        <f>Comuni__2[[#This Row],[Popolazione2011]]/Comuni__2[[#This Row],[POPOLAZIONE TOTALE DI OGNI REGIONE (CON FILTRO)]]</f>
        <v>6.4786908572141675E-4</v>
      </c>
      <c r="H1992" t="str">
        <f>IF(Comuni__2[[#This Row],[Popolazione2011]]&gt;300000,"MAGGIORE","")</f>
        <v/>
      </c>
    </row>
    <row r="1993" spans="1:8" x14ac:dyDescent="0.2">
      <c r="A1993" t="s">
        <v>3689</v>
      </c>
      <c r="B1993" t="s">
        <v>3653</v>
      </c>
      <c r="C1993" t="s">
        <v>3654</v>
      </c>
      <c r="D1993">
        <v>6279</v>
      </c>
      <c r="E1993" s="2"/>
      <c r="F1993">
        <f>SUMIFS($D$2:$D$7909, $B$2:$B$7909, "Friuli-Venezia Giulia")</f>
        <v>1220291</v>
      </c>
      <c r="G1993" s="1">
        <f>Comuni__2[[#This Row],[Popolazione2011]]/Comuni__2[[#This Row],[POPOLAZIONE TOTALE DI OGNI REGIONE (CON FILTRO)]]</f>
        <v>5.1454939846315344E-3</v>
      </c>
      <c r="H1993" t="str">
        <f>IF(Comuni__2[[#This Row],[Popolazione2011]]&gt;300000,"MAGGIORE","")</f>
        <v/>
      </c>
    </row>
    <row r="1994" spans="1:8" x14ac:dyDescent="0.2">
      <c r="A1994" t="s">
        <v>4756</v>
      </c>
      <c r="B1994" t="s">
        <v>4734</v>
      </c>
      <c r="C1994" t="s">
        <v>4735</v>
      </c>
      <c r="D1994">
        <v>6278</v>
      </c>
      <c r="E1994" s="2"/>
      <c r="F1994">
        <f>SUMIFS($D$2:$D$7909, $B$2:$B$7909, "Umbria")</f>
        <v>884268</v>
      </c>
      <c r="G1994" s="1">
        <f>Comuni__2[[#This Row],[Popolazione2011]]/Comuni__2[[#This Row],[POPOLAZIONE TOTALE DI OGNI REGIONE (CON FILTRO)]]</f>
        <v>7.0996575698770055E-3</v>
      </c>
      <c r="H1994" t="str">
        <f>IF(Comuni__2[[#This Row],[Popolazione2011]]&gt;300000,"MAGGIORE","")</f>
        <v/>
      </c>
    </row>
    <row r="1995" spans="1:8" x14ac:dyDescent="0.2">
      <c r="A1995" t="s">
        <v>7483</v>
      </c>
      <c r="B1995" t="s">
        <v>7257</v>
      </c>
      <c r="C1995" t="s">
        <v>7475</v>
      </c>
      <c r="D1995">
        <v>6275</v>
      </c>
      <c r="E1995" s="2"/>
      <c r="F1995">
        <f>SUMIFS($D$2:$D$7909, $B$2:$B$7909, "Sicilia")</f>
        <v>5002904</v>
      </c>
      <c r="G1995" s="1">
        <f>Comuni__2[[#This Row],[Popolazione2011]]/Comuni__2[[#This Row],[POPOLAZIONE TOTALE DI OGNI REGIONE (CON FILTRO)]]</f>
        <v>1.2542715191017058E-3</v>
      </c>
      <c r="H1995" t="str">
        <f>IF(Comuni__2[[#This Row],[Popolazione2011]]&gt;300000,"MAGGIORE","")</f>
        <v/>
      </c>
    </row>
    <row r="1996" spans="1:8" x14ac:dyDescent="0.2">
      <c r="A1996" t="s">
        <v>1842</v>
      </c>
      <c r="B1996" t="s">
        <v>1271</v>
      </c>
      <c r="C1996" t="s">
        <v>1772</v>
      </c>
      <c r="D1996">
        <v>6268</v>
      </c>
      <c r="E1996" s="2"/>
      <c r="F1996">
        <f>SUMIFS($D$2:$D$7909, $B$2:$B$7909, "Lombardia")</f>
        <v>9704121</v>
      </c>
      <c r="G1996" s="1">
        <f>Comuni__2[[#This Row],[Popolazione2011]]/Comuni__2[[#This Row],[POPOLAZIONE TOTALE DI OGNI REGIONE (CON FILTRO)]]</f>
        <v>6.4591115465275012E-4</v>
      </c>
      <c r="H1996" t="str">
        <f>IF(Comuni__2[[#This Row],[Popolazione2011]]&gt;300000,"MAGGIORE","")</f>
        <v/>
      </c>
    </row>
    <row r="1997" spans="1:8" x14ac:dyDescent="0.2">
      <c r="A1997" t="s">
        <v>7536</v>
      </c>
      <c r="B1997" t="s">
        <v>7257</v>
      </c>
      <c r="C1997" t="s">
        <v>7519</v>
      </c>
      <c r="D1997">
        <v>6265</v>
      </c>
      <c r="E1997" s="2"/>
      <c r="F1997">
        <f>SUMIFS($D$2:$D$7909, $B$2:$B$7909, "Sicilia")</f>
        <v>5002904</v>
      </c>
      <c r="G1997" s="1">
        <f>Comuni__2[[#This Row],[Popolazione2011]]/Comuni__2[[#This Row],[POPOLAZIONE TOTALE DI OGNI REGIONE (CON FILTRO)]]</f>
        <v>1.25227268002744E-3</v>
      </c>
      <c r="H1997" t="str">
        <f>IF(Comuni__2[[#This Row],[Popolazione2011]]&gt;300000,"MAGGIORE","")</f>
        <v/>
      </c>
    </row>
    <row r="1998" spans="1:8" x14ac:dyDescent="0.2">
      <c r="A1998" t="s">
        <v>1410</v>
      </c>
      <c r="B1998" t="s">
        <v>1271</v>
      </c>
      <c r="C1998" t="s">
        <v>1411</v>
      </c>
      <c r="D1998">
        <v>6255</v>
      </c>
      <c r="E1998" s="2"/>
      <c r="F1998">
        <f>SUMIFS($D$2:$D$7909, $B$2:$B$7909, "Lombardia")</f>
        <v>9704121</v>
      </c>
      <c r="G1998" s="1">
        <f>Comuni__2[[#This Row],[Popolazione2011]]/Comuni__2[[#This Row],[POPOLAZIONE TOTALE DI OGNI REGIONE (CON FILTRO)]]</f>
        <v>6.4457151760576774E-4</v>
      </c>
      <c r="H1998" t="str">
        <f>IF(Comuni__2[[#This Row],[Popolazione2011]]&gt;300000,"MAGGIORE","")</f>
        <v/>
      </c>
    </row>
    <row r="1999" spans="1:8" x14ac:dyDescent="0.2">
      <c r="A1999" t="s">
        <v>1391</v>
      </c>
      <c r="B1999" t="s">
        <v>1271</v>
      </c>
      <c r="C1999" t="s">
        <v>1272</v>
      </c>
      <c r="D1999">
        <v>6254</v>
      </c>
      <c r="E1999" s="2"/>
      <c r="F1999">
        <f>SUMIFS($D$2:$D$7909, $B$2:$B$7909, "Lombardia")</f>
        <v>9704121</v>
      </c>
      <c r="G1999" s="1">
        <f>Comuni__2[[#This Row],[Popolazione2011]]/Comuni__2[[#This Row],[POPOLAZIONE TOTALE DI OGNI REGIONE (CON FILTRO)]]</f>
        <v>6.4446846860215365E-4</v>
      </c>
      <c r="H1999" t="str">
        <f>IF(Comuni__2[[#This Row],[Popolazione2011]]&gt;300000,"MAGGIORE","")</f>
        <v/>
      </c>
    </row>
    <row r="2000" spans="1:8" x14ac:dyDescent="0.2">
      <c r="A2000" t="s">
        <v>3570</v>
      </c>
      <c r="B2000" t="s">
        <v>3082</v>
      </c>
      <c r="C2000" t="s">
        <v>3499</v>
      </c>
      <c r="D2000">
        <v>6244</v>
      </c>
      <c r="E2000" s="2"/>
      <c r="F2000">
        <f>SUMIFS($D$2:$D$7909, $B$2:$B$7909, "Veneto")</f>
        <v>4855904</v>
      </c>
      <c r="G2000" s="1">
        <f>Comuni__2[[#This Row],[Popolazione2011]]/Comuni__2[[#This Row],[POPOLAZIONE TOTALE DI OGNI REGIONE (CON FILTRO)]]</f>
        <v>1.2858573810355393E-3</v>
      </c>
      <c r="H2000" t="str">
        <f>IF(Comuni__2[[#This Row],[Popolazione2011]]&gt;300000,"MAGGIORE","")</f>
        <v/>
      </c>
    </row>
    <row r="2001" spans="1:8" x14ac:dyDescent="0.2">
      <c r="A2001" t="s">
        <v>1444</v>
      </c>
      <c r="B2001" t="s">
        <v>1271</v>
      </c>
      <c r="C2001" t="s">
        <v>1411</v>
      </c>
      <c r="D2001">
        <v>6243</v>
      </c>
      <c r="E2001" s="2"/>
      <c r="F2001">
        <f>SUMIFS($D$2:$D$7909, $B$2:$B$7909, "Lombardia")</f>
        <v>9704121</v>
      </c>
      <c r="G2001" s="1">
        <f>Comuni__2[[#This Row],[Popolazione2011]]/Comuni__2[[#This Row],[POPOLAZIONE TOTALE DI OGNI REGIONE (CON FILTRO)]]</f>
        <v>6.4333492956239935E-4</v>
      </c>
      <c r="H2001" t="str">
        <f>IF(Comuni__2[[#This Row],[Popolazione2011]]&gt;300000,"MAGGIORE","")</f>
        <v/>
      </c>
    </row>
    <row r="2002" spans="1:8" x14ac:dyDescent="0.2">
      <c r="A2002" t="s">
        <v>7132</v>
      </c>
      <c r="B2002" t="s">
        <v>6847</v>
      </c>
      <c r="C2002" t="s">
        <v>7080</v>
      </c>
      <c r="D2002">
        <v>6242</v>
      </c>
      <c r="E2002" s="2"/>
      <c r="F2002">
        <f>SUMIFS($D$2:$D$7909, $B$2:$B$7909, "Calabria")</f>
        <v>1959050</v>
      </c>
      <c r="G2002" s="1">
        <f>Comuni__2[[#This Row],[Popolazione2011]]/Comuni__2[[#This Row],[POPOLAZIONE TOTALE DI OGNI REGIONE (CON FILTRO)]]</f>
        <v>3.1862382277124115E-3</v>
      </c>
      <c r="H2002" t="str">
        <f>IF(Comuni__2[[#This Row],[Popolazione2011]]&gt;300000,"MAGGIORE","")</f>
        <v/>
      </c>
    </row>
    <row r="2003" spans="1:8" x14ac:dyDescent="0.2">
      <c r="A2003" t="s">
        <v>1402</v>
      </c>
      <c r="B2003" t="s">
        <v>1271</v>
      </c>
      <c r="C2003" t="s">
        <v>1272</v>
      </c>
      <c r="D2003">
        <v>6238</v>
      </c>
      <c r="E2003" s="2"/>
      <c r="F2003">
        <f>SUMIFS($D$2:$D$7909, $B$2:$B$7909, "Lombardia")</f>
        <v>9704121</v>
      </c>
      <c r="G2003" s="1">
        <f>Comuni__2[[#This Row],[Popolazione2011]]/Comuni__2[[#This Row],[POPOLAZIONE TOTALE DI OGNI REGIONE (CON FILTRO)]]</f>
        <v>6.4281968454432919E-4</v>
      </c>
      <c r="H2003" t="str">
        <f>IF(Comuni__2[[#This Row],[Popolazione2011]]&gt;300000,"MAGGIORE","")</f>
        <v/>
      </c>
    </row>
    <row r="2004" spans="1:8" x14ac:dyDescent="0.2">
      <c r="A2004" t="s">
        <v>5954</v>
      </c>
      <c r="B2004" t="s">
        <v>5894</v>
      </c>
      <c r="C2004" t="s">
        <v>5895</v>
      </c>
      <c r="D2004">
        <v>6230</v>
      </c>
      <c r="E2004" s="2"/>
      <c r="F2004">
        <f>SUMIFS($D$2:$D$7909, $B$2:$B$7909, "Campania")</f>
        <v>5766810</v>
      </c>
      <c r="G2004" s="1">
        <f>Comuni__2[[#This Row],[Popolazione2011]]/Comuni__2[[#This Row],[POPOLAZIONE TOTALE DI OGNI REGIONE (CON FILTRO)]]</f>
        <v>1.0803199689256278E-3</v>
      </c>
      <c r="H2004" t="str">
        <f>IF(Comuni__2[[#This Row],[Popolazione2011]]&gt;300000,"MAGGIORE","")</f>
        <v/>
      </c>
    </row>
    <row r="2005" spans="1:8" x14ac:dyDescent="0.2">
      <c r="A2005" t="s">
        <v>1428</v>
      </c>
      <c r="B2005" t="s">
        <v>1271</v>
      </c>
      <c r="C2005" t="s">
        <v>1411</v>
      </c>
      <c r="D2005">
        <v>6229</v>
      </c>
      <c r="E2005" s="2"/>
      <c r="F2005">
        <f>SUMIFS($D$2:$D$7909, $B$2:$B$7909, "Lombardia")</f>
        <v>9704121</v>
      </c>
      <c r="G2005" s="1">
        <f>Comuni__2[[#This Row],[Popolazione2011]]/Comuni__2[[#This Row],[POPOLAZIONE TOTALE DI OGNI REGIONE (CON FILTRO)]]</f>
        <v>6.4189224351180287E-4</v>
      </c>
      <c r="H2005" t="str">
        <f>IF(Comuni__2[[#This Row],[Popolazione2011]]&gt;300000,"MAGGIORE","")</f>
        <v/>
      </c>
    </row>
    <row r="2006" spans="1:8" x14ac:dyDescent="0.2">
      <c r="A2006" t="s">
        <v>5421</v>
      </c>
      <c r="B2006" t="s">
        <v>5062</v>
      </c>
      <c r="C2006" t="s">
        <v>5354</v>
      </c>
      <c r="D2006">
        <v>6227</v>
      </c>
      <c r="E2006" s="2"/>
      <c r="F2006">
        <f>SUMIFS($D$2:$D$7909, $B$2:$B$7909, "Lazio")</f>
        <v>5502886</v>
      </c>
      <c r="G2006" s="1">
        <f>Comuni__2[[#This Row],[Popolazione2011]]/Comuni__2[[#This Row],[POPOLAZIONE TOTALE DI OGNI REGIONE (CON FILTRO)]]</f>
        <v>1.1315880430741252E-3</v>
      </c>
      <c r="H2006" t="str">
        <f>IF(Comuni__2[[#This Row],[Popolazione2011]]&gt;300000,"MAGGIORE","")</f>
        <v/>
      </c>
    </row>
    <row r="2007" spans="1:8" x14ac:dyDescent="0.2">
      <c r="A2007" t="s">
        <v>6153</v>
      </c>
      <c r="B2007" t="s">
        <v>5894</v>
      </c>
      <c r="C2007" t="s">
        <v>6079</v>
      </c>
      <c r="D2007">
        <v>6220</v>
      </c>
      <c r="E2007" s="2"/>
      <c r="F2007">
        <f>SUMIFS($D$2:$D$7909, $B$2:$B$7909, "Campania")</f>
        <v>5766810</v>
      </c>
      <c r="G2007" s="1">
        <f>Comuni__2[[#This Row],[Popolazione2011]]/Comuni__2[[#This Row],[POPOLAZIONE TOTALE DI OGNI REGIONE (CON FILTRO)]]</f>
        <v>1.078585907980322E-3</v>
      </c>
      <c r="H2007" t="str">
        <f>IF(Comuni__2[[#This Row],[Popolazione2011]]&gt;300000,"MAGGIORE","")</f>
        <v/>
      </c>
    </row>
    <row r="2008" spans="1:8" x14ac:dyDescent="0.2">
      <c r="A2008" t="s">
        <v>3381</v>
      </c>
      <c r="B2008" t="s">
        <v>3082</v>
      </c>
      <c r="C2008" t="s">
        <v>3359</v>
      </c>
      <c r="D2008">
        <v>6217</v>
      </c>
      <c r="E2008" s="2"/>
      <c r="F2008">
        <f>SUMIFS($D$2:$D$7909, $B$2:$B$7909, "Veneto")</f>
        <v>4855904</v>
      </c>
      <c r="G2008" s="1">
        <f>Comuni__2[[#This Row],[Popolazione2011]]/Comuni__2[[#This Row],[POPOLAZIONE TOTALE DI OGNI REGIONE (CON FILTRO)]]</f>
        <v>1.2802971393174164E-3</v>
      </c>
      <c r="H2008" t="str">
        <f>IF(Comuni__2[[#This Row],[Popolazione2011]]&gt;300000,"MAGGIORE","")</f>
        <v/>
      </c>
    </row>
    <row r="2009" spans="1:8" x14ac:dyDescent="0.2">
      <c r="A2009" t="s">
        <v>5683</v>
      </c>
      <c r="B2009" t="s">
        <v>5446</v>
      </c>
      <c r="C2009" t="s">
        <v>5651</v>
      </c>
      <c r="D2009">
        <v>6217</v>
      </c>
      <c r="E2009" s="2"/>
      <c r="F2009">
        <f>SUMIFS($D$2:$D$7909, $B$2:$B$7909, "Abruzzo")</f>
        <v>1307309</v>
      </c>
      <c r="G2009" s="1">
        <f>Comuni__2[[#This Row],[Popolazione2011]]/Comuni__2[[#This Row],[POPOLAZIONE TOTALE DI OGNI REGIONE (CON FILTRO)]]</f>
        <v>4.7555704121978815E-3</v>
      </c>
      <c r="H2009" t="str">
        <f>IF(Comuni__2[[#This Row],[Popolazione2011]]&gt;300000,"MAGGIORE","")</f>
        <v/>
      </c>
    </row>
    <row r="2010" spans="1:8" x14ac:dyDescent="0.2">
      <c r="A2010" t="s">
        <v>52</v>
      </c>
      <c r="B2010" t="s">
        <v>5</v>
      </c>
      <c r="C2010" t="s">
        <v>6</v>
      </c>
      <c r="D2010">
        <v>6215</v>
      </c>
      <c r="E2010" s="2"/>
      <c r="F2010">
        <f>SUMIFS($D$2:$D$7909, $B$2:$B$7909, "Piemonte")</f>
        <v>4363916</v>
      </c>
      <c r="G2010" s="1">
        <f>Comuni__2[[#This Row],[Popolazione2011]]/Comuni__2[[#This Row],[POPOLAZIONE TOTALE DI OGNI REGIONE (CON FILTRO)]]</f>
        <v>1.4241795671594045E-3</v>
      </c>
      <c r="H2010" t="str">
        <f>IF(Comuni__2[[#This Row],[Popolazione2011]]&gt;300000,"MAGGIORE","")</f>
        <v/>
      </c>
    </row>
    <row r="2011" spans="1:8" x14ac:dyDescent="0.2">
      <c r="A2011" t="s">
        <v>3460</v>
      </c>
      <c r="B2011" t="s">
        <v>3082</v>
      </c>
      <c r="C2011" t="s">
        <v>3454</v>
      </c>
      <c r="D2011">
        <v>6213</v>
      </c>
      <c r="E2011" s="2"/>
      <c r="F2011">
        <f>SUMIFS($D$2:$D$7909, $B$2:$B$7909, "Veneto")</f>
        <v>4855904</v>
      </c>
      <c r="G2011" s="1">
        <f>Comuni__2[[#This Row],[Popolazione2011]]/Comuni__2[[#This Row],[POPOLAZIONE TOTALE DI OGNI REGIONE (CON FILTRO)]]</f>
        <v>1.2794733998036205E-3</v>
      </c>
      <c r="H2011" t="str">
        <f>IF(Comuni__2[[#This Row],[Popolazione2011]]&gt;300000,"MAGGIORE","")</f>
        <v/>
      </c>
    </row>
    <row r="2012" spans="1:8" x14ac:dyDescent="0.2">
      <c r="A2012" t="s">
        <v>4590</v>
      </c>
      <c r="B2012" t="s">
        <v>4450</v>
      </c>
      <c r="C2012" t="s">
        <v>4586</v>
      </c>
      <c r="D2012">
        <v>6213</v>
      </c>
      <c r="E2012" s="2"/>
      <c r="F2012">
        <f>SUMIFS($D$2:$D$7909, $B$2:$B$7909, "Toscana")</f>
        <v>3672202</v>
      </c>
      <c r="G2012" s="1">
        <f>Comuni__2[[#This Row],[Popolazione2011]]/Comuni__2[[#This Row],[POPOLAZIONE TOTALE DI OGNI REGIONE (CON FILTRO)]]</f>
        <v>1.6919003911004895E-3</v>
      </c>
      <c r="H2012" t="str">
        <f>IF(Comuni__2[[#This Row],[Popolazione2011]]&gt;300000,"MAGGIORE","")</f>
        <v/>
      </c>
    </row>
    <row r="2013" spans="1:8" x14ac:dyDescent="0.2">
      <c r="A2013" t="s">
        <v>4470</v>
      </c>
      <c r="B2013" t="s">
        <v>4450</v>
      </c>
      <c r="C2013" t="s">
        <v>4469</v>
      </c>
      <c r="D2013">
        <v>6207</v>
      </c>
      <c r="E2013" s="2"/>
      <c r="F2013">
        <f>SUMIFS($D$2:$D$7909, $B$2:$B$7909, "Toscana")</f>
        <v>3672202</v>
      </c>
      <c r="G2013" s="1">
        <f>Comuni__2[[#This Row],[Popolazione2011]]/Comuni__2[[#This Row],[POPOLAZIONE TOTALE DI OGNI REGIONE (CON FILTRO)]]</f>
        <v>1.690266494054521E-3</v>
      </c>
      <c r="H2013" t="str">
        <f>IF(Comuni__2[[#This Row],[Popolazione2011]]&gt;300000,"MAGGIORE","")</f>
        <v/>
      </c>
    </row>
    <row r="2014" spans="1:8" x14ac:dyDescent="0.2">
      <c r="A2014" t="s">
        <v>3585</v>
      </c>
      <c r="B2014" t="s">
        <v>3082</v>
      </c>
      <c r="C2014" t="s">
        <v>3499</v>
      </c>
      <c r="D2014">
        <v>6206</v>
      </c>
      <c r="E2014" s="2"/>
      <c r="F2014">
        <f>SUMIFS($D$2:$D$7909, $B$2:$B$7909, "Veneto")</f>
        <v>4855904</v>
      </c>
      <c r="G2014" s="1">
        <f>Comuni__2[[#This Row],[Popolazione2011]]/Comuni__2[[#This Row],[POPOLAZIONE TOTALE DI OGNI REGIONE (CON FILTRO)]]</f>
        <v>1.2780318556544776E-3</v>
      </c>
      <c r="H2014" t="str">
        <f>IF(Comuni__2[[#This Row],[Popolazione2011]]&gt;300000,"MAGGIORE","")</f>
        <v/>
      </c>
    </row>
    <row r="2015" spans="1:8" x14ac:dyDescent="0.2">
      <c r="A2015" t="s">
        <v>4650</v>
      </c>
      <c r="B2015" t="s">
        <v>4450</v>
      </c>
      <c r="C2015" t="s">
        <v>4624</v>
      </c>
      <c r="D2015">
        <v>6196</v>
      </c>
      <c r="E2015" s="2"/>
      <c r="F2015">
        <f>SUMIFS($D$2:$D$7909, $B$2:$B$7909, "Toscana")</f>
        <v>3672202</v>
      </c>
      <c r="G2015" s="1">
        <f>Comuni__2[[#This Row],[Popolazione2011]]/Comuni__2[[#This Row],[POPOLAZIONE TOTALE DI OGNI REGIONE (CON FILTRO)]]</f>
        <v>1.6872710161369119E-3</v>
      </c>
      <c r="H2015" t="str">
        <f>IF(Comuni__2[[#This Row],[Popolazione2011]]&gt;300000,"MAGGIORE","")</f>
        <v/>
      </c>
    </row>
    <row r="2016" spans="1:8" x14ac:dyDescent="0.2">
      <c r="A2016" t="s">
        <v>6455</v>
      </c>
      <c r="B2016" t="s">
        <v>6450</v>
      </c>
      <c r="C2016" t="s">
        <v>6451</v>
      </c>
      <c r="D2016">
        <v>6194</v>
      </c>
      <c r="E2016" s="2"/>
      <c r="F2016">
        <f>SUMIFS($D$2:$D$7909, $B$2:$B$7909, "Puglia")</f>
        <v>4050093</v>
      </c>
      <c r="G2016" s="1">
        <f>Comuni__2[[#This Row],[Popolazione2011]]/Comuni__2[[#This Row],[POPOLAZIONE TOTALE DI OGNI REGIONE (CON FILTRO)]]</f>
        <v>1.5293475976971393E-3</v>
      </c>
      <c r="H2016" t="str">
        <f>IF(Comuni__2[[#This Row],[Popolazione2011]]&gt;300000,"MAGGIORE","")</f>
        <v/>
      </c>
    </row>
    <row r="2017" spans="1:8" x14ac:dyDescent="0.2">
      <c r="A2017" t="s">
        <v>4176</v>
      </c>
      <c r="B2017" t="s">
        <v>4112</v>
      </c>
      <c r="C2017" t="s">
        <v>4160</v>
      </c>
      <c r="D2017">
        <v>6192</v>
      </c>
      <c r="E2017" s="2"/>
      <c r="F2017">
        <f>SUMIFS($D$2:$D$7909, $B$2:$B$7909, "Emilia-Romagna")</f>
        <v>4342135</v>
      </c>
      <c r="G2017" s="1">
        <f>Comuni__2[[#This Row],[Popolazione2011]]/Comuni__2[[#This Row],[POPOLAZIONE TOTALE DI OGNI REGIONE (CON FILTRO)]]</f>
        <v>1.4260265975148171E-3</v>
      </c>
      <c r="H2017" t="str">
        <f>IF(Comuni__2[[#This Row],[Popolazione2011]]&gt;300000,"MAGGIORE","")</f>
        <v/>
      </c>
    </row>
    <row r="2018" spans="1:8" x14ac:dyDescent="0.2">
      <c r="A2018" t="s">
        <v>2644</v>
      </c>
      <c r="B2018" t="s">
        <v>1271</v>
      </c>
      <c r="C2018" t="s">
        <v>2588</v>
      </c>
      <c r="D2018">
        <v>6190</v>
      </c>
      <c r="E2018" s="2"/>
      <c r="F2018">
        <f>SUMIFS($D$2:$D$7909, $B$2:$B$7909, "Lombardia")</f>
        <v>9704121</v>
      </c>
      <c r="G2018" s="1">
        <f>Comuni__2[[#This Row],[Popolazione2011]]/Comuni__2[[#This Row],[POPOLAZIONE TOTALE DI OGNI REGIONE (CON FILTRO)]]</f>
        <v>6.3787333237085562E-4</v>
      </c>
      <c r="H2018" t="str">
        <f>IF(Comuni__2[[#This Row],[Popolazione2011]]&gt;300000,"MAGGIORE","")</f>
        <v/>
      </c>
    </row>
    <row r="2019" spans="1:8" x14ac:dyDescent="0.2">
      <c r="A2019" t="s">
        <v>2737</v>
      </c>
      <c r="B2019" t="s">
        <v>1271</v>
      </c>
      <c r="C2019" t="s">
        <v>2735</v>
      </c>
      <c r="D2019">
        <v>6190</v>
      </c>
      <c r="E2019" s="2"/>
      <c r="F2019">
        <f>SUMIFS($D$2:$D$7909, $B$2:$B$7909, "Lombardia")</f>
        <v>9704121</v>
      </c>
      <c r="G2019" s="1">
        <f>Comuni__2[[#This Row],[Popolazione2011]]/Comuni__2[[#This Row],[POPOLAZIONE TOTALE DI OGNI REGIONE (CON FILTRO)]]</f>
        <v>6.3787333237085562E-4</v>
      </c>
      <c r="H2019" t="str">
        <f>IF(Comuni__2[[#This Row],[Popolazione2011]]&gt;300000,"MAGGIORE","")</f>
        <v/>
      </c>
    </row>
    <row r="2020" spans="1:8" x14ac:dyDescent="0.2">
      <c r="A2020" t="s">
        <v>3146</v>
      </c>
      <c r="B2020" t="s">
        <v>3082</v>
      </c>
      <c r="C2020" t="s">
        <v>3083</v>
      </c>
      <c r="D2020">
        <v>6179</v>
      </c>
      <c r="E2020" s="2"/>
      <c r="F2020">
        <f>SUMIFS($D$2:$D$7909, $B$2:$B$7909, "Veneto")</f>
        <v>4855904</v>
      </c>
      <c r="G2020" s="1">
        <f>Comuni__2[[#This Row],[Popolazione2011]]/Comuni__2[[#This Row],[POPOLAZIONE TOTALE DI OGNI REGIONE (CON FILTRO)]]</f>
        <v>1.2724716139363545E-3</v>
      </c>
      <c r="H2020" t="str">
        <f>IF(Comuni__2[[#This Row],[Popolazione2011]]&gt;300000,"MAGGIORE","")</f>
        <v/>
      </c>
    </row>
    <row r="2021" spans="1:8" x14ac:dyDescent="0.2">
      <c r="A2021" t="s">
        <v>4904</v>
      </c>
      <c r="B2021" t="s">
        <v>4829</v>
      </c>
      <c r="C2021" t="s">
        <v>4883</v>
      </c>
      <c r="D2021">
        <v>6175</v>
      </c>
      <c r="E2021" s="2"/>
      <c r="F2021">
        <f>SUMIFS($D$2:$D$7909, $B$2:$B$7909, "Marche")</f>
        <v>1540584</v>
      </c>
      <c r="G2021" s="1">
        <f>Comuni__2[[#This Row],[Popolazione2011]]/Comuni__2[[#This Row],[POPOLAZIONE TOTALE DI OGNI REGIONE (CON FILTRO)]]</f>
        <v>4.0082202593302281E-3</v>
      </c>
      <c r="H2021" t="str">
        <f>IF(Comuni__2[[#This Row],[Popolazione2011]]&gt;300000,"MAGGIORE","")</f>
        <v/>
      </c>
    </row>
    <row r="2022" spans="1:8" x14ac:dyDescent="0.2">
      <c r="A2022" t="s">
        <v>3286</v>
      </c>
      <c r="B2022" t="s">
        <v>3082</v>
      </c>
      <c r="C2022" t="s">
        <v>3182</v>
      </c>
      <c r="D2022">
        <v>6169</v>
      </c>
      <c r="E2022" s="2"/>
      <c r="F2022">
        <f>SUMIFS($D$2:$D$7909, $B$2:$B$7909, "Veneto")</f>
        <v>4855904</v>
      </c>
      <c r="G2022" s="1">
        <f>Comuni__2[[#This Row],[Popolazione2011]]/Comuni__2[[#This Row],[POPOLAZIONE TOTALE DI OGNI REGIONE (CON FILTRO)]]</f>
        <v>1.2704122651518647E-3</v>
      </c>
      <c r="H2022" t="str">
        <f>IF(Comuni__2[[#This Row],[Popolazione2011]]&gt;300000,"MAGGIORE","")</f>
        <v/>
      </c>
    </row>
    <row r="2023" spans="1:8" x14ac:dyDescent="0.2">
      <c r="A2023" t="s">
        <v>4281</v>
      </c>
      <c r="B2023" t="s">
        <v>4112</v>
      </c>
      <c r="C2023" t="s">
        <v>4248</v>
      </c>
      <c r="D2023">
        <v>6165</v>
      </c>
      <c r="E2023" s="2"/>
      <c r="F2023">
        <f>SUMIFS($D$2:$D$7909, $B$2:$B$7909, "Emilia-Romagna")</f>
        <v>4342135</v>
      </c>
      <c r="G2023" s="1">
        <f>Comuni__2[[#This Row],[Popolazione2011]]/Comuni__2[[#This Row],[POPOLAZIONE TOTALE DI OGNI REGIONE (CON FILTRO)]]</f>
        <v>1.4198084582814675E-3</v>
      </c>
      <c r="H2023" t="str">
        <f>IF(Comuni__2[[#This Row],[Popolazione2011]]&gt;300000,"MAGGIORE","")</f>
        <v/>
      </c>
    </row>
    <row r="2024" spans="1:8" x14ac:dyDescent="0.2">
      <c r="A2024" t="s">
        <v>2339</v>
      </c>
      <c r="B2024" t="s">
        <v>1271</v>
      </c>
      <c r="C2024" t="s">
        <v>2222</v>
      </c>
      <c r="D2024">
        <v>6164</v>
      </c>
      <c r="E2024" s="2"/>
      <c r="F2024">
        <f>SUMIFS($D$2:$D$7909, $B$2:$B$7909, "Lombardia")</f>
        <v>9704121</v>
      </c>
      <c r="G2024" s="1">
        <f>Comuni__2[[#This Row],[Popolazione2011]]/Comuni__2[[#This Row],[POPOLAZIONE TOTALE DI OGNI REGIONE (CON FILTRO)]]</f>
        <v>6.3519405827689086E-4</v>
      </c>
      <c r="H2024" t="str">
        <f>IF(Comuni__2[[#This Row],[Popolazione2011]]&gt;300000,"MAGGIORE","")</f>
        <v/>
      </c>
    </row>
    <row r="2025" spans="1:8" x14ac:dyDescent="0.2">
      <c r="A2025" t="s">
        <v>6117</v>
      </c>
      <c r="B2025" t="s">
        <v>5894</v>
      </c>
      <c r="C2025" t="s">
        <v>6079</v>
      </c>
      <c r="D2025">
        <v>6153</v>
      </c>
      <c r="E2025" s="2"/>
      <c r="F2025">
        <f>SUMIFS($D$2:$D$7909, $B$2:$B$7909, "Campania")</f>
        <v>5766810</v>
      </c>
      <c r="G2025" s="1">
        <f>Comuni__2[[#This Row],[Popolazione2011]]/Comuni__2[[#This Row],[POPOLAZIONE TOTALE DI OGNI REGIONE (CON FILTRO)]]</f>
        <v>1.0669676996467718E-3</v>
      </c>
      <c r="H2025" t="str">
        <f>IF(Comuni__2[[#This Row],[Popolazione2011]]&gt;300000,"MAGGIORE","")</f>
        <v/>
      </c>
    </row>
    <row r="2026" spans="1:8" x14ac:dyDescent="0.2">
      <c r="A2026" t="s">
        <v>1767</v>
      </c>
      <c r="B2026" t="s">
        <v>1271</v>
      </c>
      <c r="C2026" t="s">
        <v>1638</v>
      </c>
      <c r="D2026">
        <v>6150</v>
      </c>
      <c r="E2026" s="2"/>
      <c r="F2026">
        <f>SUMIFS($D$2:$D$7909, $B$2:$B$7909, "Lombardia")</f>
        <v>9704121</v>
      </c>
      <c r="G2026" s="1">
        <f>Comuni__2[[#This Row],[Popolazione2011]]/Comuni__2[[#This Row],[POPOLAZIONE TOTALE DI OGNI REGIONE (CON FILTRO)]]</f>
        <v>6.3375137222629438E-4</v>
      </c>
      <c r="H2026" t="str">
        <f>IF(Comuni__2[[#This Row],[Popolazione2011]]&gt;300000,"MAGGIORE","")</f>
        <v/>
      </c>
    </row>
    <row r="2027" spans="1:8" x14ac:dyDescent="0.2">
      <c r="A2027" t="s">
        <v>2545</v>
      </c>
      <c r="B2027" t="s">
        <v>1271</v>
      </c>
      <c r="C2027" t="s">
        <v>2523</v>
      </c>
      <c r="D2027">
        <v>6147</v>
      </c>
      <c r="E2027" s="2"/>
      <c r="F2027">
        <f>SUMIFS($D$2:$D$7909, $B$2:$B$7909, "Lombardia")</f>
        <v>9704121</v>
      </c>
      <c r="G2027" s="1">
        <f>Comuni__2[[#This Row],[Popolazione2011]]/Comuni__2[[#This Row],[POPOLAZIONE TOTALE DI OGNI REGIONE (CON FILTRO)]]</f>
        <v>6.3344222521545231E-4</v>
      </c>
      <c r="H2027" t="str">
        <f>IF(Comuni__2[[#This Row],[Popolazione2011]]&gt;300000,"MAGGIORE","")</f>
        <v/>
      </c>
    </row>
    <row r="2028" spans="1:8" x14ac:dyDescent="0.2">
      <c r="A2028" t="s">
        <v>5334</v>
      </c>
      <c r="B2028" t="s">
        <v>5062</v>
      </c>
      <c r="C2028" t="s">
        <v>5320</v>
      </c>
      <c r="D2028">
        <v>6144</v>
      </c>
      <c r="E2028" s="2"/>
      <c r="F2028">
        <f>SUMIFS($D$2:$D$7909, $B$2:$B$7909, "Lazio")</f>
        <v>5502886</v>
      </c>
      <c r="G2028" s="1">
        <f>Comuni__2[[#This Row],[Popolazione2011]]/Comuni__2[[#This Row],[POPOLAZIONE TOTALE DI OGNI REGIONE (CON FILTRO)]]</f>
        <v>1.1165050484418539E-3</v>
      </c>
      <c r="H2028" t="str">
        <f>IF(Comuni__2[[#This Row],[Popolazione2011]]&gt;300000,"MAGGIORE","")</f>
        <v/>
      </c>
    </row>
    <row r="2029" spans="1:8" x14ac:dyDescent="0.2">
      <c r="A2029" t="s">
        <v>3086</v>
      </c>
      <c r="B2029" t="s">
        <v>3082</v>
      </c>
      <c r="C2029" t="s">
        <v>3083</v>
      </c>
      <c r="D2029">
        <v>6144</v>
      </c>
      <c r="E2029" s="2"/>
      <c r="F2029">
        <f>SUMIFS($D$2:$D$7909, $B$2:$B$7909, "Veneto")</f>
        <v>4855904</v>
      </c>
      <c r="G2029" s="1">
        <f>Comuni__2[[#This Row],[Popolazione2011]]/Comuni__2[[#This Row],[POPOLAZIONE TOTALE DI OGNI REGIONE (CON FILTRO)]]</f>
        <v>1.2652638931906397E-3</v>
      </c>
      <c r="H2029" t="str">
        <f>IF(Comuni__2[[#This Row],[Popolazione2011]]&gt;300000,"MAGGIORE","")</f>
        <v/>
      </c>
    </row>
    <row r="2030" spans="1:8" x14ac:dyDescent="0.2">
      <c r="A2030" t="s">
        <v>5548</v>
      </c>
      <c r="B2030" t="s">
        <v>5446</v>
      </c>
      <c r="C2030" t="s">
        <v>5447</v>
      </c>
      <c r="D2030">
        <v>6144</v>
      </c>
      <c r="E2030" s="2"/>
      <c r="F2030">
        <f>SUMIFS($D$2:$D$7909, $B$2:$B$7909, "Abruzzo")</f>
        <v>1307309</v>
      </c>
      <c r="G2030" s="1">
        <f>Comuni__2[[#This Row],[Popolazione2011]]/Comuni__2[[#This Row],[POPOLAZIONE TOTALE DI OGNI REGIONE (CON FILTRO)]]</f>
        <v>4.6997305151268752E-3</v>
      </c>
      <c r="H2030" t="str">
        <f>IF(Comuni__2[[#This Row],[Popolazione2011]]&gt;300000,"MAGGIORE","")</f>
        <v/>
      </c>
    </row>
    <row r="2031" spans="1:8" x14ac:dyDescent="0.2">
      <c r="A2031" t="s">
        <v>4392</v>
      </c>
      <c r="B2031" t="s">
        <v>4112</v>
      </c>
      <c r="C2031" t="s">
        <v>4393</v>
      </c>
      <c r="D2031">
        <v>6138</v>
      </c>
      <c r="E2031" s="2"/>
      <c r="F2031">
        <f>SUMIFS($D$2:$D$7909, $B$2:$B$7909, "Emilia-Romagna")</f>
        <v>4342135</v>
      </c>
      <c r="G2031" s="1">
        <f>Comuni__2[[#This Row],[Popolazione2011]]/Comuni__2[[#This Row],[POPOLAZIONE TOTALE DI OGNI REGIONE (CON FILTRO)]]</f>
        <v>1.4135903190481179E-3</v>
      </c>
      <c r="H2031" t="str">
        <f>IF(Comuni__2[[#This Row],[Popolazione2011]]&gt;300000,"MAGGIORE","")</f>
        <v/>
      </c>
    </row>
    <row r="2032" spans="1:8" x14ac:dyDescent="0.2">
      <c r="A2032" t="s">
        <v>3388</v>
      </c>
      <c r="B2032" t="s">
        <v>3082</v>
      </c>
      <c r="C2032" t="s">
        <v>3359</v>
      </c>
      <c r="D2032">
        <v>6136</v>
      </c>
      <c r="E2032" s="2"/>
      <c r="F2032">
        <f>SUMIFS($D$2:$D$7909, $B$2:$B$7909, "Veneto")</f>
        <v>4855904</v>
      </c>
      <c r="G2032" s="1">
        <f>Comuni__2[[#This Row],[Popolazione2011]]/Comuni__2[[#This Row],[POPOLAZIONE TOTALE DI OGNI REGIONE (CON FILTRO)]]</f>
        <v>1.2636164141630478E-3</v>
      </c>
      <c r="H2032" t="str">
        <f>IF(Comuni__2[[#This Row],[Popolazione2011]]&gt;300000,"MAGGIORE","")</f>
        <v/>
      </c>
    </row>
    <row r="2033" spans="1:8" x14ac:dyDescent="0.2">
      <c r="A2033" t="s">
        <v>4334</v>
      </c>
      <c r="B2033" t="s">
        <v>4112</v>
      </c>
      <c r="C2033" t="s">
        <v>4296</v>
      </c>
      <c r="D2033">
        <v>6133</v>
      </c>
      <c r="E2033" s="2"/>
      <c r="F2033">
        <f>SUMIFS($D$2:$D$7909, $B$2:$B$7909, "Emilia-Romagna")</f>
        <v>4342135</v>
      </c>
      <c r="G2033" s="1">
        <f>Comuni__2[[#This Row],[Popolazione2011]]/Comuni__2[[#This Row],[POPOLAZIONE TOTALE DI OGNI REGIONE (CON FILTRO)]]</f>
        <v>1.412438811782683E-3</v>
      </c>
      <c r="H2033" t="str">
        <f>IF(Comuni__2[[#This Row],[Popolazione2011]]&gt;300000,"MAGGIORE","")</f>
        <v/>
      </c>
    </row>
    <row r="2034" spans="1:8" x14ac:dyDescent="0.2">
      <c r="A2034" t="s">
        <v>7133</v>
      </c>
      <c r="B2034" t="s">
        <v>6847</v>
      </c>
      <c r="C2034" t="s">
        <v>7080</v>
      </c>
      <c r="D2034">
        <v>6122</v>
      </c>
      <c r="E2034" s="2"/>
      <c r="F2034">
        <f>SUMIFS($D$2:$D$7909, $B$2:$B$7909, "Calabria")</f>
        <v>1959050</v>
      </c>
      <c r="G2034" s="1">
        <f>Comuni__2[[#This Row],[Popolazione2011]]/Comuni__2[[#This Row],[POPOLAZIONE TOTALE DI OGNI REGIONE (CON FILTRO)]]</f>
        <v>3.1249840483908017E-3</v>
      </c>
      <c r="H2034" t="str">
        <f>IF(Comuni__2[[#This Row],[Popolazione2011]]&gt;300000,"MAGGIORE","")</f>
        <v/>
      </c>
    </row>
    <row r="2035" spans="1:8" x14ac:dyDescent="0.2">
      <c r="A2035" t="s">
        <v>7029</v>
      </c>
      <c r="B2035" t="s">
        <v>6847</v>
      </c>
      <c r="C2035" t="s">
        <v>6999</v>
      </c>
      <c r="D2035">
        <v>6120</v>
      </c>
      <c r="E2035" s="2"/>
      <c r="F2035">
        <f>SUMIFS($D$2:$D$7909, $B$2:$B$7909, "Calabria")</f>
        <v>1959050</v>
      </c>
      <c r="G2035" s="1">
        <f>Comuni__2[[#This Row],[Popolazione2011]]/Comuni__2[[#This Row],[POPOLAZIONE TOTALE DI OGNI REGIONE (CON FILTRO)]]</f>
        <v>3.1239631454021083E-3</v>
      </c>
      <c r="H2035" t="str">
        <f>IF(Comuni__2[[#This Row],[Popolazione2011]]&gt;300000,"MAGGIORE","")</f>
        <v/>
      </c>
    </row>
    <row r="2036" spans="1:8" x14ac:dyDescent="0.2">
      <c r="A2036" t="s">
        <v>6665</v>
      </c>
      <c r="B2036" t="s">
        <v>6450</v>
      </c>
      <c r="C2036" t="s">
        <v>6606</v>
      </c>
      <c r="D2036">
        <v>6119</v>
      </c>
      <c r="E2036" s="2"/>
      <c r="F2036">
        <f>SUMIFS($D$2:$D$7909, $B$2:$B$7909, "Puglia")</f>
        <v>4050093</v>
      </c>
      <c r="G2036" s="1">
        <f>Comuni__2[[#This Row],[Popolazione2011]]/Comuni__2[[#This Row],[POPOLAZIONE TOTALE DI OGNI REGIONE (CON FILTRO)]]</f>
        <v>1.5108295044089111E-3</v>
      </c>
      <c r="H2036" t="str">
        <f>IF(Comuni__2[[#This Row],[Popolazione2011]]&gt;300000,"MAGGIORE","")</f>
        <v/>
      </c>
    </row>
    <row r="2037" spans="1:8" x14ac:dyDescent="0.2">
      <c r="A2037" t="s">
        <v>4283</v>
      </c>
      <c r="B2037" t="s">
        <v>4112</v>
      </c>
      <c r="C2037" t="s">
        <v>4248</v>
      </c>
      <c r="D2037">
        <v>6117</v>
      </c>
      <c r="E2037" s="2"/>
      <c r="F2037">
        <f>SUMIFS($D$2:$D$7909, $B$2:$B$7909, "Emilia-Romagna")</f>
        <v>4342135</v>
      </c>
      <c r="G2037" s="1">
        <f>Comuni__2[[#This Row],[Popolazione2011]]/Comuni__2[[#This Row],[POPOLAZIONE TOTALE DI OGNI REGIONE (CON FILTRO)]]</f>
        <v>1.4087539885332906E-3</v>
      </c>
      <c r="H2037" t="str">
        <f>IF(Comuni__2[[#This Row],[Popolazione2011]]&gt;300000,"MAGGIORE","")</f>
        <v/>
      </c>
    </row>
    <row r="2038" spans="1:8" x14ac:dyDescent="0.2">
      <c r="A2038" t="s">
        <v>3750</v>
      </c>
      <c r="B2038" t="s">
        <v>3653</v>
      </c>
      <c r="C2038" t="s">
        <v>3654</v>
      </c>
      <c r="D2038">
        <v>6117</v>
      </c>
      <c r="E2038" s="2"/>
      <c r="F2038">
        <f>SUMIFS($D$2:$D$7909, $B$2:$B$7909, "Friuli-Venezia Giulia")</f>
        <v>1220291</v>
      </c>
      <c r="G2038" s="1">
        <f>Comuni__2[[#This Row],[Popolazione2011]]/Comuni__2[[#This Row],[POPOLAZIONE TOTALE DI OGNI REGIONE (CON FILTRO)]]</f>
        <v>5.0127387647700425E-3</v>
      </c>
      <c r="H2038" t="str">
        <f>IF(Comuni__2[[#This Row],[Popolazione2011]]&gt;300000,"MAGGIORE","")</f>
        <v/>
      </c>
    </row>
    <row r="2039" spans="1:8" x14ac:dyDescent="0.2">
      <c r="A2039" t="s">
        <v>7508</v>
      </c>
      <c r="B2039" t="s">
        <v>7257</v>
      </c>
      <c r="C2039" t="s">
        <v>7475</v>
      </c>
      <c r="D2039">
        <v>6114</v>
      </c>
      <c r="E2039" s="2"/>
      <c r="F2039">
        <f>SUMIFS($D$2:$D$7909, $B$2:$B$7909, "Sicilia")</f>
        <v>5002904</v>
      </c>
      <c r="G2039" s="1">
        <f>Comuni__2[[#This Row],[Popolazione2011]]/Comuni__2[[#This Row],[POPOLAZIONE TOTALE DI OGNI REGIONE (CON FILTRO)]]</f>
        <v>1.2220902100060285E-3</v>
      </c>
      <c r="H2039" t="str">
        <f>IF(Comuni__2[[#This Row],[Popolazione2011]]&gt;300000,"MAGGIORE","")</f>
        <v/>
      </c>
    </row>
    <row r="2040" spans="1:8" x14ac:dyDescent="0.2">
      <c r="A2040" t="s">
        <v>3294</v>
      </c>
      <c r="B2040" t="s">
        <v>3082</v>
      </c>
      <c r="C2040" t="s">
        <v>3182</v>
      </c>
      <c r="D2040">
        <v>6113</v>
      </c>
      <c r="E2040" s="2"/>
      <c r="F2040">
        <f>SUMIFS($D$2:$D$7909, $B$2:$B$7909, "Veneto")</f>
        <v>4855904</v>
      </c>
      <c r="G2040" s="1">
        <f>Comuni__2[[#This Row],[Popolazione2011]]/Comuni__2[[#This Row],[POPOLAZIONE TOTALE DI OGNI REGIONE (CON FILTRO)]]</f>
        <v>1.2588799119587209E-3</v>
      </c>
      <c r="H2040" t="str">
        <f>IF(Comuni__2[[#This Row],[Popolazione2011]]&gt;300000,"MAGGIORE","")</f>
        <v/>
      </c>
    </row>
    <row r="2041" spans="1:8" x14ac:dyDescent="0.2">
      <c r="A2041" t="s">
        <v>3390</v>
      </c>
      <c r="B2041" t="s">
        <v>3082</v>
      </c>
      <c r="C2041" t="s">
        <v>3359</v>
      </c>
      <c r="D2041">
        <v>6112</v>
      </c>
      <c r="E2041" s="2"/>
      <c r="F2041">
        <f>SUMIFS($D$2:$D$7909, $B$2:$B$7909, "Veneto")</f>
        <v>4855904</v>
      </c>
      <c r="G2041" s="1">
        <f>Comuni__2[[#This Row],[Popolazione2011]]/Comuni__2[[#This Row],[POPOLAZIONE TOTALE DI OGNI REGIONE (CON FILTRO)]]</f>
        <v>1.2586739770802718E-3</v>
      </c>
      <c r="H2041" t="str">
        <f>IF(Comuni__2[[#This Row],[Popolazione2011]]&gt;300000,"MAGGIORE","")</f>
        <v/>
      </c>
    </row>
    <row r="2042" spans="1:8" x14ac:dyDescent="0.2">
      <c r="A2042" t="s">
        <v>7494</v>
      </c>
      <c r="B2042" t="s">
        <v>7257</v>
      </c>
      <c r="C2042" t="s">
        <v>7475</v>
      </c>
      <c r="D2042">
        <v>6105</v>
      </c>
      <c r="E2042" s="2"/>
      <c r="F2042">
        <f>SUMIFS($D$2:$D$7909, $B$2:$B$7909, "Sicilia")</f>
        <v>5002904</v>
      </c>
      <c r="G2042" s="1">
        <f>Comuni__2[[#This Row],[Popolazione2011]]/Comuni__2[[#This Row],[POPOLAZIONE TOTALE DI OGNI REGIONE (CON FILTRO)]]</f>
        <v>1.2202912548391893E-3</v>
      </c>
      <c r="H2042" t="str">
        <f>IF(Comuni__2[[#This Row],[Popolazione2011]]&gt;300000,"MAGGIORE","")</f>
        <v/>
      </c>
    </row>
    <row r="2043" spans="1:8" x14ac:dyDescent="0.2">
      <c r="A2043" t="s">
        <v>2656</v>
      </c>
      <c r="B2043" t="s">
        <v>1271</v>
      </c>
      <c r="C2043" t="s">
        <v>2588</v>
      </c>
      <c r="D2043">
        <v>6101</v>
      </c>
      <c r="E2043" s="2"/>
      <c r="F2043">
        <f>SUMIFS($D$2:$D$7909, $B$2:$B$7909, "Lombardia")</f>
        <v>9704121</v>
      </c>
      <c r="G2043" s="1">
        <f>Comuni__2[[#This Row],[Popolazione2011]]/Comuni__2[[#This Row],[POPOLAZIONE TOTALE DI OGNI REGIONE (CON FILTRO)]]</f>
        <v>6.2870197104920682E-4</v>
      </c>
      <c r="H2043" t="str">
        <f>IF(Comuni__2[[#This Row],[Popolazione2011]]&gt;300000,"MAGGIORE","")</f>
        <v/>
      </c>
    </row>
    <row r="2044" spans="1:8" x14ac:dyDescent="0.2">
      <c r="A2044" t="s">
        <v>2727</v>
      </c>
      <c r="B2044" t="s">
        <v>1271</v>
      </c>
      <c r="C2044" t="s">
        <v>2674</v>
      </c>
      <c r="D2044">
        <v>6099</v>
      </c>
      <c r="E2044" s="2"/>
      <c r="F2044">
        <f>SUMIFS($D$2:$D$7909, $B$2:$B$7909, "Lombardia")</f>
        <v>9704121</v>
      </c>
      <c r="G2044" s="1">
        <f>Comuni__2[[#This Row],[Popolazione2011]]/Comuni__2[[#This Row],[POPOLAZIONE TOTALE DI OGNI REGIONE (CON FILTRO)]]</f>
        <v>6.2849587304197874E-4</v>
      </c>
      <c r="H2044" t="str">
        <f>IF(Comuni__2[[#This Row],[Popolazione2011]]&gt;300000,"MAGGIORE","")</f>
        <v/>
      </c>
    </row>
    <row r="2045" spans="1:8" x14ac:dyDescent="0.2">
      <c r="A2045" t="s">
        <v>3207</v>
      </c>
      <c r="B2045" t="s">
        <v>3082</v>
      </c>
      <c r="C2045" t="s">
        <v>3182</v>
      </c>
      <c r="D2045">
        <v>6098</v>
      </c>
      <c r="E2045" s="2"/>
      <c r="F2045">
        <f>SUMIFS($D$2:$D$7909, $B$2:$B$7909, "Veneto")</f>
        <v>4855904</v>
      </c>
      <c r="G2045" s="1">
        <f>Comuni__2[[#This Row],[Popolazione2011]]/Comuni__2[[#This Row],[POPOLAZIONE TOTALE DI OGNI REGIONE (CON FILTRO)]]</f>
        <v>1.2557908887819858E-3</v>
      </c>
      <c r="H2045" t="str">
        <f>IF(Comuni__2[[#This Row],[Popolazione2011]]&gt;300000,"MAGGIORE","")</f>
        <v/>
      </c>
    </row>
    <row r="2046" spans="1:8" x14ac:dyDescent="0.2">
      <c r="A2046" t="s">
        <v>4234</v>
      </c>
      <c r="B2046" t="s">
        <v>4112</v>
      </c>
      <c r="C2046" t="s">
        <v>4205</v>
      </c>
      <c r="D2046">
        <v>6092</v>
      </c>
      <c r="E2046" s="2"/>
      <c r="F2046">
        <f>SUMIFS($D$2:$D$7909, $B$2:$B$7909, "Emilia-Romagna")</f>
        <v>4342135</v>
      </c>
      <c r="G2046" s="1">
        <f>Comuni__2[[#This Row],[Popolazione2011]]/Comuni__2[[#This Row],[POPOLAZIONE TOTALE DI OGNI REGIONE (CON FILTRO)]]</f>
        <v>1.4029964522061151E-3</v>
      </c>
      <c r="H2046" t="str">
        <f>IF(Comuni__2[[#This Row],[Popolazione2011]]&gt;300000,"MAGGIORE","")</f>
        <v/>
      </c>
    </row>
    <row r="2047" spans="1:8" x14ac:dyDescent="0.2">
      <c r="A2047" t="s">
        <v>6772</v>
      </c>
      <c r="B2047" t="s">
        <v>6713</v>
      </c>
      <c r="C2047" t="s">
        <v>6714</v>
      </c>
      <c r="D2047">
        <v>6080</v>
      </c>
      <c r="E2047" s="2"/>
      <c r="F2047">
        <f>SUMIFS($D$2:$D$7909, $B$2:$B$7909, "Basilicata")</f>
        <v>578036</v>
      </c>
      <c r="G2047" s="1">
        <f>Comuni__2[[#This Row],[Popolazione2011]]/Comuni__2[[#This Row],[POPOLAZIONE TOTALE DI OGNI REGIONE (CON FILTRO)]]</f>
        <v>1.0518376018102678E-2</v>
      </c>
      <c r="H2047" t="str">
        <f>IF(Comuni__2[[#This Row],[Popolazione2011]]&gt;300000,"MAGGIORE","")</f>
        <v/>
      </c>
    </row>
    <row r="2048" spans="1:8" x14ac:dyDescent="0.2">
      <c r="A2048" t="s">
        <v>3469</v>
      </c>
      <c r="B2048" t="s">
        <v>3082</v>
      </c>
      <c r="C2048" t="s">
        <v>3454</v>
      </c>
      <c r="D2048">
        <v>6075</v>
      </c>
      <c r="E2048" s="2"/>
      <c r="F2048">
        <f>SUMIFS($D$2:$D$7909, $B$2:$B$7909, "Veneto")</f>
        <v>4855904</v>
      </c>
      <c r="G2048" s="1">
        <f>Comuni__2[[#This Row],[Popolazione2011]]/Comuni__2[[#This Row],[POPOLAZIONE TOTALE DI OGNI REGIONE (CON FILTRO)]]</f>
        <v>1.2510543865776589E-3</v>
      </c>
      <c r="H2048" t="str">
        <f>IF(Comuni__2[[#This Row],[Popolazione2011]]&gt;300000,"MAGGIORE","")</f>
        <v/>
      </c>
    </row>
    <row r="2049" spans="1:8" x14ac:dyDescent="0.2">
      <c r="A2049" t="s">
        <v>864</v>
      </c>
      <c r="B2049" t="s">
        <v>5</v>
      </c>
      <c r="C2049" t="s">
        <v>857</v>
      </c>
      <c r="D2049">
        <v>6068</v>
      </c>
      <c r="E2049" s="2"/>
      <c r="F2049">
        <f>SUMIFS($D$2:$D$7909, $B$2:$B$7909, "Piemonte")</f>
        <v>4363916</v>
      </c>
      <c r="G2049" s="1">
        <f>Comuni__2[[#This Row],[Popolazione2011]]/Comuni__2[[#This Row],[POPOLAZIONE TOTALE DI OGNI REGIONE (CON FILTRO)]]</f>
        <v>1.3904942258283616E-3</v>
      </c>
      <c r="H2049" t="str">
        <f>IF(Comuni__2[[#This Row],[Popolazione2011]]&gt;300000,"MAGGIORE","")</f>
        <v/>
      </c>
    </row>
    <row r="2050" spans="1:8" x14ac:dyDescent="0.2">
      <c r="A2050" t="s">
        <v>5992</v>
      </c>
      <c r="B2050" t="s">
        <v>5894</v>
      </c>
      <c r="C2050" t="s">
        <v>5895</v>
      </c>
      <c r="D2050">
        <v>6066</v>
      </c>
      <c r="E2050" s="2"/>
      <c r="F2050">
        <f>SUMIFS($D$2:$D$7909, $B$2:$B$7909, "Campania")</f>
        <v>5766810</v>
      </c>
      <c r="G2050" s="1">
        <f>Comuni__2[[#This Row],[Popolazione2011]]/Comuni__2[[#This Row],[POPOLAZIONE TOTALE DI OGNI REGIONE (CON FILTRO)]]</f>
        <v>1.0518813694226096E-3</v>
      </c>
      <c r="H2050" t="str">
        <f>IF(Comuni__2[[#This Row],[Popolazione2011]]&gt;300000,"MAGGIORE","")</f>
        <v/>
      </c>
    </row>
    <row r="2051" spans="1:8" x14ac:dyDescent="0.2">
      <c r="A2051" t="s">
        <v>3741</v>
      </c>
      <c r="B2051" t="s">
        <v>3653</v>
      </c>
      <c r="C2051" t="s">
        <v>3654</v>
      </c>
      <c r="D2051">
        <v>6066</v>
      </c>
      <c r="E2051" s="2"/>
      <c r="F2051">
        <f>SUMIFS($D$2:$D$7909, $B$2:$B$7909, "Friuli-Venezia Giulia")</f>
        <v>1220291</v>
      </c>
      <c r="G2051" s="1">
        <f>Comuni__2[[#This Row],[Popolazione2011]]/Comuni__2[[#This Row],[POPOLAZIONE TOTALE DI OGNI REGIONE (CON FILTRO)]]</f>
        <v>4.9709454548136469E-3</v>
      </c>
      <c r="H2051" t="str">
        <f>IF(Comuni__2[[#This Row],[Popolazione2011]]&gt;300000,"MAGGIORE","")</f>
        <v/>
      </c>
    </row>
    <row r="2052" spans="1:8" x14ac:dyDescent="0.2">
      <c r="A2052" t="s">
        <v>4477</v>
      </c>
      <c r="B2052" t="s">
        <v>4450</v>
      </c>
      <c r="C2052" t="s">
        <v>4469</v>
      </c>
      <c r="D2052">
        <v>6059</v>
      </c>
      <c r="E2052" s="2"/>
      <c r="F2052">
        <f>SUMIFS($D$2:$D$7909, $B$2:$B$7909, "Toscana")</f>
        <v>3672202</v>
      </c>
      <c r="G2052" s="1">
        <f>Comuni__2[[#This Row],[Popolazione2011]]/Comuni__2[[#This Row],[POPOLAZIONE TOTALE DI OGNI REGIONE (CON FILTRO)]]</f>
        <v>1.649963700253962E-3</v>
      </c>
      <c r="H2052" t="str">
        <f>IF(Comuni__2[[#This Row],[Popolazione2011]]&gt;300000,"MAGGIORE","")</f>
        <v/>
      </c>
    </row>
    <row r="2053" spans="1:8" x14ac:dyDescent="0.2">
      <c r="A2053" t="s">
        <v>4119</v>
      </c>
      <c r="B2053" t="s">
        <v>4112</v>
      </c>
      <c r="C2053" t="s">
        <v>4113</v>
      </c>
      <c r="D2053">
        <v>6052</v>
      </c>
      <c r="E2053" s="2"/>
      <c r="F2053">
        <f>SUMIFS($D$2:$D$7909, $B$2:$B$7909, "Emilia-Romagna")</f>
        <v>4342135</v>
      </c>
      <c r="G2053" s="1">
        <f>Comuni__2[[#This Row],[Popolazione2011]]/Comuni__2[[#This Row],[POPOLAZIONE TOTALE DI OGNI REGIONE (CON FILTRO)]]</f>
        <v>1.3937843940826345E-3</v>
      </c>
      <c r="H2053" t="str">
        <f>IF(Comuni__2[[#This Row],[Popolazione2011]]&gt;300000,"MAGGIORE","")</f>
        <v/>
      </c>
    </row>
    <row r="2054" spans="1:8" x14ac:dyDescent="0.2">
      <c r="A2054" t="s">
        <v>3703</v>
      </c>
      <c r="B2054" t="s">
        <v>3653</v>
      </c>
      <c r="C2054" t="s">
        <v>3654</v>
      </c>
      <c r="D2054">
        <v>6051</v>
      </c>
      <c r="E2054" s="2"/>
      <c r="F2054">
        <f>SUMIFS($D$2:$D$7909, $B$2:$B$7909, "Friuli-Venezia Giulia")</f>
        <v>1220291</v>
      </c>
      <c r="G2054" s="1">
        <f>Comuni__2[[#This Row],[Popolazione2011]]/Comuni__2[[#This Row],[POPOLAZIONE TOTALE DI OGNI REGIONE (CON FILTRO)]]</f>
        <v>4.9586533048264717E-3</v>
      </c>
      <c r="H2054" t="str">
        <f>IF(Comuni__2[[#This Row],[Popolazione2011]]&gt;300000,"MAGGIORE","")</f>
        <v/>
      </c>
    </row>
    <row r="2055" spans="1:8" x14ac:dyDescent="0.2">
      <c r="A2055" t="s">
        <v>4695</v>
      </c>
      <c r="B2055" t="s">
        <v>4450</v>
      </c>
      <c r="C2055" t="s">
        <v>4661</v>
      </c>
      <c r="D2055">
        <v>6043</v>
      </c>
      <c r="E2055" s="2"/>
      <c r="F2055">
        <f>SUMIFS($D$2:$D$7909, $B$2:$B$7909, "Toscana")</f>
        <v>3672202</v>
      </c>
      <c r="G2055" s="1">
        <f>Comuni__2[[#This Row],[Popolazione2011]]/Comuni__2[[#This Row],[POPOLAZIONE TOTALE DI OGNI REGIONE (CON FILTRO)]]</f>
        <v>1.6456066414647125E-3</v>
      </c>
      <c r="H2055" t="str">
        <f>IF(Comuni__2[[#This Row],[Popolazione2011]]&gt;300000,"MAGGIORE","")</f>
        <v/>
      </c>
    </row>
    <row r="2056" spans="1:8" x14ac:dyDescent="0.2">
      <c r="A2056" t="s">
        <v>498</v>
      </c>
      <c r="B2056" t="s">
        <v>5</v>
      </c>
      <c r="C2056" t="s">
        <v>490</v>
      </c>
      <c r="D2056">
        <v>6040</v>
      </c>
      <c r="E2056" s="2"/>
      <c r="F2056">
        <f>SUMIFS($D$2:$D$7909, $B$2:$B$7909, "Piemonte")</f>
        <v>4363916</v>
      </c>
      <c r="G2056" s="1">
        <f>Comuni__2[[#This Row],[Popolazione2011]]/Comuni__2[[#This Row],[POPOLAZIONE TOTALE DI OGNI REGIONE (CON FILTRO)]]</f>
        <v>1.3840779703367342E-3</v>
      </c>
      <c r="H2056" t="str">
        <f>IF(Comuni__2[[#This Row],[Popolazione2011]]&gt;300000,"MAGGIORE","")</f>
        <v/>
      </c>
    </row>
    <row r="2057" spans="1:8" x14ac:dyDescent="0.2">
      <c r="A2057" t="s">
        <v>5405</v>
      </c>
      <c r="B2057" t="s">
        <v>5062</v>
      </c>
      <c r="C2057" t="s">
        <v>5354</v>
      </c>
      <c r="D2057">
        <v>6036</v>
      </c>
      <c r="E2057" s="2"/>
      <c r="F2057">
        <f>SUMIFS($D$2:$D$7909, $B$2:$B$7909, "Lazio")</f>
        <v>5502886</v>
      </c>
      <c r="G2057" s="1">
        <f>Comuni__2[[#This Row],[Popolazione2011]]/Comuni__2[[#This Row],[POPOLAZIONE TOTALE DI OGNI REGIONE (CON FILTRO)]]</f>
        <v>1.096878983137212E-3</v>
      </c>
      <c r="H2057" t="str">
        <f>IF(Comuni__2[[#This Row],[Popolazione2011]]&gt;300000,"MAGGIORE","")</f>
        <v/>
      </c>
    </row>
    <row r="2058" spans="1:8" x14ac:dyDescent="0.2">
      <c r="A2058" t="s">
        <v>1526</v>
      </c>
      <c r="B2058" t="s">
        <v>1271</v>
      </c>
      <c r="C2058" t="s">
        <v>1411</v>
      </c>
      <c r="D2058">
        <v>6035</v>
      </c>
      <c r="E2058" s="2"/>
      <c r="F2058">
        <f>SUMIFS($D$2:$D$7909, $B$2:$B$7909, "Lombardia")</f>
        <v>9704121</v>
      </c>
      <c r="G2058" s="1">
        <f>Comuni__2[[#This Row],[Popolazione2011]]/Comuni__2[[#This Row],[POPOLAZIONE TOTALE DI OGNI REGIONE (CON FILTRO)]]</f>
        <v>6.2190073681068071E-4</v>
      </c>
      <c r="H2058" t="str">
        <f>IF(Comuni__2[[#This Row],[Popolazione2011]]&gt;300000,"MAGGIORE","")</f>
        <v/>
      </c>
    </row>
    <row r="2059" spans="1:8" x14ac:dyDescent="0.2">
      <c r="A2059" t="s">
        <v>1703</v>
      </c>
      <c r="B2059" t="s">
        <v>1271</v>
      </c>
      <c r="C2059" t="s">
        <v>1638</v>
      </c>
      <c r="D2059">
        <v>6032</v>
      </c>
      <c r="E2059" s="2"/>
      <c r="F2059">
        <f>SUMIFS($D$2:$D$7909, $B$2:$B$7909, "Lombardia")</f>
        <v>9704121</v>
      </c>
      <c r="G2059" s="1">
        <f>Comuni__2[[#This Row],[Popolazione2011]]/Comuni__2[[#This Row],[POPOLAZIONE TOTALE DI OGNI REGIONE (CON FILTRO)]]</f>
        <v>6.2159158979983864E-4</v>
      </c>
      <c r="H2059" t="str">
        <f>IF(Comuni__2[[#This Row],[Popolazione2011]]&gt;300000,"MAGGIORE","")</f>
        <v/>
      </c>
    </row>
    <row r="2060" spans="1:8" x14ac:dyDescent="0.2">
      <c r="A2060" t="s">
        <v>1777</v>
      </c>
      <c r="B2060" t="s">
        <v>1271</v>
      </c>
      <c r="C2060" t="s">
        <v>1772</v>
      </c>
      <c r="D2060">
        <v>6030</v>
      </c>
      <c r="E2060" s="2"/>
      <c r="F2060">
        <f>SUMIFS($D$2:$D$7909, $B$2:$B$7909, "Lombardia")</f>
        <v>9704121</v>
      </c>
      <c r="G2060" s="1">
        <f>Comuni__2[[#This Row],[Popolazione2011]]/Comuni__2[[#This Row],[POPOLAZIONE TOTALE DI OGNI REGIONE (CON FILTRO)]]</f>
        <v>6.2138549179261056E-4</v>
      </c>
      <c r="H2060" t="str">
        <f>IF(Comuni__2[[#This Row],[Popolazione2011]]&gt;300000,"MAGGIORE","")</f>
        <v/>
      </c>
    </row>
    <row r="2061" spans="1:8" x14ac:dyDescent="0.2">
      <c r="A2061" t="s">
        <v>3382</v>
      </c>
      <c r="B2061" t="s">
        <v>3082</v>
      </c>
      <c r="C2061" t="s">
        <v>3359</v>
      </c>
      <c r="D2061">
        <v>6029</v>
      </c>
      <c r="E2061" s="2"/>
      <c r="F2061">
        <f>SUMIFS($D$2:$D$7909, $B$2:$B$7909, "Veneto")</f>
        <v>4855904</v>
      </c>
      <c r="G2061" s="1">
        <f>Comuni__2[[#This Row],[Popolazione2011]]/Comuni__2[[#This Row],[POPOLAZIONE TOTALE DI OGNI REGIONE (CON FILTRO)]]</f>
        <v>1.2415813821690051E-3</v>
      </c>
      <c r="H2061" t="str">
        <f>IF(Comuni__2[[#This Row],[Popolazione2011]]&gt;300000,"MAGGIORE","")</f>
        <v/>
      </c>
    </row>
    <row r="2062" spans="1:8" x14ac:dyDescent="0.2">
      <c r="A2062" t="s">
        <v>7993</v>
      </c>
      <c r="B2062" t="s">
        <v>7657</v>
      </c>
      <c r="C2062" t="s">
        <v>7931</v>
      </c>
      <c r="D2062">
        <v>6020</v>
      </c>
      <c r="E2062" s="2"/>
      <c r="F2062">
        <f>SUMIFS($D$2:$D$7909, $B$2:$B$7909, "Sardegna")</f>
        <v>1634822</v>
      </c>
      <c r="G2062" s="1">
        <f>Comuni__2[[#This Row],[Popolazione2011]]/Comuni__2[[#This Row],[POPOLAZIONE TOTALE DI OGNI REGIONE (CON FILTRO)]]</f>
        <v>3.682358079350535E-3</v>
      </c>
      <c r="H2062" t="str">
        <f>IF(Comuni__2[[#This Row],[Popolazione2011]]&gt;300000,"MAGGIORE","")</f>
        <v/>
      </c>
    </row>
    <row r="2063" spans="1:8" x14ac:dyDescent="0.2">
      <c r="A2063" t="s">
        <v>3386</v>
      </c>
      <c r="B2063" t="s">
        <v>3082</v>
      </c>
      <c r="C2063" t="s">
        <v>3359</v>
      </c>
      <c r="D2063">
        <v>6019</v>
      </c>
      <c r="E2063" s="2"/>
      <c r="F2063">
        <f>SUMIFS($D$2:$D$7909, $B$2:$B$7909, "Veneto")</f>
        <v>4855904</v>
      </c>
      <c r="G2063" s="1">
        <f>Comuni__2[[#This Row],[Popolazione2011]]/Comuni__2[[#This Row],[POPOLAZIONE TOTALE DI OGNI REGIONE (CON FILTRO)]]</f>
        <v>1.2395220333845151E-3</v>
      </c>
      <c r="H2063" t="str">
        <f>IF(Comuni__2[[#This Row],[Popolazione2011]]&gt;300000,"MAGGIORE","")</f>
        <v/>
      </c>
    </row>
    <row r="2064" spans="1:8" x14ac:dyDescent="0.2">
      <c r="A2064" t="s">
        <v>4732</v>
      </c>
      <c r="B2064" t="s">
        <v>4450</v>
      </c>
      <c r="C2064" t="s">
        <v>4726</v>
      </c>
      <c r="D2064">
        <v>6012</v>
      </c>
      <c r="E2064" s="2"/>
      <c r="F2064">
        <f>SUMIFS($D$2:$D$7909, $B$2:$B$7909, "Toscana")</f>
        <v>3672202</v>
      </c>
      <c r="G2064" s="1">
        <f>Comuni__2[[#This Row],[Popolazione2011]]/Comuni__2[[#This Row],[POPOLAZIONE TOTALE DI OGNI REGIONE (CON FILTRO)]]</f>
        <v>1.6371648400605413E-3</v>
      </c>
      <c r="H2064" t="str">
        <f>IF(Comuni__2[[#This Row],[Popolazione2011]]&gt;300000,"MAGGIORE","")</f>
        <v/>
      </c>
    </row>
    <row r="2065" spans="1:8" x14ac:dyDescent="0.2">
      <c r="A2065" t="s">
        <v>4658</v>
      </c>
      <c r="B2065" t="s">
        <v>4450</v>
      </c>
      <c r="C2065" t="s">
        <v>4624</v>
      </c>
      <c r="D2065">
        <v>6011</v>
      </c>
      <c r="E2065" s="2"/>
      <c r="F2065">
        <f>SUMIFS($D$2:$D$7909, $B$2:$B$7909, "Toscana")</f>
        <v>3672202</v>
      </c>
      <c r="G2065" s="1">
        <f>Comuni__2[[#This Row],[Popolazione2011]]/Comuni__2[[#This Row],[POPOLAZIONE TOTALE DI OGNI REGIONE (CON FILTRO)]]</f>
        <v>1.6368925238862133E-3</v>
      </c>
      <c r="H2065" t="str">
        <f>IF(Comuni__2[[#This Row],[Popolazione2011]]&gt;300000,"MAGGIORE","")</f>
        <v/>
      </c>
    </row>
    <row r="2066" spans="1:8" x14ac:dyDescent="0.2">
      <c r="A2066" t="s">
        <v>7339</v>
      </c>
      <c r="B2066" t="s">
        <v>7257</v>
      </c>
      <c r="C2066" t="s">
        <v>7283</v>
      </c>
      <c r="D2066">
        <v>6010</v>
      </c>
      <c r="E2066" s="2"/>
      <c r="F2066">
        <f>SUMIFS($D$2:$D$7909, $B$2:$B$7909, "Sicilia")</f>
        <v>5002904</v>
      </c>
      <c r="G2066" s="1">
        <f>Comuni__2[[#This Row],[Popolazione2011]]/Comuni__2[[#This Row],[POPOLAZIONE TOTALE DI OGNI REGIONE (CON FILTRO)]]</f>
        <v>1.2013022836336656E-3</v>
      </c>
      <c r="H2066" t="str">
        <f>IF(Comuni__2[[#This Row],[Popolazione2011]]&gt;300000,"MAGGIORE","")</f>
        <v/>
      </c>
    </row>
    <row r="2067" spans="1:8" x14ac:dyDescent="0.2">
      <c r="A2067" t="s">
        <v>3899</v>
      </c>
      <c r="B2067" t="s">
        <v>3873</v>
      </c>
      <c r="C2067" t="s">
        <v>3874</v>
      </c>
      <c r="D2067">
        <v>6004</v>
      </c>
      <c r="E2067" s="2"/>
      <c r="F2067">
        <f>SUMIFS($D$2:$D$7909, $B$2:$B$7909, "Liguria")</f>
        <v>1570694</v>
      </c>
      <c r="G2067" s="1">
        <f>Comuni__2[[#This Row],[Popolazione2011]]/Comuni__2[[#This Row],[POPOLAZIONE TOTALE DI OGNI REGIONE (CON FILTRO)]]</f>
        <v>3.8225141243297548E-3</v>
      </c>
      <c r="H2067" t="str">
        <f>IF(Comuni__2[[#This Row],[Popolazione2011]]&gt;300000,"MAGGIORE","")</f>
        <v/>
      </c>
    </row>
    <row r="2068" spans="1:8" x14ac:dyDescent="0.2">
      <c r="A2068" t="s">
        <v>6132</v>
      </c>
      <c r="B2068" t="s">
        <v>5894</v>
      </c>
      <c r="C2068" t="s">
        <v>6079</v>
      </c>
      <c r="D2068">
        <v>6000</v>
      </c>
      <c r="E2068" s="2"/>
      <c r="F2068">
        <f>SUMIFS($D$2:$D$7909, $B$2:$B$7909, "Campania")</f>
        <v>5766810</v>
      </c>
      <c r="G2068" s="1">
        <f>Comuni__2[[#This Row],[Popolazione2011]]/Comuni__2[[#This Row],[POPOLAZIONE TOTALE DI OGNI REGIONE (CON FILTRO)]]</f>
        <v>1.0404365671835903E-3</v>
      </c>
      <c r="H2068" t="str">
        <f>IF(Comuni__2[[#This Row],[Popolazione2011]]&gt;300000,"MAGGIORE","")</f>
        <v/>
      </c>
    </row>
    <row r="2069" spans="1:8" x14ac:dyDescent="0.2">
      <c r="A2069" t="s">
        <v>6990</v>
      </c>
      <c r="B2069" t="s">
        <v>6847</v>
      </c>
      <c r="C2069" t="s">
        <v>6848</v>
      </c>
      <c r="D2069">
        <v>5997</v>
      </c>
      <c r="E2069" s="2"/>
      <c r="F2069">
        <f>SUMIFS($D$2:$D$7909, $B$2:$B$7909, "Calabria")</f>
        <v>1959050</v>
      </c>
      <c r="G2069" s="1">
        <f>Comuni__2[[#This Row],[Popolazione2011]]/Comuni__2[[#This Row],[POPOLAZIONE TOTALE DI OGNI REGIONE (CON FILTRO)]]</f>
        <v>3.061177611597458E-3</v>
      </c>
      <c r="H2069" t="str">
        <f>IF(Comuni__2[[#This Row],[Popolazione2011]]&gt;300000,"MAGGIORE","")</f>
        <v/>
      </c>
    </row>
    <row r="2070" spans="1:8" x14ac:dyDescent="0.2">
      <c r="A2070" t="s">
        <v>5176</v>
      </c>
      <c r="B2070" t="s">
        <v>5062</v>
      </c>
      <c r="C2070" t="s">
        <v>5124</v>
      </c>
      <c r="D2070">
        <v>5995</v>
      </c>
      <c r="E2070" s="2"/>
      <c r="F2070">
        <f>SUMIFS($D$2:$D$7909, $B$2:$B$7909, "Lazio")</f>
        <v>5502886</v>
      </c>
      <c r="G2070" s="1">
        <f>Comuni__2[[#This Row],[Popolazione2011]]/Comuni__2[[#This Row],[POPOLAZIONE TOTALE DI OGNI REGIONE (CON FILTRO)]]</f>
        <v>1.0894283472345238E-3</v>
      </c>
      <c r="H2070" t="str">
        <f>IF(Comuni__2[[#This Row],[Popolazione2011]]&gt;300000,"MAGGIORE","")</f>
        <v/>
      </c>
    </row>
    <row r="2071" spans="1:8" x14ac:dyDescent="0.2">
      <c r="A2071" t="s">
        <v>3277</v>
      </c>
      <c r="B2071" t="s">
        <v>3082</v>
      </c>
      <c r="C2071" t="s">
        <v>3182</v>
      </c>
      <c r="D2071">
        <v>5989</v>
      </c>
      <c r="E2071" s="2"/>
      <c r="F2071">
        <f>SUMIFS($D$2:$D$7909, $B$2:$B$7909, "Veneto")</f>
        <v>4855904</v>
      </c>
      <c r="G2071" s="1">
        <f>Comuni__2[[#This Row],[Popolazione2011]]/Comuni__2[[#This Row],[POPOLAZIONE TOTALE DI OGNI REGIONE (CON FILTRO)]]</f>
        <v>1.233343987031045E-3</v>
      </c>
      <c r="H2071" t="str">
        <f>IF(Comuni__2[[#This Row],[Popolazione2011]]&gt;300000,"MAGGIORE","")</f>
        <v/>
      </c>
    </row>
    <row r="2072" spans="1:8" x14ac:dyDescent="0.2">
      <c r="A2072" t="s">
        <v>1943</v>
      </c>
      <c r="B2072" t="s">
        <v>1271</v>
      </c>
      <c r="C2072" t="s">
        <v>1772</v>
      </c>
      <c r="D2072">
        <v>5986</v>
      </c>
      <c r="E2072" s="2"/>
      <c r="F2072">
        <f>SUMIFS($D$2:$D$7909, $B$2:$B$7909, "Lombardia")</f>
        <v>9704121</v>
      </c>
      <c r="G2072" s="1">
        <f>Comuni__2[[#This Row],[Popolazione2011]]/Comuni__2[[#This Row],[POPOLAZIONE TOTALE DI OGNI REGIONE (CON FILTRO)]]</f>
        <v>6.1685133563359315E-4</v>
      </c>
      <c r="H2072" t="str">
        <f>IF(Comuni__2[[#This Row],[Popolazione2011]]&gt;300000,"MAGGIORE","")</f>
        <v/>
      </c>
    </row>
    <row r="2073" spans="1:8" x14ac:dyDescent="0.2">
      <c r="A2073" t="s">
        <v>5474</v>
      </c>
      <c r="B2073" t="s">
        <v>5446</v>
      </c>
      <c r="C2073" t="s">
        <v>5447</v>
      </c>
      <c r="D2073">
        <v>5985</v>
      </c>
      <c r="E2073" s="2"/>
      <c r="F2073">
        <f>SUMIFS($D$2:$D$7909, $B$2:$B$7909, "Abruzzo")</f>
        <v>1307309</v>
      </c>
      <c r="G2073" s="1">
        <f>Comuni__2[[#This Row],[Popolazione2011]]/Comuni__2[[#This Row],[POPOLAZIONE TOTALE DI OGNI REGIONE (CON FILTRO)]]</f>
        <v>4.5781066297256425E-3</v>
      </c>
      <c r="H2073" t="str">
        <f>IF(Comuni__2[[#This Row],[Popolazione2011]]&gt;300000,"MAGGIORE","")</f>
        <v/>
      </c>
    </row>
    <row r="2074" spans="1:8" x14ac:dyDescent="0.2">
      <c r="A2074" t="s">
        <v>5246</v>
      </c>
      <c r="B2074" t="s">
        <v>5062</v>
      </c>
      <c r="C2074" t="s">
        <v>5198</v>
      </c>
      <c r="D2074">
        <v>5979</v>
      </c>
      <c r="E2074" s="2"/>
      <c r="F2074">
        <f>SUMIFS($D$2:$D$7909, $B$2:$B$7909, "Lazio")</f>
        <v>5502886</v>
      </c>
      <c r="G2074" s="1">
        <f>Comuni__2[[#This Row],[Popolazione2011]]/Comuni__2[[#This Row],[POPOLAZIONE TOTALE DI OGNI REGIONE (CON FILTRO)]]</f>
        <v>1.0865207820042065E-3</v>
      </c>
      <c r="H2074" t="str">
        <f>IF(Comuni__2[[#This Row],[Popolazione2011]]&gt;300000,"MAGGIORE","")</f>
        <v/>
      </c>
    </row>
    <row r="2075" spans="1:8" x14ac:dyDescent="0.2">
      <c r="A2075" t="s">
        <v>1596</v>
      </c>
      <c r="B2075" t="s">
        <v>1271</v>
      </c>
      <c r="C2075" t="s">
        <v>1560</v>
      </c>
      <c r="D2075">
        <v>5976</v>
      </c>
      <c r="E2075" s="2"/>
      <c r="F2075">
        <f>SUMIFS($D$2:$D$7909, $B$2:$B$7909, "Lombardia")</f>
        <v>9704121</v>
      </c>
      <c r="G2075" s="1">
        <f>Comuni__2[[#This Row],[Popolazione2011]]/Comuni__2[[#This Row],[POPOLAZIONE TOTALE DI OGNI REGIONE (CON FILTRO)]]</f>
        <v>6.1582084559745284E-4</v>
      </c>
      <c r="H2075" t="str">
        <f>IF(Comuni__2[[#This Row],[Popolazione2011]]&gt;300000,"MAGGIORE","")</f>
        <v/>
      </c>
    </row>
    <row r="2076" spans="1:8" x14ac:dyDescent="0.2">
      <c r="A2076" t="s">
        <v>786</v>
      </c>
      <c r="B2076" t="s">
        <v>5</v>
      </c>
      <c r="C2076" t="s">
        <v>738</v>
      </c>
      <c r="D2076">
        <v>5969</v>
      </c>
      <c r="E2076" s="2"/>
      <c r="F2076">
        <f>SUMIFS($D$2:$D$7909, $B$2:$B$7909, "Piemonte")</f>
        <v>4363916</v>
      </c>
      <c r="G2076" s="1">
        <f>Comuni__2[[#This Row],[Popolazione2011]]/Comuni__2[[#This Row],[POPOLAZIONE TOTALE DI OGNI REGIONE (CON FILTRO)]]</f>
        <v>1.3678081796258223E-3</v>
      </c>
      <c r="H2076" t="str">
        <f>IF(Comuni__2[[#This Row],[Popolazione2011]]&gt;300000,"MAGGIORE","")</f>
        <v/>
      </c>
    </row>
    <row r="2077" spans="1:8" x14ac:dyDescent="0.2">
      <c r="A2077" t="s">
        <v>1757</v>
      </c>
      <c r="B2077" t="s">
        <v>1271</v>
      </c>
      <c r="C2077" t="s">
        <v>1638</v>
      </c>
      <c r="D2077">
        <v>5968</v>
      </c>
      <c r="E2077" s="2"/>
      <c r="F2077">
        <f>SUMIFS($D$2:$D$7909, $B$2:$B$7909, "Lombardia")</f>
        <v>9704121</v>
      </c>
      <c r="G2077" s="1">
        <f>Comuni__2[[#This Row],[Popolazione2011]]/Comuni__2[[#This Row],[POPOLAZIONE TOTALE DI OGNI REGIONE (CON FILTRO)]]</f>
        <v>6.1499645356854061E-4</v>
      </c>
      <c r="H2077" t="str">
        <f>IF(Comuni__2[[#This Row],[Popolazione2011]]&gt;300000,"MAGGIORE","")</f>
        <v/>
      </c>
    </row>
    <row r="2078" spans="1:8" x14ac:dyDescent="0.2">
      <c r="A2078" t="s">
        <v>2745</v>
      </c>
      <c r="B2078" t="s">
        <v>1271</v>
      </c>
      <c r="C2078" t="s">
        <v>2735</v>
      </c>
      <c r="D2078">
        <v>5966</v>
      </c>
      <c r="E2078" s="2"/>
      <c r="F2078">
        <f>SUMIFS($D$2:$D$7909, $B$2:$B$7909, "Lombardia")</f>
        <v>9704121</v>
      </c>
      <c r="G2078" s="1">
        <f>Comuni__2[[#This Row],[Popolazione2011]]/Comuni__2[[#This Row],[POPOLAZIONE TOTALE DI OGNI REGIONE (CON FILTRO)]]</f>
        <v>6.1479035556131253E-4</v>
      </c>
      <c r="H2078" t="str">
        <f>IF(Comuni__2[[#This Row],[Popolazione2011]]&gt;300000,"MAGGIORE","")</f>
        <v/>
      </c>
    </row>
    <row r="2079" spans="1:8" x14ac:dyDescent="0.2">
      <c r="A2079" t="s">
        <v>5239</v>
      </c>
      <c r="B2079" t="s">
        <v>5062</v>
      </c>
      <c r="C2079" t="s">
        <v>5198</v>
      </c>
      <c r="D2079">
        <v>5959</v>
      </c>
      <c r="E2079" s="2"/>
      <c r="F2079">
        <f>SUMIFS($D$2:$D$7909, $B$2:$B$7909, "Lazio")</f>
        <v>5502886</v>
      </c>
      <c r="G2079" s="1">
        <f>Comuni__2[[#This Row],[Popolazione2011]]/Comuni__2[[#This Row],[POPOLAZIONE TOTALE DI OGNI REGIONE (CON FILTRO)]]</f>
        <v>1.0828863254663099E-3</v>
      </c>
      <c r="H2079" t="str">
        <f>IF(Comuni__2[[#This Row],[Popolazione2011]]&gt;300000,"MAGGIORE","")</f>
        <v/>
      </c>
    </row>
    <row r="2080" spans="1:8" x14ac:dyDescent="0.2">
      <c r="A2080" t="s">
        <v>4768</v>
      </c>
      <c r="B2080" t="s">
        <v>4734</v>
      </c>
      <c r="C2080" t="s">
        <v>4735</v>
      </c>
      <c r="D2080">
        <v>5953</v>
      </c>
      <c r="E2080" s="2"/>
      <c r="F2080">
        <f>SUMIFS($D$2:$D$7909, $B$2:$B$7909, "Umbria")</f>
        <v>884268</v>
      </c>
      <c r="G2080" s="1">
        <f>Comuni__2[[#This Row],[Popolazione2011]]/Comuni__2[[#This Row],[POPOLAZIONE TOTALE DI OGNI REGIONE (CON FILTRO)]]</f>
        <v>6.7321219358836915E-3</v>
      </c>
      <c r="H2080" t="str">
        <f>IF(Comuni__2[[#This Row],[Popolazione2011]]&gt;300000,"MAGGIORE","")</f>
        <v/>
      </c>
    </row>
    <row r="2081" spans="1:8" x14ac:dyDescent="0.2">
      <c r="A2081" t="s">
        <v>4238</v>
      </c>
      <c r="B2081" t="s">
        <v>4112</v>
      </c>
      <c r="C2081" t="s">
        <v>4205</v>
      </c>
      <c r="D2081">
        <v>5949</v>
      </c>
      <c r="E2081" s="2"/>
      <c r="F2081">
        <f>SUMIFS($D$2:$D$7909, $B$2:$B$7909, "Emilia-Romagna")</f>
        <v>4342135</v>
      </c>
      <c r="G2081" s="1">
        <f>Comuni__2[[#This Row],[Popolazione2011]]/Comuni__2[[#This Row],[POPOLAZIONE TOTALE DI OGNI REGIONE (CON FILTRO)]]</f>
        <v>1.3700633444146716E-3</v>
      </c>
      <c r="H2081" t="str">
        <f>IF(Comuni__2[[#This Row],[Popolazione2011]]&gt;300000,"MAGGIORE","")</f>
        <v/>
      </c>
    </row>
    <row r="2082" spans="1:8" x14ac:dyDescent="0.2">
      <c r="A2082" t="s">
        <v>2882</v>
      </c>
      <c r="B2082" t="s">
        <v>2791</v>
      </c>
      <c r="C2082" t="s">
        <v>2792</v>
      </c>
      <c r="D2082">
        <v>5947</v>
      </c>
      <c r="E2082" s="2"/>
      <c r="F2082">
        <f>SUMIFS($D$2:$D$7909, $B$2:$B$7909, "Trentino-Alto Adige/Südtirol")</f>
        <v>1026433</v>
      </c>
      <c r="G2082" s="1">
        <f>Comuni__2[[#This Row],[Popolazione2011]]/Comuni__2[[#This Row],[POPOLAZIONE TOTALE DI OGNI REGIONE (CON FILTRO)]]</f>
        <v>5.7938511330013747E-3</v>
      </c>
      <c r="H2082" t="str">
        <f>IF(Comuni__2[[#This Row],[Popolazione2011]]&gt;300000,"MAGGIORE","")</f>
        <v/>
      </c>
    </row>
    <row r="2083" spans="1:8" x14ac:dyDescent="0.2">
      <c r="A2083" t="s">
        <v>6965</v>
      </c>
      <c r="B2083" t="s">
        <v>6847</v>
      </c>
      <c r="C2083" t="s">
        <v>6848</v>
      </c>
      <c r="D2083">
        <v>5940</v>
      </c>
      <c r="E2083" s="2"/>
      <c r="F2083">
        <f>SUMIFS($D$2:$D$7909, $B$2:$B$7909, "Calabria")</f>
        <v>1959050</v>
      </c>
      <c r="G2083" s="1">
        <f>Comuni__2[[#This Row],[Popolazione2011]]/Comuni__2[[#This Row],[POPOLAZIONE TOTALE DI OGNI REGIONE (CON FILTRO)]]</f>
        <v>3.0320818764196932E-3</v>
      </c>
      <c r="H2083" t="str">
        <f>IF(Comuni__2[[#This Row],[Popolazione2011]]&gt;300000,"MAGGIORE","")</f>
        <v/>
      </c>
    </row>
    <row r="2084" spans="1:8" x14ac:dyDescent="0.2">
      <c r="A2084" t="s">
        <v>3101</v>
      </c>
      <c r="B2084" t="s">
        <v>3082</v>
      </c>
      <c r="C2084" t="s">
        <v>3083</v>
      </c>
      <c r="D2084">
        <v>5939</v>
      </c>
      <c r="E2084" s="2"/>
      <c r="F2084">
        <f>SUMIFS($D$2:$D$7909, $B$2:$B$7909, "Veneto")</f>
        <v>4855904</v>
      </c>
      <c r="G2084" s="1">
        <f>Comuni__2[[#This Row],[Popolazione2011]]/Comuni__2[[#This Row],[POPOLAZIONE TOTALE DI OGNI REGIONE (CON FILTRO)]]</f>
        <v>1.2230472431085952E-3</v>
      </c>
      <c r="H2084" t="str">
        <f>IF(Comuni__2[[#This Row],[Popolazione2011]]&gt;300000,"MAGGIORE","")</f>
        <v/>
      </c>
    </row>
    <row r="2085" spans="1:8" x14ac:dyDescent="0.2">
      <c r="A2085" t="s">
        <v>1810</v>
      </c>
      <c r="B2085" t="s">
        <v>1271</v>
      </c>
      <c r="C2085" t="s">
        <v>1772</v>
      </c>
      <c r="D2085">
        <v>5937</v>
      </c>
      <c r="E2085" s="2"/>
      <c r="F2085">
        <f>SUMIFS($D$2:$D$7909, $B$2:$B$7909, "Lombardia")</f>
        <v>9704121</v>
      </c>
      <c r="G2085" s="1">
        <f>Comuni__2[[#This Row],[Popolazione2011]]/Comuni__2[[#This Row],[POPOLAZIONE TOTALE DI OGNI REGIONE (CON FILTRO)]]</f>
        <v>6.118019344565057E-4</v>
      </c>
      <c r="H2085" t="str">
        <f>IF(Comuni__2[[#This Row],[Popolazione2011]]&gt;300000,"MAGGIORE","")</f>
        <v/>
      </c>
    </row>
    <row r="2086" spans="1:8" x14ac:dyDescent="0.2">
      <c r="A2086" t="s">
        <v>6498</v>
      </c>
      <c r="B2086" t="s">
        <v>6450</v>
      </c>
      <c r="C2086" t="s">
        <v>6451</v>
      </c>
      <c r="D2086">
        <v>5935</v>
      </c>
      <c r="E2086" s="2"/>
      <c r="F2086">
        <f>SUMIFS($D$2:$D$7909, $B$2:$B$7909, "Puglia")</f>
        <v>4050093</v>
      </c>
      <c r="G2086" s="1">
        <f>Comuni__2[[#This Row],[Popolazione2011]]/Comuni__2[[#This Row],[POPOLAZIONE TOTALE DI OGNI REGIONE (CON FILTRO)]]</f>
        <v>1.4653984488751245E-3</v>
      </c>
      <c r="H2086" t="str">
        <f>IF(Comuni__2[[#This Row],[Popolazione2011]]&gt;300000,"MAGGIORE","")</f>
        <v/>
      </c>
    </row>
    <row r="2087" spans="1:8" x14ac:dyDescent="0.2">
      <c r="A2087" t="s">
        <v>2390</v>
      </c>
      <c r="B2087" t="s">
        <v>1271</v>
      </c>
      <c r="C2087" t="s">
        <v>2222</v>
      </c>
      <c r="D2087">
        <v>5933</v>
      </c>
      <c r="E2087" s="2"/>
      <c r="F2087">
        <f>SUMIFS($D$2:$D$7909, $B$2:$B$7909, "Lombardia")</f>
        <v>9704121</v>
      </c>
      <c r="G2087" s="1">
        <f>Comuni__2[[#This Row],[Popolazione2011]]/Comuni__2[[#This Row],[POPOLAZIONE TOTALE DI OGNI REGIONE (CON FILTRO)]]</f>
        <v>6.1138973844204953E-4</v>
      </c>
      <c r="H2087" t="str">
        <f>IF(Comuni__2[[#This Row],[Popolazione2011]]&gt;300000,"MAGGIORE","")</f>
        <v/>
      </c>
    </row>
    <row r="2088" spans="1:8" x14ac:dyDescent="0.2">
      <c r="A2088" t="s">
        <v>3597</v>
      </c>
      <c r="B2088" t="s">
        <v>3082</v>
      </c>
      <c r="C2088" t="s">
        <v>3499</v>
      </c>
      <c r="D2088">
        <v>5929</v>
      </c>
      <c r="E2088" s="2"/>
      <c r="F2088">
        <f>SUMIFS($D$2:$D$7909, $B$2:$B$7909, "Veneto")</f>
        <v>4855904</v>
      </c>
      <c r="G2088" s="1">
        <f>Comuni__2[[#This Row],[Popolazione2011]]/Comuni__2[[#This Row],[POPOLAZIONE TOTALE DI OGNI REGIONE (CON FILTRO)]]</f>
        <v>1.2209878943241052E-3</v>
      </c>
      <c r="H2088" t="str">
        <f>IF(Comuni__2[[#This Row],[Popolazione2011]]&gt;300000,"MAGGIORE","")</f>
        <v/>
      </c>
    </row>
    <row r="2089" spans="1:8" x14ac:dyDescent="0.2">
      <c r="A2089" t="s">
        <v>1879</v>
      </c>
      <c r="B2089" t="s">
        <v>1271</v>
      </c>
      <c r="C2089" t="s">
        <v>1772</v>
      </c>
      <c r="D2089">
        <v>5923</v>
      </c>
      <c r="E2089" s="2"/>
      <c r="F2089">
        <f>SUMIFS($D$2:$D$7909, $B$2:$B$7909, "Lombardia")</f>
        <v>9704121</v>
      </c>
      <c r="G2089" s="1">
        <f>Comuni__2[[#This Row],[Popolazione2011]]/Comuni__2[[#This Row],[POPOLAZIONE TOTALE DI OGNI REGIONE (CON FILTRO)]]</f>
        <v>6.1035924840590922E-4</v>
      </c>
      <c r="H2089" t="str">
        <f>IF(Comuni__2[[#This Row],[Popolazione2011]]&gt;300000,"MAGGIORE","")</f>
        <v/>
      </c>
    </row>
    <row r="2090" spans="1:8" x14ac:dyDescent="0.2">
      <c r="A2090" t="s">
        <v>2552</v>
      </c>
      <c r="B2090" t="s">
        <v>1271</v>
      </c>
      <c r="C2090" t="s">
        <v>2523</v>
      </c>
      <c r="D2090">
        <v>5923</v>
      </c>
      <c r="E2090" s="2"/>
      <c r="F2090">
        <f>SUMIFS($D$2:$D$7909, $B$2:$B$7909, "Lombardia")</f>
        <v>9704121</v>
      </c>
      <c r="G2090" s="1">
        <f>Comuni__2[[#This Row],[Popolazione2011]]/Comuni__2[[#This Row],[POPOLAZIONE TOTALE DI OGNI REGIONE (CON FILTRO)]]</f>
        <v>6.1035924840590922E-4</v>
      </c>
      <c r="H2090" t="str">
        <f>IF(Comuni__2[[#This Row],[Popolazione2011]]&gt;300000,"MAGGIORE","")</f>
        <v/>
      </c>
    </row>
    <row r="2091" spans="1:8" x14ac:dyDescent="0.2">
      <c r="A2091" t="s">
        <v>2294</v>
      </c>
      <c r="B2091" t="s">
        <v>1271</v>
      </c>
      <c r="C2091" t="s">
        <v>2222</v>
      </c>
      <c r="D2091">
        <v>5917</v>
      </c>
      <c r="E2091" s="2"/>
      <c r="F2091">
        <f>SUMIFS($D$2:$D$7909, $B$2:$B$7909, "Lombardia")</f>
        <v>9704121</v>
      </c>
      <c r="G2091" s="1">
        <f>Comuni__2[[#This Row],[Popolazione2011]]/Comuni__2[[#This Row],[POPOLAZIONE TOTALE DI OGNI REGIONE (CON FILTRO)]]</f>
        <v>6.0974095438422497E-4</v>
      </c>
      <c r="H2091" t="str">
        <f>IF(Comuni__2[[#This Row],[Popolazione2011]]&gt;300000,"MAGGIORE","")</f>
        <v/>
      </c>
    </row>
    <row r="2092" spans="1:8" x14ac:dyDescent="0.2">
      <c r="A2092" t="s">
        <v>6749</v>
      </c>
      <c r="B2092" t="s">
        <v>6713</v>
      </c>
      <c r="C2092" t="s">
        <v>6714</v>
      </c>
      <c r="D2092">
        <v>5915</v>
      </c>
      <c r="E2092" s="2"/>
      <c r="F2092">
        <f>SUMIFS($D$2:$D$7909, $B$2:$B$7909, "Basilicata")</f>
        <v>578036</v>
      </c>
      <c r="G2092" s="1">
        <f>Comuni__2[[#This Row],[Popolazione2011]]/Comuni__2[[#This Row],[POPOLAZIONE TOTALE DI OGNI REGIONE (CON FILTRO)]]</f>
        <v>1.0232926668927195E-2</v>
      </c>
      <c r="H2092" t="str">
        <f>IF(Comuni__2[[#This Row],[Popolazione2011]]&gt;300000,"MAGGIORE","")</f>
        <v/>
      </c>
    </row>
    <row r="2093" spans="1:8" x14ac:dyDescent="0.2">
      <c r="A2093" t="s">
        <v>3362</v>
      </c>
      <c r="B2093" t="s">
        <v>3082</v>
      </c>
      <c r="C2093" t="s">
        <v>3359</v>
      </c>
      <c r="D2093">
        <v>5913</v>
      </c>
      <c r="E2093" s="2"/>
      <c r="F2093">
        <f>SUMIFS($D$2:$D$7909, $B$2:$B$7909, "Veneto")</f>
        <v>4855904</v>
      </c>
      <c r="G2093" s="1">
        <f>Comuni__2[[#This Row],[Popolazione2011]]/Comuni__2[[#This Row],[POPOLAZIONE TOTALE DI OGNI REGIONE (CON FILTRO)]]</f>
        <v>1.2176929362689214E-3</v>
      </c>
      <c r="H2093" t="str">
        <f>IF(Comuni__2[[#This Row],[Popolazione2011]]&gt;300000,"MAGGIORE","")</f>
        <v/>
      </c>
    </row>
    <row r="2094" spans="1:8" x14ac:dyDescent="0.2">
      <c r="A2094" t="s">
        <v>3818</v>
      </c>
      <c r="B2094" t="s">
        <v>3653</v>
      </c>
      <c r="C2094" t="s">
        <v>3815</v>
      </c>
      <c r="D2094">
        <v>5912</v>
      </c>
      <c r="E2094" s="2"/>
      <c r="F2094">
        <f>SUMIFS($D$2:$D$7909, $B$2:$B$7909, "Friuli-Venezia Giulia")</f>
        <v>1220291</v>
      </c>
      <c r="G2094" s="1">
        <f>Comuni__2[[#This Row],[Popolazione2011]]/Comuni__2[[#This Row],[POPOLAZIONE TOTALE DI OGNI REGIONE (CON FILTRO)]]</f>
        <v>4.844746048278648E-3</v>
      </c>
      <c r="H2094" t="str">
        <f>IF(Comuni__2[[#This Row],[Popolazione2011]]&gt;300000,"MAGGIORE","")</f>
        <v/>
      </c>
    </row>
    <row r="2095" spans="1:8" x14ac:dyDescent="0.2">
      <c r="A2095" t="s">
        <v>4065</v>
      </c>
      <c r="B2095" t="s">
        <v>3873</v>
      </c>
      <c r="C2095" t="s">
        <v>4011</v>
      </c>
      <c r="D2095">
        <v>5911</v>
      </c>
      <c r="E2095" s="2"/>
      <c r="F2095">
        <f>SUMIFS($D$2:$D$7909, $B$2:$B$7909, "Liguria")</f>
        <v>1570694</v>
      </c>
      <c r="G2095" s="1">
        <f>Comuni__2[[#This Row],[Popolazione2011]]/Comuni__2[[#This Row],[POPOLAZIONE TOTALE DI OGNI REGIONE (CON FILTRO)]]</f>
        <v>3.76330462839993E-3</v>
      </c>
      <c r="H2095" t="str">
        <f>IF(Comuni__2[[#This Row],[Popolazione2011]]&gt;300000,"MAGGIORE","")</f>
        <v/>
      </c>
    </row>
    <row r="2096" spans="1:8" x14ac:dyDescent="0.2">
      <c r="A2096" t="s">
        <v>2897</v>
      </c>
      <c r="B2096" t="s">
        <v>2791</v>
      </c>
      <c r="C2096" t="s">
        <v>2792</v>
      </c>
      <c r="D2096">
        <v>5910</v>
      </c>
      <c r="E2096" s="2"/>
      <c r="F2096">
        <f>SUMIFS($D$2:$D$7909, $B$2:$B$7909, "Trentino-Alto Adige/Südtirol")</f>
        <v>1026433</v>
      </c>
      <c r="G2096" s="1">
        <f>Comuni__2[[#This Row],[Popolazione2011]]/Comuni__2[[#This Row],[POPOLAZIONE TOTALE DI OGNI REGIONE (CON FILTRO)]]</f>
        <v>5.7578039677212249E-3</v>
      </c>
      <c r="H2096" t="str">
        <f>IF(Comuni__2[[#This Row],[Popolazione2011]]&gt;300000,"MAGGIORE","")</f>
        <v/>
      </c>
    </row>
    <row r="2097" spans="1:8" x14ac:dyDescent="0.2">
      <c r="A2097" t="s">
        <v>5618</v>
      </c>
      <c r="B2097" t="s">
        <v>5446</v>
      </c>
      <c r="C2097" t="s">
        <v>5604</v>
      </c>
      <c r="D2097">
        <v>5908</v>
      </c>
      <c r="E2097" s="2"/>
      <c r="F2097">
        <f>SUMIFS($D$2:$D$7909, $B$2:$B$7909, "Abruzzo")</f>
        <v>1307309</v>
      </c>
      <c r="G2097" s="1">
        <f>Comuni__2[[#This Row],[Popolazione2011]]/Comuni__2[[#This Row],[POPOLAZIONE TOTALE DI OGNI REGIONE (CON FILTRO)]]</f>
        <v>4.5192070122671837E-3</v>
      </c>
      <c r="H2097" t="str">
        <f>IF(Comuni__2[[#This Row],[Popolazione2011]]&gt;300000,"MAGGIORE","")</f>
        <v/>
      </c>
    </row>
    <row r="2098" spans="1:8" x14ac:dyDescent="0.2">
      <c r="A2098" t="s">
        <v>6673</v>
      </c>
      <c r="B2098" t="s">
        <v>6450</v>
      </c>
      <c r="C2098" t="s">
        <v>6606</v>
      </c>
      <c r="D2098">
        <v>5902</v>
      </c>
      <c r="E2098" s="2"/>
      <c r="F2098">
        <f>SUMIFS($D$2:$D$7909, $B$2:$B$7909, "Puglia")</f>
        <v>4050093</v>
      </c>
      <c r="G2098" s="1">
        <f>Comuni__2[[#This Row],[Popolazione2011]]/Comuni__2[[#This Row],[POPOLAZIONE TOTALE DI OGNI REGIONE (CON FILTRO)]]</f>
        <v>1.4572504878283042E-3</v>
      </c>
      <c r="H2098" t="str">
        <f>IF(Comuni__2[[#This Row],[Popolazione2011]]&gt;300000,"MAGGIORE","")</f>
        <v/>
      </c>
    </row>
    <row r="2099" spans="1:8" x14ac:dyDescent="0.2">
      <c r="A2099" t="s">
        <v>6638</v>
      </c>
      <c r="B2099" t="s">
        <v>6450</v>
      </c>
      <c r="C2099" t="s">
        <v>6606</v>
      </c>
      <c r="D2099">
        <v>5900</v>
      </c>
      <c r="E2099" s="2"/>
      <c r="F2099">
        <f>SUMIFS($D$2:$D$7909, $B$2:$B$7909, "Puglia")</f>
        <v>4050093</v>
      </c>
      <c r="G2099" s="1">
        <f>Comuni__2[[#This Row],[Popolazione2011]]/Comuni__2[[#This Row],[POPOLAZIONE TOTALE DI OGNI REGIONE (CON FILTRO)]]</f>
        <v>1.4567566720072847E-3</v>
      </c>
      <c r="H2099" t="str">
        <f>IF(Comuni__2[[#This Row],[Popolazione2011]]&gt;300000,"MAGGIORE","")</f>
        <v/>
      </c>
    </row>
    <row r="2100" spans="1:8" x14ac:dyDescent="0.2">
      <c r="A2100" t="s">
        <v>4224</v>
      </c>
      <c r="B2100" t="s">
        <v>4112</v>
      </c>
      <c r="C2100" t="s">
        <v>4205</v>
      </c>
      <c r="D2100">
        <v>5899</v>
      </c>
      <c r="E2100" s="2"/>
      <c r="F2100">
        <f>SUMIFS($D$2:$D$7909, $B$2:$B$7909, "Emilia-Romagna")</f>
        <v>4342135</v>
      </c>
      <c r="G2100" s="1">
        <f>Comuni__2[[#This Row],[Popolazione2011]]/Comuni__2[[#This Row],[POPOLAZIONE TOTALE DI OGNI REGIONE (CON FILTRO)]]</f>
        <v>1.3585482717603206E-3</v>
      </c>
      <c r="H2100" t="str">
        <f>IF(Comuni__2[[#This Row],[Popolazione2011]]&gt;300000,"MAGGIORE","")</f>
        <v/>
      </c>
    </row>
    <row r="2101" spans="1:8" x14ac:dyDescent="0.2">
      <c r="A2101" t="s">
        <v>4641</v>
      </c>
      <c r="B2101" t="s">
        <v>4450</v>
      </c>
      <c r="C2101" t="s">
        <v>4624</v>
      </c>
      <c r="D2101">
        <v>5892</v>
      </c>
      <c r="E2101" s="2"/>
      <c r="F2101">
        <f>SUMIFS($D$2:$D$7909, $B$2:$B$7909, "Toscana")</f>
        <v>3672202</v>
      </c>
      <c r="G2101" s="1">
        <f>Comuni__2[[#This Row],[Popolazione2011]]/Comuni__2[[#This Row],[POPOLAZIONE TOTALE DI OGNI REGIONE (CON FILTRO)]]</f>
        <v>1.6044868991411693E-3</v>
      </c>
      <c r="H2101" t="str">
        <f>IF(Comuni__2[[#This Row],[Popolazione2011]]&gt;300000,"MAGGIORE","")</f>
        <v/>
      </c>
    </row>
    <row r="2102" spans="1:8" x14ac:dyDescent="0.2">
      <c r="A2102" t="s">
        <v>3311</v>
      </c>
      <c r="B2102" t="s">
        <v>3082</v>
      </c>
      <c r="C2102" t="s">
        <v>3297</v>
      </c>
      <c r="D2102">
        <v>5890</v>
      </c>
      <c r="E2102" s="2"/>
      <c r="F2102">
        <f>SUMIFS($D$2:$D$7909, $B$2:$B$7909, "Veneto")</f>
        <v>4855904</v>
      </c>
      <c r="G2102" s="1">
        <f>Comuni__2[[#This Row],[Popolazione2011]]/Comuni__2[[#This Row],[POPOLAZIONE TOTALE DI OGNI REGIONE (CON FILTRO)]]</f>
        <v>1.2129564340645944E-3</v>
      </c>
      <c r="H2102" t="str">
        <f>IF(Comuni__2[[#This Row],[Popolazione2011]]&gt;300000,"MAGGIORE","")</f>
        <v/>
      </c>
    </row>
    <row r="2103" spans="1:8" x14ac:dyDescent="0.2">
      <c r="A2103" t="s">
        <v>7015</v>
      </c>
      <c r="B2103" t="s">
        <v>6847</v>
      </c>
      <c r="C2103" t="s">
        <v>6999</v>
      </c>
      <c r="D2103">
        <v>5883</v>
      </c>
      <c r="E2103" s="2"/>
      <c r="F2103">
        <f>SUMIFS($D$2:$D$7909, $B$2:$B$7909, "Calabria")</f>
        <v>1959050</v>
      </c>
      <c r="G2103" s="1">
        <f>Comuni__2[[#This Row],[Popolazione2011]]/Comuni__2[[#This Row],[POPOLAZIONE TOTALE DI OGNI REGIONE (CON FILTRO)]]</f>
        <v>3.0029861412419283E-3</v>
      </c>
      <c r="H2103" t="str">
        <f>IF(Comuni__2[[#This Row],[Popolazione2011]]&gt;300000,"MAGGIORE","")</f>
        <v/>
      </c>
    </row>
    <row r="2104" spans="1:8" x14ac:dyDescent="0.2">
      <c r="A2104" t="s">
        <v>3554</v>
      </c>
      <c r="B2104" t="s">
        <v>3082</v>
      </c>
      <c r="C2104" t="s">
        <v>3499</v>
      </c>
      <c r="D2104">
        <v>5876</v>
      </c>
      <c r="E2104" s="2"/>
      <c r="F2104">
        <f>SUMIFS($D$2:$D$7909, $B$2:$B$7909, "Veneto")</f>
        <v>4855904</v>
      </c>
      <c r="G2104" s="1">
        <f>Comuni__2[[#This Row],[Popolazione2011]]/Comuni__2[[#This Row],[POPOLAZIONE TOTALE DI OGNI REGIONE (CON FILTRO)]]</f>
        <v>1.2100733457663085E-3</v>
      </c>
      <c r="H2104" t="str">
        <f>IF(Comuni__2[[#This Row],[Popolazione2011]]&gt;300000,"MAGGIORE","")</f>
        <v/>
      </c>
    </row>
    <row r="2105" spans="1:8" x14ac:dyDescent="0.2">
      <c r="A2105" t="s">
        <v>7708</v>
      </c>
      <c r="B2105" t="s">
        <v>7657</v>
      </c>
      <c r="C2105" t="s">
        <v>7658</v>
      </c>
      <c r="D2105">
        <v>5876</v>
      </c>
      <c r="E2105" s="2"/>
      <c r="F2105">
        <f>SUMIFS($D$2:$D$7909, $B$2:$B$7909, "Sardegna")</f>
        <v>1634822</v>
      </c>
      <c r="G2105" s="1">
        <f>Comuni__2[[#This Row],[Popolazione2011]]/Comuni__2[[#This Row],[POPOLAZIONE TOTALE DI OGNI REGIONE (CON FILTRO)]]</f>
        <v>3.5942750953926483E-3</v>
      </c>
      <c r="H2105" t="str">
        <f>IF(Comuni__2[[#This Row],[Popolazione2011]]&gt;300000,"MAGGIORE","")</f>
        <v/>
      </c>
    </row>
    <row r="2106" spans="1:8" x14ac:dyDescent="0.2">
      <c r="A2106" t="s">
        <v>2525</v>
      </c>
      <c r="B2106" t="s">
        <v>1271</v>
      </c>
      <c r="C2106" t="s">
        <v>2523</v>
      </c>
      <c r="D2106">
        <v>5874</v>
      </c>
      <c r="E2106" s="2"/>
      <c r="F2106">
        <f>SUMIFS($D$2:$D$7909, $B$2:$B$7909, "Lombardia")</f>
        <v>9704121</v>
      </c>
      <c r="G2106" s="1">
        <f>Comuni__2[[#This Row],[Popolazione2011]]/Comuni__2[[#This Row],[POPOLAZIONE TOTALE DI OGNI REGIONE (CON FILTRO)]]</f>
        <v>6.0530984722882166E-4</v>
      </c>
      <c r="H2106" t="str">
        <f>IF(Comuni__2[[#This Row],[Popolazione2011]]&gt;300000,"MAGGIORE","")</f>
        <v/>
      </c>
    </row>
    <row r="2107" spans="1:8" x14ac:dyDescent="0.2">
      <c r="A2107" t="s">
        <v>3546</v>
      </c>
      <c r="B2107" t="s">
        <v>3082</v>
      </c>
      <c r="C2107" t="s">
        <v>3499</v>
      </c>
      <c r="D2107">
        <v>5872</v>
      </c>
      <c r="E2107" s="2"/>
      <c r="F2107">
        <f>SUMIFS($D$2:$D$7909, $B$2:$B$7909, "Veneto")</f>
        <v>4855904</v>
      </c>
      <c r="G2107" s="1">
        <f>Comuni__2[[#This Row],[Popolazione2011]]/Comuni__2[[#This Row],[POPOLAZIONE TOTALE DI OGNI REGIONE (CON FILTRO)]]</f>
        <v>1.2092496062525123E-3</v>
      </c>
      <c r="H2107" t="str">
        <f>IF(Comuni__2[[#This Row],[Popolazione2011]]&gt;300000,"MAGGIORE","")</f>
        <v/>
      </c>
    </row>
    <row r="2108" spans="1:8" x14ac:dyDescent="0.2">
      <c r="A2108" t="s">
        <v>4315</v>
      </c>
      <c r="B2108" t="s">
        <v>4112</v>
      </c>
      <c r="C2108" t="s">
        <v>4296</v>
      </c>
      <c r="D2108">
        <v>5870</v>
      </c>
      <c r="E2108" s="2"/>
      <c r="F2108">
        <f>SUMIFS($D$2:$D$7909, $B$2:$B$7909, "Emilia-Romagna")</f>
        <v>4342135</v>
      </c>
      <c r="G2108" s="1">
        <f>Comuni__2[[#This Row],[Popolazione2011]]/Comuni__2[[#This Row],[POPOLAZIONE TOTALE DI OGNI REGIONE (CON FILTRO)]]</f>
        <v>1.3518695296207972E-3</v>
      </c>
      <c r="H2108" t="str">
        <f>IF(Comuni__2[[#This Row],[Popolazione2011]]&gt;300000,"MAGGIORE","")</f>
        <v/>
      </c>
    </row>
    <row r="2109" spans="1:8" x14ac:dyDescent="0.2">
      <c r="A2109" t="s">
        <v>2468</v>
      </c>
      <c r="B2109" t="s">
        <v>1271</v>
      </c>
      <c r="C2109" t="s">
        <v>2409</v>
      </c>
      <c r="D2109">
        <v>5869</v>
      </c>
      <c r="E2109" s="2"/>
      <c r="F2109">
        <f>SUMIFS($D$2:$D$7909, $B$2:$B$7909, "Lombardia")</f>
        <v>9704121</v>
      </c>
      <c r="G2109" s="1">
        <f>Comuni__2[[#This Row],[Popolazione2011]]/Comuni__2[[#This Row],[POPOLAZIONE TOTALE DI OGNI REGIONE (CON FILTRO)]]</f>
        <v>6.047946022107515E-4</v>
      </c>
      <c r="H2109" t="str">
        <f>IF(Comuni__2[[#This Row],[Popolazione2011]]&gt;300000,"MAGGIORE","")</f>
        <v/>
      </c>
    </row>
    <row r="2110" spans="1:8" x14ac:dyDescent="0.2">
      <c r="A2110" t="s">
        <v>5497</v>
      </c>
      <c r="B2110" t="s">
        <v>5446</v>
      </c>
      <c r="C2110" t="s">
        <v>5447</v>
      </c>
      <c r="D2110">
        <v>5868</v>
      </c>
      <c r="E2110" s="2"/>
      <c r="F2110">
        <f>SUMIFS($D$2:$D$7909, $B$2:$B$7909, "Abruzzo")</f>
        <v>1307309</v>
      </c>
      <c r="G2110" s="1">
        <f>Comuni__2[[#This Row],[Popolazione2011]]/Comuni__2[[#This Row],[POPOLAZIONE TOTALE DI OGNI REGIONE (CON FILTRO)]]</f>
        <v>4.4886098083926603E-3</v>
      </c>
      <c r="H2110" t="str">
        <f>IF(Comuni__2[[#This Row],[Popolazione2011]]&gt;300000,"MAGGIORE","")</f>
        <v/>
      </c>
    </row>
    <row r="2111" spans="1:8" x14ac:dyDescent="0.2">
      <c r="A2111" t="s">
        <v>1686</v>
      </c>
      <c r="B2111" t="s">
        <v>1271</v>
      </c>
      <c r="C2111" t="s">
        <v>1638</v>
      </c>
      <c r="D2111">
        <v>5862</v>
      </c>
      <c r="E2111" s="2"/>
      <c r="F2111">
        <f>SUMIFS($D$2:$D$7909, $B$2:$B$7909, "Lombardia")</f>
        <v>9704121</v>
      </c>
      <c r="G2111" s="1">
        <f>Comuni__2[[#This Row],[Popolazione2011]]/Comuni__2[[#This Row],[POPOLAZIONE TOTALE DI OGNI REGIONE (CON FILTRO)]]</f>
        <v>6.0407325918545327E-4</v>
      </c>
      <c r="H2111" t="str">
        <f>IF(Comuni__2[[#This Row],[Popolazione2011]]&gt;300000,"MAGGIORE","")</f>
        <v/>
      </c>
    </row>
    <row r="2112" spans="1:8" x14ac:dyDescent="0.2">
      <c r="A2112" t="s">
        <v>4332</v>
      </c>
      <c r="B2112" t="s">
        <v>4112</v>
      </c>
      <c r="C2112" t="s">
        <v>4296</v>
      </c>
      <c r="D2112">
        <v>5853</v>
      </c>
      <c r="E2112" s="2"/>
      <c r="F2112">
        <f>SUMIFS($D$2:$D$7909, $B$2:$B$7909, "Emilia-Romagna")</f>
        <v>4342135</v>
      </c>
      <c r="G2112" s="1">
        <f>Comuni__2[[#This Row],[Popolazione2011]]/Comuni__2[[#This Row],[POPOLAZIONE TOTALE DI OGNI REGIONE (CON FILTRO)]]</f>
        <v>1.3479544049183178E-3</v>
      </c>
      <c r="H2112" t="str">
        <f>IF(Comuni__2[[#This Row],[Popolazione2011]]&gt;300000,"MAGGIORE","")</f>
        <v/>
      </c>
    </row>
    <row r="2113" spans="1:8" x14ac:dyDescent="0.2">
      <c r="A2113" t="s">
        <v>1841</v>
      </c>
      <c r="B2113" t="s">
        <v>1271</v>
      </c>
      <c r="C2113" t="s">
        <v>1772</v>
      </c>
      <c r="D2113">
        <v>5852</v>
      </c>
      <c r="E2113" s="2"/>
      <c r="F2113">
        <f>SUMIFS($D$2:$D$7909, $B$2:$B$7909, "Lombardia")</f>
        <v>9704121</v>
      </c>
      <c r="G2113" s="1">
        <f>Comuni__2[[#This Row],[Popolazione2011]]/Comuni__2[[#This Row],[POPOLAZIONE TOTALE DI OGNI REGIONE (CON FILTRO)]]</f>
        <v>6.0304276914931296E-4</v>
      </c>
      <c r="H2113" t="str">
        <f>IF(Comuni__2[[#This Row],[Popolazione2011]]&gt;300000,"MAGGIORE","")</f>
        <v/>
      </c>
    </row>
    <row r="2114" spans="1:8" x14ac:dyDescent="0.2">
      <c r="A2114" t="s">
        <v>5667</v>
      </c>
      <c r="B2114" t="s">
        <v>5446</v>
      </c>
      <c r="C2114" t="s">
        <v>5651</v>
      </c>
      <c r="D2114">
        <v>5847</v>
      </c>
      <c r="E2114" s="2"/>
      <c r="F2114">
        <f>SUMIFS($D$2:$D$7909, $B$2:$B$7909, "Abruzzo")</f>
        <v>1307309</v>
      </c>
      <c r="G2114" s="1">
        <f>Comuni__2[[#This Row],[Popolazione2011]]/Comuni__2[[#This Row],[POPOLAZIONE TOTALE DI OGNI REGIONE (CON FILTRO)]]</f>
        <v>4.472546276358535E-3</v>
      </c>
      <c r="H2114" t="str">
        <f>IF(Comuni__2[[#This Row],[Popolazione2011]]&gt;300000,"MAGGIORE","")</f>
        <v/>
      </c>
    </row>
    <row r="2115" spans="1:8" x14ac:dyDescent="0.2">
      <c r="A2115" t="s">
        <v>4608</v>
      </c>
      <c r="B2115" t="s">
        <v>4450</v>
      </c>
      <c r="C2115" t="s">
        <v>4586</v>
      </c>
      <c r="D2115">
        <v>5845</v>
      </c>
      <c r="E2115" s="2"/>
      <c r="F2115">
        <f>SUMIFS($D$2:$D$7909, $B$2:$B$7909, "Toscana")</f>
        <v>3672202</v>
      </c>
      <c r="G2115" s="1">
        <f>Comuni__2[[#This Row],[Popolazione2011]]/Comuni__2[[#This Row],[POPOLAZIONE TOTALE DI OGNI REGIONE (CON FILTRO)]]</f>
        <v>1.5916880389477484E-3</v>
      </c>
      <c r="H2115" t="str">
        <f>IF(Comuni__2[[#This Row],[Popolazione2011]]&gt;300000,"MAGGIORE","")</f>
        <v/>
      </c>
    </row>
    <row r="2116" spans="1:8" x14ac:dyDescent="0.2">
      <c r="A2116" t="s">
        <v>4844</v>
      </c>
      <c r="B2116" t="s">
        <v>4829</v>
      </c>
      <c r="C2116" t="s">
        <v>4830</v>
      </c>
      <c r="D2116">
        <v>5845</v>
      </c>
      <c r="E2116" s="2"/>
      <c r="F2116">
        <f>SUMIFS($D$2:$D$7909, $B$2:$B$7909, "Marche")</f>
        <v>1540584</v>
      </c>
      <c r="G2116" s="1">
        <f>Comuni__2[[#This Row],[Popolazione2011]]/Comuni__2[[#This Row],[POPOLAZIONE TOTALE DI OGNI REGIONE (CON FILTRO)]]</f>
        <v>3.794015775835657E-3</v>
      </c>
      <c r="H2116" t="str">
        <f>IF(Comuni__2[[#This Row],[Popolazione2011]]&gt;300000,"MAGGIORE","")</f>
        <v/>
      </c>
    </row>
    <row r="2117" spans="1:8" x14ac:dyDescent="0.2">
      <c r="A2117" t="s">
        <v>1720</v>
      </c>
      <c r="B2117" t="s">
        <v>1271</v>
      </c>
      <c r="C2117" t="s">
        <v>1638</v>
      </c>
      <c r="D2117">
        <v>5841</v>
      </c>
      <c r="E2117" s="2"/>
      <c r="F2117">
        <f>SUMIFS($D$2:$D$7909, $B$2:$B$7909, "Lombardia")</f>
        <v>9704121</v>
      </c>
      <c r="G2117" s="1">
        <f>Comuni__2[[#This Row],[Popolazione2011]]/Comuni__2[[#This Row],[POPOLAZIONE TOTALE DI OGNI REGIONE (CON FILTRO)]]</f>
        <v>6.0190923010955866E-4</v>
      </c>
      <c r="H2117" t="str">
        <f>IF(Comuni__2[[#This Row],[Popolazione2011]]&gt;300000,"MAGGIORE","")</f>
        <v/>
      </c>
    </row>
    <row r="2118" spans="1:8" x14ac:dyDescent="0.2">
      <c r="A2118" t="s">
        <v>3177</v>
      </c>
      <c r="B2118" t="s">
        <v>3082</v>
      </c>
      <c r="C2118" t="s">
        <v>3083</v>
      </c>
      <c r="D2118">
        <v>5841</v>
      </c>
      <c r="E2118" s="2"/>
      <c r="F2118">
        <f>SUMIFS($D$2:$D$7909, $B$2:$B$7909, "Veneto")</f>
        <v>4855904</v>
      </c>
      <c r="G2118" s="1">
        <f>Comuni__2[[#This Row],[Popolazione2011]]/Comuni__2[[#This Row],[POPOLAZIONE TOTALE DI OGNI REGIONE (CON FILTRO)]]</f>
        <v>1.2028656250205935E-3</v>
      </c>
      <c r="H2118" t="str">
        <f>IF(Comuni__2[[#This Row],[Popolazione2011]]&gt;300000,"MAGGIORE","")</f>
        <v/>
      </c>
    </row>
    <row r="2119" spans="1:8" x14ac:dyDescent="0.2">
      <c r="A2119" t="s">
        <v>4286</v>
      </c>
      <c r="B2119" t="s">
        <v>4112</v>
      </c>
      <c r="C2119" t="s">
        <v>4248</v>
      </c>
      <c r="D2119">
        <v>5841</v>
      </c>
      <c r="E2119" s="2"/>
      <c r="F2119">
        <f>SUMIFS($D$2:$D$7909, $B$2:$B$7909, "Emilia-Romagna")</f>
        <v>4342135</v>
      </c>
      <c r="G2119" s="1">
        <f>Comuni__2[[#This Row],[Popolazione2011]]/Comuni__2[[#This Row],[POPOLAZIONE TOTALE DI OGNI REGIONE (CON FILTRO)]]</f>
        <v>1.3451907874812736E-3</v>
      </c>
      <c r="H2119" t="str">
        <f>IF(Comuni__2[[#This Row],[Popolazione2011]]&gt;300000,"MAGGIORE","")</f>
        <v/>
      </c>
    </row>
    <row r="2120" spans="1:8" x14ac:dyDescent="0.2">
      <c r="A2120" t="s">
        <v>7492</v>
      </c>
      <c r="B2120" t="s">
        <v>7257</v>
      </c>
      <c r="C2120" t="s">
        <v>7475</v>
      </c>
      <c r="D2120">
        <v>5839</v>
      </c>
      <c r="E2120" s="2"/>
      <c r="F2120">
        <f>SUMIFS($D$2:$D$7909, $B$2:$B$7909, "Sicilia")</f>
        <v>5002904</v>
      </c>
      <c r="G2120" s="1">
        <f>Comuni__2[[#This Row],[Popolazione2011]]/Comuni__2[[#This Row],[POPOLAZIONE TOTALE DI OGNI REGIONE (CON FILTRO)]]</f>
        <v>1.1671221354637227E-3</v>
      </c>
      <c r="H2120" t="str">
        <f>IF(Comuni__2[[#This Row],[Popolazione2011]]&gt;300000,"MAGGIORE","")</f>
        <v/>
      </c>
    </row>
    <row r="2121" spans="1:8" x14ac:dyDescent="0.2">
      <c r="A2121" t="s">
        <v>1778</v>
      </c>
      <c r="B2121" t="s">
        <v>1271</v>
      </c>
      <c r="C2121" t="s">
        <v>1772</v>
      </c>
      <c r="D2121">
        <v>5831</v>
      </c>
      <c r="E2121" s="2"/>
      <c r="F2121">
        <f>SUMIFS($D$2:$D$7909, $B$2:$B$7909, "Lombardia")</f>
        <v>9704121</v>
      </c>
      <c r="G2121" s="1">
        <f>Comuni__2[[#This Row],[Popolazione2011]]/Comuni__2[[#This Row],[POPOLAZIONE TOTALE DI OGNI REGIONE (CON FILTRO)]]</f>
        <v>6.0087874007341824E-4</v>
      </c>
      <c r="H2121" t="str">
        <f>IF(Comuni__2[[#This Row],[Popolazione2011]]&gt;300000,"MAGGIORE","")</f>
        <v/>
      </c>
    </row>
    <row r="2122" spans="1:8" x14ac:dyDescent="0.2">
      <c r="A2122" t="s">
        <v>7372</v>
      </c>
      <c r="B2122" t="s">
        <v>7257</v>
      </c>
      <c r="C2122" t="s">
        <v>7366</v>
      </c>
      <c r="D2122">
        <v>5826</v>
      </c>
      <c r="E2122" s="2"/>
      <c r="F2122">
        <f>SUMIFS($D$2:$D$7909, $B$2:$B$7909, "Sicilia")</f>
        <v>5002904</v>
      </c>
      <c r="G2122" s="1">
        <f>Comuni__2[[#This Row],[Popolazione2011]]/Comuni__2[[#This Row],[POPOLAZIONE TOTALE DI OGNI REGIONE (CON FILTRO)]]</f>
        <v>1.1645236446671773E-3</v>
      </c>
      <c r="H2122" t="str">
        <f>IF(Comuni__2[[#This Row],[Popolazione2011]]&gt;300000,"MAGGIORE","")</f>
        <v/>
      </c>
    </row>
    <row r="2123" spans="1:8" x14ac:dyDescent="0.2">
      <c r="A2123" t="s">
        <v>4149</v>
      </c>
      <c r="B2123" t="s">
        <v>4112</v>
      </c>
      <c r="C2123" t="s">
        <v>4113</v>
      </c>
      <c r="D2123">
        <v>5818</v>
      </c>
      <c r="E2123" s="2"/>
      <c r="F2123">
        <f>SUMIFS($D$2:$D$7909, $B$2:$B$7909, "Emilia-Romagna")</f>
        <v>4342135</v>
      </c>
      <c r="G2123" s="1">
        <f>Comuni__2[[#This Row],[Popolazione2011]]/Comuni__2[[#This Row],[POPOLAZIONE TOTALE DI OGNI REGIONE (CON FILTRO)]]</f>
        <v>1.3398938540602721E-3</v>
      </c>
      <c r="H2123" t="str">
        <f>IF(Comuni__2[[#This Row],[Popolazione2011]]&gt;300000,"MAGGIORE","")</f>
        <v/>
      </c>
    </row>
    <row r="2124" spans="1:8" x14ac:dyDescent="0.2">
      <c r="A2124" t="s">
        <v>3964</v>
      </c>
      <c r="B2124" t="s">
        <v>3873</v>
      </c>
      <c r="C2124" t="s">
        <v>3941</v>
      </c>
      <c r="D2124">
        <v>5815</v>
      </c>
      <c r="E2124" s="2"/>
      <c r="F2124">
        <f>SUMIFS($D$2:$D$7909, $B$2:$B$7909, "Liguria")</f>
        <v>1570694</v>
      </c>
      <c r="G2124" s="1">
        <f>Comuni__2[[#This Row],[Popolazione2011]]/Comuni__2[[#This Row],[POPOLAZIONE TOTALE DI OGNI REGIONE (CON FILTRO)]]</f>
        <v>3.702185148730434E-3</v>
      </c>
      <c r="H2124" t="str">
        <f>IF(Comuni__2[[#This Row],[Popolazione2011]]&gt;300000,"MAGGIORE","")</f>
        <v/>
      </c>
    </row>
    <row r="2125" spans="1:8" x14ac:dyDescent="0.2">
      <c r="A2125" t="s">
        <v>1800</v>
      </c>
      <c r="B2125" t="s">
        <v>1271</v>
      </c>
      <c r="C2125" t="s">
        <v>1772</v>
      </c>
      <c r="D2125">
        <v>5814</v>
      </c>
      <c r="E2125" s="2"/>
      <c r="F2125">
        <f>SUMIFS($D$2:$D$7909, $B$2:$B$7909, "Lombardia")</f>
        <v>9704121</v>
      </c>
      <c r="G2125" s="1">
        <f>Comuni__2[[#This Row],[Popolazione2011]]/Comuni__2[[#This Row],[POPOLAZIONE TOTALE DI OGNI REGIONE (CON FILTRO)]]</f>
        <v>5.991269070119798E-4</v>
      </c>
      <c r="H2125" t="str">
        <f>IF(Comuni__2[[#This Row],[Popolazione2011]]&gt;300000,"MAGGIORE","")</f>
        <v/>
      </c>
    </row>
    <row r="2126" spans="1:8" x14ac:dyDescent="0.2">
      <c r="A2126" t="s">
        <v>2365</v>
      </c>
      <c r="B2126" t="s">
        <v>1271</v>
      </c>
      <c r="C2126" t="s">
        <v>2222</v>
      </c>
      <c r="D2126">
        <v>5807</v>
      </c>
      <c r="E2126" s="2"/>
      <c r="F2126">
        <f>SUMIFS($D$2:$D$7909, $B$2:$B$7909, "Lombardia")</f>
        <v>9704121</v>
      </c>
      <c r="G2126" s="1">
        <f>Comuni__2[[#This Row],[Popolazione2011]]/Comuni__2[[#This Row],[POPOLAZIONE TOTALE DI OGNI REGIONE (CON FILTRO)]]</f>
        <v>5.9840556398668156E-4</v>
      </c>
      <c r="H2126" t="str">
        <f>IF(Comuni__2[[#This Row],[Popolazione2011]]&gt;300000,"MAGGIORE","")</f>
        <v/>
      </c>
    </row>
    <row r="2127" spans="1:8" x14ac:dyDescent="0.2">
      <c r="A2127" t="s">
        <v>3385</v>
      </c>
      <c r="B2127" t="s">
        <v>3082</v>
      </c>
      <c r="C2127" t="s">
        <v>3359</v>
      </c>
      <c r="D2127">
        <v>5804</v>
      </c>
      <c r="E2127" s="2"/>
      <c r="F2127">
        <f>SUMIFS($D$2:$D$7909, $B$2:$B$7909, "Veneto")</f>
        <v>4855904</v>
      </c>
      <c r="G2127" s="1">
        <f>Comuni__2[[#This Row],[Popolazione2011]]/Comuni__2[[#This Row],[POPOLAZIONE TOTALE DI OGNI REGIONE (CON FILTRO)]]</f>
        <v>1.1952460345179806E-3</v>
      </c>
      <c r="H2127" t="str">
        <f>IF(Comuni__2[[#This Row],[Popolazione2011]]&gt;300000,"MAGGIORE","")</f>
        <v/>
      </c>
    </row>
    <row r="2128" spans="1:8" x14ac:dyDescent="0.2">
      <c r="A2128" t="s">
        <v>6002</v>
      </c>
      <c r="B2128" t="s">
        <v>5894</v>
      </c>
      <c r="C2128" t="s">
        <v>6000</v>
      </c>
      <c r="D2128">
        <v>5802</v>
      </c>
      <c r="E2128" s="2"/>
      <c r="F2128">
        <f>SUMIFS($D$2:$D$7909, $B$2:$B$7909, "Campania")</f>
        <v>5766810</v>
      </c>
      <c r="G2128" s="1">
        <f>Comuni__2[[#This Row],[Popolazione2011]]/Comuni__2[[#This Row],[POPOLAZIONE TOTALE DI OGNI REGIONE (CON FILTRO)]]</f>
        <v>1.0061021604665318E-3</v>
      </c>
      <c r="H2128" t="str">
        <f>IF(Comuni__2[[#This Row],[Popolazione2011]]&gt;300000,"MAGGIORE","")</f>
        <v/>
      </c>
    </row>
    <row r="2129" spans="1:8" x14ac:dyDescent="0.2">
      <c r="A2129" t="s">
        <v>1486</v>
      </c>
      <c r="B2129" t="s">
        <v>1271</v>
      </c>
      <c r="C2129" t="s">
        <v>1411</v>
      </c>
      <c r="D2129">
        <v>5800</v>
      </c>
      <c r="E2129" s="2"/>
      <c r="F2129">
        <f>SUMIFS($D$2:$D$7909, $B$2:$B$7909, "Lombardia")</f>
        <v>9704121</v>
      </c>
      <c r="G2129" s="1">
        <f>Comuni__2[[#This Row],[Popolazione2011]]/Comuni__2[[#This Row],[POPOLAZIONE TOTALE DI OGNI REGIONE (CON FILTRO)]]</f>
        <v>5.9768422096138332E-4</v>
      </c>
      <c r="H2129" t="str">
        <f>IF(Comuni__2[[#This Row],[Popolazione2011]]&gt;300000,"MAGGIORE","")</f>
        <v/>
      </c>
    </row>
    <row r="2130" spans="1:8" x14ac:dyDescent="0.2">
      <c r="A2130" t="s">
        <v>1925</v>
      </c>
      <c r="B2130" t="s">
        <v>1271</v>
      </c>
      <c r="C2130" t="s">
        <v>1772</v>
      </c>
      <c r="D2130">
        <v>5799</v>
      </c>
      <c r="E2130" s="2"/>
      <c r="F2130">
        <f>SUMIFS($D$2:$D$7909, $B$2:$B$7909, "Lombardia")</f>
        <v>9704121</v>
      </c>
      <c r="G2130" s="1">
        <f>Comuni__2[[#This Row],[Popolazione2011]]/Comuni__2[[#This Row],[POPOLAZIONE TOTALE DI OGNI REGIONE (CON FILTRO)]]</f>
        <v>5.9758117195776923E-4</v>
      </c>
      <c r="H2130" t="str">
        <f>IF(Comuni__2[[#This Row],[Popolazione2011]]&gt;300000,"MAGGIORE","")</f>
        <v/>
      </c>
    </row>
    <row r="2131" spans="1:8" x14ac:dyDescent="0.2">
      <c r="A2131" t="s">
        <v>6672</v>
      </c>
      <c r="B2131" t="s">
        <v>6450</v>
      </c>
      <c r="C2131" t="s">
        <v>6606</v>
      </c>
      <c r="D2131">
        <v>5792</v>
      </c>
      <c r="E2131" s="2"/>
      <c r="F2131">
        <f>SUMIFS($D$2:$D$7909, $B$2:$B$7909, "Puglia")</f>
        <v>4050093</v>
      </c>
      <c r="G2131" s="1">
        <f>Comuni__2[[#This Row],[Popolazione2011]]/Comuni__2[[#This Row],[POPOLAZIONE TOTALE DI OGNI REGIONE (CON FILTRO)]]</f>
        <v>1.4300906176722362E-3</v>
      </c>
      <c r="H2131" t="str">
        <f>IF(Comuni__2[[#This Row],[Popolazione2011]]&gt;300000,"MAGGIORE","")</f>
        <v/>
      </c>
    </row>
    <row r="2132" spans="1:8" x14ac:dyDescent="0.2">
      <c r="A2132" t="s">
        <v>5904</v>
      </c>
      <c r="B2132" t="s">
        <v>5894</v>
      </c>
      <c r="C2132" t="s">
        <v>5895</v>
      </c>
      <c r="D2132">
        <v>5785</v>
      </c>
      <c r="E2132" s="2"/>
      <c r="F2132">
        <f>SUMIFS($D$2:$D$7909, $B$2:$B$7909, "Campania")</f>
        <v>5766810</v>
      </c>
      <c r="G2132" s="1">
        <f>Comuni__2[[#This Row],[Popolazione2011]]/Comuni__2[[#This Row],[POPOLAZIONE TOTALE DI OGNI REGIONE (CON FILTRO)]]</f>
        <v>1.0031542568595115E-3</v>
      </c>
      <c r="H2132" t="str">
        <f>IF(Comuni__2[[#This Row],[Popolazione2011]]&gt;300000,"MAGGIORE","")</f>
        <v/>
      </c>
    </row>
    <row r="2133" spans="1:8" x14ac:dyDescent="0.2">
      <c r="A2133" t="s">
        <v>5361</v>
      </c>
      <c r="B2133" t="s">
        <v>5062</v>
      </c>
      <c r="C2133" t="s">
        <v>5354</v>
      </c>
      <c r="D2133">
        <v>5783</v>
      </c>
      <c r="E2133" s="2"/>
      <c r="F2133">
        <f>SUMIFS($D$2:$D$7909, $B$2:$B$7909, "Lazio")</f>
        <v>5502886</v>
      </c>
      <c r="G2133" s="1">
        <f>Comuni__2[[#This Row],[Popolazione2011]]/Comuni__2[[#This Row],[POPOLAZIONE TOTALE DI OGNI REGIONE (CON FILTRO)]]</f>
        <v>1.0509031079328193E-3</v>
      </c>
      <c r="H2133" t="str">
        <f>IF(Comuni__2[[#This Row],[Popolazione2011]]&gt;300000,"MAGGIORE","")</f>
        <v/>
      </c>
    </row>
    <row r="2134" spans="1:8" x14ac:dyDescent="0.2">
      <c r="A2134" t="s">
        <v>1813</v>
      </c>
      <c r="B2134" t="s">
        <v>1271</v>
      </c>
      <c r="C2134" t="s">
        <v>1772</v>
      </c>
      <c r="D2134">
        <v>5782</v>
      </c>
      <c r="E2134" s="2"/>
      <c r="F2134">
        <f>SUMIFS($D$2:$D$7909, $B$2:$B$7909, "Lombardia")</f>
        <v>9704121</v>
      </c>
      <c r="G2134" s="1">
        <f>Comuni__2[[#This Row],[Popolazione2011]]/Comuni__2[[#This Row],[POPOLAZIONE TOTALE DI OGNI REGIONE (CON FILTRO)]]</f>
        <v>5.9582933889633079E-4</v>
      </c>
      <c r="H2134" t="str">
        <f>IF(Comuni__2[[#This Row],[Popolazione2011]]&gt;300000,"MAGGIORE","")</f>
        <v/>
      </c>
    </row>
    <row r="2135" spans="1:8" x14ac:dyDescent="0.2">
      <c r="A2135" t="s">
        <v>3855</v>
      </c>
      <c r="B2135" t="s">
        <v>3653</v>
      </c>
      <c r="C2135" t="s">
        <v>3822</v>
      </c>
      <c r="D2135">
        <v>5779</v>
      </c>
      <c r="E2135" s="2"/>
      <c r="F2135">
        <f>SUMIFS($D$2:$D$7909, $B$2:$B$7909, "Friuli-Venezia Giulia")</f>
        <v>1220291</v>
      </c>
      <c r="G2135" s="1">
        <f>Comuni__2[[#This Row],[Popolazione2011]]/Comuni__2[[#This Row],[POPOLAZIONE TOTALE DI OGNI REGIONE (CON FILTRO)]]</f>
        <v>4.7357556517256946E-3</v>
      </c>
      <c r="H2135" t="str">
        <f>IF(Comuni__2[[#This Row],[Popolazione2011]]&gt;300000,"MAGGIORE","")</f>
        <v/>
      </c>
    </row>
    <row r="2136" spans="1:8" x14ac:dyDescent="0.2">
      <c r="A2136" t="s">
        <v>4388</v>
      </c>
      <c r="B2136" t="s">
        <v>4112</v>
      </c>
      <c r="C2136" t="s">
        <v>4374</v>
      </c>
      <c r="D2136">
        <v>5777</v>
      </c>
      <c r="E2136" s="2"/>
      <c r="F2136">
        <f>SUMIFS($D$2:$D$7909, $B$2:$B$7909, "Emilia-Romagna")</f>
        <v>4342135</v>
      </c>
      <c r="G2136" s="1">
        <f>Comuni__2[[#This Row],[Popolazione2011]]/Comuni__2[[#This Row],[POPOLAZIONE TOTALE DI OGNI REGIONE (CON FILTRO)]]</f>
        <v>1.3304514944837045E-3</v>
      </c>
      <c r="H2136" t="str">
        <f>IF(Comuni__2[[#This Row],[Popolazione2011]]&gt;300000,"MAGGIORE","")</f>
        <v/>
      </c>
    </row>
    <row r="2137" spans="1:8" x14ac:dyDescent="0.2">
      <c r="A2137" t="s">
        <v>6155</v>
      </c>
      <c r="B2137" t="s">
        <v>5894</v>
      </c>
      <c r="C2137" t="s">
        <v>6079</v>
      </c>
      <c r="D2137">
        <v>5775</v>
      </c>
      <c r="E2137" s="2"/>
      <c r="F2137">
        <f>SUMIFS($D$2:$D$7909, $B$2:$B$7909, "Campania")</f>
        <v>5766810</v>
      </c>
      <c r="G2137" s="1">
        <f>Comuni__2[[#This Row],[Popolazione2011]]/Comuni__2[[#This Row],[POPOLAZIONE TOTALE DI OGNI REGIONE (CON FILTRO)]]</f>
        <v>1.0014201959142057E-3</v>
      </c>
      <c r="H2137" t="str">
        <f>IF(Comuni__2[[#This Row],[Popolazione2011]]&gt;300000,"MAGGIORE","")</f>
        <v/>
      </c>
    </row>
    <row r="2138" spans="1:8" x14ac:dyDescent="0.2">
      <c r="A2138" t="s">
        <v>852</v>
      </c>
      <c r="B2138" t="s">
        <v>5</v>
      </c>
      <c r="C2138" t="s">
        <v>738</v>
      </c>
      <c r="D2138">
        <v>5774</v>
      </c>
      <c r="E2138" s="2"/>
      <c r="F2138">
        <f>SUMIFS($D$2:$D$7909, $B$2:$B$7909, "Piemonte")</f>
        <v>4363916</v>
      </c>
      <c r="G2138" s="1">
        <f>Comuni__2[[#This Row],[Popolazione2011]]/Comuni__2[[#This Row],[POPOLAZIONE TOTALE DI OGNI REGIONE (CON FILTRO)]]</f>
        <v>1.3231235431662755E-3</v>
      </c>
      <c r="H2138" t="str">
        <f>IF(Comuni__2[[#This Row],[Popolazione2011]]&gt;300000,"MAGGIORE","")</f>
        <v/>
      </c>
    </row>
    <row r="2139" spans="1:8" x14ac:dyDescent="0.2">
      <c r="A2139" t="s">
        <v>1922</v>
      </c>
      <c r="B2139" t="s">
        <v>1271</v>
      </c>
      <c r="C2139" t="s">
        <v>1772</v>
      </c>
      <c r="D2139">
        <v>5773</v>
      </c>
      <c r="E2139" s="2"/>
      <c r="F2139">
        <f>SUMIFS($D$2:$D$7909, $B$2:$B$7909, "Lombardia")</f>
        <v>9704121</v>
      </c>
      <c r="G2139" s="1">
        <f>Comuni__2[[#This Row],[Popolazione2011]]/Comuni__2[[#This Row],[POPOLAZIONE TOTALE DI OGNI REGIONE (CON FILTRO)]]</f>
        <v>5.9490189786380447E-4</v>
      </c>
      <c r="H2139" t="str">
        <f>IF(Comuni__2[[#This Row],[Popolazione2011]]&gt;300000,"MAGGIORE","")</f>
        <v/>
      </c>
    </row>
    <row r="2140" spans="1:8" x14ac:dyDescent="0.2">
      <c r="A2140" t="s">
        <v>4587</v>
      </c>
      <c r="B2140" t="s">
        <v>4450</v>
      </c>
      <c r="C2140" t="s">
        <v>4586</v>
      </c>
      <c r="D2140">
        <v>5773</v>
      </c>
      <c r="E2140" s="2"/>
      <c r="F2140">
        <f>SUMIFS($D$2:$D$7909, $B$2:$B$7909, "Toscana")</f>
        <v>3672202</v>
      </c>
      <c r="G2140" s="1">
        <f>Comuni__2[[#This Row],[Popolazione2011]]/Comuni__2[[#This Row],[POPOLAZIONE TOTALE DI OGNI REGIONE (CON FILTRO)]]</f>
        <v>1.5720812743961253E-3</v>
      </c>
      <c r="H2140" t="str">
        <f>IF(Comuni__2[[#This Row],[Popolazione2011]]&gt;300000,"MAGGIORE","")</f>
        <v/>
      </c>
    </row>
    <row r="2141" spans="1:8" x14ac:dyDescent="0.2">
      <c r="A2141" t="s">
        <v>6627</v>
      </c>
      <c r="B2141" t="s">
        <v>6450</v>
      </c>
      <c r="C2141" t="s">
        <v>6606</v>
      </c>
      <c r="D2141">
        <v>5771</v>
      </c>
      <c r="E2141" s="2"/>
      <c r="F2141">
        <f>SUMIFS($D$2:$D$7909, $B$2:$B$7909, "Puglia")</f>
        <v>4050093</v>
      </c>
      <c r="G2141" s="1">
        <f>Comuni__2[[#This Row],[Popolazione2011]]/Comuni__2[[#This Row],[POPOLAZIONE TOTALE DI OGNI REGIONE (CON FILTRO)]]</f>
        <v>1.4249055515515323E-3</v>
      </c>
      <c r="H2141" t="str">
        <f>IF(Comuni__2[[#This Row],[Popolazione2011]]&gt;300000,"MAGGIORE","")</f>
        <v/>
      </c>
    </row>
    <row r="2142" spans="1:8" x14ac:dyDescent="0.2">
      <c r="A2142" t="s">
        <v>731</v>
      </c>
      <c r="B2142" t="s">
        <v>5</v>
      </c>
      <c r="C2142" t="s">
        <v>490</v>
      </c>
      <c r="D2142">
        <v>5769</v>
      </c>
      <c r="E2142" s="2"/>
      <c r="F2142">
        <f>SUMIFS($D$2:$D$7909, $B$2:$B$7909, "Piemonte")</f>
        <v>4363916</v>
      </c>
      <c r="G2142" s="1">
        <f>Comuni__2[[#This Row],[Popolazione2011]]/Comuni__2[[#This Row],[POPOLAZIONE TOTALE DI OGNI REGIONE (CON FILTRO)]]</f>
        <v>1.3219777832570562E-3</v>
      </c>
      <c r="H2142" t="str">
        <f>IF(Comuni__2[[#This Row],[Popolazione2011]]&gt;300000,"MAGGIORE","")</f>
        <v/>
      </c>
    </row>
    <row r="2143" spans="1:8" x14ac:dyDescent="0.2">
      <c r="A2143" t="s">
        <v>1799</v>
      </c>
      <c r="B2143" t="s">
        <v>1271</v>
      </c>
      <c r="C2143" t="s">
        <v>1772</v>
      </c>
      <c r="D2143">
        <v>5760</v>
      </c>
      <c r="E2143" s="2"/>
      <c r="F2143">
        <f>SUMIFS($D$2:$D$7909, $B$2:$B$7909, "Lombardia")</f>
        <v>9704121</v>
      </c>
      <c r="G2143" s="1">
        <f>Comuni__2[[#This Row],[Popolazione2011]]/Comuni__2[[#This Row],[POPOLAZIONE TOTALE DI OGNI REGIONE (CON FILTRO)]]</f>
        <v>5.9356226081682209E-4</v>
      </c>
      <c r="H2143" t="str">
        <f>IF(Comuni__2[[#This Row],[Popolazione2011]]&gt;300000,"MAGGIORE","")</f>
        <v/>
      </c>
    </row>
    <row r="2144" spans="1:8" x14ac:dyDescent="0.2">
      <c r="A2144" t="s">
        <v>553</v>
      </c>
      <c r="B2144" t="s">
        <v>5</v>
      </c>
      <c r="C2144" t="s">
        <v>490</v>
      </c>
      <c r="D2144">
        <v>5757</v>
      </c>
      <c r="E2144" s="2"/>
      <c r="F2144">
        <f>SUMIFS($D$2:$D$7909, $B$2:$B$7909, "Piemonte")</f>
        <v>4363916</v>
      </c>
      <c r="G2144" s="1">
        <f>Comuni__2[[#This Row],[Popolazione2011]]/Comuni__2[[#This Row],[POPOLAZIONE TOTALE DI OGNI REGIONE (CON FILTRO)]]</f>
        <v>1.3192279594749304E-3</v>
      </c>
      <c r="H2144" t="str">
        <f>IF(Comuni__2[[#This Row],[Popolazione2011]]&gt;300000,"MAGGIORE","")</f>
        <v/>
      </c>
    </row>
    <row r="2145" spans="1:8" x14ac:dyDescent="0.2">
      <c r="A2145" t="s">
        <v>5237</v>
      </c>
      <c r="B2145" t="s">
        <v>5062</v>
      </c>
      <c r="C2145" t="s">
        <v>5198</v>
      </c>
      <c r="D2145">
        <v>5749</v>
      </c>
      <c r="E2145" s="2"/>
      <c r="F2145">
        <f>SUMIFS($D$2:$D$7909, $B$2:$B$7909, "Lazio")</f>
        <v>5502886</v>
      </c>
      <c r="G2145" s="1">
        <f>Comuni__2[[#This Row],[Popolazione2011]]/Comuni__2[[#This Row],[POPOLAZIONE TOTALE DI OGNI REGIONE (CON FILTRO)]]</f>
        <v>1.044724531818395E-3</v>
      </c>
      <c r="H2145" t="str">
        <f>IF(Comuni__2[[#This Row],[Popolazione2011]]&gt;300000,"MAGGIORE","")</f>
        <v/>
      </c>
    </row>
    <row r="2146" spans="1:8" x14ac:dyDescent="0.2">
      <c r="A2146" t="s">
        <v>3265</v>
      </c>
      <c r="B2146" t="s">
        <v>3082</v>
      </c>
      <c r="C2146" t="s">
        <v>3182</v>
      </c>
      <c r="D2146">
        <v>5746</v>
      </c>
      <c r="E2146" s="2"/>
      <c r="F2146">
        <f>SUMIFS($D$2:$D$7909, $B$2:$B$7909, "Veneto")</f>
        <v>4855904</v>
      </c>
      <c r="G2146" s="1">
        <f>Comuni__2[[#This Row],[Popolazione2011]]/Comuni__2[[#This Row],[POPOLAZIONE TOTALE DI OGNI REGIONE (CON FILTRO)]]</f>
        <v>1.1833018115679388E-3</v>
      </c>
      <c r="H2146" t="str">
        <f>IF(Comuni__2[[#This Row],[Popolazione2011]]&gt;300000,"MAGGIORE","")</f>
        <v/>
      </c>
    </row>
    <row r="2147" spans="1:8" x14ac:dyDescent="0.2">
      <c r="A2147" t="s">
        <v>7472</v>
      </c>
      <c r="B2147" t="s">
        <v>7257</v>
      </c>
      <c r="C2147" t="s">
        <v>7366</v>
      </c>
      <c r="D2147">
        <v>5744</v>
      </c>
      <c r="E2147" s="2"/>
      <c r="F2147">
        <f>SUMIFS($D$2:$D$7909, $B$2:$B$7909, "Sicilia")</f>
        <v>5002904</v>
      </c>
      <c r="G2147" s="1">
        <f>Comuni__2[[#This Row],[Popolazione2011]]/Comuni__2[[#This Row],[POPOLAZIONE TOTALE DI OGNI REGIONE (CON FILTRO)]]</f>
        <v>1.1481331642581988E-3</v>
      </c>
      <c r="H2147" t="str">
        <f>IF(Comuni__2[[#This Row],[Popolazione2011]]&gt;300000,"MAGGIORE","")</f>
        <v/>
      </c>
    </row>
    <row r="2148" spans="1:8" x14ac:dyDescent="0.2">
      <c r="A2148" t="s">
        <v>4016</v>
      </c>
      <c r="B2148" t="s">
        <v>3873</v>
      </c>
      <c r="C2148" t="s">
        <v>4011</v>
      </c>
      <c r="D2148">
        <v>5741</v>
      </c>
      <c r="E2148" s="2"/>
      <c r="F2148">
        <f>SUMIFS($D$2:$D$7909, $B$2:$B$7909, "Liguria")</f>
        <v>1570694</v>
      </c>
      <c r="G2148" s="1">
        <f>Comuni__2[[#This Row],[Popolazione2011]]/Comuni__2[[#This Row],[POPOLAZIONE TOTALE DI OGNI REGIONE (CON FILTRO)]]</f>
        <v>3.6550722164851971E-3</v>
      </c>
      <c r="H2148" t="str">
        <f>IF(Comuni__2[[#This Row],[Popolazione2011]]&gt;300000,"MAGGIORE","")</f>
        <v/>
      </c>
    </row>
    <row r="2149" spans="1:8" x14ac:dyDescent="0.2">
      <c r="A2149" t="s">
        <v>2352</v>
      </c>
      <c r="B2149" t="s">
        <v>1271</v>
      </c>
      <c r="C2149" t="s">
        <v>2222</v>
      </c>
      <c r="D2149">
        <v>5738</v>
      </c>
      <c r="E2149" s="2"/>
      <c r="F2149">
        <f>SUMIFS($D$2:$D$7909, $B$2:$B$7909, "Lombardia")</f>
        <v>9704121</v>
      </c>
      <c r="G2149" s="1">
        <f>Comuni__2[[#This Row],[Popolazione2011]]/Comuni__2[[#This Row],[POPOLAZIONE TOTALE DI OGNI REGIONE (CON FILTRO)]]</f>
        <v>5.9129518273731338E-4</v>
      </c>
      <c r="H2149" t="str">
        <f>IF(Comuni__2[[#This Row],[Popolazione2011]]&gt;300000,"MAGGIORE","")</f>
        <v/>
      </c>
    </row>
    <row r="2150" spans="1:8" x14ac:dyDescent="0.2">
      <c r="A2150" t="s">
        <v>7680</v>
      </c>
      <c r="B2150" t="s">
        <v>7657</v>
      </c>
      <c r="C2150" t="s">
        <v>7658</v>
      </c>
      <c r="D2150">
        <v>5737</v>
      </c>
      <c r="E2150" s="2"/>
      <c r="F2150">
        <f>SUMIFS($D$2:$D$7909, $B$2:$B$7909, "Sardegna")</f>
        <v>1634822</v>
      </c>
      <c r="G2150" s="1">
        <f>Comuni__2[[#This Row],[Popolazione2011]]/Comuni__2[[#This Row],[POPOLAZIONE TOTALE DI OGNI REGIONE (CON FILTRO)]]</f>
        <v>3.509250548377744E-3</v>
      </c>
      <c r="H2150" t="str">
        <f>IF(Comuni__2[[#This Row],[Popolazione2011]]&gt;300000,"MAGGIORE","")</f>
        <v/>
      </c>
    </row>
    <row r="2151" spans="1:8" x14ac:dyDescent="0.2">
      <c r="A2151" t="s">
        <v>4771</v>
      </c>
      <c r="B2151" t="s">
        <v>4734</v>
      </c>
      <c r="C2151" t="s">
        <v>4735</v>
      </c>
      <c r="D2151">
        <v>5734</v>
      </c>
      <c r="E2151" s="2"/>
      <c r="F2151">
        <f>SUMIFS($D$2:$D$7909, $B$2:$B$7909, "Umbria")</f>
        <v>884268</v>
      </c>
      <c r="G2151" s="1">
        <f>Comuni__2[[#This Row],[Popolazione2011]]/Comuni__2[[#This Row],[POPOLAZIONE TOTALE DI OGNI REGIONE (CON FILTRO)]]</f>
        <v>6.484459462515889E-3</v>
      </c>
      <c r="H2151" t="str">
        <f>IF(Comuni__2[[#This Row],[Popolazione2011]]&gt;300000,"MAGGIORE","")</f>
        <v/>
      </c>
    </row>
    <row r="2152" spans="1:8" x14ac:dyDescent="0.2">
      <c r="A2152" t="s">
        <v>2712</v>
      </c>
      <c r="B2152" t="s">
        <v>1271</v>
      </c>
      <c r="C2152" t="s">
        <v>2674</v>
      </c>
      <c r="D2152">
        <v>5733</v>
      </c>
      <c r="E2152" s="2"/>
      <c r="F2152">
        <f>SUMIFS($D$2:$D$7909, $B$2:$B$7909, "Lombardia")</f>
        <v>9704121</v>
      </c>
      <c r="G2152" s="1">
        <f>Comuni__2[[#This Row],[Popolazione2011]]/Comuni__2[[#This Row],[POPOLAZIONE TOTALE DI OGNI REGIONE (CON FILTRO)]]</f>
        <v>5.9077993771924323E-4</v>
      </c>
      <c r="H2152" t="str">
        <f>IF(Comuni__2[[#This Row],[Popolazione2011]]&gt;300000,"MAGGIORE","")</f>
        <v/>
      </c>
    </row>
    <row r="2153" spans="1:8" x14ac:dyDescent="0.2">
      <c r="A2153" t="s">
        <v>7535</v>
      </c>
      <c r="B2153" t="s">
        <v>7257</v>
      </c>
      <c r="C2153" t="s">
        <v>7519</v>
      </c>
      <c r="D2153">
        <v>5727</v>
      </c>
      <c r="E2153" s="2"/>
      <c r="F2153">
        <f>SUMIFS($D$2:$D$7909, $B$2:$B$7909, "Sicilia")</f>
        <v>5002904</v>
      </c>
      <c r="G2153" s="1">
        <f>Comuni__2[[#This Row],[Popolazione2011]]/Comuni__2[[#This Row],[POPOLAZIONE TOTALE DI OGNI REGIONE (CON FILTRO)]]</f>
        <v>1.1447351378319473E-3</v>
      </c>
      <c r="H2153" t="str">
        <f>IF(Comuni__2[[#This Row],[Popolazione2011]]&gt;300000,"MAGGIORE","")</f>
        <v/>
      </c>
    </row>
    <row r="2154" spans="1:8" x14ac:dyDescent="0.2">
      <c r="A2154" t="s">
        <v>1309</v>
      </c>
      <c r="B2154" t="s">
        <v>1271</v>
      </c>
      <c r="C2154" t="s">
        <v>1272</v>
      </c>
      <c r="D2154">
        <v>5726</v>
      </c>
      <c r="E2154" s="2"/>
      <c r="F2154">
        <f>SUMIFS($D$2:$D$7909, $B$2:$B$7909, "Lombardia")</f>
        <v>9704121</v>
      </c>
      <c r="G2154" s="1">
        <f>Comuni__2[[#This Row],[Popolazione2011]]/Comuni__2[[#This Row],[POPOLAZIONE TOTALE DI OGNI REGIONE (CON FILTRO)]]</f>
        <v>5.9005859469394499E-4</v>
      </c>
      <c r="H2154" t="str">
        <f>IF(Comuni__2[[#This Row],[Popolazione2011]]&gt;300000,"MAGGIORE","")</f>
        <v/>
      </c>
    </row>
    <row r="2155" spans="1:8" x14ac:dyDescent="0.2">
      <c r="A2155" t="s">
        <v>6752</v>
      </c>
      <c r="B2155" t="s">
        <v>6713</v>
      </c>
      <c r="C2155" t="s">
        <v>6714</v>
      </c>
      <c r="D2155">
        <v>5725</v>
      </c>
      <c r="E2155" s="2"/>
      <c r="F2155">
        <f>SUMIFS($D$2:$D$7909, $B$2:$B$7909, "Basilicata")</f>
        <v>578036</v>
      </c>
      <c r="G2155" s="1">
        <f>Comuni__2[[#This Row],[Popolazione2011]]/Comuni__2[[#This Row],[POPOLAZIONE TOTALE DI OGNI REGIONE (CON FILTRO)]]</f>
        <v>9.9042274183614859E-3</v>
      </c>
      <c r="H2155" t="str">
        <f>IF(Comuni__2[[#This Row],[Popolazione2011]]&gt;300000,"MAGGIORE","")</f>
        <v/>
      </c>
    </row>
    <row r="2156" spans="1:8" x14ac:dyDescent="0.2">
      <c r="A2156" t="s">
        <v>3518</v>
      </c>
      <c r="B2156" t="s">
        <v>3082</v>
      </c>
      <c r="C2156" t="s">
        <v>3499</v>
      </c>
      <c r="D2156">
        <v>5724</v>
      </c>
      <c r="E2156" s="2"/>
      <c r="F2156">
        <f>SUMIFS($D$2:$D$7909, $B$2:$B$7909, "Veneto")</f>
        <v>4855904</v>
      </c>
      <c r="G2156" s="1">
        <f>Comuni__2[[#This Row],[Popolazione2011]]/Comuni__2[[#This Row],[POPOLAZIONE TOTALE DI OGNI REGIONE (CON FILTRO)]]</f>
        <v>1.1787712442420607E-3</v>
      </c>
      <c r="H2156" t="str">
        <f>IF(Comuni__2[[#This Row],[Popolazione2011]]&gt;300000,"MAGGIORE","")</f>
        <v/>
      </c>
    </row>
    <row r="2157" spans="1:8" x14ac:dyDescent="0.2">
      <c r="A2157" t="s">
        <v>2563</v>
      </c>
      <c r="B2157" t="s">
        <v>1271</v>
      </c>
      <c r="C2157" t="s">
        <v>2523</v>
      </c>
      <c r="D2157">
        <v>5722</v>
      </c>
      <c r="E2157" s="2"/>
      <c r="F2157">
        <f>SUMIFS($D$2:$D$7909, $B$2:$B$7909, "Lombardia")</f>
        <v>9704121</v>
      </c>
      <c r="G2157" s="1">
        <f>Comuni__2[[#This Row],[Popolazione2011]]/Comuni__2[[#This Row],[POPOLAZIONE TOTALE DI OGNI REGIONE (CON FILTRO)]]</f>
        <v>5.8964639867948882E-4</v>
      </c>
      <c r="H2157" t="str">
        <f>IF(Comuni__2[[#This Row],[Popolazione2011]]&gt;300000,"MAGGIORE","")</f>
        <v/>
      </c>
    </row>
    <row r="2158" spans="1:8" x14ac:dyDescent="0.2">
      <c r="A2158" t="s">
        <v>1318</v>
      </c>
      <c r="B2158" t="s">
        <v>1271</v>
      </c>
      <c r="C2158" t="s">
        <v>1272</v>
      </c>
      <c r="D2158">
        <v>5713</v>
      </c>
      <c r="E2158" s="2"/>
      <c r="F2158">
        <f>SUMIFS($D$2:$D$7909, $B$2:$B$7909, "Lombardia")</f>
        <v>9704121</v>
      </c>
      <c r="G2158" s="1">
        <f>Comuni__2[[#This Row],[Popolazione2011]]/Comuni__2[[#This Row],[POPOLAZIONE TOTALE DI OGNI REGIONE (CON FILTRO)]]</f>
        <v>5.8871895764696261E-4</v>
      </c>
      <c r="H2158" t="str">
        <f>IF(Comuni__2[[#This Row],[Popolazione2011]]&gt;300000,"MAGGIORE","")</f>
        <v/>
      </c>
    </row>
    <row r="2159" spans="1:8" x14ac:dyDescent="0.2">
      <c r="A2159" t="s">
        <v>1478</v>
      </c>
      <c r="B2159" t="s">
        <v>1271</v>
      </c>
      <c r="C2159" t="s">
        <v>1411</v>
      </c>
      <c r="D2159">
        <v>5705</v>
      </c>
      <c r="E2159" s="2"/>
      <c r="F2159">
        <f>SUMIFS($D$2:$D$7909, $B$2:$B$7909, "Lombardia")</f>
        <v>9704121</v>
      </c>
      <c r="G2159" s="1">
        <f>Comuni__2[[#This Row],[Popolazione2011]]/Comuni__2[[#This Row],[POPOLAZIONE TOTALE DI OGNI REGIONE (CON FILTRO)]]</f>
        <v>5.8789456561805027E-4</v>
      </c>
      <c r="H2159" t="str">
        <f>IF(Comuni__2[[#This Row],[Popolazione2011]]&gt;300000,"MAGGIORE","")</f>
        <v/>
      </c>
    </row>
    <row r="2160" spans="1:8" x14ac:dyDescent="0.2">
      <c r="A2160" t="s">
        <v>1536</v>
      </c>
      <c r="B2160" t="s">
        <v>1271</v>
      </c>
      <c r="C2160" t="s">
        <v>1411</v>
      </c>
      <c r="D2160">
        <v>5705</v>
      </c>
      <c r="E2160" s="2"/>
      <c r="F2160">
        <f>SUMIFS($D$2:$D$7909, $B$2:$B$7909, "Lombardia")</f>
        <v>9704121</v>
      </c>
      <c r="G2160" s="1">
        <f>Comuni__2[[#This Row],[Popolazione2011]]/Comuni__2[[#This Row],[POPOLAZIONE TOTALE DI OGNI REGIONE (CON FILTRO)]]</f>
        <v>5.8789456561805027E-4</v>
      </c>
      <c r="H2160" t="str">
        <f>IF(Comuni__2[[#This Row],[Popolazione2011]]&gt;300000,"MAGGIORE","")</f>
        <v/>
      </c>
    </row>
    <row r="2161" spans="1:8" x14ac:dyDescent="0.2">
      <c r="A2161" t="s">
        <v>5901</v>
      </c>
      <c r="B2161" t="s">
        <v>5894</v>
      </c>
      <c r="C2161" t="s">
        <v>5895</v>
      </c>
      <c r="D2161">
        <v>5705</v>
      </c>
      <c r="E2161" s="2"/>
      <c r="F2161">
        <f>SUMIFS($D$2:$D$7909, $B$2:$B$7909, "Campania")</f>
        <v>5766810</v>
      </c>
      <c r="G2161" s="1">
        <f>Comuni__2[[#This Row],[Popolazione2011]]/Comuni__2[[#This Row],[POPOLAZIONE TOTALE DI OGNI REGIONE (CON FILTRO)]]</f>
        <v>9.8928176929706361E-4</v>
      </c>
      <c r="H2161" t="str">
        <f>IF(Comuni__2[[#This Row],[Popolazione2011]]&gt;300000,"MAGGIORE","")</f>
        <v/>
      </c>
    </row>
    <row r="2162" spans="1:8" x14ac:dyDescent="0.2">
      <c r="A2162" t="s">
        <v>2181</v>
      </c>
      <c r="B2162" t="s">
        <v>1271</v>
      </c>
      <c r="C2162" t="s">
        <v>2016</v>
      </c>
      <c r="D2162">
        <v>5699</v>
      </c>
      <c r="E2162" s="2"/>
      <c r="F2162">
        <f>SUMIFS($D$2:$D$7909, $B$2:$B$7909, "Lombardia")</f>
        <v>9704121</v>
      </c>
      <c r="G2162" s="1">
        <f>Comuni__2[[#This Row],[Popolazione2011]]/Comuni__2[[#This Row],[POPOLAZIONE TOTALE DI OGNI REGIONE (CON FILTRO)]]</f>
        <v>5.8727627159636613E-4</v>
      </c>
      <c r="H2162" t="str">
        <f>IF(Comuni__2[[#This Row],[Popolazione2011]]&gt;300000,"MAGGIORE","")</f>
        <v/>
      </c>
    </row>
    <row r="2163" spans="1:8" x14ac:dyDescent="0.2">
      <c r="A2163" t="s">
        <v>3526</v>
      </c>
      <c r="B2163" t="s">
        <v>3082</v>
      </c>
      <c r="C2163" t="s">
        <v>3499</v>
      </c>
      <c r="D2163">
        <v>5698</v>
      </c>
      <c r="E2163" s="2"/>
      <c r="F2163">
        <f>SUMIFS($D$2:$D$7909, $B$2:$B$7909, "Veneto")</f>
        <v>4855904</v>
      </c>
      <c r="G2163" s="1">
        <f>Comuni__2[[#This Row],[Popolazione2011]]/Comuni__2[[#This Row],[POPOLAZIONE TOTALE DI OGNI REGIONE (CON FILTRO)]]</f>
        <v>1.1734169374023869E-3</v>
      </c>
      <c r="H2163" t="str">
        <f>IF(Comuni__2[[#This Row],[Popolazione2011]]&gt;300000,"MAGGIORE","")</f>
        <v/>
      </c>
    </row>
    <row r="2164" spans="1:8" x14ac:dyDescent="0.2">
      <c r="A2164" t="s">
        <v>3724</v>
      </c>
      <c r="B2164" t="s">
        <v>3653</v>
      </c>
      <c r="C2164" t="s">
        <v>3654</v>
      </c>
      <c r="D2164">
        <v>5698</v>
      </c>
      <c r="E2164" s="2"/>
      <c r="F2164">
        <f>SUMIFS($D$2:$D$7909, $B$2:$B$7909, "Friuli-Venezia Giulia")</f>
        <v>1220291</v>
      </c>
      <c r="G2164" s="1">
        <f>Comuni__2[[#This Row],[Popolazione2011]]/Comuni__2[[#This Row],[POPOLAZIONE TOTALE DI OGNI REGIONE (CON FILTRO)]]</f>
        <v>4.6693780417949486E-3</v>
      </c>
      <c r="H2164" t="str">
        <f>IF(Comuni__2[[#This Row],[Popolazione2011]]&gt;300000,"MAGGIORE","")</f>
        <v/>
      </c>
    </row>
    <row r="2165" spans="1:8" x14ac:dyDescent="0.2">
      <c r="A2165" t="s">
        <v>6949</v>
      </c>
      <c r="B2165" t="s">
        <v>6847</v>
      </c>
      <c r="C2165" t="s">
        <v>6848</v>
      </c>
      <c r="D2165">
        <v>5697</v>
      </c>
      <c r="E2165" s="2"/>
      <c r="F2165">
        <f>SUMIFS($D$2:$D$7909, $B$2:$B$7909, "Calabria")</f>
        <v>1959050</v>
      </c>
      <c r="G2165" s="1">
        <f>Comuni__2[[#This Row],[Popolazione2011]]/Comuni__2[[#This Row],[POPOLAZIONE TOTALE DI OGNI REGIONE (CON FILTRO)]]</f>
        <v>2.908042163293433E-3</v>
      </c>
      <c r="H2165" t="str">
        <f>IF(Comuni__2[[#This Row],[Popolazione2011]]&gt;300000,"MAGGIORE","")</f>
        <v/>
      </c>
    </row>
    <row r="2166" spans="1:8" x14ac:dyDescent="0.2">
      <c r="A2166" t="s">
        <v>3255</v>
      </c>
      <c r="B2166" t="s">
        <v>3082</v>
      </c>
      <c r="C2166" t="s">
        <v>3182</v>
      </c>
      <c r="D2166">
        <v>5694</v>
      </c>
      <c r="E2166" s="2"/>
      <c r="F2166">
        <f>SUMIFS($D$2:$D$7909, $B$2:$B$7909, "Veneto")</f>
        <v>4855904</v>
      </c>
      <c r="G2166" s="1">
        <f>Comuni__2[[#This Row],[Popolazione2011]]/Comuni__2[[#This Row],[POPOLAZIONE TOTALE DI OGNI REGIONE (CON FILTRO)]]</f>
        <v>1.1725931978885909E-3</v>
      </c>
      <c r="H2166" t="str">
        <f>IF(Comuni__2[[#This Row],[Popolazione2011]]&gt;300000,"MAGGIORE","")</f>
        <v/>
      </c>
    </row>
    <row r="2167" spans="1:8" x14ac:dyDescent="0.2">
      <c r="A2167" t="s">
        <v>4764</v>
      </c>
      <c r="B2167" t="s">
        <v>4734</v>
      </c>
      <c r="C2167" t="s">
        <v>4735</v>
      </c>
      <c r="D2167">
        <v>5691</v>
      </c>
      <c r="E2167" s="2"/>
      <c r="F2167">
        <f>SUMIFS($D$2:$D$7909, $B$2:$B$7909, "Umbria")</f>
        <v>884268</v>
      </c>
      <c r="G2167" s="1">
        <f>Comuni__2[[#This Row],[Popolazione2011]]/Comuni__2[[#This Row],[POPOLAZIONE TOTALE DI OGNI REGIONE (CON FILTRO)]]</f>
        <v>6.4358316709413887E-3</v>
      </c>
      <c r="H2167" t="str">
        <f>IF(Comuni__2[[#This Row],[Popolazione2011]]&gt;300000,"MAGGIORE","")</f>
        <v/>
      </c>
    </row>
    <row r="2168" spans="1:8" x14ac:dyDescent="0.2">
      <c r="A2168" t="s">
        <v>4519</v>
      </c>
      <c r="B2168" t="s">
        <v>4450</v>
      </c>
      <c r="C2168" t="s">
        <v>4503</v>
      </c>
      <c r="D2168">
        <v>5690</v>
      </c>
      <c r="E2168" s="2"/>
      <c r="F2168">
        <f>SUMIFS($D$2:$D$7909, $B$2:$B$7909, "Toscana")</f>
        <v>3672202</v>
      </c>
      <c r="G2168" s="1">
        <f>Comuni__2[[#This Row],[Popolazione2011]]/Comuni__2[[#This Row],[POPOLAZIONE TOTALE DI OGNI REGIONE (CON FILTRO)]]</f>
        <v>1.5494790319268929E-3</v>
      </c>
      <c r="H2168" t="str">
        <f>IF(Comuni__2[[#This Row],[Popolazione2011]]&gt;300000,"MAGGIORE","")</f>
        <v/>
      </c>
    </row>
    <row r="2169" spans="1:8" x14ac:dyDescent="0.2">
      <c r="A2169" t="s">
        <v>1843</v>
      </c>
      <c r="B2169" t="s">
        <v>1271</v>
      </c>
      <c r="C2169" t="s">
        <v>1772</v>
      </c>
      <c r="D2169">
        <v>5688</v>
      </c>
      <c r="E2169" s="2"/>
      <c r="F2169">
        <f>SUMIFS($D$2:$D$7909, $B$2:$B$7909, "Lombardia")</f>
        <v>9704121</v>
      </c>
      <c r="G2169" s="1">
        <f>Comuni__2[[#This Row],[Popolazione2011]]/Comuni__2[[#This Row],[POPOLAZIONE TOTALE DI OGNI REGIONE (CON FILTRO)]]</f>
        <v>5.8614273255661173E-4</v>
      </c>
      <c r="H2169" t="str">
        <f>IF(Comuni__2[[#This Row],[Popolazione2011]]&gt;300000,"MAGGIORE","")</f>
        <v/>
      </c>
    </row>
    <row r="2170" spans="1:8" x14ac:dyDescent="0.2">
      <c r="A2170" t="s">
        <v>4623</v>
      </c>
      <c r="B2170" t="s">
        <v>4450</v>
      </c>
      <c r="C2170" t="s">
        <v>4624</v>
      </c>
      <c r="D2170">
        <v>5672</v>
      </c>
      <c r="E2170" s="2"/>
      <c r="F2170">
        <f>SUMIFS($D$2:$D$7909, $B$2:$B$7909, "Toscana")</f>
        <v>3672202</v>
      </c>
      <c r="G2170" s="1">
        <f>Comuni__2[[#This Row],[Popolazione2011]]/Comuni__2[[#This Row],[POPOLAZIONE TOTALE DI OGNI REGIONE (CON FILTRO)]]</f>
        <v>1.5445773407889872E-3</v>
      </c>
      <c r="H2170" t="str">
        <f>IF(Comuni__2[[#This Row],[Popolazione2011]]&gt;300000,"MAGGIORE","")</f>
        <v/>
      </c>
    </row>
    <row r="2171" spans="1:8" x14ac:dyDescent="0.2">
      <c r="A2171" t="s">
        <v>4533</v>
      </c>
      <c r="B2171" t="s">
        <v>4450</v>
      </c>
      <c r="C2171" t="s">
        <v>4524</v>
      </c>
      <c r="D2171">
        <v>5670</v>
      </c>
      <c r="E2171" s="2"/>
      <c r="F2171">
        <f>SUMIFS($D$2:$D$7909, $B$2:$B$7909, "Toscana")</f>
        <v>3672202</v>
      </c>
      <c r="G2171" s="1">
        <f>Comuni__2[[#This Row],[Popolazione2011]]/Comuni__2[[#This Row],[POPOLAZIONE TOTALE DI OGNI REGIONE (CON FILTRO)]]</f>
        <v>1.5440327084403308E-3</v>
      </c>
      <c r="H2171" t="str">
        <f>IF(Comuni__2[[#This Row],[Popolazione2011]]&gt;300000,"MAGGIORE","")</f>
        <v/>
      </c>
    </row>
    <row r="2172" spans="1:8" x14ac:dyDescent="0.2">
      <c r="A2172" t="s">
        <v>6842</v>
      </c>
      <c r="B2172" t="s">
        <v>6713</v>
      </c>
      <c r="C2172" t="s">
        <v>6815</v>
      </c>
      <c r="D2172">
        <v>5669</v>
      </c>
      <c r="E2172" s="2"/>
      <c r="F2172">
        <f>SUMIFS($D$2:$D$7909, $B$2:$B$7909, "Basilicata")</f>
        <v>578036</v>
      </c>
      <c r="G2172" s="1">
        <f>Comuni__2[[#This Row],[Popolazione2011]]/Comuni__2[[#This Row],[POPOLAZIONE TOTALE DI OGNI REGIONE (CON FILTRO)]]</f>
        <v>9.8073476392473817E-3</v>
      </c>
      <c r="H2172" t="str">
        <f>IF(Comuni__2[[#This Row],[Popolazione2011]]&gt;300000,"MAGGIORE","")</f>
        <v/>
      </c>
    </row>
    <row r="2173" spans="1:8" x14ac:dyDescent="0.2">
      <c r="A2173" t="s">
        <v>1729</v>
      </c>
      <c r="B2173" t="s">
        <v>1271</v>
      </c>
      <c r="C2173" t="s">
        <v>1638</v>
      </c>
      <c r="D2173">
        <v>5667</v>
      </c>
      <c r="E2173" s="2"/>
      <c r="F2173">
        <f>SUMIFS($D$2:$D$7909, $B$2:$B$7909, "Lombardia")</f>
        <v>9704121</v>
      </c>
      <c r="G2173" s="1">
        <f>Comuni__2[[#This Row],[Popolazione2011]]/Comuni__2[[#This Row],[POPOLAZIONE TOTALE DI OGNI REGIONE (CON FILTRO)]]</f>
        <v>5.8397870348071712E-4</v>
      </c>
      <c r="H2173" t="str">
        <f>IF(Comuni__2[[#This Row],[Popolazione2011]]&gt;300000,"MAGGIORE","")</f>
        <v/>
      </c>
    </row>
    <row r="2174" spans="1:8" x14ac:dyDescent="0.2">
      <c r="A2174" t="s">
        <v>1776</v>
      </c>
      <c r="B2174" t="s">
        <v>1271</v>
      </c>
      <c r="C2174" t="s">
        <v>1772</v>
      </c>
      <c r="D2174">
        <v>5665</v>
      </c>
      <c r="E2174" s="2"/>
      <c r="F2174">
        <f>SUMIFS($D$2:$D$7909, $B$2:$B$7909, "Lombardia")</f>
        <v>9704121</v>
      </c>
      <c r="G2174" s="1">
        <f>Comuni__2[[#This Row],[Popolazione2011]]/Comuni__2[[#This Row],[POPOLAZIONE TOTALE DI OGNI REGIONE (CON FILTRO)]]</f>
        <v>5.8377260547348903E-4</v>
      </c>
      <c r="H2174" t="str">
        <f>IF(Comuni__2[[#This Row],[Popolazione2011]]&gt;300000,"MAGGIORE","")</f>
        <v/>
      </c>
    </row>
    <row r="2175" spans="1:8" x14ac:dyDescent="0.2">
      <c r="A2175" t="s">
        <v>2215</v>
      </c>
      <c r="B2175" t="s">
        <v>1271</v>
      </c>
      <c r="C2175" t="s">
        <v>2016</v>
      </c>
      <c r="D2175">
        <v>5661</v>
      </c>
      <c r="E2175" s="2"/>
      <c r="F2175">
        <f>SUMIFS($D$2:$D$7909, $B$2:$B$7909, "Lombardia")</f>
        <v>9704121</v>
      </c>
      <c r="G2175" s="1">
        <f>Comuni__2[[#This Row],[Popolazione2011]]/Comuni__2[[#This Row],[POPOLAZIONE TOTALE DI OGNI REGIONE (CON FILTRO)]]</f>
        <v>5.8336040945903287E-4</v>
      </c>
      <c r="H2175" t="str">
        <f>IF(Comuni__2[[#This Row],[Popolazione2011]]&gt;300000,"MAGGIORE","")</f>
        <v/>
      </c>
    </row>
    <row r="2176" spans="1:8" x14ac:dyDescent="0.2">
      <c r="A2176" t="s">
        <v>2670</v>
      </c>
      <c r="B2176" t="s">
        <v>1271</v>
      </c>
      <c r="C2176" t="s">
        <v>2588</v>
      </c>
      <c r="D2176">
        <v>5659</v>
      </c>
      <c r="E2176" s="2"/>
      <c r="F2176">
        <f>SUMIFS($D$2:$D$7909, $B$2:$B$7909, "Lombardia")</f>
        <v>9704121</v>
      </c>
      <c r="G2176" s="1">
        <f>Comuni__2[[#This Row],[Popolazione2011]]/Comuni__2[[#This Row],[POPOLAZIONE TOTALE DI OGNI REGIONE (CON FILTRO)]]</f>
        <v>5.8315431145180489E-4</v>
      </c>
      <c r="H2176" t="str">
        <f>IF(Comuni__2[[#This Row],[Popolazione2011]]&gt;300000,"MAGGIORE","")</f>
        <v/>
      </c>
    </row>
    <row r="2177" spans="1:8" x14ac:dyDescent="0.2">
      <c r="A2177" t="s">
        <v>5903</v>
      </c>
      <c r="B2177" t="s">
        <v>5894</v>
      </c>
      <c r="C2177" t="s">
        <v>5895</v>
      </c>
      <c r="D2177">
        <v>5657</v>
      </c>
      <c r="E2177" s="2"/>
      <c r="F2177">
        <f>SUMIFS($D$2:$D$7909, $B$2:$B$7909, "Campania")</f>
        <v>5766810</v>
      </c>
      <c r="G2177" s="1">
        <f>Comuni__2[[#This Row],[Popolazione2011]]/Comuni__2[[#This Row],[POPOLAZIONE TOTALE DI OGNI REGIONE (CON FILTRO)]]</f>
        <v>9.8095827675959493E-4</v>
      </c>
      <c r="H2177" t="str">
        <f>IF(Comuni__2[[#This Row],[Popolazione2011]]&gt;300000,"MAGGIORE","")</f>
        <v/>
      </c>
    </row>
    <row r="2178" spans="1:8" x14ac:dyDescent="0.2">
      <c r="A2178" t="s">
        <v>2269</v>
      </c>
      <c r="B2178" t="s">
        <v>1271</v>
      </c>
      <c r="C2178" t="s">
        <v>2222</v>
      </c>
      <c r="D2178">
        <v>5656</v>
      </c>
      <c r="E2178" s="2"/>
      <c r="F2178">
        <f>SUMIFS($D$2:$D$7909, $B$2:$B$7909, "Lombardia")</f>
        <v>9704121</v>
      </c>
      <c r="G2178" s="1">
        <f>Comuni__2[[#This Row],[Popolazione2011]]/Comuni__2[[#This Row],[POPOLAZIONE TOTALE DI OGNI REGIONE (CON FILTRO)]]</f>
        <v>5.8284516444096271E-4</v>
      </c>
      <c r="H2178" t="str">
        <f>IF(Comuni__2[[#This Row],[Popolazione2011]]&gt;300000,"MAGGIORE","")</f>
        <v/>
      </c>
    </row>
    <row r="2179" spans="1:8" x14ac:dyDescent="0.2">
      <c r="A2179" t="s">
        <v>5061</v>
      </c>
      <c r="B2179" t="s">
        <v>5062</v>
      </c>
      <c r="C2179" t="s">
        <v>5063</v>
      </c>
      <c r="D2179">
        <v>5655</v>
      </c>
      <c r="E2179" s="2"/>
      <c r="F2179">
        <f>SUMIFS($D$2:$D$7909, $B$2:$B$7909, "Lazio")</f>
        <v>5502886</v>
      </c>
      <c r="G2179" s="1">
        <f>Comuni__2[[#This Row],[Popolazione2011]]/Comuni__2[[#This Row],[POPOLAZIONE TOTALE DI OGNI REGIONE (CON FILTRO)]]</f>
        <v>1.0276425860902805E-3</v>
      </c>
      <c r="H2179" t="str">
        <f>IF(Comuni__2[[#This Row],[Popolazione2011]]&gt;300000,"MAGGIORE","")</f>
        <v/>
      </c>
    </row>
    <row r="2180" spans="1:8" x14ac:dyDescent="0.2">
      <c r="A2180" t="s">
        <v>3227</v>
      </c>
      <c r="B2180" t="s">
        <v>3082</v>
      </c>
      <c r="C2180" t="s">
        <v>3182</v>
      </c>
      <c r="D2180">
        <v>5654</v>
      </c>
      <c r="E2180" s="2"/>
      <c r="F2180">
        <f>SUMIFS($D$2:$D$7909, $B$2:$B$7909, "Veneto")</f>
        <v>4855904</v>
      </c>
      <c r="G2180" s="1">
        <f>Comuni__2[[#This Row],[Popolazione2011]]/Comuni__2[[#This Row],[POPOLAZIONE TOTALE DI OGNI REGIONE (CON FILTRO)]]</f>
        <v>1.1643558027506309E-3</v>
      </c>
      <c r="H2180" t="str">
        <f>IF(Comuni__2[[#This Row],[Popolazione2011]]&gt;300000,"MAGGIORE","")</f>
        <v/>
      </c>
    </row>
    <row r="2181" spans="1:8" x14ac:dyDescent="0.2">
      <c r="A2181" t="s">
        <v>2433</v>
      </c>
      <c r="B2181" t="s">
        <v>1271</v>
      </c>
      <c r="C2181" t="s">
        <v>2409</v>
      </c>
      <c r="D2181">
        <v>5651</v>
      </c>
      <c r="E2181" s="2"/>
      <c r="F2181">
        <f>SUMIFS($D$2:$D$7909, $B$2:$B$7909, "Lombardia")</f>
        <v>9704121</v>
      </c>
      <c r="G2181" s="1">
        <f>Comuni__2[[#This Row],[Popolazione2011]]/Comuni__2[[#This Row],[POPOLAZIONE TOTALE DI OGNI REGIONE (CON FILTRO)]]</f>
        <v>5.8232991942289256E-4</v>
      </c>
      <c r="H2181" t="str">
        <f>IF(Comuni__2[[#This Row],[Popolazione2011]]&gt;300000,"MAGGIORE","")</f>
        <v/>
      </c>
    </row>
    <row r="2182" spans="1:8" x14ac:dyDescent="0.2">
      <c r="A2182" t="s">
        <v>2353</v>
      </c>
      <c r="B2182" t="s">
        <v>1271</v>
      </c>
      <c r="C2182" t="s">
        <v>2222</v>
      </c>
      <c r="D2182">
        <v>5644</v>
      </c>
      <c r="E2182" s="2"/>
      <c r="F2182">
        <f>SUMIFS($D$2:$D$7909, $B$2:$B$7909, "Lombardia")</f>
        <v>9704121</v>
      </c>
      <c r="G2182" s="1">
        <f>Comuni__2[[#This Row],[Popolazione2011]]/Comuni__2[[#This Row],[POPOLAZIONE TOTALE DI OGNI REGIONE (CON FILTRO)]]</f>
        <v>5.8160857639759443E-4</v>
      </c>
      <c r="H2182" t="str">
        <f>IF(Comuni__2[[#This Row],[Popolazione2011]]&gt;300000,"MAGGIORE","")</f>
        <v/>
      </c>
    </row>
    <row r="2183" spans="1:8" x14ac:dyDescent="0.2">
      <c r="A2183" t="s">
        <v>4028</v>
      </c>
      <c r="B2183" t="s">
        <v>3873</v>
      </c>
      <c r="C2183" t="s">
        <v>4011</v>
      </c>
      <c r="D2183">
        <v>5641</v>
      </c>
      <c r="E2183" s="2"/>
      <c r="F2183">
        <f>SUMIFS($D$2:$D$7909, $B$2:$B$7909, "Liguria")</f>
        <v>1570694</v>
      </c>
      <c r="G2183" s="1">
        <f>Comuni__2[[#This Row],[Popolazione2011]]/Comuni__2[[#This Row],[POPOLAZIONE TOTALE DI OGNI REGIONE (CON FILTRO)]]</f>
        <v>3.5914060918294717E-3</v>
      </c>
      <c r="H2183" t="str">
        <f>IF(Comuni__2[[#This Row],[Popolazione2011]]&gt;300000,"MAGGIORE","")</f>
        <v/>
      </c>
    </row>
    <row r="2184" spans="1:8" x14ac:dyDescent="0.2">
      <c r="A2184" t="s">
        <v>1969</v>
      </c>
      <c r="B2184" t="s">
        <v>1271</v>
      </c>
      <c r="C2184" t="s">
        <v>1772</v>
      </c>
      <c r="D2184">
        <v>5639</v>
      </c>
      <c r="E2184" s="2"/>
      <c r="F2184">
        <f>SUMIFS($D$2:$D$7909, $B$2:$B$7909, "Lombardia")</f>
        <v>9704121</v>
      </c>
      <c r="G2184" s="1">
        <f>Comuni__2[[#This Row],[Popolazione2011]]/Comuni__2[[#This Row],[POPOLAZIONE TOTALE DI OGNI REGIONE (CON FILTRO)]]</f>
        <v>5.8109333137952427E-4</v>
      </c>
      <c r="H2184" t="str">
        <f>IF(Comuni__2[[#This Row],[Popolazione2011]]&gt;300000,"MAGGIORE","")</f>
        <v/>
      </c>
    </row>
    <row r="2185" spans="1:8" x14ac:dyDescent="0.2">
      <c r="A2185" t="s">
        <v>7216</v>
      </c>
      <c r="B2185" t="s">
        <v>6847</v>
      </c>
      <c r="C2185" t="s">
        <v>7206</v>
      </c>
      <c r="D2185">
        <v>5638</v>
      </c>
      <c r="E2185" s="2"/>
      <c r="F2185">
        <f>SUMIFS($D$2:$D$7909, $B$2:$B$7909, "Calabria")</f>
        <v>1959050</v>
      </c>
      <c r="G2185" s="1">
        <f>Comuni__2[[#This Row],[Popolazione2011]]/Comuni__2[[#This Row],[POPOLAZIONE TOTALE DI OGNI REGIONE (CON FILTRO)]]</f>
        <v>2.8779255251269748E-3</v>
      </c>
      <c r="H2185" t="str">
        <f>IF(Comuni__2[[#This Row],[Popolazione2011]]&gt;300000,"MAGGIORE","")</f>
        <v/>
      </c>
    </row>
    <row r="2186" spans="1:8" x14ac:dyDescent="0.2">
      <c r="A2186" t="s">
        <v>525</v>
      </c>
      <c r="B2186" t="s">
        <v>5</v>
      </c>
      <c r="C2186" t="s">
        <v>490</v>
      </c>
      <c r="D2186">
        <v>5636</v>
      </c>
      <c r="E2186" s="2"/>
      <c r="F2186">
        <f>SUMIFS($D$2:$D$7909, $B$2:$B$7909, "Piemonte")</f>
        <v>4363916</v>
      </c>
      <c r="G2186" s="1">
        <f>Comuni__2[[#This Row],[Popolazione2011]]/Comuni__2[[#This Row],[POPOLAZIONE TOTALE DI OGNI REGIONE (CON FILTRO)]]</f>
        <v>1.291500569671827E-3</v>
      </c>
      <c r="H2186" t="str">
        <f>IF(Comuni__2[[#This Row],[Popolazione2011]]&gt;300000,"MAGGIORE","")</f>
        <v/>
      </c>
    </row>
    <row r="2187" spans="1:8" x14ac:dyDescent="0.2">
      <c r="A2187" t="s">
        <v>6628</v>
      </c>
      <c r="B2187" t="s">
        <v>6450</v>
      </c>
      <c r="C2187" t="s">
        <v>6606</v>
      </c>
      <c r="D2187">
        <v>5632</v>
      </c>
      <c r="E2187" s="2"/>
      <c r="F2187">
        <f>SUMIFS($D$2:$D$7909, $B$2:$B$7909, "Puglia")</f>
        <v>4050093</v>
      </c>
      <c r="G2187" s="1">
        <f>Comuni__2[[#This Row],[Popolazione2011]]/Comuni__2[[#This Row],[POPOLAZIONE TOTALE DI OGNI REGIONE (CON FILTRO)]]</f>
        <v>1.3905853519906826E-3</v>
      </c>
      <c r="H2187" t="str">
        <f>IF(Comuni__2[[#This Row],[Popolazione2011]]&gt;300000,"MAGGIORE","")</f>
        <v/>
      </c>
    </row>
    <row r="2188" spans="1:8" x14ac:dyDescent="0.2">
      <c r="A2188" t="s">
        <v>4880</v>
      </c>
      <c r="B2188" t="s">
        <v>4829</v>
      </c>
      <c r="C2188" t="s">
        <v>4830</v>
      </c>
      <c r="D2188">
        <v>5624</v>
      </c>
      <c r="E2188" s="2"/>
      <c r="F2188">
        <f>SUMIFS($D$2:$D$7909, $B$2:$B$7909, "Marche")</f>
        <v>1540584</v>
      </c>
      <c r="G2188" s="1">
        <f>Comuni__2[[#This Row],[Popolazione2011]]/Comuni__2[[#This Row],[POPOLAZIONE TOTALE DI OGNI REGIONE (CON FILTRO)]]</f>
        <v>3.6505636823438384E-3</v>
      </c>
      <c r="H2188" t="str">
        <f>IF(Comuni__2[[#This Row],[Popolazione2011]]&gt;300000,"MAGGIORE","")</f>
        <v/>
      </c>
    </row>
    <row r="2189" spans="1:8" x14ac:dyDescent="0.2">
      <c r="A2189" t="s">
        <v>1274</v>
      </c>
      <c r="B2189" t="s">
        <v>1271</v>
      </c>
      <c r="C2189" t="s">
        <v>1272</v>
      </c>
      <c r="D2189">
        <v>5622</v>
      </c>
      <c r="E2189" s="2"/>
      <c r="F2189">
        <f>SUMIFS($D$2:$D$7909, $B$2:$B$7909, "Lombardia")</f>
        <v>9704121</v>
      </c>
      <c r="G2189" s="1">
        <f>Comuni__2[[#This Row],[Popolazione2011]]/Comuni__2[[#This Row],[POPOLAZIONE TOTALE DI OGNI REGIONE (CON FILTRO)]]</f>
        <v>5.7934149831808572E-4</v>
      </c>
      <c r="H2189" t="str">
        <f>IF(Comuni__2[[#This Row],[Popolazione2011]]&gt;300000,"MAGGIORE","")</f>
        <v/>
      </c>
    </row>
    <row r="2190" spans="1:8" x14ac:dyDescent="0.2">
      <c r="A2190" t="s">
        <v>6661</v>
      </c>
      <c r="B2190" t="s">
        <v>6450</v>
      </c>
      <c r="C2190" t="s">
        <v>6606</v>
      </c>
      <c r="D2190">
        <v>5622</v>
      </c>
      <c r="E2190" s="2"/>
      <c r="F2190">
        <f>SUMIFS($D$2:$D$7909, $B$2:$B$7909, "Puglia")</f>
        <v>4050093</v>
      </c>
      <c r="G2190" s="1">
        <f>Comuni__2[[#This Row],[Popolazione2011]]/Comuni__2[[#This Row],[POPOLAZIONE TOTALE DI OGNI REGIONE (CON FILTRO)]]</f>
        <v>1.3881162728855857E-3</v>
      </c>
      <c r="H2190" t="str">
        <f>IF(Comuni__2[[#This Row],[Popolazione2011]]&gt;300000,"MAGGIORE","")</f>
        <v/>
      </c>
    </row>
    <row r="2191" spans="1:8" x14ac:dyDescent="0.2">
      <c r="A2191" t="s">
        <v>2585</v>
      </c>
      <c r="B2191" t="s">
        <v>1271</v>
      </c>
      <c r="C2191" t="s">
        <v>2523</v>
      </c>
      <c r="D2191">
        <v>5619</v>
      </c>
      <c r="E2191" s="2"/>
      <c r="F2191">
        <f>SUMIFS($D$2:$D$7909, $B$2:$B$7909, "Lombardia")</f>
        <v>9704121</v>
      </c>
      <c r="G2191" s="1">
        <f>Comuni__2[[#This Row],[Popolazione2011]]/Comuni__2[[#This Row],[POPOLAZIONE TOTALE DI OGNI REGIONE (CON FILTRO)]]</f>
        <v>5.7903235130724354E-4</v>
      </c>
      <c r="H2191" t="str">
        <f>IF(Comuni__2[[#This Row],[Popolazione2011]]&gt;300000,"MAGGIORE","")</f>
        <v/>
      </c>
    </row>
    <row r="2192" spans="1:8" x14ac:dyDescent="0.2">
      <c r="A2192" t="s">
        <v>237</v>
      </c>
      <c r="B2192" t="s">
        <v>5</v>
      </c>
      <c r="C2192" t="s">
        <v>6</v>
      </c>
      <c r="D2192">
        <v>5615</v>
      </c>
      <c r="E2192" s="2"/>
      <c r="F2192">
        <f>SUMIFS($D$2:$D$7909, $B$2:$B$7909, "Piemonte")</f>
        <v>4363916</v>
      </c>
      <c r="G2192" s="1">
        <f>Comuni__2[[#This Row],[Popolazione2011]]/Comuni__2[[#This Row],[POPOLAZIONE TOTALE DI OGNI REGIONE (CON FILTRO)]]</f>
        <v>1.2866883780531064E-3</v>
      </c>
      <c r="H2192" t="str">
        <f>IF(Comuni__2[[#This Row],[Popolazione2011]]&gt;300000,"MAGGIORE","")</f>
        <v/>
      </c>
    </row>
    <row r="2193" spans="1:8" x14ac:dyDescent="0.2">
      <c r="A2193" t="s">
        <v>6607</v>
      </c>
      <c r="B2193" t="s">
        <v>6450</v>
      </c>
      <c r="C2193" t="s">
        <v>6606</v>
      </c>
      <c r="D2193">
        <v>5611</v>
      </c>
      <c r="E2193" s="2"/>
      <c r="F2193">
        <f>SUMIFS($D$2:$D$7909, $B$2:$B$7909, "Puglia")</f>
        <v>4050093</v>
      </c>
      <c r="G2193" s="1">
        <f>Comuni__2[[#This Row],[Popolazione2011]]/Comuni__2[[#This Row],[POPOLAZIONE TOTALE DI OGNI REGIONE (CON FILTRO)]]</f>
        <v>1.3854002858699787E-3</v>
      </c>
      <c r="H2193" t="str">
        <f>IF(Comuni__2[[#This Row],[Popolazione2011]]&gt;300000,"MAGGIORE","")</f>
        <v/>
      </c>
    </row>
    <row r="2194" spans="1:8" x14ac:dyDescent="0.2">
      <c r="A2194" t="s">
        <v>3958</v>
      </c>
      <c r="B2194" t="s">
        <v>3873</v>
      </c>
      <c r="C2194" t="s">
        <v>3941</v>
      </c>
      <c r="D2194">
        <v>5605</v>
      </c>
      <c r="E2194" s="2"/>
      <c r="F2194">
        <f>SUMIFS($D$2:$D$7909, $B$2:$B$7909, "Liguria")</f>
        <v>1570694</v>
      </c>
      <c r="G2194" s="1">
        <f>Comuni__2[[#This Row],[Popolazione2011]]/Comuni__2[[#This Row],[POPOLAZIONE TOTALE DI OGNI REGIONE (CON FILTRO)]]</f>
        <v>3.5684862869534103E-3</v>
      </c>
      <c r="H2194" t="str">
        <f>IF(Comuni__2[[#This Row],[Popolazione2011]]&gt;300000,"MAGGIORE","")</f>
        <v/>
      </c>
    </row>
    <row r="2195" spans="1:8" x14ac:dyDescent="0.2">
      <c r="A2195" t="s">
        <v>442</v>
      </c>
      <c r="B2195" t="s">
        <v>5</v>
      </c>
      <c r="C2195" t="s">
        <v>402</v>
      </c>
      <c r="D2195">
        <v>5601</v>
      </c>
      <c r="E2195" s="2"/>
      <c r="F2195">
        <f>SUMIFS($D$2:$D$7909, $B$2:$B$7909, "Piemonte")</f>
        <v>4363916</v>
      </c>
      <c r="G2195" s="1">
        <f>Comuni__2[[#This Row],[Popolazione2011]]/Comuni__2[[#This Row],[POPOLAZIONE TOTALE DI OGNI REGIONE (CON FILTRO)]]</f>
        <v>1.2834802503072927E-3</v>
      </c>
      <c r="H2195" t="str">
        <f>IF(Comuni__2[[#This Row],[Popolazione2011]]&gt;300000,"MAGGIORE","")</f>
        <v/>
      </c>
    </row>
    <row r="2196" spans="1:8" x14ac:dyDescent="0.2">
      <c r="A2196" t="s">
        <v>7548</v>
      </c>
      <c r="B2196" t="s">
        <v>7257</v>
      </c>
      <c r="C2196" t="s">
        <v>7542</v>
      </c>
      <c r="D2196">
        <v>5599</v>
      </c>
      <c r="E2196" s="2"/>
      <c r="F2196">
        <f>SUMIFS($D$2:$D$7909, $B$2:$B$7909, "Sicilia")</f>
        <v>5002904</v>
      </c>
      <c r="G2196" s="1">
        <f>Comuni__2[[#This Row],[Popolazione2011]]/Comuni__2[[#This Row],[POPOLAZIONE TOTALE DI OGNI REGIONE (CON FILTRO)]]</f>
        <v>1.1191499976813467E-3</v>
      </c>
      <c r="H2196" t="str">
        <f>IF(Comuni__2[[#This Row],[Popolazione2011]]&gt;300000,"MAGGIORE","")</f>
        <v/>
      </c>
    </row>
    <row r="2197" spans="1:8" x14ac:dyDescent="0.2">
      <c r="A2197" t="s">
        <v>7196</v>
      </c>
      <c r="B2197" t="s">
        <v>6847</v>
      </c>
      <c r="C2197" t="s">
        <v>7178</v>
      </c>
      <c r="D2197">
        <v>5594</v>
      </c>
      <c r="E2197" s="2"/>
      <c r="F2197">
        <f>SUMIFS($D$2:$D$7909, $B$2:$B$7909, "Calabria")</f>
        <v>1959050</v>
      </c>
      <c r="G2197" s="1">
        <f>Comuni__2[[#This Row],[Popolazione2011]]/Comuni__2[[#This Row],[POPOLAZIONE TOTALE DI OGNI REGIONE (CON FILTRO)]]</f>
        <v>2.8554656593757178E-3</v>
      </c>
      <c r="H2197" t="str">
        <f>IF(Comuni__2[[#This Row],[Popolazione2011]]&gt;300000,"MAGGIORE","")</f>
        <v/>
      </c>
    </row>
    <row r="2198" spans="1:8" x14ac:dyDescent="0.2">
      <c r="A2198" t="s">
        <v>6170</v>
      </c>
      <c r="B2198" t="s">
        <v>5894</v>
      </c>
      <c r="C2198" t="s">
        <v>6079</v>
      </c>
      <c r="D2198">
        <v>5587</v>
      </c>
      <c r="E2198" s="2"/>
      <c r="F2198">
        <f>SUMIFS($D$2:$D$7909, $B$2:$B$7909, "Campania")</f>
        <v>5766810</v>
      </c>
      <c r="G2198" s="1">
        <f>Comuni__2[[#This Row],[Popolazione2011]]/Comuni__2[[#This Row],[POPOLAZIONE TOTALE DI OGNI REGIONE (CON FILTRO)]]</f>
        <v>9.6881985014245307E-4</v>
      </c>
      <c r="H2198" t="str">
        <f>IF(Comuni__2[[#This Row],[Popolazione2011]]&gt;300000,"MAGGIORE","")</f>
        <v/>
      </c>
    </row>
    <row r="2199" spans="1:8" x14ac:dyDescent="0.2">
      <c r="A2199" t="s">
        <v>4125</v>
      </c>
      <c r="B2199" t="s">
        <v>4112</v>
      </c>
      <c r="C2199" t="s">
        <v>4113</v>
      </c>
      <c r="D2199">
        <v>5584</v>
      </c>
      <c r="E2199" s="2"/>
      <c r="F2199">
        <f>SUMIFS($D$2:$D$7909, $B$2:$B$7909, "Emilia-Romagna")</f>
        <v>4342135</v>
      </c>
      <c r="G2199" s="1">
        <f>Comuni__2[[#This Row],[Popolazione2011]]/Comuni__2[[#This Row],[POPOLAZIONE TOTALE DI OGNI REGIONE (CON FILTRO)]]</f>
        <v>1.28600331403791E-3</v>
      </c>
      <c r="H2199" t="str">
        <f>IF(Comuni__2[[#This Row],[Popolazione2011]]&gt;300000,"MAGGIORE","")</f>
        <v/>
      </c>
    </row>
    <row r="2200" spans="1:8" x14ac:dyDescent="0.2">
      <c r="A2200" t="s">
        <v>6299</v>
      </c>
      <c r="B2200" t="s">
        <v>5894</v>
      </c>
      <c r="C2200" t="s">
        <v>6291</v>
      </c>
      <c r="D2200">
        <v>5580</v>
      </c>
      <c r="E2200" s="2"/>
      <c r="F2200">
        <f>SUMIFS($D$2:$D$7909, $B$2:$B$7909, "Campania")</f>
        <v>5766810</v>
      </c>
      <c r="G2200" s="1">
        <f>Comuni__2[[#This Row],[Popolazione2011]]/Comuni__2[[#This Row],[POPOLAZIONE TOTALE DI OGNI REGIONE (CON FILTRO)]]</f>
        <v>9.6760600748073888E-4</v>
      </c>
      <c r="H2200" t="str">
        <f>IF(Comuni__2[[#This Row],[Popolazione2011]]&gt;300000,"MAGGIORE","")</f>
        <v/>
      </c>
    </row>
    <row r="2201" spans="1:8" x14ac:dyDescent="0.2">
      <c r="A2201" t="s">
        <v>1389</v>
      </c>
      <c r="B2201" t="s">
        <v>1271</v>
      </c>
      <c r="C2201" t="s">
        <v>1272</v>
      </c>
      <c r="D2201">
        <v>5579</v>
      </c>
      <c r="E2201" s="2"/>
      <c r="F2201">
        <f>SUMIFS($D$2:$D$7909, $B$2:$B$7909, "Lombardia")</f>
        <v>9704121</v>
      </c>
      <c r="G2201" s="1">
        <f>Comuni__2[[#This Row],[Popolazione2011]]/Comuni__2[[#This Row],[POPOLAZIONE TOTALE DI OGNI REGIONE (CON FILTRO)]]</f>
        <v>5.7491039116268231E-4</v>
      </c>
      <c r="H2201" t="str">
        <f>IF(Comuni__2[[#This Row],[Popolazione2011]]&gt;300000,"MAGGIORE","")</f>
        <v/>
      </c>
    </row>
    <row r="2202" spans="1:8" x14ac:dyDescent="0.2">
      <c r="A2202" t="s">
        <v>1875</v>
      </c>
      <c r="B2202" t="s">
        <v>1271</v>
      </c>
      <c r="C2202" t="s">
        <v>1772</v>
      </c>
      <c r="D2202">
        <v>5576</v>
      </c>
      <c r="E2202" s="2"/>
      <c r="F2202">
        <f>SUMIFS($D$2:$D$7909, $B$2:$B$7909, "Lombardia")</f>
        <v>9704121</v>
      </c>
      <c r="G2202" s="1">
        <f>Comuni__2[[#This Row],[Popolazione2011]]/Comuni__2[[#This Row],[POPOLAZIONE TOTALE DI OGNI REGIONE (CON FILTRO)]]</f>
        <v>5.7460124415184023E-4</v>
      </c>
      <c r="H2202" t="str">
        <f>IF(Comuni__2[[#This Row],[Popolazione2011]]&gt;300000,"MAGGIORE","")</f>
        <v/>
      </c>
    </row>
    <row r="2203" spans="1:8" x14ac:dyDescent="0.2">
      <c r="A2203" t="s">
        <v>2081</v>
      </c>
      <c r="B2203" t="s">
        <v>1271</v>
      </c>
      <c r="C2203" t="s">
        <v>2016</v>
      </c>
      <c r="D2203">
        <v>5576</v>
      </c>
      <c r="E2203" s="2"/>
      <c r="F2203">
        <f>SUMIFS($D$2:$D$7909, $B$2:$B$7909, "Lombardia")</f>
        <v>9704121</v>
      </c>
      <c r="G2203" s="1">
        <f>Comuni__2[[#This Row],[Popolazione2011]]/Comuni__2[[#This Row],[POPOLAZIONE TOTALE DI OGNI REGIONE (CON FILTRO)]]</f>
        <v>5.7460124415184023E-4</v>
      </c>
      <c r="H2203" t="str">
        <f>IF(Comuni__2[[#This Row],[Popolazione2011]]&gt;300000,"MAGGIORE","")</f>
        <v/>
      </c>
    </row>
    <row r="2204" spans="1:8" x14ac:dyDescent="0.2">
      <c r="A2204" t="s">
        <v>6356</v>
      </c>
      <c r="B2204" t="s">
        <v>5894</v>
      </c>
      <c r="C2204" t="s">
        <v>6291</v>
      </c>
      <c r="D2204">
        <v>5575</v>
      </c>
      <c r="E2204" s="2"/>
      <c r="F2204">
        <f>SUMIFS($D$2:$D$7909, $B$2:$B$7909, "Campania")</f>
        <v>5766810</v>
      </c>
      <c r="G2204" s="1">
        <f>Comuni__2[[#This Row],[Popolazione2011]]/Comuni__2[[#This Row],[POPOLAZIONE TOTALE DI OGNI REGIONE (CON FILTRO)]]</f>
        <v>9.6673897700808595E-4</v>
      </c>
      <c r="H2204" t="str">
        <f>IF(Comuni__2[[#This Row],[Popolazione2011]]&gt;300000,"MAGGIORE","")</f>
        <v/>
      </c>
    </row>
    <row r="2205" spans="1:8" x14ac:dyDescent="0.2">
      <c r="A2205" t="s">
        <v>3728</v>
      </c>
      <c r="B2205" t="s">
        <v>3653</v>
      </c>
      <c r="C2205" t="s">
        <v>3654</v>
      </c>
      <c r="D2205">
        <v>5572</v>
      </c>
      <c r="E2205" s="2"/>
      <c r="F2205">
        <f>SUMIFS($D$2:$D$7909, $B$2:$B$7909, "Friuli-Venezia Giulia")</f>
        <v>1220291</v>
      </c>
      <c r="G2205" s="1">
        <f>Comuni__2[[#This Row],[Popolazione2011]]/Comuni__2[[#This Row],[POPOLAZIONE TOTALE DI OGNI REGIONE (CON FILTRO)]]</f>
        <v>4.5661239819026773E-3</v>
      </c>
      <c r="H2205" t="str">
        <f>IF(Comuni__2[[#This Row],[Popolazione2011]]&gt;300000,"MAGGIORE","")</f>
        <v/>
      </c>
    </row>
    <row r="2206" spans="1:8" x14ac:dyDescent="0.2">
      <c r="A2206" t="s">
        <v>74</v>
      </c>
      <c r="B2206" t="s">
        <v>5</v>
      </c>
      <c r="C2206" t="s">
        <v>6</v>
      </c>
      <c r="D2206">
        <v>5568</v>
      </c>
      <c r="E2206" s="2"/>
      <c r="F2206">
        <f>SUMIFS($D$2:$D$7909, $B$2:$B$7909, "Piemonte")</f>
        <v>4363916</v>
      </c>
      <c r="G2206" s="1">
        <f>Comuni__2[[#This Row],[Popolazione2011]]/Comuni__2[[#This Row],[POPOLAZIONE TOTALE DI OGNI REGIONE (CON FILTRO)]]</f>
        <v>1.2759182349064463E-3</v>
      </c>
      <c r="H2206" t="str">
        <f>IF(Comuni__2[[#This Row],[Popolazione2011]]&gt;300000,"MAGGIORE","")</f>
        <v/>
      </c>
    </row>
    <row r="2207" spans="1:8" x14ac:dyDescent="0.2">
      <c r="A2207" t="s">
        <v>6766</v>
      </c>
      <c r="B2207" t="s">
        <v>6713</v>
      </c>
      <c r="C2207" t="s">
        <v>6714</v>
      </c>
      <c r="D2207">
        <v>5568</v>
      </c>
      <c r="E2207" s="2"/>
      <c r="F2207">
        <f>SUMIFS($D$2:$D$7909, $B$2:$B$7909, "Basilicata")</f>
        <v>578036</v>
      </c>
      <c r="G2207" s="1">
        <f>Comuni__2[[#This Row],[Popolazione2011]]/Comuni__2[[#This Row],[POPOLAZIONE TOTALE DI OGNI REGIONE (CON FILTRO)]]</f>
        <v>9.6326180376308749E-3</v>
      </c>
      <c r="H2207" t="str">
        <f>IF(Comuni__2[[#This Row],[Popolazione2011]]&gt;300000,"MAGGIORE","")</f>
        <v/>
      </c>
    </row>
    <row r="2208" spans="1:8" x14ac:dyDescent="0.2">
      <c r="A2208" t="s">
        <v>55</v>
      </c>
      <c r="B2208" t="s">
        <v>5</v>
      </c>
      <c r="C2208" t="s">
        <v>6</v>
      </c>
      <c r="D2208">
        <v>5566</v>
      </c>
      <c r="E2208" s="2"/>
      <c r="F2208">
        <f>SUMIFS($D$2:$D$7909, $B$2:$B$7909, "Piemonte")</f>
        <v>4363916</v>
      </c>
      <c r="G2208" s="1">
        <f>Comuni__2[[#This Row],[Popolazione2011]]/Comuni__2[[#This Row],[POPOLAZIONE TOTALE DI OGNI REGIONE (CON FILTRO)]]</f>
        <v>1.2754599309427587E-3</v>
      </c>
      <c r="H2208" t="str">
        <f>IF(Comuni__2[[#This Row],[Popolazione2011]]&gt;300000,"MAGGIORE","")</f>
        <v/>
      </c>
    </row>
    <row r="2209" spans="1:8" x14ac:dyDescent="0.2">
      <c r="A2209" t="s">
        <v>3943</v>
      </c>
      <c r="B2209" t="s">
        <v>3873</v>
      </c>
      <c r="C2209" t="s">
        <v>3941</v>
      </c>
      <c r="D2209">
        <v>5564</v>
      </c>
      <c r="E2209" s="2"/>
      <c r="F2209">
        <f>SUMIFS($D$2:$D$7909, $B$2:$B$7909, "Liguria")</f>
        <v>1570694</v>
      </c>
      <c r="G2209" s="1">
        <f>Comuni__2[[#This Row],[Popolazione2011]]/Comuni__2[[#This Row],[POPOLAZIONE TOTALE DI OGNI REGIONE (CON FILTRO)]]</f>
        <v>3.5423831758445629E-3</v>
      </c>
      <c r="H2209" t="str">
        <f>IF(Comuni__2[[#This Row],[Popolazione2011]]&gt;300000,"MAGGIORE","")</f>
        <v/>
      </c>
    </row>
    <row r="2210" spans="1:8" x14ac:dyDescent="0.2">
      <c r="A2210" t="s">
        <v>3354</v>
      </c>
      <c r="B2210" t="s">
        <v>3082</v>
      </c>
      <c r="C2210" t="s">
        <v>3297</v>
      </c>
      <c r="D2210">
        <v>5555</v>
      </c>
      <c r="E2210" s="2"/>
      <c r="F2210">
        <f>SUMIFS($D$2:$D$7909, $B$2:$B$7909, "Veneto")</f>
        <v>4855904</v>
      </c>
      <c r="G2210" s="1">
        <f>Comuni__2[[#This Row],[Popolazione2011]]/Comuni__2[[#This Row],[POPOLAZIONE TOTALE DI OGNI REGIONE (CON FILTRO)]]</f>
        <v>1.1439682497841803E-3</v>
      </c>
      <c r="H2210" t="str">
        <f>IF(Comuni__2[[#This Row],[Popolazione2011]]&gt;300000,"MAGGIORE","")</f>
        <v/>
      </c>
    </row>
    <row r="2211" spans="1:8" x14ac:dyDescent="0.2">
      <c r="A2211" t="s">
        <v>2847</v>
      </c>
      <c r="B2211" t="s">
        <v>2791</v>
      </c>
      <c r="C2211" t="s">
        <v>2792</v>
      </c>
      <c r="D2211">
        <v>5554</v>
      </c>
      <c r="E2211" s="2"/>
      <c r="F2211">
        <f>SUMIFS($D$2:$D$7909, $B$2:$B$7909, "Trentino-Alto Adige/Südtirol")</f>
        <v>1026433</v>
      </c>
      <c r="G2211" s="1">
        <f>Comuni__2[[#This Row],[Popolazione2011]]/Comuni__2[[#This Row],[POPOLAZIONE TOTALE DI OGNI REGIONE (CON FILTRO)]]</f>
        <v>5.410971782863567E-3</v>
      </c>
      <c r="H2211" t="str">
        <f>IF(Comuni__2[[#This Row],[Popolazione2011]]&gt;300000,"MAGGIORE","")</f>
        <v/>
      </c>
    </row>
    <row r="2212" spans="1:8" x14ac:dyDescent="0.2">
      <c r="A2212" t="s">
        <v>4210</v>
      </c>
      <c r="B2212" t="s">
        <v>4112</v>
      </c>
      <c r="C2212" t="s">
        <v>4205</v>
      </c>
      <c r="D2212">
        <v>5546</v>
      </c>
      <c r="E2212" s="2"/>
      <c r="F2212">
        <f>SUMIFS($D$2:$D$7909, $B$2:$B$7909, "Emilia-Romagna")</f>
        <v>4342135</v>
      </c>
      <c r="G2212" s="1">
        <f>Comuni__2[[#This Row],[Popolazione2011]]/Comuni__2[[#This Row],[POPOLAZIONE TOTALE DI OGNI REGIONE (CON FILTRO)]]</f>
        <v>1.2772518588206033E-3</v>
      </c>
      <c r="H2212" t="str">
        <f>IF(Comuni__2[[#This Row],[Popolazione2011]]&gt;300000,"MAGGIORE","")</f>
        <v/>
      </c>
    </row>
    <row r="2213" spans="1:8" x14ac:dyDescent="0.2">
      <c r="A2213" t="s">
        <v>6679</v>
      </c>
      <c r="B2213" t="s">
        <v>6450</v>
      </c>
      <c r="C2213" t="s">
        <v>6606</v>
      </c>
      <c r="D2213">
        <v>5542</v>
      </c>
      <c r="E2213" s="2"/>
      <c r="F2213">
        <f>SUMIFS($D$2:$D$7909, $B$2:$B$7909, "Puglia")</f>
        <v>4050093</v>
      </c>
      <c r="G2213" s="1">
        <f>Comuni__2[[#This Row],[Popolazione2011]]/Comuni__2[[#This Row],[POPOLAZIONE TOTALE DI OGNI REGIONE (CON FILTRO)]]</f>
        <v>1.3683636400448089E-3</v>
      </c>
      <c r="H2213" t="str">
        <f>IF(Comuni__2[[#This Row],[Popolazione2011]]&gt;300000,"MAGGIORE","")</f>
        <v/>
      </c>
    </row>
    <row r="2214" spans="1:8" x14ac:dyDescent="0.2">
      <c r="A2214" t="s">
        <v>1439</v>
      </c>
      <c r="B2214" t="s">
        <v>1271</v>
      </c>
      <c r="C2214" t="s">
        <v>1411</v>
      </c>
      <c r="D2214">
        <v>5525</v>
      </c>
      <c r="E2214" s="2"/>
      <c r="F2214">
        <f>SUMIFS($D$2:$D$7909, $B$2:$B$7909, "Lombardia")</f>
        <v>9704121</v>
      </c>
      <c r="G2214" s="1">
        <f>Comuni__2[[#This Row],[Popolazione2011]]/Comuni__2[[#This Row],[POPOLAZIONE TOTALE DI OGNI REGIONE (CON FILTRO)]]</f>
        <v>5.6934574496752459E-4</v>
      </c>
      <c r="H2214" t="str">
        <f>IF(Comuni__2[[#This Row],[Popolazione2011]]&gt;300000,"MAGGIORE","")</f>
        <v/>
      </c>
    </row>
    <row r="2215" spans="1:8" x14ac:dyDescent="0.2">
      <c r="A2215" t="s">
        <v>6570</v>
      </c>
      <c r="B2215" t="s">
        <v>6450</v>
      </c>
      <c r="C2215" t="s">
        <v>6555</v>
      </c>
      <c r="D2215">
        <v>5522</v>
      </c>
      <c r="E2215" s="2"/>
      <c r="F2215">
        <f>SUMIFS($D$2:$D$7909, $B$2:$B$7909, "Puglia")</f>
        <v>4050093</v>
      </c>
      <c r="G2215" s="1">
        <f>Comuni__2[[#This Row],[Popolazione2011]]/Comuni__2[[#This Row],[POPOLAZIONE TOTALE DI OGNI REGIONE (CON FILTRO)]]</f>
        <v>1.3634254818346147E-3</v>
      </c>
      <c r="H2215" t="str">
        <f>IF(Comuni__2[[#This Row],[Popolazione2011]]&gt;300000,"MAGGIORE","")</f>
        <v/>
      </c>
    </row>
    <row r="2216" spans="1:8" x14ac:dyDescent="0.2">
      <c r="A2216" t="s">
        <v>4772</v>
      </c>
      <c r="B2216" t="s">
        <v>4734</v>
      </c>
      <c r="C2216" t="s">
        <v>4735</v>
      </c>
      <c r="D2216">
        <v>5522</v>
      </c>
      <c r="E2216" s="2"/>
      <c r="F2216">
        <f>SUMIFS($D$2:$D$7909, $B$2:$B$7909, "Umbria")</f>
        <v>884268</v>
      </c>
      <c r="G2216" s="1">
        <f>Comuni__2[[#This Row],[Popolazione2011]]/Comuni__2[[#This Row],[POPOLAZIONE TOTALE DI OGNI REGIONE (CON FILTRO)]]</f>
        <v>6.2447131412648651E-3</v>
      </c>
      <c r="H2216" t="str">
        <f>IF(Comuni__2[[#This Row],[Popolazione2011]]&gt;300000,"MAGGIORE","")</f>
        <v/>
      </c>
    </row>
    <row r="2217" spans="1:8" x14ac:dyDescent="0.2">
      <c r="A2217" t="s">
        <v>4190</v>
      </c>
      <c r="B2217" t="s">
        <v>4112</v>
      </c>
      <c r="C2217" t="s">
        <v>4160</v>
      </c>
      <c r="D2217">
        <v>5519</v>
      </c>
      <c r="E2217" s="2"/>
      <c r="F2217">
        <f>SUMIFS($D$2:$D$7909, $B$2:$B$7909, "Emilia-Romagna")</f>
        <v>4342135</v>
      </c>
      <c r="G2217" s="1">
        <f>Comuni__2[[#This Row],[Popolazione2011]]/Comuni__2[[#This Row],[POPOLAZIONE TOTALE DI OGNI REGIONE (CON FILTRO)]]</f>
        <v>1.2710337195872537E-3</v>
      </c>
      <c r="H2217" t="str">
        <f>IF(Comuni__2[[#This Row],[Popolazione2011]]&gt;300000,"MAGGIORE","")</f>
        <v/>
      </c>
    </row>
    <row r="2218" spans="1:8" x14ac:dyDescent="0.2">
      <c r="A2218" t="s">
        <v>6657</v>
      </c>
      <c r="B2218" t="s">
        <v>6450</v>
      </c>
      <c r="C2218" t="s">
        <v>6606</v>
      </c>
      <c r="D2218">
        <v>5514</v>
      </c>
      <c r="E2218" s="2"/>
      <c r="F2218">
        <f>SUMIFS($D$2:$D$7909, $B$2:$B$7909, "Puglia")</f>
        <v>4050093</v>
      </c>
      <c r="G2218" s="1">
        <f>Comuni__2[[#This Row],[Popolazione2011]]/Comuni__2[[#This Row],[POPOLAZIONE TOTALE DI OGNI REGIONE (CON FILTRO)]]</f>
        <v>1.361450218550537E-3</v>
      </c>
      <c r="H2218" t="str">
        <f>IF(Comuni__2[[#This Row],[Popolazione2011]]&gt;300000,"MAGGIORE","")</f>
        <v/>
      </c>
    </row>
    <row r="2219" spans="1:8" x14ac:dyDescent="0.2">
      <c r="A2219" t="s">
        <v>1967</v>
      </c>
      <c r="B2219" t="s">
        <v>1271</v>
      </c>
      <c r="C2219" t="s">
        <v>1772</v>
      </c>
      <c r="D2219">
        <v>5509</v>
      </c>
      <c r="E2219" s="2"/>
      <c r="F2219">
        <f>SUMIFS($D$2:$D$7909, $B$2:$B$7909, "Lombardia")</f>
        <v>9704121</v>
      </c>
      <c r="G2219" s="1">
        <f>Comuni__2[[#This Row],[Popolazione2011]]/Comuni__2[[#This Row],[POPOLAZIONE TOTALE DI OGNI REGIONE (CON FILTRO)]]</f>
        <v>5.6769696090970014E-4</v>
      </c>
      <c r="H2219" t="str">
        <f>IF(Comuni__2[[#This Row],[Popolazione2011]]&gt;300000,"MAGGIORE","")</f>
        <v/>
      </c>
    </row>
    <row r="2220" spans="1:8" x14ac:dyDescent="0.2">
      <c r="A2220" t="s">
        <v>4095</v>
      </c>
      <c r="B2220" t="s">
        <v>3873</v>
      </c>
      <c r="C2220" t="s">
        <v>4079</v>
      </c>
      <c r="D2220">
        <v>5509</v>
      </c>
      <c r="E2220" s="2"/>
      <c r="F2220">
        <f>SUMIFS($D$2:$D$7909, $B$2:$B$7909, "Liguria")</f>
        <v>1570694</v>
      </c>
      <c r="G2220" s="1">
        <f>Comuni__2[[#This Row],[Popolazione2011]]/Comuni__2[[#This Row],[POPOLAZIONE TOTALE DI OGNI REGIONE (CON FILTRO)]]</f>
        <v>3.5073668072839138E-3</v>
      </c>
      <c r="H2220" t="str">
        <f>IF(Comuni__2[[#This Row],[Popolazione2011]]&gt;300000,"MAGGIORE","")</f>
        <v/>
      </c>
    </row>
    <row r="2221" spans="1:8" x14ac:dyDescent="0.2">
      <c r="A2221" t="s">
        <v>3594</v>
      </c>
      <c r="B2221" t="s">
        <v>3082</v>
      </c>
      <c r="C2221" t="s">
        <v>3499</v>
      </c>
      <c r="D2221">
        <v>5504</v>
      </c>
      <c r="E2221" s="2"/>
      <c r="F2221">
        <f>SUMIFS($D$2:$D$7909, $B$2:$B$7909, "Veneto")</f>
        <v>4855904</v>
      </c>
      <c r="G2221" s="1">
        <f>Comuni__2[[#This Row],[Popolazione2011]]/Comuni__2[[#This Row],[POPOLAZIONE TOTALE DI OGNI REGIONE (CON FILTRO)]]</f>
        <v>1.1334655709832814E-3</v>
      </c>
      <c r="H2221" t="str">
        <f>IF(Comuni__2[[#This Row],[Popolazione2011]]&gt;300000,"MAGGIORE","")</f>
        <v/>
      </c>
    </row>
    <row r="2222" spans="1:8" x14ac:dyDescent="0.2">
      <c r="A2222" t="s">
        <v>2035</v>
      </c>
      <c r="B2222" t="s">
        <v>1271</v>
      </c>
      <c r="C2222" t="s">
        <v>2016</v>
      </c>
      <c r="D2222">
        <v>5496</v>
      </c>
      <c r="E2222" s="2"/>
      <c r="F2222">
        <f>SUMIFS($D$2:$D$7909, $B$2:$B$7909, "Lombardia")</f>
        <v>9704121</v>
      </c>
      <c r="G2222" s="1">
        <f>Comuni__2[[#This Row],[Popolazione2011]]/Comuni__2[[#This Row],[POPOLAZIONE TOTALE DI OGNI REGIONE (CON FILTRO)]]</f>
        <v>5.6635732386271776E-4</v>
      </c>
      <c r="H2222" t="str">
        <f>IF(Comuni__2[[#This Row],[Popolazione2011]]&gt;300000,"MAGGIORE","")</f>
        <v/>
      </c>
    </row>
    <row r="2223" spans="1:8" x14ac:dyDescent="0.2">
      <c r="A2223" t="s">
        <v>4212</v>
      </c>
      <c r="B2223" t="s">
        <v>4112</v>
      </c>
      <c r="C2223" t="s">
        <v>4205</v>
      </c>
      <c r="D2223">
        <v>5493</v>
      </c>
      <c r="E2223" s="2"/>
      <c r="F2223">
        <f>SUMIFS($D$2:$D$7909, $B$2:$B$7909, "Emilia-Romagna")</f>
        <v>4342135</v>
      </c>
      <c r="G2223" s="1">
        <f>Comuni__2[[#This Row],[Popolazione2011]]/Comuni__2[[#This Row],[POPOLAZIONE TOTALE DI OGNI REGIONE (CON FILTRO)]]</f>
        <v>1.2650458818069912E-3</v>
      </c>
      <c r="H2223" t="str">
        <f>IF(Comuni__2[[#This Row],[Popolazione2011]]&gt;300000,"MAGGIORE","")</f>
        <v/>
      </c>
    </row>
    <row r="2224" spans="1:8" x14ac:dyDescent="0.2">
      <c r="A2224" t="s">
        <v>7775</v>
      </c>
      <c r="B2224" t="s">
        <v>7657</v>
      </c>
      <c r="C2224" t="s">
        <v>7750</v>
      </c>
      <c r="D2224">
        <v>5492</v>
      </c>
      <c r="E2224" s="2"/>
      <c r="F2224">
        <f>SUMIFS($D$2:$D$7909, $B$2:$B$7909, "Sardegna")</f>
        <v>1634822</v>
      </c>
      <c r="G2224" s="1">
        <f>Comuni__2[[#This Row],[Popolazione2011]]/Comuni__2[[#This Row],[POPOLAZIONE TOTALE DI OGNI REGIONE (CON FILTRO)]]</f>
        <v>3.3593871381716175E-3</v>
      </c>
      <c r="H2224" t="str">
        <f>IF(Comuni__2[[#This Row],[Popolazione2011]]&gt;300000,"MAGGIORE","")</f>
        <v/>
      </c>
    </row>
    <row r="2225" spans="1:8" x14ac:dyDescent="0.2">
      <c r="A2225" t="s">
        <v>6526</v>
      </c>
      <c r="B2225" t="s">
        <v>6450</v>
      </c>
      <c r="C2225" t="s">
        <v>6513</v>
      </c>
      <c r="D2225">
        <v>5491</v>
      </c>
      <c r="E2225" s="2"/>
      <c r="F2225">
        <f>SUMIFS($D$2:$D$7909, $B$2:$B$7909, "Puglia")</f>
        <v>4050093</v>
      </c>
      <c r="G2225" s="1">
        <f>Comuni__2[[#This Row],[Popolazione2011]]/Comuni__2[[#This Row],[POPOLAZIONE TOTALE DI OGNI REGIONE (CON FILTRO)]]</f>
        <v>1.3557713366088137E-3</v>
      </c>
      <c r="H2225" t="str">
        <f>IF(Comuni__2[[#This Row],[Popolazione2011]]&gt;300000,"MAGGIORE","")</f>
        <v/>
      </c>
    </row>
    <row r="2226" spans="1:8" x14ac:dyDescent="0.2">
      <c r="A2226" t="s">
        <v>3531</v>
      </c>
      <c r="B2226" t="s">
        <v>3082</v>
      </c>
      <c r="C2226" t="s">
        <v>3499</v>
      </c>
      <c r="D2226">
        <v>5488</v>
      </c>
      <c r="E2226" s="2"/>
      <c r="F2226">
        <f>SUMIFS($D$2:$D$7909, $B$2:$B$7909, "Veneto")</f>
        <v>4855904</v>
      </c>
      <c r="G2226" s="1">
        <f>Comuni__2[[#This Row],[Popolazione2011]]/Comuni__2[[#This Row],[POPOLAZIONE TOTALE DI OGNI REGIONE (CON FILTRO)]]</f>
        <v>1.1301706129280974E-3</v>
      </c>
      <c r="H2226" t="str">
        <f>IF(Comuni__2[[#This Row],[Popolazione2011]]&gt;300000,"MAGGIORE","")</f>
        <v/>
      </c>
    </row>
    <row r="2227" spans="1:8" x14ac:dyDescent="0.2">
      <c r="A2227" t="s">
        <v>650</v>
      </c>
      <c r="B2227" t="s">
        <v>5</v>
      </c>
      <c r="C2227" t="s">
        <v>490</v>
      </c>
      <c r="D2227">
        <v>5481</v>
      </c>
      <c r="E2227" s="2"/>
      <c r="F2227">
        <f>SUMIFS($D$2:$D$7909, $B$2:$B$7909, "Piemonte")</f>
        <v>4363916</v>
      </c>
      <c r="G2227" s="1">
        <f>Comuni__2[[#This Row],[Popolazione2011]]/Comuni__2[[#This Row],[POPOLAZIONE TOTALE DI OGNI REGIONE (CON FILTRO)]]</f>
        <v>1.2559820124860331E-3</v>
      </c>
      <c r="H2227" t="str">
        <f>IF(Comuni__2[[#This Row],[Popolazione2011]]&gt;300000,"MAGGIORE","")</f>
        <v/>
      </c>
    </row>
    <row r="2228" spans="1:8" x14ac:dyDescent="0.2">
      <c r="A2228" t="s">
        <v>4017</v>
      </c>
      <c r="B2228" t="s">
        <v>3873</v>
      </c>
      <c r="C2228" t="s">
        <v>4011</v>
      </c>
      <c r="D2228">
        <v>5481</v>
      </c>
      <c r="E2228" s="2"/>
      <c r="F2228">
        <f>SUMIFS($D$2:$D$7909, $B$2:$B$7909, "Liguria")</f>
        <v>1570694</v>
      </c>
      <c r="G2228" s="1">
        <f>Comuni__2[[#This Row],[Popolazione2011]]/Comuni__2[[#This Row],[POPOLAZIONE TOTALE DI OGNI REGIONE (CON FILTRO)]]</f>
        <v>3.4895402923803107E-3</v>
      </c>
      <c r="H2228" t="str">
        <f>IF(Comuni__2[[#This Row],[Popolazione2011]]&gt;300000,"MAGGIORE","")</f>
        <v/>
      </c>
    </row>
    <row r="2229" spans="1:8" x14ac:dyDescent="0.2">
      <c r="A2229" t="s">
        <v>2204</v>
      </c>
      <c r="B2229" t="s">
        <v>1271</v>
      </c>
      <c r="C2229" t="s">
        <v>2016</v>
      </c>
      <c r="D2229">
        <v>5480</v>
      </c>
      <c r="E2229" s="2"/>
      <c r="F2229">
        <f>SUMIFS($D$2:$D$7909, $B$2:$B$7909, "Lombardia")</f>
        <v>9704121</v>
      </c>
      <c r="G2229" s="1">
        <f>Comuni__2[[#This Row],[Popolazione2011]]/Comuni__2[[#This Row],[POPOLAZIONE TOTALE DI OGNI REGIONE (CON FILTRO)]]</f>
        <v>5.647085398048932E-4</v>
      </c>
      <c r="H2229" t="str">
        <f>IF(Comuni__2[[#This Row],[Popolazione2011]]&gt;300000,"MAGGIORE","")</f>
        <v/>
      </c>
    </row>
    <row r="2230" spans="1:8" x14ac:dyDescent="0.2">
      <c r="A2230" t="s">
        <v>7345</v>
      </c>
      <c r="B2230" t="s">
        <v>7257</v>
      </c>
      <c r="C2230" t="s">
        <v>7283</v>
      </c>
      <c r="D2230">
        <v>5478</v>
      </c>
      <c r="E2230" s="2"/>
      <c r="F2230">
        <f>SUMIFS($D$2:$D$7909, $B$2:$B$7909, "Sicilia")</f>
        <v>5002904</v>
      </c>
      <c r="G2230" s="1">
        <f>Comuni__2[[#This Row],[Popolazione2011]]/Comuni__2[[#This Row],[POPOLAZIONE TOTALE DI OGNI REGIONE (CON FILTRO)]]</f>
        <v>1.0949640448827322E-3</v>
      </c>
      <c r="H2230" t="str">
        <f>IF(Comuni__2[[#This Row],[Popolazione2011]]&gt;300000,"MAGGIORE","")</f>
        <v/>
      </c>
    </row>
    <row r="2231" spans="1:8" x14ac:dyDescent="0.2">
      <c r="A2231" t="s">
        <v>3119</v>
      </c>
      <c r="B2231" t="s">
        <v>3082</v>
      </c>
      <c r="C2231" t="s">
        <v>3083</v>
      </c>
      <c r="D2231">
        <v>5477</v>
      </c>
      <c r="E2231" s="2"/>
      <c r="F2231">
        <f>SUMIFS($D$2:$D$7909, $B$2:$B$7909, "Veneto")</f>
        <v>4855904</v>
      </c>
      <c r="G2231" s="1">
        <f>Comuni__2[[#This Row],[Popolazione2011]]/Comuni__2[[#This Row],[POPOLAZIONE TOTALE DI OGNI REGIONE (CON FILTRO)]]</f>
        <v>1.1279053292651586E-3</v>
      </c>
      <c r="H2231" t="str">
        <f>IF(Comuni__2[[#This Row],[Popolazione2011]]&gt;300000,"MAGGIORE","")</f>
        <v/>
      </c>
    </row>
    <row r="2232" spans="1:8" x14ac:dyDescent="0.2">
      <c r="A2232" t="s">
        <v>546</v>
      </c>
      <c r="B2232" t="s">
        <v>5</v>
      </c>
      <c r="C2232" t="s">
        <v>490</v>
      </c>
      <c r="D2232">
        <v>5472</v>
      </c>
      <c r="E2232" s="2"/>
      <c r="F2232">
        <f>SUMIFS($D$2:$D$7909, $B$2:$B$7909, "Piemonte")</f>
        <v>4363916</v>
      </c>
      <c r="G2232" s="1">
        <f>Comuni__2[[#This Row],[Popolazione2011]]/Comuni__2[[#This Row],[POPOLAZIONE TOTALE DI OGNI REGIONE (CON FILTRO)]]</f>
        <v>1.2539196446494387E-3</v>
      </c>
      <c r="H2232" t="str">
        <f>IF(Comuni__2[[#This Row],[Popolazione2011]]&gt;300000,"MAGGIORE","")</f>
        <v/>
      </c>
    </row>
    <row r="2233" spans="1:8" x14ac:dyDescent="0.2">
      <c r="A2233" t="s">
        <v>3105</v>
      </c>
      <c r="B2233" t="s">
        <v>3082</v>
      </c>
      <c r="C2233" t="s">
        <v>3083</v>
      </c>
      <c r="D2233">
        <v>5471</v>
      </c>
      <c r="E2233" s="2"/>
      <c r="F2233">
        <f>SUMIFS($D$2:$D$7909, $B$2:$B$7909, "Veneto")</f>
        <v>4855904</v>
      </c>
      <c r="G2233" s="1">
        <f>Comuni__2[[#This Row],[Popolazione2011]]/Comuni__2[[#This Row],[POPOLAZIONE TOTALE DI OGNI REGIONE (CON FILTRO)]]</f>
        <v>1.1266697199944645E-3</v>
      </c>
      <c r="H2233" t="str">
        <f>IF(Comuni__2[[#This Row],[Popolazione2011]]&gt;300000,"MAGGIORE","")</f>
        <v/>
      </c>
    </row>
    <row r="2234" spans="1:8" x14ac:dyDescent="0.2">
      <c r="A2234" t="s">
        <v>1283</v>
      </c>
      <c r="B2234" t="s">
        <v>1271</v>
      </c>
      <c r="C2234" t="s">
        <v>1272</v>
      </c>
      <c r="D2234">
        <v>5464</v>
      </c>
      <c r="E2234" s="2"/>
      <c r="F2234">
        <f>SUMIFS($D$2:$D$7909, $B$2:$B$7909, "Lombardia")</f>
        <v>9704121</v>
      </c>
      <c r="G2234" s="1">
        <f>Comuni__2[[#This Row],[Popolazione2011]]/Comuni__2[[#This Row],[POPOLAZIONE TOTALE DI OGNI REGIONE (CON FILTRO)]]</f>
        <v>5.6305975574706874E-4</v>
      </c>
      <c r="H2234" t="str">
        <f>IF(Comuni__2[[#This Row],[Popolazione2011]]&gt;300000,"MAGGIORE","")</f>
        <v/>
      </c>
    </row>
    <row r="2235" spans="1:8" x14ac:dyDescent="0.2">
      <c r="A2235" t="s">
        <v>4320</v>
      </c>
      <c r="B2235" t="s">
        <v>4112</v>
      </c>
      <c r="C2235" t="s">
        <v>4296</v>
      </c>
      <c r="D2235">
        <v>5462</v>
      </c>
      <c r="E2235" s="2"/>
      <c r="F2235">
        <f>SUMIFS($D$2:$D$7909, $B$2:$B$7909, "Emilia-Romagna")</f>
        <v>4342135</v>
      </c>
      <c r="G2235" s="1">
        <f>Comuni__2[[#This Row],[Popolazione2011]]/Comuni__2[[#This Row],[POPOLAZIONE TOTALE DI OGNI REGIONE (CON FILTRO)]]</f>
        <v>1.2579065367612937E-3</v>
      </c>
      <c r="H2235" t="str">
        <f>IF(Comuni__2[[#This Row],[Popolazione2011]]&gt;300000,"MAGGIORE","")</f>
        <v/>
      </c>
    </row>
    <row r="2236" spans="1:8" x14ac:dyDescent="0.2">
      <c r="A2236" t="s">
        <v>6602</v>
      </c>
      <c r="B2236" t="s">
        <v>6450</v>
      </c>
      <c r="C2236" t="s">
        <v>6585</v>
      </c>
      <c r="D2236">
        <v>5461</v>
      </c>
      <c r="E2236" s="2"/>
      <c r="F2236">
        <f>SUMIFS($D$2:$D$7909, $B$2:$B$7909, "Puglia")</f>
        <v>4050093</v>
      </c>
      <c r="G2236" s="1">
        <f>Comuni__2[[#This Row],[Popolazione2011]]/Comuni__2[[#This Row],[POPOLAZIONE TOTALE DI OGNI REGIONE (CON FILTRO)]]</f>
        <v>1.3483640992935223E-3</v>
      </c>
      <c r="H2236" t="str">
        <f>IF(Comuni__2[[#This Row],[Popolazione2011]]&gt;300000,"MAGGIORE","")</f>
        <v/>
      </c>
    </row>
    <row r="2237" spans="1:8" x14ac:dyDescent="0.2">
      <c r="A2237" t="s">
        <v>3524</v>
      </c>
      <c r="B2237" t="s">
        <v>3082</v>
      </c>
      <c r="C2237" t="s">
        <v>3499</v>
      </c>
      <c r="D2237">
        <v>5452</v>
      </c>
      <c r="E2237" s="2"/>
      <c r="F2237">
        <f>SUMIFS($D$2:$D$7909, $B$2:$B$7909, "Veneto")</f>
        <v>4855904</v>
      </c>
      <c r="G2237" s="1">
        <f>Comuni__2[[#This Row],[Popolazione2011]]/Comuni__2[[#This Row],[POPOLAZIONE TOTALE DI OGNI REGIONE (CON FILTRO)]]</f>
        <v>1.1227569573039335E-3</v>
      </c>
      <c r="H2237" t="str">
        <f>IF(Comuni__2[[#This Row],[Popolazione2011]]&gt;300000,"MAGGIORE","")</f>
        <v/>
      </c>
    </row>
    <row r="2238" spans="1:8" x14ac:dyDescent="0.2">
      <c r="A2238" t="s">
        <v>5636</v>
      </c>
      <c r="B2238" t="s">
        <v>5446</v>
      </c>
      <c r="C2238" t="s">
        <v>5604</v>
      </c>
      <c r="D2238">
        <v>5450</v>
      </c>
      <c r="E2238" s="2"/>
      <c r="F2238">
        <f>SUMIFS($D$2:$D$7909, $B$2:$B$7909, "Abruzzo")</f>
        <v>1307309</v>
      </c>
      <c r="G2238" s="1">
        <f>Comuni__2[[#This Row],[Popolazione2011]]/Comuni__2[[#This Row],[POPOLAZIONE TOTALE DI OGNI REGIONE (CON FILTRO)]]</f>
        <v>4.1688690279038853E-3</v>
      </c>
      <c r="H2238" t="str">
        <f>IF(Comuni__2[[#This Row],[Popolazione2011]]&gt;300000,"MAGGIORE","")</f>
        <v/>
      </c>
    </row>
    <row r="2239" spans="1:8" x14ac:dyDescent="0.2">
      <c r="A2239" t="s">
        <v>5785</v>
      </c>
      <c r="B2239" t="s">
        <v>5756</v>
      </c>
      <c r="C2239" t="s">
        <v>5757</v>
      </c>
      <c r="D2239">
        <v>5449</v>
      </c>
      <c r="E2239" s="2"/>
      <c r="F2239">
        <f>SUMIFS($D$2:$D$7909, $B$2:$B$7909, "Molise")</f>
        <v>313660</v>
      </c>
      <c r="G2239" s="1">
        <f>Comuni__2[[#This Row],[Popolazione2011]]/Comuni__2[[#This Row],[POPOLAZIONE TOTALE DI OGNI REGIONE (CON FILTRO)]]</f>
        <v>1.7372313970541349E-2</v>
      </c>
      <c r="H2239" t="str">
        <f>IF(Comuni__2[[#This Row],[Popolazione2011]]&gt;300000,"MAGGIORE","")</f>
        <v/>
      </c>
    </row>
    <row r="2240" spans="1:8" x14ac:dyDescent="0.2">
      <c r="A2240" t="s">
        <v>6699</v>
      </c>
      <c r="B2240" t="s">
        <v>6450</v>
      </c>
      <c r="C2240" t="s">
        <v>6606</v>
      </c>
      <c r="D2240">
        <v>5448</v>
      </c>
      <c r="E2240" s="2"/>
      <c r="F2240">
        <f>SUMIFS($D$2:$D$7909, $B$2:$B$7909, "Puglia")</f>
        <v>4050093</v>
      </c>
      <c r="G2240" s="1">
        <f>Comuni__2[[#This Row],[Popolazione2011]]/Comuni__2[[#This Row],[POPOLAZIONE TOTALE DI OGNI REGIONE (CON FILTRO)]]</f>
        <v>1.3451542964568962E-3</v>
      </c>
      <c r="H2240" t="str">
        <f>IF(Comuni__2[[#This Row],[Popolazione2011]]&gt;300000,"MAGGIORE","")</f>
        <v/>
      </c>
    </row>
    <row r="2241" spans="1:8" x14ac:dyDescent="0.2">
      <c r="A2241" t="s">
        <v>3058</v>
      </c>
      <c r="B2241" t="s">
        <v>2791</v>
      </c>
      <c r="C2241" t="s">
        <v>2909</v>
      </c>
      <c r="D2241">
        <v>5448</v>
      </c>
      <c r="E2241" s="2"/>
      <c r="F2241">
        <f>SUMIFS($D$2:$D$7909, $B$2:$B$7909, "Trentino-Alto Adige/Südtirol")</f>
        <v>1026433</v>
      </c>
      <c r="G2241" s="1">
        <f>Comuni__2[[#This Row],[Popolazione2011]]/Comuni__2[[#This Row],[POPOLAZIONE TOTALE DI OGNI REGIONE (CON FILTRO)]]</f>
        <v>5.3077015255744899E-3</v>
      </c>
      <c r="H2241" t="str">
        <f>IF(Comuni__2[[#This Row],[Popolazione2011]]&gt;300000,"MAGGIORE","")</f>
        <v/>
      </c>
    </row>
    <row r="2242" spans="1:8" x14ac:dyDescent="0.2">
      <c r="A2242" t="s">
        <v>6306</v>
      </c>
      <c r="B2242" t="s">
        <v>5894</v>
      </c>
      <c r="C2242" t="s">
        <v>6291</v>
      </c>
      <c r="D2242">
        <v>5439</v>
      </c>
      <c r="E2242" s="2"/>
      <c r="F2242">
        <f>SUMIFS($D$2:$D$7909, $B$2:$B$7909, "Campania")</f>
        <v>5766810</v>
      </c>
      <c r="G2242" s="1">
        <f>Comuni__2[[#This Row],[Popolazione2011]]/Comuni__2[[#This Row],[POPOLAZIONE TOTALE DI OGNI REGIONE (CON FILTRO)]]</f>
        <v>9.4315574815192452E-4</v>
      </c>
      <c r="H2242" t="str">
        <f>IF(Comuni__2[[#This Row],[Popolazione2011]]&gt;300000,"MAGGIORE","")</f>
        <v/>
      </c>
    </row>
    <row r="2243" spans="1:8" x14ac:dyDescent="0.2">
      <c r="A2243" t="s">
        <v>7186</v>
      </c>
      <c r="B2243" t="s">
        <v>6847</v>
      </c>
      <c r="C2243" t="s">
        <v>7178</v>
      </c>
      <c r="D2243">
        <v>5434</v>
      </c>
      <c r="E2243" s="2"/>
      <c r="F2243">
        <f>SUMIFS($D$2:$D$7909, $B$2:$B$7909, "Calabria")</f>
        <v>1959050</v>
      </c>
      <c r="G2243" s="1">
        <f>Comuni__2[[#This Row],[Popolazione2011]]/Comuni__2[[#This Row],[POPOLAZIONE TOTALE DI OGNI REGIONE (CON FILTRO)]]</f>
        <v>2.7737934202802378E-3</v>
      </c>
      <c r="H2243" t="str">
        <f>IF(Comuni__2[[#This Row],[Popolazione2011]]&gt;300000,"MAGGIORE","")</f>
        <v/>
      </c>
    </row>
    <row r="2244" spans="1:8" x14ac:dyDescent="0.2">
      <c r="A2244" t="s">
        <v>4134</v>
      </c>
      <c r="B2244" t="s">
        <v>4112</v>
      </c>
      <c r="C2244" t="s">
        <v>4113</v>
      </c>
      <c r="D2244">
        <v>5431</v>
      </c>
      <c r="E2244" s="2"/>
      <c r="F2244">
        <f>SUMIFS($D$2:$D$7909, $B$2:$B$7909, "Emilia-Romagna")</f>
        <v>4342135</v>
      </c>
      <c r="G2244" s="1">
        <f>Comuni__2[[#This Row],[Popolazione2011]]/Comuni__2[[#This Row],[POPOLAZIONE TOTALE DI OGNI REGIONE (CON FILTRO)]]</f>
        <v>1.2507671917155962E-3</v>
      </c>
      <c r="H2244" t="str">
        <f>IF(Comuni__2[[#This Row],[Popolazione2011]]&gt;300000,"MAGGIORE","")</f>
        <v/>
      </c>
    </row>
    <row r="2245" spans="1:8" x14ac:dyDescent="0.2">
      <c r="A2245" t="s">
        <v>5906</v>
      </c>
      <c r="B2245" t="s">
        <v>5894</v>
      </c>
      <c r="C2245" t="s">
        <v>5895</v>
      </c>
      <c r="D2245">
        <v>5428</v>
      </c>
      <c r="E2245" s="2"/>
      <c r="F2245">
        <f>SUMIFS($D$2:$D$7909, $B$2:$B$7909, "Campania")</f>
        <v>5766810</v>
      </c>
      <c r="G2245" s="1">
        <f>Comuni__2[[#This Row],[Popolazione2011]]/Comuni__2[[#This Row],[POPOLAZIONE TOTALE DI OGNI REGIONE (CON FILTRO)]]</f>
        <v>9.4124828111208792E-4</v>
      </c>
      <c r="H2245" t="str">
        <f>IF(Comuni__2[[#This Row],[Popolazione2011]]&gt;300000,"MAGGIORE","")</f>
        <v/>
      </c>
    </row>
    <row r="2246" spans="1:8" x14ac:dyDescent="0.2">
      <c r="A2246" t="s">
        <v>4138</v>
      </c>
      <c r="B2246" t="s">
        <v>4112</v>
      </c>
      <c r="C2246" t="s">
        <v>4113</v>
      </c>
      <c r="D2246">
        <v>5428</v>
      </c>
      <c r="E2246" s="2"/>
      <c r="F2246">
        <f>SUMIFS($D$2:$D$7909, $B$2:$B$7909, "Emilia-Romagna")</f>
        <v>4342135</v>
      </c>
      <c r="G2246" s="1">
        <f>Comuni__2[[#This Row],[Popolazione2011]]/Comuni__2[[#This Row],[POPOLAZIONE TOTALE DI OGNI REGIONE (CON FILTRO)]]</f>
        <v>1.250076287356335E-3</v>
      </c>
      <c r="H2246" t="str">
        <f>IF(Comuni__2[[#This Row],[Popolazione2011]]&gt;300000,"MAGGIORE","")</f>
        <v/>
      </c>
    </row>
    <row r="2247" spans="1:8" x14ac:dyDescent="0.2">
      <c r="A2247" t="s">
        <v>4175</v>
      </c>
      <c r="B2247" t="s">
        <v>4112</v>
      </c>
      <c r="C2247" t="s">
        <v>4160</v>
      </c>
      <c r="D2247">
        <v>5428</v>
      </c>
      <c r="E2247" s="2"/>
      <c r="F2247">
        <f>SUMIFS($D$2:$D$7909, $B$2:$B$7909, "Emilia-Romagna")</f>
        <v>4342135</v>
      </c>
      <c r="G2247" s="1">
        <f>Comuni__2[[#This Row],[Popolazione2011]]/Comuni__2[[#This Row],[POPOLAZIONE TOTALE DI OGNI REGIONE (CON FILTRO)]]</f>
        <v>1.250076287356335E-3</v>
      </c>
      <c r="H2247" t="str">
        <f>IF(Comuni__2[[#This Row],[Popolazione2011]]&gt;300000,"MAGGIORE","")</f>
        <v/>
      </c>
    </row>
    <row r="2248" spans="1:8" x14ac:dyDescent="0.2">
      <c r="A2248" t="s">
        <v>4629</v>
      </c>
      <c r="B2248" t="s">
        <v>4450</v>
      </c>
      <c r="C2248" t="s">
        <v>4624</v>
      </c>
      <c r="D2248">
        <v>5428</v>
      </c>
      <c r="E2248" s="2"/>
      <c r="F2248">
        <f>SUMIFS($D$2:$D$7909, $B$2:$B$7909, "Toscana")</f>
        <v>3672202</v>
      </c>
      <c r="G2248" s="1">
        <f>Comuni__2[[#This Row],[Popolazione2011]]/Comuni__2[[#This Row],[POPOLAZIONE TOTALE DI OGNI REGIONE (CON FILTRO)]]</f>
        <v>1.4781321942529306E-3</v>
      </c>
      <c r="H2248" t="str">
        <f>IF(Comuni__2[[#This Row],[Popolazione2011]]&gt;300000,"MAGGIORE","")</f>
        <v/>
      </c>
    </row>
    <row r="2249" spans="1:8" x14ac:dyDescent="0.2">
      <c r="A2249" t="s">
        <v>3884</v>
      </c>
      <c r="B2249" t="s">
        <v>3873</v>
      </c>
      <c r="C2249" t="s">
        <v>3874</v>
      </c>
      <c r="D2249">
        <v>5419</v>
      </c>
      <c r="E2249" s="2"/>
      <c r="F2249">
        <f>SUMIFS($D$2:$D$7909, $B$2:$B$7909, "Liguria")</f>
        <v>1570694</v>
      </c>
      <c r="G2249" s="1">
        <f>Comuni__2[[#This Row],[Popolazione2011]]/Comuni__2[[#This Row],[POPOLAZIONE TOTALE DI OGNI REGIONE (CON FILTRO)]]</f>
        <v>3.4500672950937613E-3</v>
      </c>
      <c r="H2249" t="str">
        <f>IF(Comuni__2[[#This Row],[Popolazione2011]]&gt;300000,"MAGGIORE","")</f>
        <v/>
      </c>
    </row>
    <row r="2250" spans="1:8" x14ac:dyDescent="0.2">
      <c r="A2250" t="s">
        <v>5471</v>
      </c>
      <c r="B2250" t="s">
        <v>5446</v>
      </c>
      <c r="C2250" t="s">
        <v>5447</v>
      </c>
      <c r="D2250">
        <v>5419</v>
      </c>
      <c r="E2250" s="2"/>
      <c r="F2250">
        <f>SUMIFS($D$2:$D$7909, $B$2:$B$7909, "Abruzzo")</f>
        <v>1307309</v>
      </c>
      <c r="G2250" s="1">
        <f>Comuni__2[[#This Row],[Popolazione2011]]/Comuni__2[[#This Row],[POPOLAZIONE TOTALE DI OGNI REGIONE (CON FILTRO)]]</f>
        <v>4.1451561949011288E-3</v>
      </c>
      <c r="H2250" t="str">
        <f>IF(Comuni__2[[#This Row],[Popolazione2011]]&gt;300000,"MAGGIORE","")</f>
        <v/>
      </c>
    </row>
    <row r="2251" spans="1:8" x14ac:dyDescent="0.2">
      <c r="A2251" t="s">
        <v>7583</v>
      </c>
      <c r="B2251" t="s">
        <v>7257</v>
      </c>
      <c r="C2251" t="s">
        <v>7563</v>
      </c>
      <c r="D2251">
        <v>5416</v>
      </c>
      <c r="E2251" s="2"/>
      <c r="F2251">
        <f>SUMIFS($D$2:$D$7909, $B$2:$B$7909, "Sicilia")</f>
        <v>5002904</v>
      </c>
      <c r="G2251" s="1">
        <f>Comuni__2[[#This Row],[Popolazione2011]]/Comuni__2[[#This Row],[POPOLAZIONE TOTALE DI OGNI REGIONE (CON FILTRO)]]</f>
        <v>1.0825712426222849E-3</v>
      </c>
      <c r="H2251" t="str">
        <f>IF(Comuni__2[[#This Row],[Popolazione2011]]&gt;300000,"MAGGIORE","")</f>
        <v/>
      </c>
    </row>
    <row r="2252" spans="1:8" x14ac:dyDescent="0.2">
      <c r="A2252" t="s">
        <v>1356</v>
      </c>
      <c r="B2252" t="s">
        <v>1271</v>
      </c>
      <c r="C2252" t="s">
        <v>1272</v>
      </c>
      <c r="D2252">
        <v>5414</v>
      </c>
      <c r="E2252" s="2"/>
      <c r="F2252">
        <f>SUMIFS($D$2:$D$7909, $B$2:$B$7909, "Lombardia")</f>
        <v>9704121</v>
      </c>
      <c r="G2252" s="1">
        <f>Comuni__2[[#This Row],[Popolazione2011]]/Comuni__2[[#This Row],[POPOLAZIONE TOTALE DI OGNI REGIONE (CON FILTRO)]]</f>
        <v>5.5790730556636709E-4</v>
      </c>
      <c r="H2252" t="str">
        <f>IF(Comuni__2[[#This Row],[Popolazione2011]]&gt;300000,"MAGGIORE","")</f>
        <v/>
      </c>
    </row>
    <row r="2253" spans="1:8" x14ac:dyDescent="0.2">
      <c r="A2253" t="s">
        <v>907</v>
      </c>
      <c r="B2253" t="s">
        <v>5</v>
      </c>
      <c r="C2253" t="s">
        <v>857</v>
      </c>
      <c r="D2253">
        <v>5414</v>
      </c>
      <c r="E2253" s="2"/>
      <c r="F2253">
        <f>SUMIFS($D$2:$D$7909, $B$2:$B$7909, "Piemonte")</f>
        <v>4363916</v>
      </c>
      <c r="G2253" s="1">
        <f>Comuni__2[[#This Row],[Popolazione2011]]/Comuni__2[[#This Row],[POPOLAZIONE TOTALE DI OGNI REGIONE (CON FILTRO)]]</f>
        <v>1.2406288297024965E-3</v>
      </c>
      <c r="H2253" t="str">
        <f>IF(Comuni__2[[#This Row],[Popolazione2011]]&gt;300000,"MAGGIORE","")</f>
        <v/>
      </c>
    </row>
    <row r="2254" spans="1:8" x14ac:dyDescent="0.2">
      <c r="A2254" t="s">
        <v>6568</v>
      </c>
      <c r="B2254" t="s">
        <v>6450</v>
      </c>
      <c r="C2254" t="s">
        <v>6555</v>
      </c>
      <c r="D2254">
        <v>5411</v>
      </c>
      <c r="E2254" s="2"/>
      <c r="F2254">
        <f>SUMIFS($D$2:$D$7909, $B$2:$B$7909, "Puglia")</f>
        <v>4050093</v>
      </c>
      <c r="G2254" s="1">
        <f>Comuni__2[[#This Row],[Popolazione2011]]/Comuni__2[[#This Row],[POPOLAZIONE TOTALE DI OGNI REGIONE (CON FILTRO)]]</f>
        <v>1.3360187037680369E-3</v>
      </c>
      <c r="H2254" t="str">
        <f>IF(Comuni__2[[#This Row],[Popolazione2011]]&gt;300000,"MAGGIORE","")</f>
        <v/>
      </c>
    </row>
    <row r="2255" spans="1:8" x14ac:dyDescent="0.2">
      <c r="A2255" t="s">
        <v>3720</v>
      </c>
      <c r="B2255" t="s">
        <v>3653</v>
      </c>
      <c r="C2255" t="s">
        <v>3654</v>
      </c>
      <c r="D2255">
        <v>5409</v>
      </c>
      <c r="E2255" s="2"/>
      <c r="F2255">
        <f>SUMIFS($D$2:$D$7909, $B$2:$B$7909, "Friuli-Venezia Giulia")</f>
        <v>1220291</v>
      </c>
      <c r="G2255" s="1">
        <f>Comuni__2[[#This Row],[Popolazione2011]]/Comuni__2[[#This Row],[POPOLAZIONE TOTALE DI OGNI REGIONE (CON FILTRO)]]</f>
        <v>4.4325492853753735E-3</v>
      </c>
      <c r="H2255" t="str">
        <f>IF(Comuni__2[[#This Row],[Popolazione2011]]&gt;300000,"MAGGIORE","")</f>
        <v/>
      </c>
    </row>
    <row r="2256" spans="1:8" x14ac:dyDescent="0.2">
      <c r="A2256" t="s">
        <v>7021</v>
      </c>
      <c r="B2256" t="s">
        <v>6847</v>
      </c>
      <c r="C2256" t="s">
        <v>6999</v>
      </c>
      <c r="D2256">
        <v>5407</v>
      </c>
      <c r="E2256" s="2"/>
      <c r="F2256">
        <f>SUMIFS($D$2:$D$7909, $B$2:$B$7909, "Calabria")</f>
        <v>1959050</v>
      </c>
      <c r="G2256" s="1">
        <f>Comuni__2[[#This Row],[Popolazione2011]]/Comuni__2[[#This Row],[POPOLAZIONE TOTALE DI OGNI REGIONE (CON FILTRO)]]</f>
        <v>2.7600112299328758E-3</v>
      </c>
      <c r="H2256" t="str">
        <f>IF(Comuni__2[[#This Row],[Popolazione2011]]&gt;300000,"MAGGIORE","")</f>
        <v/>
      </c>
    </row>
    <row r="2257" spans="1:8" x14ac:dyDescent="0.2">
      <c r="A2257" t="s">
        <v>7134</v>
      </c>
      <c r="B2257" t="s">
        <v>6847</v>
      </c>
      <c r="C2257" t="s">
        <v>7080</v>
      </c>
      <c r="D2257">
        <v>5406</v>
      </c>
      <c r="E2257" s="2"/>
      <c r="F2257">
        <f>SUMIFS($D$2:$D$7909, $B$2:$B$7909, "Calabria")</f>
        <v>1959050</v>
      </c>
      <c r="G2257" s="1">
        <f>Comuni__2[[#This Row],[Popolazione2011]]/Comuni__2[[#This Row],[POPOLAZIONE TOTALE DI OGNI REGIONE (CON FILTRO)]]</f>
        <v>2.7595007784385287E-3</v>
      </c>
      <c r="H2257" t="str">
        <f>IF(Comuni__2[[#This Row],[Popolazione2011]]&gt;300000,"MAGGIORE","")</f>
        <v/>
      </c>
    </row>
    <row r="2258" spans="1:8" x14ac:dyDescent="0.2">
      <c r="A2258" t="s">
        <v>3074</v>
      </c>
      <c r="B2258" t="s">
        <v>2791</v>
      </c>
      <c r="C2258" t="s">
        <v>2909</v>
      </c>
      <c r="D2258">
        <v>5406</v>
      </c>
      <c r="E2258" s="2"/>
      <c r="F2258">
        <f>SUMIFS($D$2:$D$7909, $B$2:$B$7909, "Trentino-Alto Adige/Südtirol")</f>
        <v>1026433</v>
      </c>
      <c r="G2258" s="1">
        <f>Comuni__2[[#This Row],[Popolazione2011]]/Comuni__2[[#This Row],[POPOLAZIONE TOTALE DI OGNI REGIONE (CON FILTRO)]]</f>
        <v>5.2667831217429678E-3</v>
      </c>
      <c r="H2258" t="str">
        <f>IF(Comuni__2[[#This Row],[Popolazione2011]]&gt;300000,"MAGGIORE","")</f>
        <v/>
      </c>
    </row>
    <row r="2259" spans="1:8" x14ac:dyDescent="0.2">
      <c r="A2259" t="s">
        <v>5812</v>
      </c>
      <c r="B2259" t="s">
        <v>5756</v>
      </c>
      <c r="C2259" t="s">
        <v>5757</v>
      </c>
      <c r="D2259">
        <v>5403</v>
      </c>
      <c r="E2259" s="2"/>
      <c r="F2259">
        <f>SUMIFS($D$2:$D$7909, $B$2:$B$7909, "Molise")</f>
        <v>313660</v>
      </c>
      <c r="G2259" s="1">
        <f>Comuni__2[[#This Row],[Popolazione2011]]/Comuni__2[[#This Row],[POPOLAZIONE TOTALE DI OGNI REGIONE (CON FILTRO)]]</f>
        <v>1.7225658356181853E-2</v>
      </c>
      <c r="H2259" t="str">
        <f>IF(Comuni__2[[#This Row],[Popolazione2011]]&gt;300000,"MAGGIORE","")</f>
        <v/>
      </c>
    </row>
    <row r="2260" spans="1:8" x14ac:dyDescent="0.2">
      <c r="A2260" t="s">
        <v>6632</v>
      </c>
      <c r="B2260" t="s">
        <v>6450</v>
      </c>
      <c r="C2260" t="s">
        <v>6606</v>
      </c>
      <c r="D2260">
        <v>5402</v>
      </c>
      <c r="E2260" s="2"/>
      <c r="F2260">
        <f>SUMIFS($D$2:$D$7909, $B$2:$B$7909, "Puglia")</f>
        <v>4050093</v>
      </c>
      <c r="G2260" s="1">
        <f>Comuni__2[[#This Row],[Popolazione2011]]/Comuni__2[[#This Row],[POPOLAZIONE TOTALE DI OGNI REGIONE (CON FILTRO)]]</f>
        <v>1.3337965325734495E-3</v>
      </c>
      <c r="H2260" t="str">
        <f>IF(Comuni__2[[#This Row],[Popolazione2011]]&gt;300000,"MAGGIORE","")</f>
        <v/>
      </c>
    </row>
    <row r="2261" spans="1:8" x14ac:dyDescent="0.2">
      <c r="A2261" t="s">
        <v>1583</v>
      </c>
      <c r="B2261" t="s">
        <v>1271</v>
      </c>
      <c r="C2261" t="s">
        <v>1560</v>
      </c>
      <c r="D2261">
        <v>5400</v>
      </c>
      <c r="E2261" s="2"/>
      <c r="F2261">
        <f>SUMIFS($D$2:$D$7909, $B$2:$B$7909, "Lombardia")</f>
        <v>9704121</v>
      </c>
      <c r="G2261" s="1">
        <f>Comuni__2[[#This Row],[Popolazione2011]]/Comuni__2[[#This Row],[POPOLAZIONE TOTALE DI OGNI REGIONE (CON FILTRO)]]</f>
        <v>5.5646461951577072E-4</v>
      </c>
      <c r="H2261" t="str">
        <f>IF(Comuni__2[[#This Row],[Popolazione2011]]&gt;300000,"MAGGIORE","")</f>
        <v/>
      </c>
    </row>
    <row r="2262" spans="1:8" x14ac:dyDescent="0.2">
      <c r="A2262" t="s">
        <v>6205</v>
      </c>
      <c r="B2262" t="s">
        <v>5894</v>
      </c>
      <c r="C2262" t="s">
        <v>6172</v>
      </c>
      <c r="D2262">
        <v>5397</v>
      </c>
      <c r="E2262" s="2"/>
      <c r="F2262">
        <f>SUMIFS($D$2:$D$7909, $B$2:$B$7909, "Campania")</f>
        <v>5766810</v>
      </c>
      <c r="G2262" s="1">
        <f>Comuni__2[[#This Row],[Popolazione2011]]/Comuni__2[[#This Row],[POPOLAZIONE TOTALE DI OGNI REGIONE (CON FILTRO)]]</f>
        <v>9.358726921816394E-4</v>
      </c>
      <c r="H2262" t="str">
        <f>IF(Comuni__2[[#This Row],[Popolazione2011]]&gt;300000,"MAGGIORE","")</f>
        <v/>
      </c>
    </row>
    <row r="2263" spans="1:8" x14ac:dyDescent="0.2">
      <c r="A2263" t="s">
        <v>1737</v>
      </c>
      <c r="B2263" t="s">
        <v>1271</v>
      </c>
      <c r="C2263" t="s">
        <v>1638</v>
      </c>
      <c r="D2263">
        <v>5395</v>
      </c>
      <c r="E2263" s="2"/>
      <c r="F2263">
        <f>SUMIFS($D$2:$D$7909, $B$2:$B$7909, "Lombardia")</f>
        <v>9704121</v>
      </c>
      <c r="G2263" s="1">
        <f>Comuni__2[[#This Row],[Popolazione2011]]/Comuni__2[[#This Row],[POPOLAZIONE TOTALE DI OGNI REGIONE (CON FILTRO)]]</f>
        <v>5.5594937449770056E-4</v>
      </c>
      <c r="H2263" t="str">
        <f>IF(Comuni__2[[#This Row],[Popolazione2011]]&gt;300000,"MAGGIORE","")</f>
        <v/>
      </c>
    </row>
    <row r="2264" spans="1:8" x14ac:dyDescent="0.2">
      <c r="A2264" t="s">
        <v>6825</v>
      </c>
      <c r="B2264" t="s">
        <v>6713</v>
      </c>
      <c r="C2264" t="s">
        <v>6815</v>
      </c>
      <c r="D2264">
        <v>5395</v>
      </c>
      <c r="E2264" s="2"/>
      <c r="F2264">
        <f>SUMIFS($D$2:$D$7909, $B$2:$B$7909, "Basilicata")</f>
        <v>578036</v>
      </c>
      <c r="G2264" s="1">
        <f>Comuni__2[[#This Row],[Popolazione2011]]/Comuni__2[[#This Row],[POPOLAZIONE TOTALE DI OGNI REGIONE (CON FILTRO)]]</f>
        <v>9.3333287200105183E-3</v>
      </c>
      <c r="H2264" t="str">
        <f>IF(Comuni__2[[#This Row],[Popolazione2011]]&gt;300000,"MAGGIORE","")</f>
        <v/>
      </c>
    </row>
    <row r="2265" spans="1:8" x14ac:dyDescent="0.2">
      <c r="A2265" t="s">
        <v>1812</v>
      </c>
      <c r="B2265" t="s">
        <v>1271</v>
      </c>
      <c r="C2265" t="s">
        <v>1772</v>
      </c>
      <c r="D2265">
        <v>5393</v>
      </c>
      <c r="E2265" s="2"/>
      <c r="F2265">
        <f>SUMIFS($D$2:$D$7909, $B$2:$B$7909, "Lombardia")</f>
        <v>9704121</v>
      </c>
      <c r="G2265" s="1">
        <f>Comuni__2[[#This Row],[Popolazione2011]]/Comuni__2[[#This Row],[POPOLAZIONE TOTALE DI OGNI REGIONE (CON FILTRO)]]</f>
        <v>5.5574327649047248E-4</v>
      </c>
      <c r="H2265" t="str">
        <f>IF(Comuni__2[[#This Row],[Popolazione2011]]&gt;300000,"MAGGIORE","")</f>
        <v/>
      </c>
    </row>
    <row r="2266" spans="1:8" x14ac:dyDescent="0.2">
      <c r="A2266" t="s">
        <v>7264</v>
      </c>
      <c r="B2266" t="s">
        <v>7257</v>
      </c>
      <c r="C2266" t="s">
        <v>7258</v>
      </c>
      <c r="D2266">
        <v>5392</v>
      </c>
      <c r="E2266" s="2"/>
      <c r="F2266">
        <f>SUMIFS($D$2:$D$7909, $B$2:$B$7909, "Sicilia")</f>
        <v>5002904</v>
      </c>
      <c r="G2266" s="1">
        <f>Comuni__2[[#This Row],[Popolazione2011]]/Comuni__2[[#This Row],[POPOLAZIONE TOTALE DI OGNI REGIONE (CON FILTRO)]]</f>
        <v>1.0777740288440475E-3</v>
      </c>
      <c r="H2266" t="str">
        <f>IF(Comuni__2[[#This Row],[Popolazione2011]]&gt;300000,"MAGGIORE","")</f>
        <v/>
      </c>
    </row>
    <row r="2267" spans="1:8" x14ac:dyDescent="0.2">
      <c r="A2267" t="s">
        <v>4188</v>
      </c>
      <c r="B2267" t="s">
        <v>4112</v>
      </c>
      <c r="C2267" t="s">
        <v>4160</v>
      </c>
      <c r="D2267">
        <v>5392</v>
      </c>
      <c r="E2267" s="2"/>
      <c r="F2267">
        <f>SUMIFS($D$2:$D$7909, $B$2:$B$7909, "Emilia-Romagna")</f>
        <v>4342135</v>
      </c>
      <c r="G2267" s="1">
        <f>Comuni__2[[#This Row],[Popolazione2011]]/Comuni__2[[#This Row],[POPOLAZIONE TOTALE DI OGNI REGIONE (CON FILTRO)]]</f>
        <v>1.2417854350452024E-3</v>
      </c>
      <c r="H2267" t="str">
        <f>IF(Comuni__2[[#This Row],[Popolazione2011]]&gt;300000,"MAGGIORE","")</f>
        <v/>
      </c>
    </row>
    <row r="2268" spans="1:8" x14ac:dyDescent="0.2">
      <c r="A2268" t="s">
        <v>7310</v>
      </c>
      <c r="B2268" t="s">
        <v>7257</v>
      </c>
      <c r="C2268" t="s">
        <v>7283</v>
      </c>
      <c r="D2268">
        <v>5391</v>
      </c>
      <c r="E2268" s="2"/>
      <c r="F2268">
        <f>SUMIFS($D$2:$D$7909, $B$2:$B$7909, "Sicilia")</f>
        <v>5002904</v>
      </c>
      <c r="G2268" s="1">
        <f>Comuni__2[[#This Row],[Popolazione2011]]/Comuni__2[[#This Row],[POPOLAZIONE TOTALE DI OGNI REGIONE (CON FILTRO)]]</f>
        <v>1.0775741449366208E-3</v>
      </c>
      <c r="H2268" t="str">
        <f>IF(Comuni__2[[#This Row],[Popolazione2011]]&gt;300000,"MAGGIORE","")</f>
        <v/>
      </c>
    </row>
    <row r="2269" spans="1:8" x14ac:dyDescent="0.2">
      <c r="A2269" t="s">
        <v>1953</v>
      </c>
      <c r="B2269" t="s">
        <v>1271</v>
      </c>
      <c r="C2269" t="s">
        <v>1772</v>
      </c>
      <c r="D2269">
        <v>5386</v>
      </c>
      <c r="E2269" s="2"/>
      <c r="F2269">
        <f>SUMIFS($D$2:$D$7909, $B$2:$B$7909, "Lombardia")</f>
        <v>9704121</v>
      </c>
      <c r="G2269" s="1">
        <f>Comuni__2[[#This Row],[Popolazione2011]]/Comuni__2[[#This Row],[POPOLAZIONE TOTALE DI OGNI REGIONE (CON FILTRO)]]</f>
        <v>5.5502193346517424E-4</v>
      </c>
      <c r="H2269" t="str">
        <f>IF(Comuni__2[[#This Row],[Popolazione2011]]&gt;300000,"MAGGIORE","")</f>
        <v/>
      </c>
    </row>
    <row r="2270" spans="1:8" x14ac:dyDescent="0.2">
      <c r="A2270" t="s">
        <v>3293</v>
      </c>
      <c r="B2270" t="s">
        <v>3082</v>
      </c>
      <c r="C2270" t="s">
        <v>3182</v>
      </c>
      <c r="D2270">
        <v>5385</v>
      </c>
      <c r="E2270" s="2"/>
      <c r="F2270">
        <f>SUMIFS($D$2:$D$7909, $B$2:$B$7909, "Veneto")</f>
        <v>4855904</v>
      </c>
      <c r="G2270" s="1">
        <f>Comuni__2[[#This Row],[Popolazione2011]]/Comuni__2[[#This Row],[POPOLAZIONE TOTALE DI OGNI REGIONE (CON FILTRO)]]</f>
        <v>1.1089593204478506E-3</v>
      </c>
      <c r="H2270" t="str">
        <f>IF(Comuni__2[[#This Row],[Popolazione2011]]&gt;300000,"MAGGIORE","")</f>
        <v/>
      </c>
    </row>
    <row r="2271" spans="1:8" x14ac:dyDescent="0.2">
      <c r="A2271" t="s">
        <v>7572</v>
      </c>
      <c r="B2271" t="s">
        <v>7257</v>
      </c>
      <c r="C2271" t="s">
        <v>7563</v>
      </c>
      <c r="D2271">
        <v>5383</v>
      </c>
      <c r="E2271" s="2"/>
      <c r="F2271">
        <f>SUMIFS($D$2:$D$7909, $B$2:$B$7909, "Sicilia")</f>
        <v>5002904</v>
      </c>
      <c r="G2271" s="1">
        <f>Comuni__2[[#This Row],[Popolazione2011]]/Comuni__2[[#This Row],[POPOLAZIONE TOTALE DI OGNI REGIONE (CON FILTRO)]]</f>
        <v>1.0759750736772083E-3</v>
      </c>
      <c r="H2271" t="str">
        <f>IF(Comuni__2[[#This Row],[Popolazione2011]]&gt;300000,"MAGGIORE","")</f>
        <v/>
      </c>
    </row>
    <row r="2272" spans="1:8" x14ac:dyDescent="0.2">
      <c r="A2272" t="s">
        <v>471</v>
      </c>
      <c r="B2272" t="s">
        <v>5</v>
      </c>
      <c r="C2272" t="s">
        <v>402</v>
      </c>
      <c r="D2272">
        <v>5379</v>
      </c>
      <c r="E2272" s="2"/>
      <c r="F2272">
        <f>SUMIFS($D$2:$D$7909, $B$2:$B$7909, "Piemonte")</f>
        <v>4363916</v>
      </c>
      <c r="G2272" s="1">
        <f>Comuni__2[[#This Row],[Popolazione2011]]/Comuni__2[[#This Row],[POPOLAZIONE TOTALE DI OGNI REGIONE (CON FILTRO)]]</f>
        <v>1.2326085103379625E-3</v>
      </c>
      <c r="H2272" t="str">
        <f>IF(Comuni__2[[#This Row],[Popolazione2011]]&gt;300000,"MAGGIORE","")</f>
        <v/>
      </c>
    </row>
    <row r="2273" spans="1:8" x14ac:dyDescent="0.2">
      <c r="A2273" t="s">
        <v>4999</v>
      </c>
      <c r="B2273" t="s">
        <v>4829</v>
      </c>
      <c r="C2273" t="s">
        <v>4987</v>
      </c>
      <c r="D2273">
        <v>5378</v>
      </c>
      <c r="E2273" s="2"/>
      <c r="F2273">
        <f>SUMIFS($D$2:$D$7909, $B$2:$B$7909, "Marche")</f>
        <v>1540584</v>
      </c>
      <c r="G2273" s="1">
        <f>Comuni__2[[#This Row],[Popolazione2011]]/Comuni__2[[#This Row],[POPOLAZIONE TOTALE DI OGNI REGIONE (CON FILTRO)]]</f>
        <v>3.4908839764660675E-3</v>
      </c>
      <c r="H2273" t="str">
        <f>IF(Comuni__2[[#This Row],[Popolazione2011]]&gt;300000,"MAGGIORE","")</f>
        <v/>
      </c>
    </row>
    <row r="2274" spans="1:8" x14ac:dyDescent="0.2">
      <c r="A2274" t="s">
        <v>163</v>
      </c>
      <c r="B2274" t="s">
        <v>5</v>
      </c>
      <c r="C2274" t="s">
        <v>6</v>
      </c>
      <c r="D2274">
        <v>5375</v>
      </c>
      <c r="E2274" s="2"/>
      <c r="F2274">
        <f>SUMIFS($D$2:$D$7909, $B$2:$B$7909, "Piemonte")</f>
        <v>4363916</v>
      </c>
      <c r="G2274" s="1">
        <f>Comuni__2[[#This Row],[Popolazione2011]]/Comuni__2[[#This Row],[POPOLAZIONE TOTALE DI OGNI REGIONE (CON FILTRO)]]</f>
        <v>1.2316919024105873E-3</v>
      </c>
      <c r="H2274" t="str">
        <f>IF(Comuni__2[[#This Row],[Popolazione2011]]&gt;300000,"MAGGIORE","")</f>
        <v/>
      </c>
    </row>
    <row r="2275" spans="1:8" x14ac:dyDescent="0.2">
      <c r="A2275" t="s">
        <v>7544</v>
      </c>
      <c r="B2275" t="s">
        <v>7257</v>
      </c>
      <c r="C2275" t="s">
        <v>7542</v>
      </c>
      <c r="D2275">
        <v>5366</v>
      </c>
      <c r="E2275" s="2"/>
      <c r="F2275">
        <f>SUMIFS($D$2:$D$7909, $B$2:$B$7909, "Sicilia")</f>
        <v>5002904</v>
      </c>
      <c r="G2275" s="1">
        <f>Comuni__2[[#This Row],[Popolazione2011]]/Comuni__2[[#This Row],[POPOLAZIONE TOTALE DI OGNI REGIONE (CON FILTRO)]]</f>
        <v>1.0725770472509567E-3</v>
      </c>
      <c r="H2275" t="str">
        <f>IF(Comuni__2[[#This Row],[Popolazione2011]]&gt;300000,"MAGGIORE","")</f>
        <v/>
      </c>
    </row>
    <row r="2276" spans="1:8" x14ac:dyDescent="0.2">
      <c r="A2276" t="s">
        <v>6091</v>
      </c>
      <c r="B2276" t="s">
        <v>5894</v>
      </c>
      <c r="C2276" t="s">
        <v>6079</v>
      </c>
      <c r="D2276">
        <v>5365</v>
      </c>
      <c r="E2276" s="2"/>
      <c r="F2276">
        <f>SUMIFS($D$2:$D$7909, $B$2:$B$7909, "Campania")</f>
        <v>5766810</v>
      </c>
      <c r="G2276" s="1">
        <f>Comuni__2[[#This Row],[Popolazione2011]]/Comuni__2[[#This Row],[POPOLAZIONE TOTALE DI OGNI REGIONE (CON FILTRO)]]</f>
        <v>9.3032369715666024E-4</v>
      </c>
      <c r="H2276" t="str">
        <f>IF(Comuni__2[[#This Row],[Popolazione2011]]&gt;300000,"MAGGIORE","")</f>
        <v/>
      </c>
    </row>
    <row r="2277" spans="1:8" x14ac:dyDescent="0.2">
      <c r="A2277" t="s">
        <v>6230</v>
      </c>
      <c r="B2277" t="s">
        <v>5894</v>
      </c>
      <c r="C2277" t="s">
        <v>6172</v>
      </c>
      <c r="D2277">
        <v>5361</v>
      </c>
      <c r="E2277" s="2"/>
      <c r="F2277">
        <f>SUMIFS($D$2:$D$7909, $B$2:$B$7909, "Campania")</f>
        <v>5766810</v>
      </c>
      <c r="G2277" s="1">
        <f>Comuni__2[[#This Row],[Popolazione2011]]/Comuni__2[[#This Row],[POPOLAZIONE TOTALE DI OGNI REGIONE (CON FILTRO)]]</f>
        <v>9.2963007277853784E-4</v>
      </c>
      <c r="H2277" t="str">
        <f>IF(Comuni__2[[#This Row],[Popolazione2011]]&gt;300000,"MAGGIORE","")</f>
        <v/>
      </c>
    </row>
    <row r="2278" spans="1:8" x14ac:dyDescent="0.2">
      <c r="A2278" t="s">
        <v>2566</v>
      </c>
      <c r="B2278" t="s">
        <v>1271</v>
      </c>
      <c r="C2278" t="s">
        <v>2523</v>
      </c>
      <c r="D2278">
        <v>5360</v>
      </c>
      <c r="E2278" s="2"/>
      <c r="F2278">
        <f>SUMIFS($D$2:$D$7909, $B$2:$B$7909, "Lombardia")</f>
        <v>9704121</v>
      </c>
      <c r="G2278" s="1">
        <f>Comuni__2[[#This Row],[Popolazione2011]]/Comuni__2[[#This Row],[POPOLAZIONE TOTALE DI OGNI REGIONE (CON FILTRO)]]</f>
        <v>5.5234265937120937E-4</v>
      </c>
      <c r="H2278" t="str">
        <f>IF(Comuni__2[[#This Row],[Popolazione2011]]&gt;300000,"MAGGIORE","")</f>
        <v/>
      </c>
    </row>
    <row r="2279" spans="1:8" x14ac:dyDescent="0.2">
      <c r="A2279" t="s">
        <v>4299</v>
      </c>
      <c r="B2279" t="s">
        <v>4112</v>
      </c>
      <c r="C2279" t="s">
        <v>4296</v>
      </c>
      <c r="D2279">
        <v>5358</v>
      </c>
      <c r="E2279" s="2"/>
      <c r="F2279">
        <f>SUMIFS($D$2:$D$7909, $B$2:$B$7909, "Emilia-Romagna")</f>
        <v>4342135</v>
      </c>
      <c r="G2279" s="1">
        <f>Comuni__2[[#This Row],[Popolazione2011]]/Comuni__2[[#This Row],[POPOLAZIONE TOTALE DI OGNI REGIONE (CON FILTRO)]]</f>
        <v>1.2339551856402437E-3</v>
      </c>
      <c r="H2279" t="str">
        <f>IF(Comuni__2[[#This Row],[Popolazione2011]]&gt;300000,"MAGGIORE","")</f>
        <v/>
      </c>
    </row>
    <row r="2280" spans="1:8" x14ac:dyDescent="0.2">
      <c r="A2280" t="s">
        <v>1665</v>
      </c>
      <c r="B2280" t="s">
        <v>1271</v>
      </c>
      <c r="C2280" t="s">
        <v>1638</v>
      </c>
      <c r="D2280">
        <v>5355</v>
      </c>
      <c r="E2280" s="2"/>
      <c r="F2280">
        <f>SUMIFS($D$2:$D$7909, $B$2:$B$7909, "Lombardia")</f>
        <v>9704121</v>
      </c>
      <c r="G2280" s="1">
        <f>Comuni__2[[#This Row],[Popolazione2011]]/Comuni__2[[#This Row],[POPOLAZIONE TOTALE DI OGNI REGIONE (CON FILTRO)]]</f>
        <v>5.5182741435313922E-4</v>
      </c>
      <c r="H2280" t="str">
        <f>IF(Comuni__2[[#This Row],[Popolazione2011]]&gt;300000,"MAGGIORE","")</f>
        <v/>
      </c>
    </row>
    <row r="2281" spans="1:8" x14ac:dyDescent="0.2">
      <c r="A2281" t="s">
        <v>3429</v>
      </c>
      <c r="B2281" t="s">
        <v>3082</v>
      </c>
      <c r="C2281" t="s">
        <v>3359</v>
      </c>
      <c r="D2281">
        <v>5355</v>
      </c>
      <c r="E2281" s="2"/>
      <c r="F2281">
        <f>SUMIFS($D$2:$D$7909, $B$2:$B$7909, "Veneto")</f>
        <v>4855904</v>
      </c>
      <c r="G2281" s="1">
        <f>Comuni__2[[#This Row],[Popolazione2011]]/Comuni__2[[#This Row],[POPOLAZIONE TOTALE DI OGNI REGIONE (CON FILTRO)]]</f>
        <v>1.1027812740943808E-3</v>
      </c>
      <c r="H2281" t="str">
        <f>IF(Comuni__2[[#This Row],[Popolazione2011]]&gt;300000,"MAGGIORE","")</f>
        <v/>
      </c>
    </row>
    <row r="2282" spans="1:8" x14ac:dyDescent="0.2">
      <c r="A2282" t="s">
        <v>6560</v>
      </c>
      <c r="B2282" t="s">
        <v>6450</v>
      </c>
      <c r="C2282" t="s">
        <v>6555</v>
      </c>
      <c r="D2282">
        <v>5353</v>
      </c>
      <c r="E2282" s="2"/>
      <c r="F2282">
        <f>SUMIFS($D$2:$D$7909, $B$2:$B$7909, "Puglia")</f>
        <v>4050093</v>
      </c>
      <c r="G2282" s="1">
        <f>Comuni__2[[#This Row],[Popolazione2011]]/Comuni__2[[#This Row],[POPOLAZIONE TOTALE DI OGNI REGIONE (CON FILTRO)]]</f>
        <v>1.3216980449584738E-3</v>
      </c>
      <c r="H2282" t="str">
        <f>IF(Comuni__2[[#This Row],[Popolazione2011]]&gt;300000,"MAGGIORE","")</f>
        <v/>
      </c>
    </row>
    <row r="2283" spans="1:8" x14ac:dyDescent="0.2">
      <c r="A2283" t="s">
        <v>3962</v>
      </c>
      <c r="B2283" t="s">
        <v>3873</v>
      </c>
      <c r="C2283" t="s">
        <v>3941</v>
      </c>
      <c r="D2283">
        <v>5353</v>
      </c>
      <c r="E2283" s="2"/>
      <c r="F2283">
        <f>SUMIFS($D$2:$D$7909, $B$2:$B$7909, "Liguria")</f>
        <v>1570694</v>
      </c>
      <c r="G2283" s="1">
        <f>Comuni__2[[#This Row],[Popolazione2011]]/Comuni__2[[#This Row],[POPOLAZIONE TOTALE DI OGNI REGIONE (CON FILTRO)]]</f>
        <v>3.4080476528209822E-3</v>
      </c>
      <c r="H2283" t="str">
        <f>IF(Comuni__2[[#This Row],[Popolazione2011]]&gt;300000,"MAGGIORE","")</f>
        <v/>
      </c>
    </row>
    <row r="2284" spans="1:8" x14ac:dyDescent="0.2">
      <c r="A2284" t="s">
        <v>3662</v>
      </c>
      <c r="B2284" t="s">
        <v>3653</v>
      </c>
      <c r="C2284" t="s">
        <v>3654</v>
      </c>
      <c r="D2284">
        <v>5353</v>
      </c>
      <c r="E2284" s="2"/>
      <c r="F2284">
        <f>SUMIFS($D$2:$D$7909, $B$2:$B$7909, "Friuli-Venezia Giulia")</f>
        <v>1220291</v>
      </c>
      <c r="G2284" s="1">
        <f>Comuni__2[[#This Row],[Popolazione2011]]/Comuni__2[[#This Row],[POPOLAZIONE TOTALE DI OGNI REGIONE (CON FILTRO)]]</f>
        <v>4.3866585920899195E-3</v>
      </c>
      <c r="H2284" t="str">
        <f>IF(Comuni__2[[#This Row],[Popolazione2011]]&gt;300000,"MAGGIORE","")</f>
        <v/>
      </c>
    </row>
    <row r="2285" spans="1:8" x14ac:dyDescent="0.2">
      <c r="A2285" t="s">
        <v>2085</v>
      </c>
      <c r="B2285" t="s">
        <v>1271</v>
      </c>
      <c r="C2285" t="s">
        <v>2016</v>
      </c>
      <c r="D2285">
        <v>5351</v>
      </c>
      <c r="E2285" s="2"/>
      <c r="F2285">
        <f>SUMIFS($D$2:$D$7909, $B$2:$B$7909, "Lombardia")</f>
        <v>9704121</v>
      </c>
      <c r="G2285" s="1">
        <f>Comuni__2[[#This Row],[Popolazione2011]]/Comuni__2[[#This Row],[POPOLAZIONE TOTALE DI OGNI REGIONE (CON FILTRO)]]</f>
        <v>5.5141521833868316E-4</v>
      </c>
      <c r="H2285" t="str">
        <f>IF(Comuni__2[[#This Row],[Popolazione2011]]&gt;300000,"MAGGIORE","")</f>
        <v/>
      </c>
    </row>
    <row r="2286" spans="1:8" x14ac:dyDescent="0.2">
      <c r="A2286" t="s">
        <v>5411</v>
      </c>
      <c r="B2286" t="s">
        <v>5062</v>
      </c>
      <c r="C2286" t="s">
        <v>5354</v>
      </c>
      <c r="D2286">
        <v>5346</v>
      </c>
      <c r="E2286" s="2"/>
      <c r="F2286">
        <f>SUMIFS($D$2:$D$7909, $B$2:$B$7909, "Lazio")</f>
        <v>5502886</v>
      </c>
      <c r="G2286" s="1">
        <f>Comuni__2[[#This Row],[Popolazione2011]]/Comuni__2[[#This Row],[POPOLAZIONE TOTALE DI OGNI REGIONE (CON FILTRO)]]</f>
        <v>9.7149023257977725E-4</v>
      </c>
      <c r="H2286" t="str">
        <f>IF(Comuni__2[[#This Row],[Popolazione2011]]&gt;300000,"MAGGIORE","")</f>
        <v/>
      </c>
    </row>
    <row r="2287" spans="1:8" x14ac:dyDescent="0.2">
      <c r="A2287" t="s">
        <v>5077</v>
      </c>
      <c r="B2287" t="s">
        <v>5062</v>
      </c>
      <c r="C2287" t="s">
        <v>5063</v>
      </c>
      <c r="D2287">
        <v>5345</v>
      </c>
      <c r="E2287" s="2"/>
      <c r="F2287">
        <f>SUMIFS($D$2:$D$7909, $B$2:$B$7909, "Lazio")</f>
        <v>5502886</v>
      </c>
      <c r="G2287" s="1">
        <f>Comuni__2[[#This Row],[Popolazione2011]]/Comuni__2[[#This Row],[POPOLAZIONE TOTALE DI OGNI REGIONE (CON FILTRO)]]</f>
        <v>9.7130850975288242E-4</v>
      </c>
      <c r="H2287" t="str">
        <f>IF(Comuni__2[[#This Row],[Popolazione2011]]&gt;300000,"MAGGIORE","")</f>
        <v/>
      </c>
    </row>
    <row r="2288" spans="1:8" x14ac:dyDescent="0.2">
      <c r="A2288" t="s">
        <v>1768</v>
      </c>
      <c r="B2288" t="s">
        <v>1271</v>
      </c>
      <c r="C2288" t="s">
        <v>1638</v>
      </c>
      <c r="D2288">
        <v>5344</v>
      </c>
      <c r="E2288" s="2"/>
      <c r="F2288">
        <f>SUMIFS($D$2:$D$7909, $B$2:$B$7909, "Lombardia")</f>
        <v>9704121</v>
      </c>
      <c r="G2288" s="1">
        <f>Comuni__2[[#This Row],[Popolazione2011]]/Comuni__2[[#This Row],[POPOLAZIONE TOTALE DI OGNI REGIONE (CON FILTRO)]]</f>
        <v>5.5069387531338492E-4</v>
      </c>
      <c r="H2288" t="str">
        <f>IF(Comuni__2[[#This Row],[Popolazione2011]]&gt;300000,"MAGGIORE","")</f>
        <v/>
      </c>
    </row>
    <row r="2289" spans="1:8" x14ac:dyDescent="0.2">
      <c r="A2289" t="s">
        <v>5466</v>
      </c>
      <c r="B2289" t="s">
        <v>5446</v>
      </c>
      <c r="C2289" t="s">
        <v>5447</v>
      </c>
      <c r="D2289">
        <v>5341</v>
      </c>
      <c r="E2289" s="2"/>
      <c r="F2289">
        <f>SUMIFS($D$2:$D$7909, $B$2:$B$7909, "Abruzzo")</f>
        <v>1307309</v>
      </c>
      <c r="G2289" s="1">
        <f>Comuni__2[[#This Row],[Popolazione2011]]/Comuni__2[[#This Row],[POPOLAZIONE TOTALE DI OGNI REGIONE (CON FILTRO)]]</f>
        <v>4.0854916473458073E-3</v>
      </c>
      <c r="H2289" t="str">
        <f>IF(Comuni__2[[#This Row],[Popolazione2011]]&gt;300000,"MAGGIORE","")</f>
        <v/>
      </c>
    </row>
    <row r="2290" spans="1:8" x14ac:dyDescent="0.2">
      <c r="A2290" t="s">
        <v>6759</v>
      </c>
      <c r="B2290" t="s">
        <v>6713</v>
      </c>
      <c r="C2290" t="s">
        <v>6714</v>
      </c>
      <c r="D2290">
        <v>5341</v>
      </c>
      <c r="E2290" s="2"/>
      <c r="F2290">
        <f>SUMIFS($D$2:$D$7909, $B$2:$B$7909, "Basilicata")</f>
        <v>578036</v>
      </c>
      <c r="G2290" s="1">
        <f>Comuni__2[[#This Row],[Popolazione2011]]/Comuni__2[[#This Row],[POPOLAZIONE TOTALE DI OGNI REGIONE (CON FILTRO)]]</f>
        <v>9.2399089330076328E-3</v>
      </c>
      <c r="H2290" t="str">
        <f>IF(Comuni__2[[#This Row],[Popolazione2011]]&gt;300000,"MAGGIORE","")</f>
        <v/>
      </c>
    </row>
    <row r="2291" spans="1:8" x14ac:dyDescent="0.2">
      <c r="A2291" t="s">
        <v>1814</v>
      </c>
      <c r="B2291" t="s">
        <v>1271</v>
      </c>
      <c r="C2291" t="s">
        <v>1772</v>
      </c>
      <c r="D2291">
        <v>5336</v>
      </c>
      <c r="E2291" s="2"/>
      <c r="F2291">
        <f>SUMIFS($D$2:$D$7909, $B$2:$B$7909, "Lombardia")</f>
        <v>9704121</v>
      </c>
      <c r="G2291" s="1">
        <f>Comuni__2[[#This Row],[Popolazione2011]]/Comuni__2[[#This Row],[POPOLAZIONE TOTALE DI OGNI REGIONE (CON FILTRO)]]</f>
        <v>5.4986948328447269E-4</v>
      </c>
      <c r="H2291" t="str">
        <f>IF(Comuni__2[[#This Row],[Popolazione2011]]&gt;300000,"MAGGIORE","")</f>
        <v/>
      </c>
    </row>
    <row r="2292" spans="1:8" x14ac:dyDescent="0.2">
      <c r="A2292" t="s">
        <v>1492</v>
      </c>
      <c r="B2292" t="s">
        <v>1271</v>
      </c>
      <c r="C2292" t="s">
        <v>1411</v>
      </c>
      <c r="D2292">
        <v>5335</v>
      </c>
      <c r="E2292" s="2"/>
      <c r="F2292">
        <f>SUMIFS($D$2:$D$7909, $B$2:$B$7909, "Lombardia")</f>
        <v>9704121</v>
      </c>
      <c r="G2292" s="1">
        <f>Comuni__2[[#This Row],[Popolazione2011]]/Comuni__2[[#This Row],[POPOLAZIONE TOTALE DI OGNI REGIONE (CON FILTRO)]]</f>
        <v>5.497664342808586E-4</v>
      </c>
      <c r="H2292" t="str">
        <f>IF(Comuni__2[[#This Row],[Popolazione2011]]&gt;300000,"MAGGIORE","")</f>
        <v/>
      </c>
    </row>
    <row r="2293" spans="1:8" x14ac:dyDescent="0.2">
      <c r="A2293" t="s">
        <v>6623</v>
      </c>
      <c r="B2293" t="s">
        <v>6450</v>
      </c>
      <c r="C2293" t="s">
        <v>6606</v>
      </c>
      <c r="D2293">
        <v>5334</v>
      </c>
      <c r="E2293" s="2"/>
      <c r="F2293">
        <f>SUMIFS($D$2:$D$7909, $B$2:$B$7909, "Puglia")</f>
        <v>4050093</v>
      </c>
      <c r="G2293" s="1">
        <f>Comuni__2[[#This Row],[Popolazione2011]]/Comuni__2[[#This Row],[POPOLAZIONE TOTALE DI OGNI REGIONE (CON FILTRO)]]</f>
        <v>1.3170067946587894E-3</v>
      </c>
      <c r="H2293" t="str">
        <f>IF(Comuni__2[[#This Row],[Popolazione2011]]&gt;300000,"MAGGIORE","")</f>
        <v/>
      </c>
    </row>
    <row r="2294" spans="1:8" x14ac:dyDescent="0.2">
      <c r="A2294" t="s">
        <v>5898</v>
      </c>
      <c r="B2294" t="s">
        <v>5894</v>
      </c>
      <c r="C2294" t="s">
        <v>5895</v>
      </c>
      <c r="D2294">
        <v>5333</v>
      </c>
      <c r="E2294" s="2"/>
      <c r="F2294">
        <f>SUMIFS($D$2:$D$7909, $B$2:$B$7909, "Campania")</f>
        <v>5766810</v>
      </c>
      <c r="G2294" s="1">
        <f>Comuni__2[[#This Row],[Popolazione2011]]/Comuni__2[[#This Row],[POPOLAZIONE TOTALE DI OGNI REGIONE (CON FILTRO)]]</f>
        <v>9.2477470213168109E-4</v>
      </c>
      <c r="H2294" t="str">
        <f>IF(Comuni__2[[#This Row],[Popolazione2011]]&gt;300000,"MAGGIORE","")</f>
        <v/>
      </c>
    </row>
    <row r="2295" spans="1:8" x14ac:dyDescent="0.2">
      <c r="A2295" t="s">
        <v>5572</v>
      </c>
      <c r="B2295" t="s">
        <v>5446</v>
      </c>
      <c r="C2295" t="s">
        <v>5556</v>
      </c>
      <c r="D2295">
        <v>5333</v>
      </c>
      <c r="E2295" s="2"/>
      <c r="F2295">
        <f>SUMIFS($D$2:$D$7909, $B$2:$B$7909, "Abruzzo")</f>
        <v>1307309</v>
      </c>
      <c r="G2295" s="1">
        <f>Comuni__2[[#This Row],[Popolazione2011]]/Comuni__2[[#This Row],[POPOLAZIONE TOTALE DI OGNI REGIONE (CON FILTRO)]]</f>
        <v>4.0793722065709023E-3</v>
      </c>
      <c r="H2295" t="str">
        <f>IF(Comuni__2[[#This Row],[Popolazione2011]]&gt;300000,"MAGGIORE","")</f>
        <v/>
      </c>
    </row>
    <row r="2296" spans="1:8" x14ac:dyDescent="0.2">
      <c r="A2296" t="s">
        <v>6387</v>
      </c>
      <c r="B2296" t="s">
        <v>5894</v>
      </c>
      <c r="C2296" t="s">
        <v>6291</v>
      </c>
      <c r="D2296">
        <v>5327</v>
      </c>
      <c r="E2296" s="2"/>
      <c r="F2296">
        <f>SUMIFS($D$2:$D$7909, $B$2:$B$7909, "Campania")</f>
        <v>5766810</v>
      </c>
      <c r="G2296" s="1">
        <f>Comuni__2[[#This Row],[Popolazione2011]]/Comuni__2[[#This Row],[POPOLAZIONE TOTALE DI OGNI REGIONE (CON FILTRO)]]</f>
        <v>9.2373426556449753E-4</v>
      </c>
      <c r="H2296" t="str">
        <f>IF(Comuni__2[[#This Row],[Popolazione2011]]&gt;300000,"MAGGIORE","")</f>
        <v/>
      </c>
    </row>
    <row r="2297" spans="1:8" x14ac:dyDescent="0.2">
      <c r="A2297" t="s">
        <v>4622</v>
      </c>
      <c r="B2297" t="s">
        <v>4450</v>
      </c>
      <c r="C2297" t="s">
        <v>4586</v>
      </c>
      <c r="D2297">
        <v>5325</v>
      </c>
      <c r="E2297" s="2"/>
      <c r="F2297">
        <f>SUMIFS($D$2:$D$7909, $B$2:$B$7909, "Toscana")</f>
        <v>3672202</v>
      </c>
      <c r="G2297" s="1">
        <f>Comuni__2[[#This Row],[Popolazione2011]]/Comuni__2[[#This Row],[POPOLAZIONE TOTALE DI OGNI REGIONE (CON FILTRO)]]</f>
        <v>1.4500836282971361E-3</v>
      </c>
      <c r="H2297" t="str">
        <f>IF(Comuni__2[[#This Row],[Popolazione2011]]&gt;300000,"MAGGIORE","")</f>
        <v/>
      </c>
    </row>
    <row r="2298" spans="1:8" x14ac:dyDescent="0.2">
      <c r="A2298" t="s">
        <v>7989</v>
      </c>
      <c r="B2298" t="s">
        <v>7657</v>
      </c>
      <c r="C2298" t="s">
        <v>7931</v>
      </c>
      <c r="D2298">
        <v>5321</v>
      </c>
      <c r="E2298" s="2"/>
      <c r="F2298">
        <f>SUMIFS($D$2:$D$7909, $B$2:$B$7909, "Sardegna")</f>
        <v>1634822</v>
      </c>
      <c r="G2298" s="1">
        <f>Comuni__2[[#This Row],[Popolazione2011]]/Comuni__2[[#This Row],[POPOLAZIONE TOTALE DI OGNI REGIONE (CON FILTRO)]]</f>
        <v>3.2547885947216272E-3</v>
      </c>
      <c r="H2298" t="str">
        <f>IF(Comuni__2[[#This Row],[Popolazione2011]]&gt;300000,"MAGGIORE","")</f>
        <v/>
      </c>
    </row>
    <row r="2299" spans="1:8" x14ac:dyDescent="0.2">
      <c r="A2299" t="s">
        <v>1894</v>
      </c>
      <c r="B2299" t="s">
        <v>1271</v>
      </c>
      <c r="C2299" t="s">
        <v>1772</v>
      </c>
      <c r="D2299">
        <v>5318</v>
      </c>
      <c r="E2299" s="2"/>
      <c r="F2299">
        <f>SUMIFS($D$2:$D$7909, $B$2:$B$7909, "Lombardia")</f>
        <v>9704121</v>
      </c>
      <c r="G2299" s="1">
        <f>Comuni__2[[#This Row],[Popolazione2011]]/Comuni__2[[#This Row],[POPOLAZIONE TOTALE DI OGNI REGIONE (CON FILTRO)]]</f>
        <v>5.4801460121942005E-4</v>
      </c>
      <c r="H2299" t="str">
        <f>IF(Comuni__2[[#This Row],[Popolazione2011]]&gt;300000,"MAGGIORE","")</f>
        <v/>
      </c>
    </row>
    <row r="2300" spans="1:8" x14ac:dyDescent="0.2">
      <c r="A2300" t="s">
        <v>5594</v>
      </c>
      <c r="B2300" t="s">
        <v>5446</v>
      </c>
      <c r="C2300" t="s">
        <v>5556</v>
      </c>
      <c r="D2300">
        <v>5313</v>
      </c>
      <c r="E2300" s="2"/>
      <c r="F2300">
        <f>SUMIFS($D$2:$D$7909, $B$2:$B$7909, "Abruzzo")</f>
        <v>1307309</v>
      </c>
      <c r="G2300" s="1">
        <f>Comuni__2[[#This Row],[Popolazione2011]]/Comuni__2[[#This Row],[POPOLAZIONE TOTALE DI OGNI REGIONE (CON FILTRO)]]</f>
        <v>4.0640736046336405E-3</v>
      </c>
      <c r="H2300" t="str">
        <f>IF(Comuni__2[[#This Row],[Popolazione2011]]&gt;300000,"MAGGIORE","")</f>
        <v/>
      </c>
    </row>
    <row r="2301" spans="1:8" x14ac:dyDescent="0.2">
      <c r="A2301" t="s">
        <v>6234</v>
      </c>
      <c r="B2301" t="s">
        <v>5894</v>
      </c>
      <c r="C2301" t="s">
        <v>6172</v>
      </c>
      <c r="D2301">
        <v>5312</v>
      </c>
      <c r="E2301" s="2"/>
      <c r="F2301">
        <f>SUMIFS($D$2:$D$7909, $B$2:$B$7909, "Campania")</f>
        <v>5766810</v>
      </c>
      <c r="G2301" s="1">
        <f>Comuni__2[[#This Row],[Popolazione2011]]/Comuni__2[[#This Row],[POPOLAZIONE TOTALE DI OGNI REGIONE (CON FILTRO)]]</f>
        <v>9.2113317414653853E-4</v>
      </c>
      <c r="H2301" t="str">
        <f>IF(Comuni__2[[#This Row],[Popolazione2011]]&gt;300000,"MAGGIORE","")</f>
        <v/>
      </c>
    </row>
    <row r="2302" spans="1:8" x14ac:dyDescent="0.2">
      <c r="A2302" t="s">
        <v>3377</v>
      </c>
      <c r="B2302" t="s">
        <v>3082</v>
      </c>
      <c r="C2302" t="s">
        <v>3359</v>
      </c>
      <c r="D2302">
        <v>5311</v>
      </c>
      <c r="E2302" s="2"/>
      <c r="F2302">
        <f>SUMIFS($D$2:$D$7909, $B$2:$B$7909, "Veneto")</f>
        <v>4855904</v>
      </c>
      <c r="G2302" s="1">
        <f>Comuni__2[[#This Row],[Popolazione2011]]/Comuni__2[[#This Row],[POPOLAZIONE TOTALE DI OGNI REGIONE (CON FILTRO)]]</f>
        <v>1.0937201394426248E-3</v>
      </c>
      <c r="H2302" t="str">
        <f>IF(Comuni__2[[#This Row],[Popolazione2011]]&gt;300000,"MAGGIORE","")</f>
        <v/>
      </c>
    </row>
    <row r="2303" spans="1:8" x14ac:dyDescent="0.2">
      <c r="A2303" t="s">
        <v>5360</v>
      </c>
      <c r="B2303" t="s">
        <v>5062</v>
      </c>
      <c r="C2303" t="s">
        <v>5354</v>
      </c>
      <c r="D2303">
        <v>5309</v>
      </c>
      <c r="E2303" s="2"/>
      <c r="F2303">
        <f>SUMIFS($D$2:$D$7909, $B$2:$B$7909, "Lazio")</f>
        <v>5502886</v>
      </c>
      <c r="G2303" s="1">
        <f>Comuni__2[[#This Row],[Popolazione2011]]/Comuni__2[[#This Row],[POPOLAZIONE TOTALE DI OGNI REGIONE (CON FILTRO)]]</f>
        <v>9.6476648798466845E-4</v>
      </c>
      <c r="H2303" t="str">
        <f>IF(Comuni__2[[#This Row],[Popolazione2011]]&gt;300000,"MAGGIORE","")</f>
        <v/>
      </c>
    </row>
    <row r="2304" spans="1:8" x14ac:dyDescent="0.2">
      <c r="A2304" t="s">
        <v>1770</v>
      </c>
      <c r="B2304" t="s">
        <v>1271</v>
      </c>
      <c r="C2304" t="s">
        <v>1638</v>
      </c>
      <c r="D2304">
        <v>5306</v>
      </c>
      <c r="E2304" s="2"/>
      <c r="F2304">
        <f>SUMIFS($D$2:$D$7909, $B$2:$B$7909, "Lombardia")</f>
        <v>9704121</v>
      </c>
      <c r="G2304" s="1">
        <f>Comuni__2[[#This Row],[Popolazione2011]]/Comuni__2[[#This Row],[POPOLAZIONE TOTALE DI OGNI REGIONE (CON FILTRO)]]</f>
        <v>5.4677801317605166E-4</v>
      </c>
      <c r="H2304" t="str">
        <f>IF(Comuni__2[[#This Row],[Popolazione2011]]&gt;300000,"MAGGIORE","")</f>
        <v/>
      </c>
    </row>
    <row r="2305" spans="1:8" x14ac:dyDescent="0.2">
      <c r="A2305" t="s">
        <v>6502</v>
      </c>
      <c r="B2305" t="s">
        <v>6450</v>
      </c>
      <c r="C2305" t="s">
        <v>6451</v>
      </c>
      <c r="D2305">
        <v>5306</v>
      </c>
      <c r="E2305" s="2"/>
      <c r="F2305">
        <f>SUMIFS($D$2:$D$7909, $B$2:$B$7909, "Puglia")</f>
        <v>4050093</v>
      </c>
      <c r="G2305" s="1">
        <f>Comuni__2[[#This Row],[Popolazione2011]]/Comuni__2[[#This Row],[POPOLAZIONE TOTALE DI OGNI REGIONE (CON FILTRO)]]</f>
        <v>1.3100933731645175E-3</v>
      </c>
      <c r="H2305" t="str">
        <f>IF(Comuni__2[[#This Row],[Popolazione2011]]&gt;300000,"MAGGIORE","")</f>
        <v/>
      </c>
    </row>
    <row r="2306" spans="1:8" x14ac:dyDescent="0.2">
      <c r="A2306" t="s">
        <v>3267</v>
      </c>
      <c r="B2306" t="s">
        <v>3082</v>
      </c>
      <c r="C2306" t="s">
        <v>3182</v>
      </c>
      <c r="D2306">
        <v>5303</v>
      </c>
      <c r="E2306" s="2"/>
      <c r="F2306">
        <f>SUMIFS($D$2:$D$7909, $B$2:$B$7909, "Veneto")</f>
        <v>4855904</v>
      </c>
      <c r="G2306" s="1">
        <f>Comuni__2[[#This Row],[Popolazione2011]]/Comuni__2[[#This Row],[POPOLAZIONE TOTALE DI OGNI REGIONE (CON FILTRO)]]</f>
        <v>1.0920726604150329E-3</v>
      </c>
      <c r="H2306" t="str">
        <f>IF(Comuni__2[[#This Row],[Popolazione2011]]&gt;300000,"MAGGIORE","")</f>
        <v/>
      </c>
    </row>
    <row r="2307" spans="1:8" x14ac:dyDescent="0.2">
      <c r="A2307" t="s">
        <v>3121</v>
      </c>
      <c r="B2307" t="s">
        <v>3082</v>
      </c>
      <c r="C2307" t="s">
        <v>3083</v>
      </c>
      <c r="D2307">
        <v>5302</v>
      </c>
      <c r="E2307" s="2"/>
      <c r="F2307">
        <f>SUMIFS($D$2:$D$7909, $B$2:$B$7909, "Veneto")</f>
        <v>4855904</v>
      </c>
      <c r="G2307" s="1">
        <f>Comuni__2[[#This Row],[Popolazione2011]]/Comuni__2[[#This Row],[POPOLAZIONE TOTALE DI OGNI REGIONE (CON FILTRO)]]</f>
        <v>1.0918667255365839E-3</v>
      </c>
      <c r="H2307" t="str">
        <f>IF(Comuni__2[[#This Row],[Popolazione2011]]&gt;300000,"MAGGIORE","")</f>
        <v/>
      </c>
    </row>
    <row r="2308" spans="1:8" x14ac:dyDescent="0.2">
      <c r="A2308" t="s">
        <v>1273</v>
      </c>
      <c r="B2308" t="s">
        <v>1271</v>
      </c>
      <c r="C2308" t="s">
        <v>1272</v>
      </c>
      <c r="D2308">
        <v>5292</v>
      </c>
      <c r="E2308" s="2"/>
      <c r="F2308">
        <f>SUMIFS($D$2:$D$7909, $B$2:$B$7909, "Lombardia")</f>
        <v>9704121</v>
      </c>
      <c r="G2308" s="1">
        <f>Comuni__2[[#This Row],[Popolazione2011]]/Comuni__2[[#This Row],[POPOLAZIONE TOTALE DI OGNI REGIONE (CON FILTRO)]]</f>
        <v>5.4533532712545529E-4</v>
      </c>
      <c r="H2308" t="str">
        <f>IF(Comuni__2[[#This Row],[Popolazione2011]]&gt;300000,"MAGGIORE","")</f>
        <v/>
      </c>
    </row>
    <row r="2309" spans="1:8" x14ac:dyDescent="0.2">
      <c r="A2309" t="s">
        <v>7121</v>
      </c>
      <c r="B2309" t="s">
        <v>6847</v>
      </c>
      <c r="C2309" t="s">
        <v>7080</v>
      </c>
      <c r="D2309">
        <v>5289</v>
      </c>
      <c r="E2309" s="2"/>
      <c r="F2309">
        <f>SUMIFS($D$2:$D$7909, $B$2:$B$7909, "Calabria")</f>
        <v>1959050</v>
      </c>
      <c r="G2309" s="1">
        <f>Comuni__2[[#This Row],[Popolazione2011]]/Comuni__2[[#This Row],[POPOLAZIONE TOTALE DI OGNI REGIONE (CON FILTRO)]]</f>
        <v>2.699777953599959E-3</v>
      </c>
      <c r="H2309" t="str">
        <f>IF(Comuni__2[[#This Row],[Popolazione2011]]&gt;300000,"MAGGIORE","")</f>
        <v/>
      </c>
    </row>
    <row r="2310" spans="1:8" x14ac:dyDescent="0.2">
      <c r="A2310" t="s">
        <v>6377</v>
      </c>
      <c r="B2310" t="s">
        <v>5894</v>
      </c>
      <c r="C2310" t="s">
        <v>6291</v>
      </c>
      <c r="D2310">
        <v>5279</v>
      </c>
      <c r="E2310" s="2"/>
      <c r="F2310">
        <f>SUMIFS($D$2:$D$7909, $B$2:$B$7909, "Campania")</f>
        <v>5766810</v>
      </c>
      <c r="G2310" s="1">
        <f>Comuni__2[[#This Row],[Popolazione2011]]/Comuni__2[[#This Row],[POPOLAZIONE TOTALE DI OGNI REGIONE (CON FILTRO)]]</f>
        <v>9.1541077302702886E-4</v>
      </c>
      <c r="H2310" t="str">
        <f>IF(Comuni__2[[#This Row],[Popolazione2011]]&gt;300000,"MAGGIORE","")</f>
        <v/>
      </c>
    </row>
    <row r="2311" spans="1:8" x14ac:dyDescent="0.2">
      <c r="A2311" t="s">
        <v>5304</v>
      </c>
      <c r="B2311" t="s">
        <v>5062</v>
      </c>
      <c r="C2311" t="s">
        <v>5198</v>
      </c>
      <c r="D2311">
        <v>5274</v>
      </c>
      <c r="E2311" s="2"/>
      <c r="F2311">
        <f>SUMIFS($D$2:$D$7909, $B$2:$B$7909, "Lazio")</f>
        <v>5502886</v>
      </c>
      <c r="G2311" s="1">
        <f>Comuni__2[[#This Row],[Popolazione2011]]/Comuni__2[[#This Row],[POPOLAZIONE TOTALE DI OGNI REGIONE (CON FILTRO)]]</f>
        <v>9.5840618904334931E-4</v>
      </c>
      <c r="H2311" t="str">
        <f>IF(Comuni__2[[#This Row],[Popolazione2011]]&gt;300000,"MAGGIORE","")</f>
        <v/>
      </c>
    </row>
    <row r="2312" spans="1:8" x14ac:dyDescent="0.2">
      <c r="A2312" t="s">
        <v>2808</v>
      </c>
      <c r="B2312" t="s">
        <v>2791</v>
      </c>
      <c r="C2312" t="s">
        <v>2792</v>
      </c>
      <c r="D2312">
        <v>5272</v>
      </c>
      <c r="E2312" s="2"/>
      <c r="F2312">
        <f>SUMIFS($D$2:$D$7909, $B$2:$B$7909, "Trentino-Alto Adige/Südtirol")</f>
        <v>1026433</v>
      </c>
      <c r="G2312" s="1">
        <f>Comuni__2[[#This Row],[Popolazione2011]]/Comuni__2[[#This Row],[POPOLAZIONE TOTALE DI OGNI REGIONE (CON FILTRO)]]</f>
        <v>5.1362339285662096E-3</v>
      </c>
      <c r="H2312" t="str">
        <f>IF(Comuni__2[[#This Row],[Popolazione2011]]&gt;300000,"MAGGIORE","")</f>
        <v/>
      </c>
    </row>
    <row r="2313" spans="1:8" x14ac:dyDescent="0.2">
      <c r="A2313" t="s">
        <v>5074</v>
      </c>
      <c r="B2313" t="s">
        <v>5062</v>
      </c>
      <c r="C2313" t="s">
        <v>5063</v>
      </c>
      <c r="D2313">
        <v>5270</v>
      </c>
      <c r="E2313" s="2"/>
      <c r="F2313">
        <f>SUMIFS($D$2:$D$7909, $B$2:$B$7909, "Lazio")</f>
        <v>5502886</v>
      </c>
      <c r="G2313" s="1">
        <f>Comuni__2[[#This Row],[Popolazione2011]]/Comuni__2[[#This Row],[POPOLAZIONE TOTALE DI OGNI REGIONE (CON FILTRO)]]</f>
        <v>9.5767929773576998E-4</v>
      </c>
      <c r="H2313" t="str">
        <f>IF(Comuni__2[[#This Row],[Popolazione2011]]&gt;300000,"MAGGIORE","")</f>
        <v/>
      </c>
    </row>
    <row r="2314" spans="1:8" x14ac:dyDescent="0.2">
      <c r="A2314" t="s">
        <v>6692</v>
      </c>
      <c r="B2314" t="s">
        <v>6450</v>
      </c>
      <c r="C2314" t="s">
        <v>6606</v>
      </c>
      <c r="D2314">
        <v>5264</v>
      </c>
      <c r="E2314" s="2"/>
      <c r="F2314">
        <f>SUMIFS($D$2:$D$7909, $B$2:$B$7909, "Puglia")</f>
        <v>4050093</v>
      </c>
      <c r="G2314" s="1">
        <f>Comuni__2[[#This Row],[Popolazione2011]]/Comuni__2[[#This Row],[POPOLAZIONE TOTALE DI OGNI REGIONE (CON FILTRO)]]</f>
        <v>1.2997232409231096E-3</v>
      </c>
      <c r="H2314" t="str">
        <f>IF(Comuni__2[[#This Row],[Popolazione2011]]&gt;300000,"MAGGIORE","")</f>
        <v/>
      </c>
    </row>
    <row r="2315" spans="1:8" x14ac:dyDescent="0.2">
      <c r="A2315" t="s">
        <v>4209</v>
      </c>
      <c r="B2315" t="s">
        <v>4112</v>
      </c>
      <c r="C2315" t="s">
        <v>4205</v>
      </c>
      <c r="D2315">
        <v>5263</v>
      </c>
      <c r="E2315" s="2"/>
      <c r="F2315">
        <f>SUMIFS($D$2:$D$7909, $B$2:$B$7909, "Emilia-Romagna")</f>
        <v>4342135</v>
      </c>
      <c r="G2315" s="1">
        <f>Comuni__2[[#This Row],[Popolazione2011]]/Comuni__2[[#This Row],[POPOLAZIONE TOTALE DI OGNI REGIONE (CON FILTRO)]]</f>
        <v>1.212076547596977E-3</v>
      </c>
      <c r="H2315" t="str">
        <f>IF(Comuni__2[[#This Row],[Popolazione2011]]&gt;300000,"MAGGIORE","")</f>
        <v/>
      </c>
    </row>
    <row r="2316" spans="1:8" x14ac:dyDescent="0.2">
      <c r="A2316" t="s">
        <v>6345</v>
      </c>
      <c r="B2316" t="s">
        <v>5894</v>
      </c>
      <c r="C2316" t="s">
        <v>6291</v>
      </c>
      <c r="D2316">
        <v>5262</v>
      </c>
      <c r="E2316" s="2"/>
      <c r="F2316">
        <f>SUMIFS($D$2:$D$7909, $B$2:$B$7909, "Campania")</f>
        <v>5766810</v>
      </c>
      <c r="G2316" s="1">
        <f>Comuni__2[[#This Row],[Popolazione2011]]/Comuni__2[[#This Row],[POPOLAZIONE TOTALE DI OGNI REGIONE (CON FILTRO)]]</f>
        <v>9.1246286942000859E-4</v>
      </c>
      <c r="H2316" t="str">
        <f>IF(Comuni__2[[#This Row],[Popolazione2011]]&gt;300000,"MAGGIORE","")</f>
        <v/>
      </c>
    </row>
    <row r="2317" spans="1:8" x14ac:dyDescent="0.2">
      <c r="A2317" t="s">
        <v>1317</v>
      </c>
      <c r="B2317" t="s">
        <v>1271</v>
      </c>
      <c r="C2317" t="s">
        <v>1272</v>
      </c>
      <c r="D2317">
        <v>5248</v>
      </c>
      <c r="E2317" s="2"/>
      <c r="F2317">
        <f>SUMIFS($D$2:$D$7909, $B$2:$B$7909, "Lombardia")</f>
        <v>9704121</v>
      </c>
      <c r="G2317" s="1">
        <f>Comuni__2[[#This Row],[Popolazione2011]]/Comuni__2[[#This Row],[POPOLAZIONE TOTALE DI OGNI REGIONE (CON FILTRO)]]</f>
        <v>5.4080117096643788E-4</v>
      </c>
      <c r="H2317" t="str">
        <f>IF(Comuni__2[[#This Row],[Popolazione2011]]&gt;300000,"MAGGIORE","")</f>
        <v/>
      </c>
    </row>
    <row r="2318" spans="1:8" x14ac:dyDescent="0.2">
      <c r="A2318" t="s">
        <v>6307</v>
      </c>
      <c r="B2318" t="s">
        <v>5894</v>
      </c>
      <c r="C2318" t="s">
        <v>6291</v>
      </c>
      <c r="D2318">
        <v>5248</v>
      </c>
      <c r="E2318" s="2"/>
      <c r="F2318">
        <f>SUMIFS($D$2:$D$7909, $B$2:$B$7909, "Campania")</f>
        <v>5766810</v>
      </c>
      <c r="G2318" s="1">
        <f>Comuni__2[[#This Row],[Popolazione2011]]/Comuni__2[[#This Row],[POPOLAZIONE TOTALE DI OGNI REGIONE (CON FILTRO)]]</f>
        <v>9.1003518409658022E-4</v>
      </c>
      <c r="H2318" t="str">
        <f>IF(Comuni__2[[#This Row],[Popolazione2011]]&gt;300000,"MAGGIORE","")</f>
        <v/>
      </c>
    </row>
    <row r="2319" spans="1:8" x14ac:dyDescent="0.2">
      <c r="A2319" t="s">
        <v>6036</v>
      </c>
      <c r="B2319" t="s">
        <v>5894</v>
      </c>
      <c r="C2319" t="s">
        <v>6000</v>
      </c>
      <c r="D2319">
        <v>5246</v>
      </c>
      <c r="E2319" s="2"/>
      <c r="F2319">
        <f>SUMIFS($D$2:$D$7909, $B$2:$B$7909, "Campania")</f>
        <v>5766810</v>
      </c>
      <c r="G2319" s="1">
        <f>Comuni__2[[#This Row],[Popolazione2011]]/Comuni__2[[#This Row],[POPOLAZIONE TOTALE DI OGNI REGIONE (CON FILTRO)]]</f>
        <v>9.0968837190751907E-4</v>
      </c>
      <c r="H2319" t="str">
        <f>IF(Comuni__2[[#This Row],[Popolazione2011]]&gt;300000,"MAGGIORE","")</f>
        <v/>
      </c>
    </row>
    <row r="2320" spans="1:8" x14ac:dyDescent="0.2">
      <c r="A2320" t="s">
        <v>6725</v>
      </c>
      <c r="B2320" t="s">
        <v>6713</v>
      </c>
      <c r="C2320" t="s">
        <v>6714</v>
      </c>
      <c r="D2320">
        <v>5240</v>
      </c>
      <c r="E2320" s="2"/>
      <c r="F2320">
        <f>SUMIFS($D$2:$D$7909, $B$2:$B$7909, "Basilicata")</f>
        <v>578036</v>
      </c>
      <c r="G2320" s="1">
        <f>Comuni__2[[#This Row],[Popolazione2011]]/Comuni__2[[#This Row],[POPOLAZIONE TOTALE DI OGNI REGIONE (CON FILTRO)]]</f>
        <v>9.0651793313911242E-3</v>
      </c>
      <c r="H2320" t="str">
        <f>IF(Comuni__2[[#This Row],[Popolazione2011]]&gt;300000,"MAGGIORE","")</f>
        <v/>
      </c>
    </row>
    <row r="2321" spans="1:8" x14ac:dyDescent="0.2">
      <c r="A2321" t="s">
        <v>5842</v>
      </c>
      <c r="B2321" t="s">
        <v>5756</v>
      </c>
      <c r="C2321" t="s">
        <v>5841</v>
      </c>
      <c r="D2321">
        <v>5240</v>
      </c>
      <c r="E2321" s="2"/>
      <c r="F2321">
        <f>SUMIFS($D$2:$D$7909, $B$2:$B$7909, "Molise")</f>
        <v>313660</v>
      </c>
      <c r="G2321" s="1">
        <f>Comuni__2[[#This Row],[Popolazione2011]]/Comuni__2[[#This Row],[POPOLAZIONE TOTALE DI OGNI REGIONE (CON FILTRO)]]</f>
        <v>1.6705987374864503E-2</v>
      </c>
      <c r="H2321" t="str">
        <f>IF(Comuni__2[[#This Row],[Popolazione2011]]&gt;300000,"MAGGIORE","")</f>
        <v/>
      </c>
    </row>
    <row r="2322" spans="1:8" x14ac:dyDescent="0.2">
      <c r="A2322" t="s">
        <v>2095</v>
      </c>
      <c r="B2322" t="s">
        <v>1271</v>
      </c>
      <c r="C2322" t="s">
        <v>2016</v>
      </c>
      <c r="D2322">
        <v>5238</v>
      </c>
      <c r="E2322" s="2"/>
      <c r="F2322">
        <f>SUMIFS($D$2:$D$7909, $B$2:$B$7909, "Lombardia")</f>
        <v>9704121</v>
      </c>
      <c r="G2322" s="1">
        <f>Comuni__2[[#This Row],[Popolazione2011]]/Comuni__2[[#This Row],[POPOLAZIONE TOTALE DI OGNI REGIONE (CON FILTRO)]]</f>
        <v>5.3977068093029757E-4</v>
      </c>
      <c r="H2322" t="str">
        <f>IF(Comuni__2[[#This Row],[Popolazione2011]]&gt;300000,"MAGGIORE","")</f>
        <v/>
      </c>
    </row>
    <row r="2323" spans="1:8" x14ac:dyDescent="0.2">
      <c r="A2323" t="s">
        <v>7987</v>
      </c>
      <c r="B2323" t="s">
        <v>7657</v>
      </c>
      <c r="C2323" t="s">
        <v>7931</v>
      </c>
      <c r="D2323">
        <v>5236</v>
      </c>
      <c r="E2323" s="2"/>
      <c r="F2323">
        <f>SUMIFS($D$2:$D$7909, $B$2:$B$7909, "Sardegna")</f>
        <v>1634822</v>
      </c>
      <c r="G2323" s="1">
        <f>Comuni__2[[#This Row],[Popolazione2011]]/Comuni__2[[#This Row],[POPOLAZIONE TOTALE DI OGNI REGIONE (CON FILTRO)]]</f>
        <v>3.2027951666909302E-3</v>
      </c>
      <c r="H2323" t="str">
        <f>IF(Comuni__2[[#This Row],[Popolazione2011]]&gt;300000,"MAGGIORE","")</f>
        <v/>
      </c>
    </row>
    <row r="2324" spans="1:8" x14ac:dyDescent="0.2">
      <c r="A2324" t="s">
        <v>1554</v>
      </c>
      <c r="B2324" t="s">
        <v>1271</v>
      </c>
      <c r="C2324" t="s">
        <v>1411</v>
      </c>
      <c r="D2324">
        <v>5234</v>
      </c>
      <c r="E2324" s="2"/>
      <c r="F2324">
        <f>SUMIFS($D$2:$D$7909, $B$2:$B$7909, "Lombardia")</f>
        <v>9704121</v>
      </c>
      <c r="G2324" s="1">
        <f>Comuni__2[[#This Row],[Popolazione2011]]/Comuni__2[[#This Row],[POPOLAZIONE TOTALE DI OGNI REGIONE (CON FILTRO)]]</f>
        <v>5.393584849158414E-4</v>
      </c>
      <c r="H2324" t="str">
        <f>IF(Comuni__2[[#This Row],[Popolazione2011]]&gt;300000,"MAGGIORE","")</f>
        <v/>
      </c>
    </row>
    <row r="2325" spans="1:8" x14ac:dyDescent="0.2">
      <c r="A2325" t="s">
        <v>4436</v>
      </c>
      <c r="B2325" t="s">
        <v>4112</v>
      </c>
      <c r="C2325" t="s">
        <v>4424</v>
      </c>
      <c r="D2325">
        <v>5234</v>
      </c>
      <c r="E2325" s="2"/>
      <c r="F2325">
        <f>SUMIFS($D$2:$D$7909, $B$2:$B$7909, "Emilia-Romagna")</f>
        <v>4342135</v>
      </c>
      <c r="G2325" s="1">
        <f>Comuni__2[[#This Row],[Popolazione2011]]/Comuni__2[[#This Row],[POPOLAZIONE TOTALE DI OGNI REGIONE (CON FILTRO)]]</f>
        <v>1.2053978054574535E-3</v>
      </c>
      <c r="H2325" t="str">
        <f>IF(Comuni__2[[#This Row],[Popolazione2011]]&gt;300000,"MAGGIORE","")</f>
        <v/>
      </c>
    </row>
    <row r="2326" spans="1:8" x14ac:dyDescent="0.2">
      <c r="A2326" t="s">
        <v>3084</v>
      </c>
      <c r="B2326" t="s">
        <v>3082</v>
      </c>
      <c r="C2326" t="s">
        <v>3083</v>
      </c>
      <c r="D2326">
        <v>5232</v>
      </c>
      <c r="E2326" s="2"/>
      <c r="F2326">
        <f>SUMIFS($D$2:$D$7909, $B$2:$B$7909, "Veneto")</f>
        <v>4855904</v>
      </c>
      <c r="G2326" s="1">
        <f>Comuni__2[[#This Row],[Popolazione2011]]/Comuni__2[[#This Row],[POPOLAZIONE TOTALE DI OGNI REGIONE (CON FILTRO)]]</f>
        <v>1.077451284045154E-3</v>
      </c>
      <c r="H2326" t="str">
        <f>IF(Comuni__2[[#This Row],[Popolazione2011]]&gt;300000,"MAGGIORE","")</f>
        <v/>
      </c>
    </row>
    <row r="2327" spans="1:8" x14ac:dyDescent="0.2">
      <c r="A2327" t="s">
        <v>4479</v>
      </c>
      <c r="B2327" t="s">
        <v>4450</v>
      </c>
      <c r="C2327" t="s">
        <v>4469</v>
      </c>
      <c r="D2327">
        <v>5232</v>
      </c>
      <c r="E2327" s="2"/>
      <c r="F2327">
        <f>SUMIFS($D$2:$D$7909, $B$2:$B$7909, "Toscana")</f>
        <v>3672202</v>
      </c>
      <c r="G2327" s="1">
        <f>Comuni__2[[#This Row],[Popolazione2011]]/Comuni__2[[#This Row],[POPOLAZIONE TOTALE DI OGNI REGIONE (CON FILTRO)]]</f>
        <v>1.4247582240846227E-3</v>
      </c>
      <c r="H2327" t="str">
        <f>IF(Comuni__2[[#This Row],[Popolazione2011]]&gt;300000,"MAGGIORE","")</f>
        <v/>
      </c>
    </row>
    <row r="2328" spans="1:8" x14ac:dyDescent="0.2">
      <c r="A2328" t="s">
        <v>105</v>
      </c>
      <c r="B2328" t="s">
        <v>5</v>
      </c>
      <c r="C2328" t="s">
        <v>6</v>
      </c>
      <c r="D2328">
        <v>5230</v>
      </c>
      <c r="E2328" s="2"/>
      <c r="F2328">
        <f>SUMIFS($D$2:$D$7909, $B$2:$B$7909, "Piemonte")</f>
        <v>4363916</v>
      </c>
      <c r="G2328" s="1">
        <f>Comuni__2[[#This Row],[Popolazione2011]]/Comuni__2[[#This Row],[POPOLAZIONE TOTALE DI OGNI REGIONE (CON FILTRO)]]</f>
        <v>1.1984648650432319E-3</v>
      </c>
      <c r="H2328" t="str">
        <f>IF(Comuni__2[[#This Row],[Popolazione2011]]&gt;300000,"MAGGIORE","")</f>
        <v/>
      </c>
    </row>
    <row r="2329" spans="1:8" x14ac:dyDescent="0.2">
      <c r="A2329" t="s">
        <v>1471</v>
      </c>
      <c r="B2329" t="s">
        <v>1271</v>
      </c>
      <c r="C2329" t="s">
        <v>1411</v>
      </c>
      <c r="D2329">
        <v>5226</v>
      </c>
      <c r="E2329" s="2"/>
      <c r="F2329">
        <f>SUMIFS($D$2:$D$7909, $B$2:$B$7909, "Lombardia")</f>
        <v>9704121</v>
      </c>
      <c r="G2329" s="1">
        <f>Comuni__2[[#This Row],[Popolazione2011]]/Comuni__2[[#This Row],[POPOLAZIONE TOTALE DI OGNI REGIONE (CON FILTRO)]]</f>
        <v>5.3853409288692918E-4</v>
      </c>
      <c r="H2329" t="str">
        <f>IF(Comuni__2[[#This Row],[Popolazione2011]]&gt;300000,"MAGGIORE","")</f>
        <v/>
      </c>
    </row>
    <row r="2330" spans="1:8" x14ac:dyDescent="0.2">
      <c r="A2330" t="s">
        <v>2786</v>
      </c>
      <c r="B2330" t="s">
        <v>1271</v>
      </c>
      <c r="C2330" t="s">
        <v>2735</v>
      </c>
      <c r="D2330">
        <v>5226</v>
      </c>
      <c r="E2330" s="2"/>
      <c r="F2330">
        <f>SUMIFS($D$2:$D$7909, $B$2:$B$7909, "Lombardia")</f>
        <v>9704121</v>
      </c>
      <c r="G2330" s="1">
        <f>Comuni__2[[#This Row],[Popolazione2011]]/Comuni__2[[#This Row],[POPOLAZIONE TOTALE DI OGNI REGIONE (CON FILTRO)]]</f>
        <v>5.3853409288692918E-4</v>
      </c>
      <c r="H2330" t="str">
        <f>IF(Comuni__2[[#This Row],[Popolazione2011]]&gt;300000,"MAGGIORE","")</f>
        <v/>
      </c>
    </row>
    <row r="2331" spans="1:8" x14ac:dyDescent="0.2">
      <c r="A2331" t="s">
        <v>5736</v>
      </c>
      <c r="B2331" t="s">
        <v>5446</v>
      </c>
      <c r="C2331" t="s">
        <v>5651</v>
      </c>
      <c r="D2331">
        <v>5226</v>
      </c>
      <c r="E2331" s="2"/>
      <c r="F2331">
        <f>SUMIFS($D$2:$D$7909, $B$2:$B$7909, "Abruzzo")</f>
        <v>1307309</v>
      </c>
      <c r="G2331" s="1">
        <f>Comuni__2[[#This Row],[Popolazione2011]]/Comuni__2[[#This Row],[POPOLAZIONE TOTALE DI OGNI REGIONE (CON FILTRO)]]</f>
        <v>3.9975246862065513E-3</v>
      </c>
      <c r="H2331" t="str">
        <f>IF(Comuni__2[[#This Row],[Popolazione2011]]&gt;300000,"MAGGIORE","")</f>
        <v/>
      </c>
    </row>
    <row r="2332" spans="1:8" x14ac:dyDescent="0.2">
      <c r="A2332" t="s">
        <v>5658</v>
      </c>
      <c r="B2332" t="s">
        <v>5446</v>
      </c>
      <c r="C2332" t="s">
        <v>5651</v>
      </c>
      <c r="D2332">
        <v>5221</v>
      </c>
      <c r="E2332" s="2"/>
      <c r="F2332">
        <f>SUMIFS($D$2:$D$7909, $B$2:$B$7909, "Abruzzo")</f>
        <v>1307309</v>
      </c>
      <c r="G2332" s="1">
        <f>Comuni__2[[#This Row],[Popolazione2011]]/Comuni__2[[#This Row],[POPOLAZIONE TOTALE DI OGNI REGIONE (CON FILTRO)]]</f>
        <v>3.9937000357222353E-3</v>
      </c>
      <c r="H2332" t="str">
        <f>IF(Comuni__2[[#This Row],[Popolazione2011]]&gt;300000,"MAGGIORE","")</f>
        <v/>
      </c>
    </row>
    <row r="2333" spans="1:8" x14ac:dyDescent="0.2">
      <c r="A2333" t="s">
        <v>2162</v>
      </c>
      <c r="B2333" t="s">
        <v>1271</v>
      </c>
      <c r="C2333" t="s">
        <v>2016</v>
      </c>
      <c r="D2333">
        <v>5219</v>
      </c>
      <c r="E2333" s="2"/>
      <c r="F2333">
        <f>SUMIFS($D$2:$D$7909, $B$2:$B$7909, "Lombardia")</f>
        <v>9704121</v>
      </c>
      <c r="G2333" s="1">
        <f>Comuni__2[[#This Row],[Popolazione2011]]/Comuni__2[[#This Row],[POPOLAZIONE TOTALE DI OGNI REGIONE (CON FILTRO)]]</f>
        <v>5.3781274986163094E-4</v>
      </c>
      <c r="H2333" t="str">
        <f>IF(Comuni__2[[#This Row],[Popolazione2011]]&gt;300000,"MAGGIORE","")</f>
        <v/>
      </c>
    </row>
    <row r="2334" spans="1:8" x14ac:dyDescent="0.2">
      <c r="A2334" t="s">
        <v>298</v>
      </c>
      <c r="B2334" t="s">
        <v>5</v>
      </c>
      <c r="C2334" t="s">
        <v>6</v>
      </c>
      <c r="D2334">
        <v>5217</v>
      </c>
      <c r="E2334" s="2"/>
      <c r="F2334">
        <f>SUMIFS($D$2:$D$7909, $B$2:$B$7909, "Piemonte")</f>
        <v>4363916</v>
      </c>
      <c r="G2334" s="1">
        <f>Comuni__2[[#This Row],[Popolazione2011]]/Comuni__2[[#This Row],[POPOLAZIONE TOTALE DI OGNI REGIONE (CON FILTRO)]]</f>
        <v>1.195485889279262E-3</v>
      </c>
      <c r="H2334" t="str">
        <f>IF(Comuni__2[[#This Row],[Popolazione2011]]&gt;300000,"MAGGIORE","")</f>
        <v/>
      </c>
    </row>
    <row r="2335" spans="1:8" x14ac:dyDescent="0.2">
      <c r="A2335" t="s">
        <v>7589</v>
      </c>
      <c r="B2335" t="s">
        <v>7257</v>
      </c>
      <c r="C2335" t="s">
        <v>7563</v>
      </c>
      <c r="D2335">
        <v>5216</v>
      </c>
      <c r="E2335" s="2"/>
      <c r="F2335">
        <f>SUMIFS($D$2:$D$7909, $B$2:$B$7909, "Sicilia")</f>
        <v>5002904</v>
      </c>
      <c r="G2335" s="1">
        <f>Comuni__2[[#This Row],[Popolazione2011]]/Comuni__2[[#This Row],[POPOLAZIONE TOTALE DI OGNI REGIONE (CON FILTRO)]]</f>
        <v>1.0425944611369717E-3</v>
      </c>
      <c r="H2335" t="str">
        <f>IF(Comuni__2[[#This Row],[Popolazione2011]]&gt;300000,"MAGGIORE","")</f>
        <v/>
      </c>
    </row>
    <row r="2336" spans="1:8" x14ac:dyDescent="0.2">
      <c r="A2336" t="s">
        <v>5012</v>
      </c>
      <c r="B2336" t="s">
        <v>4829</v>
      </c>
      <c r="C2336" t="s">
        <v>4987</v>
      </c>
      <c r="D2336">
        <v>5215</v>
      </c>
      <c r="E2336" s="2"/>
      <c r="F2336">
        <f>SUMIFS($D$2:$D$7909, $B$2:$B$7909, "Marche")</f>
        <v>1540584</v>
      </c>
      <c r="G2336" s="1">
        <f>Comuni__2[[#This Row],[Popolazione2011]]/Comuni__2[[#This Row],[POPOLAZIONE TOTALE DI OGNI REGIONE (CON FILTRO)]]</f>
        <v>3.3850799437096582E-3</v>
      </c>
      <c r="H2336" t="str">
        <f>IF(Comuni__2[[#This Row],[Popolazione2011]]&gt;300000,"MAGGIORE","")</f>
        <v/>
      </c>
    </row>
    <row r="2337" spans="1:8" x14ac:dyDescent="0.2">
      <c r="A2337" t="s">
        <v>5260</v>
      </c>
      <c r="B2337" t="s">
        <v>5062</v>
      </c>
      <c r="C2337" t="s">
        <v>5198</v>
      </c>
      <c r="D2337">
        <v>5213</v>
      </c>
      <c r="E2337" s="2"/>
      <c r="F2337">
        <f>SUMIFS($D$2:$D$7909, $B$2:$B$7909, "Lazio")</f>
        <v>5502886</v>
      </c>
      <c r="G2337" s="1">
        <f>Comuni__2[[#This Row],[Popolazione2011]]/Comuni__2[[#This Row],[POPOLAZIONE TOTALE DI OGNI REGIONE (CON FILTRO)]]</f>
        <v>9.4732109660276441E-4</v>
      </c>
      <c r="H2337" t="str">
        <f>IF(Comuni__2[[#This Row],[Popolazione2011]]&gt;300000,"MAGGIORE","")</f>
        <v/>
      </c>
    </row>
    <row r="2338" spans="1:8" x14ac:dyDescent="0.2">
      <c r="A2338" t="s">
        <v>1405</v>
      </c>
      <c r="B2338" t="s">
        <v>1271</v>
      </c>
      <c r="C2338" t="s">
        <v>1272</v>
      </c>
      <c r="D2338">
        <v>5207</v>
      </c>
      <c r="E2338" s="2"/>
      <c r="F2338">
        <f>SUMIFS($D$2:$D$7909, $B$2:$B$7909, "Lombardia")</f>
        <v>9704121</v>
      </c>
      <c r="G2338" s="1">
        <f>Comuni__2[[#This Row],[Popolazione2011]]/Comuni__2[[#This Row],[POPOLAZIONE TOTALE DI OGNI REGIONE (CON FILTRO)]]</f>
        <v>5.3657616181826255E-4</v>
      </c>
      <c r="H2338" t="str">
        <f>IF(Comuni__2[[#This Row],[Popolazione2011]]&gt;300000,"MAGGIORE","")</f>
        <v/>
      </c>
    </row>
    <row r="2339" spans="1:8" x14ac:dyDescent="0.2">
      <c r="A2339" t="s">
        <v>2534</v>
      </c>
      <c r="B2339" t="s">
        <v>1271</v>
      </c>
      <c r="C2339" t="s">
        <v>2523</v>
      </c>
      <c r="D2339">
        <v>5205</v>
      </c>
      <c r="E2339" s="2"/>
      <c r="F2339">
        <f>SUMIFS($D$2:$D$7909, $B$2:$B$7909, "Lombardia")</f>
        <v>9704121</v>
      </c>
      <c r="G2339" s="1">
        <f>Comuni__2[[#This Row],[Popolazione2011]]/Comuni__2[[#This Row],[POPOLAZIONE TOTALE DI OGNI REGIONE (CON FILTRO)]]</f>
        <v>5.3637006381103446E-4</v>
      </c>
      <c r="H2339" t="str">
        <f>IF(Comuni__2[[#This Row],[Popolazione2011]]&gt;300000,"MAGGIORE","")</f>
        <v/>
      </c>
    </row>
    <row r="2340" spans="1:8" x14ac:dyDescent="0.2">
      <c r="A2340" t="s">
        <v>488</v>
      </c>
      <c r="B2340" t="s">
        <v>5</v>
      </c>
      <c r="C2340" t="s">
        <v>402</v>
      </c>
      <c r="D2340">
        <v>5205</v>
      </c>
      <c r="E2340" s="2"/>
      <c r="F2340">
        <f>SUMIFS($D$2:$D$7909, $B$2:$B$7909, "Piemonte")</f>
        <v>4363916</v>
      </c>
      <c r="G2340" s="1">
        <f>Comuni__2[[#This Row],[Popolazione2011]]/Comuni__2[[#This Row],[POPOLAZIONE TOTALE DI OGNI REGIONE (CON FILTRO)]]</f>
        <v>1.1927360654971362E-3</v>
      </c>
      <c r="H2340" t="str">
        <f>IF(Comuni__2[[#This Row],[Popolazione2011]]&gt;300000,"MAGGIORE","")</f>
        <v/>
      </c>
    </row>
    <row r="2341" spans="1:8" x14ac:dyDescent="0.2">
      <c r="A2341" t="s">
        <v>7832</v>
      </c>
      <c r="B2341" t="s">
        <v>7657</v>
      </c>
      <c r="C2341" t="s">
        <v>7825</v>
      </c>
      <c r="D2341">
        <v>5198</v>
      </c>
      <c r="E2341" s="2"/>
      <c r="F2341">
        <f>SUMIFS($D$2:$D$7909, $B$2:$B$7909, "Sardegna")</f>
        <v>1634822</v>
      </c>
      <c r="G2341" s="1">
        <f>Comuni__2[[#This Row],[Popolazione2011]]/Comuni__2[[#This Row],[POPOLAZIONE TOTALE DI OGNI REGIONE (CON FILTRO)]]</f>
        <v>3.1795510459242658E-3</v>
      </c>
      <c r="H2341" t="str">
        <f>IF(Comuni__2[[#This Row],[Popolazione2011]]&gt;300000,"MAGGIORE","")</f>
        <v/>
      </c>
    </row>
    <row r="2342" spans="1:8" x14ac:dyDescent="0.2">
      <c r="A2342" t="s">
        <v>2766</v>
      </c>
      <c r="B2342" t="s">
        <v>1271</v>
      </c>
      <c r="C2342" t="s">
        <v>2735</v>
      </c>
      <c r="D2342">
        <v>5195</v>
      </c>
      <c r="E2342" s="2"/>
      <c r="F2342">
        <f>SUMIFS($D$2:$D$7909, $B$2:$B$7909, "Lombardia")</f>
        <v>9704121</v>
      </c>
      <c r="G2342" s="1">
        <f>Comuni__2[[#This Row],[Popolazione2011]]/Comuni__2[[#This Row],[POPOLAZIONE TOTALE DI OGNI REGIONE (CON FILTRO)]]</f>
        <v>5.3533957377489415E-4</v>
      </c>
      <c r="H2342" t="str">
        <f>IF(Comuni__2[[#This Row],[Popolazione2011]]&gt;300000,"MAGGIORE","")</f>
        <v/>
      </c>
    </row>
    <row r="2343" spans="1:8" x14ac:dyDescent="0.2">
      <c r="A2343" t="s">
        <v>7590</v>
      </c>
      <c r="B2343" t="s">
        <v>7257</v>
      </c>
      <c r="C2343" t="s">
        <v>7563</v>
      </c>
      <c r="D2343">
        <v>5191</v>
      </c>
      <c r="E2343" s="2"/>
      <c r="F2343">
        <f>SUMIFS($D$2:$D$7909, $B$2:$B$7909, "Sicilia")</f>
        <v>5002904</v>
      </c>
      <c r="G2343" s="1">
        <f>Comuni__2[[#This Row],[Popolazione2011]]/Comuni__2[[#This Row],[POPOLAZIONE TOTALE DI OGNI REGIONE (CON FILTRO)]]</f>
        <v>1.0375973634513074E-3</v>
      </c>
      <c r="H2343" t="str">
        <f>IF(Comuni__2[[#This Row],[Popolazione2011]]&gt;300000,"MAGGIORE","")</f>
        <v/>
      </c>
    </row>
    <row r="2344" spans="1:8" x14ac:dyDescent="0.2">
      <c r="A2344" t="s">
        <v>4811</v>
      </c>
      <c r="B2344" t="s">
        <v>4734</v>
      </c>
      <c r="C2344" t="s">
        <v>4795</v>
      </c>
      <c r="D2344">
        <v>5190</v>
      </c>
      <c r="E2344" s="2"/>
      <c r="F2344">
        <f>SUMIFS($D$2:$D$7909, $B$2:$B$7909, "Umbria")</f>
        <v>884268</v>
      </c>
      <c r="G2344" s="1">
        <f>Comuni__2[[#This Row],[Popolazione2011]]/Comuni__2[[#This Row],[POPOLAZIONE TOTALE DI OGNI REGIONE (CON FILTRO)]]</f>
        <v>5.8692613551547717E-3</v>
      </c>
      <c r="H2344" t="str">
        <f>IF(Comuni__2[[#This Row],[Popolazione2011]]&gt;300000,"MAGGIORE","")</f>
        <v/>
      </c>
    </row>
    <row r="2345" spans="1:8" x14ac:dyDescent="0.2">
      <c r="A2345" t="s">
        <v>3647</v>
      </c>
      <c r="B2345" t="s">
        <v>3082</v>
      </c>
      <c r="C2345" t="s">
        <v>3602</v>
      </c>
      <c r="D2345">
        <v>5188</v>
      </c>
      <c r="E2345" s="2"/>
      <c r="F2345">
        <f>SUMIFS($D$2:$D$7909, $B$2:$B$7909, "Veneto")</f>
        <v>4855904</v>
      </c>
      <c r="G2345" s="1">
        <f>Comuni__2[[#This Row],[Popolazione2011]]/Comuni__2[[#This Row],[POPOLAZIONE TOTALE DI OGNI REGIONE (CON FILTRO)]]</f>
        <v>1.0683901493933983E-3</v>
      </c>
      <c r="H2345" t="str">
        <f>IF(Comuni__2[[#This Row],[Popolazione2011]]&gt;300000,"MAGGIORE","")</f>
        <v/>
      </c>
    </row>
    <row r="2346" spans="1:8" x14ac:dyDescent="0.2">
      <c r="A2346" t="s">
        <v>3833</v>
      </c>
      <c r="B2346" t="s">
        <v>3653</v>
      </c>
      <c r="C2346" t="s">
        <v>3822</v>
      </c>
      <c r="D2346">
        <v>5188</v>
      </c>
      <c r="E2346" s="2"/>
      <c r="F2346">
        <f>SUMIFS($D$2:$D$7909, $B$2:$B$7909, "Friuli-Venezia Giulia")</f>
        <v>1220291</v>
      </c>
      <c r="G2346" s="1">
        <f>Comuni__2[[#This Row],[Popolazione2011]]/Comuni__2[[#This Row],[POPOLAZIONE TOTALE DI OGNI REGIONE (CON FILTRO)]]</f>
        <v>4.2514449422309921E-3</v>
      </c>
      <c r="H2346" t="str">
        <f>IF(Comuni__2[[#This Row],[Popolazione2011]]&gt;300000,"MAGGIORE","")</f>
        <v/>
      </c>
    </row>
    <row r="2347" spans="1:8" x14ac:dyDescent="0.2">
      <c r="A2347" t="s">
        <v>2338</v>
      </c>
      <c r="B2347" t="s">
        <v>1271</v>
      </c>
      <c r="C2347" t="s">
        <v>2222</v>
      </c>
      <c r="D2347">
        <v>5186</v>
      </c>
      <c r="E2347" s="2"/>
      <c r="F2347">
        <f>SUMIFS($D$2:$D$7909, $B$2:$B$7909, "Lombardia")</f>
        <v>9704121</v>
      </c>
      <c r="G2347" s="1">
        <f>Comuni__2[[#This Row],[Popolazione2011]]/Comuni__2[[#This Row],[POPOLAZIONE TOTALE DI OGNI REGIONE (CON FILTRO)]]</f>
        <v>5.3441213274236794E-4</v>
      </c>
      <c r="H2347" t="str">
        <f>IF(Comuni__2[[#This Row],[Popolazione2011]]&gt;300000,"MAGGIORE","")</f>
        <v/>
      </c>
    </row>
    <row r="2348" spans="1:8" x14ac:dyDescent="0.2">
      <c r="A2348" t="s">
        <v>6994</v>
      </c>
      <c r="B2348" t="s">
        <v>6847</v>
      </c>
      <c r="C2348" t="s">
        <v>6848</v>
      </c>
      <c r="D2348">
        <v>5181</v>
      </c>
      <c r="E2348" s="2"/>
      <c r="F2348">
        <f>SUMIFS($D$2:$D$7909, $B$2:$B$7909, "Calabria")</f>
        <v>1959050</v>
      </c>
      <c r="G2348" s="1">
        <f>Comuni__2[[#This Row],[Popolazione2011]]/Comuni__2[[#This Row],[POPOLAZIONE TOTALE DI OGNI REGIONE (CON FILTRO)]]</f>
        <v>2.6446491922105103E-3</v>
      </c>
      <c r="H2348" t="str">
        <f>IF(Comuni__2[[#This Row],[Popolazione2011]]&gt;300000,"MAGGIORE","")</f>
        <v/>
      </c>
    </row>
    <row r="2349" spans="1:8" x14ac:dyDescent="0.2">
      <c r="A2349" t="s">
        <v>1354</v>
      </c>
      <c r="B2349" t="s">
        <v>1271</v>
      </c>
      <c r="C2349" t="s">
        <v>1272</v>
      </c>
      <c r="D2349">
        <v>5178</v>
      </c>
      <c r="E2349" s="2"/>
      <c r="F2349">
        <f>SUMIFS($D$2:$D$7909, $B$2:$B$7909, "Lombardia")</f>
        <v>9704121</v>
      </c>
      <c r="G2349" s="1">
        <f>Comuni__2[[#This Row],[Popolazione2011]]/Comuni__2[[#This Row],[POPOLAZIONE TOTALE DI OGNI REGIONE (CON FILTRO)]]</f>
        <v>5.335877407134556E-4</v>
      </c>
      <c r="H2349" t="str">
        <f>IF(Comuni__2[[#This Row],[Popolazione2011]]&gt;300000,"MAGGIORE","")</f>
        <v/>
      </c>
    </row>
    <row r="2350" spans="1:8" x14ac:dyDescent="0.2">
      <c r="A2350" t="s">
        <v>3378</v>
      </c>
      <c r="B2350" t="s">
        <v>3082</v>
      </c>
      <c r="C2350" t="s">
        <v>3359</v>
      </c>
      <c r="D2350">
        <v>5177</v>
      </c>
      <c r="E2350" s="2"/>
      <c r="F2350">
        <f>SUMIFS($D$2:$D$7909, $B$2:$B$7909, "Veneto")</f>
        <v>4855904</v>
      </c>
      <c r="G2350" s="1">
        <f>Comuni__2[[#This Row],[Popolazione2011]]/Comuni__2[[#This Row],[POPOLAZIONE TOTALE DI OGNI REGIONE (CON FILTRO)]]</f>
        <v>1.0661248657304592E-3</v>
      </c>
      <c r="H2350" t="str">
        <f>IF(Comuni__2[[#This Row],[Popolazione2011]]&gt;300000,"MAGGIORE","")</f>
        <v/>
      </c>
    </row>
    <row r="2351" spans="1:8" x14ac:dyDescent="0.2">
      <c r="A2351" t="s">
        <v>1805</v>
      </c>
      <c r="B2351" t="s">
        <v>1271</v>
      </c>
      <c r="C2351" t="s">
        <v>1772</v>
      </c>
      <c r="D2351">
        <v>5176</v>
      </c>
      <c r="E2351" s="2"/>
      <c r="F2351">
        <f>SUMIFS($D$2:$D$7909, $B$2:$B$7909, "Lombardia")</f>
        <v>9704121</v>
      </c>
      <c r="G2351" s="1">
        <f>Comuni__2[[#This Row],[Popolazione2011]]/Comuni__2[[#This Row],[POPOLAZIONE TOTALE DI OGNI REGIONE (CON FILTRO)]]</f>
        <v>5.3338164270622763E-4</v>
      </c>
      <c r="H2351" t="str">
        <f>IF(Comuni__2[[#This Row],[Popolazione2011]]&gt;300000,"MAGGIORE","")</f>
        <v/>
      </c>
    </row>
    <row r="2352" spans="1:8" x14ac:dyDescent="0.2">
      <c r="A2352" t="s">
        <v>2593</v>
      </c>
      <c r="B2352" t="s">
        <v>1271</v>
      </c>
      <c r="C2352" t="s">
        <v>2588</v>
      </c>
      <c r="D2352">
        <v>5171</v>
      </c>
      <c r="E2352" s="2"/>
      <c r="F2352">
        <f>SUMIFS($D$2:$D$7909, $B$2:$B$7909, "Lombardia")</f>
        <v>9704121</v>
      </c>
      <c r="G2352" s="1">
        <f>Comuni__2[[#This Row],[Popolazione2011]]/Comuni__2[[#This Row],[POPOLAZIONE TOTALE DI OGNI REGIONE (CON FILTRO)]]</f>
        <v>5.3286639768815747E-4</v>
      </c>
      <c r="H2352" t="str">
        <f>IF(Comuni__2[[#This Row],[Popolazione2011]]&gt;300000,"MAGGIORE","")</f>
        <v/>
      </c>
    </row>
    <row r="2353" spans="1:8" x14ac:dyDescent="0.2">
      <c r="A2353" t="s">
        <v>6296</v>
      </c>
      <c r="B2353" t="s">
        <v>5894</v>
      </c>
      <c r="C2353" t="s">
        <v>6291</v>
      </c>
      <c r="D2353">
        <v>5163</v>
      </c>
      <c r="E2353" s="2"/>
      <c r="F2353">
        <f>SUMIFS($D$2:$D$7909, $B$2:$B$7909, "Campania")</f>
        <v>5766810</v>
      </c>
      <c r="G2353" s="1">
        <f>Comuni__2[[#This Row],[Popolazione2011]]/Comuni__2[[#This Row],[POPOLAZIONE TOTALE DI OGNI REGIONE (CON FILTRO)]]</f>
        <v>8.9529566606147935E-4</v>
      </c>
      <c r="H2353" t="str">
        <f>IF(Comuni__2[[#This Row],[Popolazione2011]]&gt;300000,"MAGGIORE","")</f>
        <v/>
      </c>
    </row>
    <row r="2354" spans="1:8" x14ac:dyDescent="0.2">
      <c r="A2354" t="s">
        <v>7972</v>
      </c>
      <c r="B2354" t="s">
        <v>7657</v>
      </c>
      <c r="C2354" t="s">
        <v>7931</v>
      </c>
      <c r="D2354">
        <v>5162</v>
      </c>
      <c r="E2354" s="2"/>
      <c r="F2354">
        <f>SUMIFS($D$2:$D$7909, $B$2:$B$7909, "Sardegna")</f>
        <v>1634822</v>
      </c>
      <c r="G2354" s="1">
        <f>Comuni__2[[#This Row],[Popolazione2011]]/Comuni__2[[#This Row],[POPOLAZIONE TOTALE DI OGNI REGIONE (CON FILTRO)]]</f>
        <v>3.157530299934794E-3</v>
      </c>
      <c r="H2354" t="str">
        <f>IF(Comuni__2[[#This Row],[Popolazione2011]]&gt;300000,"MAGGIORE","")</f>
        <v/>
      </c>
    </row>
    <row r="2355" spans="1:8" x14ac:dyDescent="0.2">
      <c r="A2355" t="s">
        <v>2987</v>
      </c>
      <c r="B2355" t="s">
        <v>2791</v>
      </c>
      <c r="C2355" t="s">
        <v>2909</v>
      </c>
      <c r="D2355">
        <v>5161</v>
      </c>
      <c r="E2355" s="2"/>
      <c r="F2355">
        <f>SUMIFS($D$2:$D$7909, $B$2:$B$7909, "Trentino-Alto Adige/Südtirol")</f>
        <v>1026433</v>
      </c>
      <c r="G2355" s="1">
        <f>Comuni__2[[#This Row],[Popolazione2011]]/Comuni__2[[#This Row],[POPOLAZIONE TOTALE DI OGNI REGIONE (CON FILTRO)]]</f>
        <v>5.0280924327257602E-3</v>
      </c>
      <c r="H2355" t="str">
        <f>IF(Comuni__2[[#This Row],[Popolazione2011]]&gt;300000,"MAGGIORE","")</f>
        <v/>
      </c>
    </row>
    <row r="2356" spans="1:8" x14ac:dyDescent="0.2">
      <c r="A2356" t="s">
        <v>1878</v>
      </c>
      <c r="B2356" t="s">
        <v>1271</v>
      </c>
      <c r="C2356" t="s">
        <v>1772</v>
      </c>
      <c r="D2356">
        <v>5160</v>
      </c>
      <c r="E2356" s="2"/>
      <c r="F2356">
        <f>SUMIFS($D$2:$D$7909, $B$2:$B$7909, "Lombardia")</f>
        <v>9704121</v>
      </c>
      <c r="G2356" s="1">
        <f>Comuni__2[[#This Row],[Popolazione2011]]/Comuni__2[[#This Row],[POPOLAZIONE TOTALE DI OGNI REGIONE (CON FILTRO)]]</f>
        <v>5.3173285864840307E-4</v>
      </c>
      <c r="H2356" t="str">
        <f>IF(Comuni__2[[#This Row],[Popolazione2011]]&gt;300000,"MAGGIORE","")</f>
        <v/>
      </c>
    </row>
    <row r="2357" spans="1:8" x14ac:dyDescent="0.2">
      <c r="A2357" t="s">
        <v>1844</v>
      </c>
      <c r="B2357" t="s">
        <v>1271</v>
      </c>
      <c r="C2357" t="s">
        <v>1772</v>
      </c>
      <c r="D2357">
        <v>5157</v>
      </c>
      <c r="E2357" s="2"/>
      <c r="F2357">
        <f>SUMIFS($D$2:$D$7909, $B$2:$B$7909, "Lombardia")</f>
        <v>9704121</v>
      </c>
      <c r="G2357" s="1">
        <f>Comuni__2[[#This Row],[Popolazione2011]]/Comuni__2[[#This Row],[POPOLAZIONE TOTALE DI OGNI REGIONE (CON FILTRO)]]</f>
        <v>5.31423711637561E-4</v>
      </c>
      <c r="H2357" t="str">
        <f>IF(Comuni__2[[#This Row],[Popolazione2011]]&gt;300000,"MAGGIORE","")</f>
        <v/>
      </c>
    </row>
    <row r="2358" spans="1:8" x14ac:dyDescent="0.2">
      <c r="A2358" t="s">
        <v>3952</v>
      </c>
      <c r="B2358" t="s">
        <v>3873</v>
      </c>
      <c r="C2358" t="s">
        <v>3941</v>
      </c>
      <c r="D2358">
        <v>5154</v>
      </c>
      <c r="E2358" s="2"/>
      <c r="F2358">
        <f>SUMIFS($D$2:$D$7909, $B$2:$B$7909, "Liguria")</f>
        <v>1570694</v>
      </c>
      <c r="G2358" s="1">
        <f>Comuni__2[[#This Row],[Popolazione2011]]/Comuni__2[[#This Row],[POPOLAZIONE TOTALE DI OGNI REGIONE (CON FILTRO)]]</f>
        <v>3.2813520647560889E-3</v>
      </c>
      <c r="H2358" t="str">
        <f>IF(Comuni__2[[#This Row],[Popolazione2011]]&gt;300000,"MAGGIORE","")</f>
        <v/>
      </c>
    </row>
    <row r="2359" spans="1:8" x14ac:dyDescent="0.2">
      <c r="A2359" t="s">
        <v>6843</v>
      </c>
      <c r="B2359" t="s">
        <v>6713</v>
      </c>
      <c r="C2359" t="s">
        <v>6815</v>
      </c>
      <c r="D2359">
        <v>5151</v>
      </c>
      <c r="E2359" s="2"/>
      <c r="F2359">
        <f>SUMIFS($D$2:$D$7909, $B$2:$B$7909, "Basilicata")</f>
        <v>578036</v>
      </c>
      <c r="G2359" s="1">
        <f>Comuni__2[[#This Row],[Popolazione2011]]/Comuni__2[[#This Row],[POPOLAZIONE TOTALE DI OGNI REGIONE (CON FILTRO)]]</f>
        <v>8.9112096824419239E-3</v>
      </c>
      <c r="H2359" t="str">
        <f>IF(Comuni__2[[#This Row],[Popolazione2011]]&gt;300000,"MAGGIORE","")</f>
        <v/>
      </c>
    </row>
    <row r="2360" spans="1:8" x14ac:dyDescent="0.2">
      <c r="A2360" t="s">
        <v>132</v>
      </c>
      <c r="B2360" t="s">
        <v>5</v>
      </c>
      <c r="C2360" t="s">
        <v>6</v>
      </c>
      <c r="D2360">
        <v>5150</v>
      </c>
      <c r="E2360" s="2"/>
      <c r="F2360">
        <f>SUMIFS($D$2:$D$7909, $B$2:$B$7909, "Piemonte")</f>
        <v>4363916</v>
      </c>
      <c r="G2360" s="1">
        <f>Comuni__2[[#This Row],[Popolazione2011]]/Comuni__2[[#This Row],[POPOLAZIONE TOTALE DI OGNI REGIONE (CON FILTRO)]]</f>
        <v>1.1801327064957254E-3</v>
      </c>
      <c r="H2360" t="str">
        <f>IF(Comuni__2[[#This Row],[Popolazione2011]]&gt;300000,"MAGGIORE","")</f>
        <v/>
      </c>
    </row>
    <row r="2361" spans="1:8" x14ac:dyDescent="0.2">
      <c r="A2361" t="s">
        <v>6757</v>
      </c>
      <c r="B2361" t="s">
        <v>6713</v>
      </c>
      <c r="C2361" t="s">
        <v>6714</v>
      </c>
      <c r="D2361">
        <v>5150</v>
      </c>
      <c r="E2361" s="2"/>
      <c r="F2361">
        <f>SUMIFS($D$2:$D$7909, $B$2:$B$7909, "Basilicata")</f>
        <v>578036</v>
      </c>
      <c r="G2361" s="1">
        <f>Comuni__2[[#This Row],[Popolazione2011]]/Comuni__2[[#This Row],[POPOLAZIONE TOTALE DI OGNI REGIONE (CON FILTRO)]]</f>
        <v>8.9094796863863155E-3</v>
      </c>
      <c r="H2361" t="str">
        <f>IF(Comuni__2[[#This Row],[Popolazione2011]]&gt;300000,"MAGGIORE","")</f>
        <v/>
      </c>
    </row>
    <row r="2362" spans="1:8" x14ac:dyDescent="0.2">
      <c r="A2362" t="s">
        <v>5302</v>
      </c>
      <c r="B2362" t="s">
        <v>5062</v>
      </c>
      <c r="C2362" t="s">
        <v>5198</v>
      </c>
      <c r="D2362">
        <v>5147</v>
      </c>
      <c r="E2362" s="2"/>
      <c r="F2362">
        <f>SUMIFS($D$2:$D$7909, $B$2:$B$7909, "Lazio")</f>
        <v>5502886</v>
      </c>
      <c r="G2362" s="1">
        <f>Comuni__2[[#This Row],[Popolazione2011]]/Comuni__2[[#This Row],[POPOLAZIONE TOTALE DI OGNI REGIONE (CON FILTRO)]]</f>
        <v>9.3532739002770546E-4</v>
      </c>
      <c r="H2362" t="str">
        <f>IF(Comuni__2[[#This Row],[Popolazione2011]]&gt;300000,"MAGGIORE","")</f>
        <v/>
      </c>
    </row>
    <row r="2363" spans="1:8" x14ac:dyDescent="0.2">
      <c r="A2363" t="s">
        <v>3389</v>
      </c>
      <c r="B2363" t="s">
        <v>3082</v>
      </c>
      <c r="C2363" t="s">
        <v>3359</v>
      </c>
      <c r="D2363">
        <v>5144</v>
      </c>
      <c r="E2363" s="2"/>
      <c r="F2363">
        <f>SUMIFS($D$2:$D$7909, $B$2:$B$7909, "Veneto")</f>
        <v>4855904</v>
      </c>
      <c r="G2363" s="1">
        <f>Comuni__2[[#This Row],[Popolazione2011]]/Comuni__2[[#This Row],[POPOLAZIONE TOTALE DI OGNI REGIONE (CON FILTRO)]]</f>
        <v>1.0593290147416423E-3</v>
      </c>
      <c r="H2363" t="str">
        <f>IF(Comuni__2[[#This Row],[Popolazione2011]]&gt;300000,"MAGGIORE","")</f>
        <v/>
      </c>
    </row>
    <row r="2364" spans="1:8" x14ac:dyDescent="0.2">
      <c r="A2364" t="s">
        <v>2813</v>
      </c>
      <c r="B2364" t="s">
        <v>2791</v>
      </c>
      <c r="C2364" t="s">
        <v>2792</v>
      </c>
      <c r="D2364">
        <v>5144</v>
      </c>
      <c r="E2364" s="2"/>
      <c r="F2364">
        <f>SUMIFS($D$2:$D$7909, $B$2:$B$7909, "Trentino-Alto Adige/Südtirol")</f>
        <v>1026433</v>
      </c>
      <c r="G2364" s="1">
        <f>Comuni__2[[#This Row],[Popolazione2011]]/Comuni__2[[#This Row],[POPOLAZIONE TOTALE DI OGNI REGIONE (CON FILTRO)]]</f>
        <v>5.0115302216510969E-3</v>
      </c>
      <c r="H2364" t="str">
        <f>IF(Comuni__2[[#This Row],[Popolazione2011]]&gt;300000,"MAGGIORE","")</f>
        <v/>
      </c>
    </row>
    <row r="2365" spans="1:8" x14ac:dyDescent="0.2">
      <c r="A2365" t="s">
        <v>388</v>
      </c>
      <c r="B2365" t="s">
        <v>5</v>
      </c>
      <c r="C2365" t="s">
        <v>319</v>
      </c>
      <c r="D2365">
        <v>5141</v>
      </c>
      <c r="E2365" s="2"/>
      <c r="F2365">
        <f>SUMIFS($D$2:$D$7909, $B$2:$B$7909, "Piemonte")</f>
        <v>4363916</v>
      </c>
      <c r="G2365" s="1">
        <f>Comuni__2[[#This Row],[Popolazione2011]]/Comuni__2[[#This Row],[POPOLAZIONE TOTALE DI OGNI REGIONE (CON FILTRO)]]</f>
        <v>1.1780703386591309E-3</v>
      </c>
      <c r="H2365" t="str">
        <f>IF(Comuni__2[[#This Row],[Popolazione2011]]&gt;300000,"MAGGIORE","")</f>
        <v/>
      </c>
    </row>
    <row r="2366" spans="1:8" x14ac:dyDescent="0.2">
      <c r="A2366" t="s">
        <v>7960</v>
      </c>
      <c r="B2366" t="s">
        <v>7657</v>
      </c>
      <c r="C2366" t="s">
        <v>7931</v>
      </c>
      <c r="D2366">
        <v>5135</v>
      </c>
      <c r="E2366" s="2"/>
      <c r="F2366">
        <f>SUMIFS($D$2:$D$7909, $B$2:$B$7909, "Sardegna")</f>
        <v>1634822</v>
      </c>
      <c r="G2366" s="1">
        <f>Comuni__2[[#This Row],[Popolazione2011]]/Comuni__2[[#This Row],[POPOLAZIONE TOTALE DI OGNI REGIONE (CON FILTRO)]]</f>
        <v>3.1410147404426904E-3</v>
      </c>
      <c r="H2366" t="str">
        <f>IF(Comuni__2[[#This Row],[Popolazione2011]]&gt;300000,"MAGGIORE","")</f>
        <v/>
      </c>
    </row>
    <row r="2367" spans="1:8" x14ac:dyDescent="0.2">
      <c r="A2367" t="s">
        <v>7561</v>
      </c>
      <c r="B2367" t="s">
        <v>7257</v>
      </c>
      <c r="C2367" t="s">
        <v>7542</v>
      </c>
      <c r="D2367">
        <v>5130</v>
      </c>
      <c r="E2367" s="2"/>
      <c r="F2367">
        <f>SUMIFS($D$2:$D$7909, $B$2:$B$7909, "Sicilia")</f>
        <v>5002904</v>
      </c>
      <c r="G2367" s="1">
        <f>Comuni__2[[#This Row],[Popolazione2011]]/Comuni__2[[#This Row],[POPOLAZIONE TOTALE DI OGNI REGIONE (CON FILTRO)]]</f>
        <v>1.0254044450982869E-3</v>
      </c>
      <c r="H2367" t="str">
        <f>IF(Comuni__2[[#This Row],[Popolazione2011]]&gt;300000,"MAGGIORE","")</f>
        <v/>
      </c>
    </row>
    <row r="2368" spans="1:8" x14ac:dyDescent="0.2">
      <c r="A2368" t="s">
        <v>4685</v>
      </c>
      <c r="B2368" t="s">
        <v>4450</v>
      </c>
      <c r="C2368" t="s">
        <v>4661</v>
      </c>
      <c r="D2368">
        <v>5129</v>
      </c>
      <c r="E2368" s="2"/>
      <c r="F2368">
        <f>SUMIFS($D$2:$D$7909, $B$2:$B$7909, "Toscana")</f>
        <v>3672202</v>
      </c>
      <c r="G2368" s="1">
        <f>Comuni__2[[#This Row],[Popolazione2011]]/Comuni__2[[#This Row],[POPOLAZIONE TOTALE DI OGNI REGIONE (CON FILTRO)]]</f>
        <v>1.3967096581288284E-3</v>
      </c>
      <c r="H2368" t="str">
        <f>IF(Comuni__2[[#This Row],[Popolazione2011]]&gt;300000,"MAGGIORE","")</f>
        <v/>
      </c>
    </row>
    <row r="2369" spans="1:8" x14ac:dyDescent="0.2">
      <c r="A2369" t="s">
        <v>2828</v>
      </c>
      <c r="B2369" t="s">
        <v>2791</v>
      </c>
      <c r="C2369" t="s">
        <v>2792</v>
      </c>
      <c r="D2369">
        <v>5126</v>
      </c>
      <c r="E2369" s="2"/>
      <c r="F2369">
        <f>SUMIFS($D$2:$D$7909, $B$2:$B$7909, "Trentino-Alto Adige/Südtirol")</f>
        <v>1026433</v>
      </c>
      <c r="G2369" s="1">
        <f>Comuni__2[[#This Row],[Popolazione2011]]/Comuni__2[[#This Row],[POPOLAZIONE TOTALE DI OGNI REGIONE (CON FILTRO)]]</f>
        <v>4.9939937628661587E-3</v>
      </c>
      <c r="H2369" t="str">
        <f>IF(Comuni__2[[#This Row],[Popolazione2011]]&gt;300000,"MAGGIORE","")</f>
        <v/>
      </c>
    </row>
    <row r="2370" spans="1:8" x14ac:dyDescent="0.2">
      <c r="A2370" t="s">
        <v>7164</v>
      </c>
      <c r="B2370" t="s">
        <v>6847</v>
      </c>
      <c r="C2370" t="s">
        <v>7080</v>
      </c>
      <c r="D2370">
        <v>5115</v>
      </c>
      <c r="E2370" s="2"/>
      <c r="F2370">
        <f>SUMIFS($D$2:$D$7909, $B$2:$B$7909, "Calabria")</f>
        <v>1959050</v>
      </c>
      <c r="G2370" s="1">
        <f>Comuni__2[[#This Row],[Popolazione2011]]/Comuni__2[[#This Row],[POPOLAZIONE TOTALE DI OGNI REGIONE (CON FILTRO)]]</f>
        <v>2.6109593935836248E-3</v>
      </c>
      <c r="H2370" t="str">
        <f>IF(Comuni__2[[#This Row],[Popolazione2011]]&gt;300000,"MAGGIORE","")</f>
        <v/>
      </c>
    </row>
    <row r="2371" spans="1:8" x14ac:dyDescent="0.2">
      <c r="A2371" t="s">
        <v>4213</v>
      </c>
      <c r="B2371" t="s">
        <v>4112</v>
      </c>
      <c r="C2371" t="s">
        <v>4205</v>
      </c>
      <c r="D2371">
        <v>5114</v>
      </c>
      <c r="E2371" s="2"/>
      <c r="F2371">
        <f>SUMIFS($D$2:$D$7909, $B$2:$B$7909, "Emilia-Romagna")</f>
        <v>4342135</v>
      </c>
      <c r="G2371" s="1">
        <f>Comuni__2[[#This Row],[Popolazione2011]]/Comuni__2[[#This Row],[POPOLAZIONE TOTALE DI OGNI REGIONE (CON FILTRO)]]</f>
        <v>1.1777616310870113E-3</v>
      </c>
      <c r="H2371" t="str">
        <f>IF(Comuni__2[[#This Row],[Popolazione2011]]&gt;300000,"MAGGIORE","")</f>
        <v/>
      </c>
    </row>
    <row r="2372" spans="1:8" x14ac:dyDescent="0.2">
      <c r="A2372" t="s">
        <v>2599</v>
      </c>
      <c r="B2372" t="s">
        <v>1271</v>
      </c>
      <c r="C2372" t="s">
        <v>2588</v>
      </c>
      <c r="D2372">
        <v>5113</v>
      </c>
      <c r="E2372" s="2"/>
      <c r="F2372">
        <f>SUMIFS($D$2:$D$7909, $B$2:$B$7909, "Lombardia")</f>
        <v>9704121</v>
      </c>
      <c r="G2372" s="1">
        <f>Comuni__2[[#This Row],[Popolazione2011]]/Comuni__2[[#This Row],[POPOLAZIONE TOTALE DI OGNI REGIONE (CON FILTRO)]]</f>
        <v>5.2688955547854359E-4</v>
      </c>
      <c r="H2372" t="str">
        <f>IF(Comuni__2[[#This Row],[Popolazione2011]]&gt;300000,"MAGGIORE","")</f>
        <v/>
      </c>
    </row>
    <row r="2373" spans="1:8" x14ac:dyDescent="0.2">
      <c r="A2373" t="s">
        <v>3152</v>
      </c>
      <c r="B2373" t="s">
        <v>3082</v>
      </c>
      <c r="C2373" t="s">
        <v>3083</v>
      </c>
      <c r="D2373">
        <v>5111</v>
      </c>
      <c r="E2373" s="2"/>
      <c r="F2373">
        <f>SUMIFS($D$2:$D$7909, $B$2:$B$7909, "Veneto")</f>
        <v>4855904</v>
      </c>
      <c r="G2373" s="1">
        <f>Comuni__2[[#This Row],[Popolazione2011]]/Comuni__2[[#This Row],[POPOLAZIONE TOTALE DI OGNI REGIONE (CON FILTRO)]]</f>
        <v>1.0525331637528253E-3</v>
      </c>
      <c r="H2373" t="str">
        <f>IF(Comuni__2[[#This Row],[Popolazione2011]]&gt;300000,"MAGGIORE","")</f>
        <v/>
      </c>
    </row>
    <row r="2374" spans="1:8" x14ac:dyDescent="0.2">
      <c r="A2374" t="s">
        <v>1438</v>
      </c>
      <c r="B2374" t="s">
        <v>1271</v>
      </c>
      <c r="C2374" t="s">
        <v>1411</v>
      </c>
      <c r="D2374">
        <v>5109</v>
      </c>
      <c r="E2374" s="2"/>
      <c r="F2374">
        <f>SUMIFS($D$2:$D$7909, $B$2:$B$7909, "Lombardia")</f>
        <v>9704121</v>
      </c>
      <c r="G2374" s="1">
        <f>Comuni__2[[#This Row],[Popolazione2011]]/Comuni__2[[#This Row],[POPOLAZIONE TOTALE DI OGNI REGIONE (CON FILTRO)]]</f>
        <v>5.2647735946408742E-4</v>
      </c>
      <c r="H2374" t="str">
        <f>IF(Comuni__2[[#This Row],[Popolazione2011]]&gt;300000,"MAGGIORE","")</f>
        <v/>
      </c>
    </row>
    <row r="2375" spans="1:8" x14ac:dyDescent="0.2">
      <c r="A2375" t="s">
        <v>4896</v>
      </c>
      <c r="B2375" t="s">
        <v>4829</v>
      </c>
      <c r="C2375" t="s">
        <v>4883</v>
      </c>
      <c r="D2375">
        <v>5106</v>
      </c>
      <c r="E2375" s="2"/>
      <c r="F2375">
        <f>SUMIFS($D$2:$D$7909, $B$2:$B$7909, "Marche")</f>
        <v>1540584</v>
      </c>
      <c r="G2375" s="1">
        <f>Comuni__2[[#This Row],[Popolazione2011]]/Comuni__2[[#This Row],[POPOLAZIONE TOTALE DI OGNI REGIONE (CON FILTRO)]]</f>
        <v>3.314327553706906E-3</v>
      </c>
      <c r="H2375" t="str">
        <f>IF(Comuni__2[[#This Row],[Popolazione2011]]&gt;300000,"MAGGIORE","")</f>
        <v/>
      </c>
    </row>
    <row r="2376" spans="1:8" x14ac:dyDescent="0.2">
      <c r="A2376" t="s">
        <v>6827</v>
      </c>
      <c r="B2376" t="s">
        <v>6713</v>
      </c>
      <c r="C2376" t="s">
        <v>6815</v>
      </c>
      <c r="D2376">
        <v>5100</v>
      </c>
      <c r="E2376" s="2"/>
      <c r="F2376">
        <f>SUMIFS($D$2:$D$7909, $B$2:$B$7909, "Basilicata")</f>
        <v>578036</v>
      </c>
      <c r="G2376" s="1">
        <f>Comuni__2[[#This Row],[Popolazione2011]]/Comuni__2[[#This Row],[POPOLAZIONE TOTALE DI OGNI REGIONE (CON FILTRO)]]</f>
        <v>8.8229798836058655E-3</v>
      </c>
      <c r="H2376" t="str">
        <f>IF(Comuni__2[[#This Row],[Popolazione2011]]&gt;300000,"MAGGIORE","")</f>
        <v/>
      </c>
    </row>
    <row r="2377" spans="1:8" x14ac:dyDescent="0.2">
      <c r="A2377" t="s">
        <v>7276</v>
      </c>
      <c r="B2377" t="s">
        <v>7257</v>
      </c>
      <c r="C2377" t="s">
        <v>7258</v>
      </c>
      <c r="D2377">
        <v>5095</v>
      </c>
      <c r="E2377" s="2"/>
      <c r="F2377">
        <f>SUMIFS($D$2:$D$7909, $B$2:$B$7909, "Sicilia")</f>
        <v>5002904</v>
      </c>
      <c r="G2377" s="1">
        <f>Comuni__2[[#This Row],[Popolazione2011]]/Comuni__2[[#This Row],[POPOLAZIONE TOTALE DI OGNI REGIONE (CON FILTRO)]]</f>
        <v>1.018408508338357E-3</v>
      </c>
      <c r="H2377" t="str">
        <f>IF(Comuni__2[[#This Row],[Popolazione2011]]&gt;300000,"MAGGIORE","")</f>
        <v/>
      </c>
    </row>
    <row r="2378" spans="1:8" x14ac:dyDescent="0.2">
      <c r="A2378" t="s">
        <v>7461</v>
      </c>
      <c r="B2378" t="s">
        <v>7257</v>
      </c>
      <c r="C2378" t="s">
        <v>7366</v>
      </c>
      <c r="D2378">
        <v>5091</v>
      </c>
      <c r="E2378" s="2"/>
      <c r="F2378">
        <f>SUMIFS($D$2:$D$7909, $B$2:$B$7909, "Sicilia")</f>
        <v>5002904</v>
      </c>
      <c r="G2378" s="1">
        <f>Comuni__2[[#This Row],[Popolazione2011]]/Comuni__2[[#This Row],[POPOLAZIONE TOTALE DI OGNI REGIONE (CON FILTRO)]]</f>
        <v>1.0176089727086507E-3</v>
      </c>
      <c r="H2378" t="str">
        <f>IF(Comuni__2[[#This Row],[Popolazione2011]]&gt;300000,"MAGGIORE","")</f>
        <v/>
      </c>
    </row>
    <row r="2379" spans="1:8" x14ac:dyDescent="0.2">
      <c r="A2379" t="s">
        <v>6655</v>
      </c>
      <c r="B2379" t="s">
        <v>6450</v>
      </c>
      <c r="C2379" t="s">
        <v>6606</v>
      </c>
      <c r="D2379">
        <v>5091</v>
      </c>
      <c r="E2379" s="2"/>
      <c r="F2379">
        <f>SUMIFS($D$2:$D$7909, $B$2:$B$7909, "Puglia")</f>
        <v>4050093</v>
      </c>
      <c r="G2379" s="1">
        <f>Comuni__2[[#This Row],[Popolazione2011]]/Comuni__2[[#This Row],[POPOLAZIONE TOTALE DI OGNI REGIONE (CON FILTRO)]]</f>
        <v>1.25700817240493E-3</v>
      </c>
      <c r="H2379" t="str">
        <f>IF(Comuni__2[[#This Row],[Popolazione2011]]&gt;300000,"MAGGIORE","")</f>
        <v/>
      </c>
    </row>
    <row r="2380" spans="1:8" x14ac:dyDescent="0.2">
      <c r="A2380" t="s">
        <v>6056</v>
      </c>
      <c r="B2380" t="s">
        <v>5894</v>
      </c>
      <c r="C2380" t="s">
        <v>6000</v>
      </c>
      <c r="D2380">
        <v>5090</v>
      </c>
      <c r="E2380" s="2"/>
      <c r="F2380">
        <f>SUMIFS($D$2:$D$7909, $B$2:$B$7909, "Campania")</f>
        <v>5766810</v>
      </c>
      <c r="G2380" s="1">
        <f>Comuni__2[[#This Row],[Popolazione2011]]/Comuni__2[[#This Row],[POPOLAZIONE TOTALE DI OGNI REGIONE (CON FILTRO)]]</f>
        <v>8.8263702116074571E-4</v>
      </c>
      <c r="H2380" t="str">
        <f>IF(Comuni__2[[#This Row],[Popolazione2011]]&gt;300000,"MAGGIORE","")</f>
        <v/>
      </c>
    </row>
    <row r="2381" spans="1:8" x14ac:dyDescent="0.2">
      <c r="A2381" t="s">
        <v>2837</v>
      </c>
      <c r="B2381" t="s">
        <v>2791</v>
      </c>
      <c r="C2381" t="s">
        <v>2792</v>
      </c>
      <c r="D2381">
        <v>5086</v>
      </c>
      <c r="E2381" s="2"/>
      <c r="F2381">
        <f>SUMIFS($D$2:$D$7909, $B$2:$B$7909, "Trentino-Alto Adige/Südtirol")</f>
        <v>1026433</v>
      </c>
      <c r="G2381" s="1">
        <f>Comuni__2[[#This Row],[Popolazione2011]]/Comuni__2[[#This Row],[POPOLAZIONE TOTALE DI OGNI REGIONE (CON FILTRO)]]</f>
        <v>4.9550238544551857E-3</v>
      </c>
      <c r="H2381" t="str">
        <f>IF(Comuni__2[[#This Row],[Popolazione2011]]&gt;300000,"MAGGIORE","")</f>
        <v/>
      </c>
    </row>
    <row r="2382" spans="1:8" x14ac:dyDescent="0.2">
      <c r="A2382" t="s">
        <v>1355</v>
      </c>
      <c r="B2382" t="s">
        <v>1271</v>
      </c>
      <c r="C2382" t="s">
        <v>1272</v>
      </c>
      <c r="D2382">
        <v>5084</v>
      </c>
      <c r="E2382" s="2"/>
      <c r="F2382">
        <f>SUMIFS($D$2:$D$7909, $B$2:$B$7909, "Lombardia")</f>
        <v>9704121</v>
      </c>
      <c r="G2382" s="1">
        <f>Comuni__2[[#This Row],[Popolazione2011]]/Comuni__2[[#This Row],[POPOLAZIONE TOTALE DI OGNI REGIONE (CON FILTRO)]]</f>
        <v>5.2390113437373665E-4</v>
      </c>
      <c r="H2382" t="str">
        <f>IF(Comuni__2[[#This Row],[Popolazione2011]]&gt;300000,"MAGGIORE","")</f>
        <v/>
      </c>
    </row>
    <row r="2383" spans="1:8" x14ac:dyDescent="0.2">
      <c r="A2383" t="s">
        <v>1348</v>
      </c>
      <c r="B2383" t="s">
        <v>1271</v>
      </c>
      <c r="C2383" t="s">
        <v>1272</v>
      </c>
      <c r="D2383">
        <v>5081</v>
      </c>
      <c r="E2383" s="2"/>
      <c r="F2383">
        <f>SUMIFS($D$2:$D$7909, $B$2:$B$7909, "Lombardia")</f>
        <v>9704121</v>
      </c>
      <c r="G2383" s="1">
        <f>Comuni__2[[#This Row],[Popolazione2011]]/Comuni__2[[#This Row],[POPOLAZIONE TOTALE DI OGNI REGIONE (CON FILTRO)]]</f>
        <v>5.2359198736289458E-4</v>
      </c>
      <c r="H2383" t="str">
        <f>IF(Comuni__2[[#This Row],[Popolazione2011]]&gt;300000,"MAGGIORE","")</f>
        <v/>
      </c>
    </row>
    <row r="2384" spans="1:8" x14ac:dyDescent="0.2">
      <c r="A2384" t="s">
        <v>4881</v>
      </c>
      <c r="B2384" t="s">
        <v>4829</v>
      </c>
      <c r="C2384" t="s">
        <v>4830</v>
      </c>
      <c r="D2384">
        <v>5080</v>
      </c>
      <c r="E2384" s="2"/>
      <c r="F2384">
        <f>SUMIFS($D$2:$D$7909, $B$2:$B$7909, "Marche")</f>
        <v>1540584</v>
      </c>
      <c r="G2384" s="1">
        <f>Comuni__2[[#This Row],[Popolazione2011]]/Comuni__2[[#This Row],[POPOLAZIONE TOTALE DI OGNI REGIONE (CON FILTRO)]]</f>
        <v>3.2974508368255155E-3</v>
      </c>
      <c r="H2384" t="str">
        <f>IF(Comuni__2[[#This Row],[Popolazione2011]]&gt;300000,"MAGGIORE","")</f>
        <v/>
      </c>
    </row>
    <row r="2385" spans="1:8" x14ac:dyDescent="0.2">
      <c r="A2385" t="s">
        <v>1917</v>
      </c>
      <c r="B2385" t="s">
        <v>1271</v>
      </c>
      <c r="C2385" t="s">
        <v>1772</v>
      </c>
      <c r="D2385">
        <v>5079</v>
      </c>
      <c r="E2385" s="2"/>
      <c r="F2385">
        <f>SUMIFS($D$2:$D$7909, $B$2:$B$7909, "Lombardia")</f>
        <v>9704121</v>
      </c>
      <c r="G2385" s="1">
        <f>Comuni__2[[#This Row],[Popolazione2011]]/Comuni__2[[#This Row],[POPOLAZIONE TOTALE DI OGNI REGIONE (CON FILTRO)]]</f>
        <v>5.2338588935566649E-4</v>
      </c>
      <c r="H2385" t="str">
        <f>IF(Comuni__2[[#This Row],[Popolazione2011]]&gt;300000,"MAGGIORE","")</f>
        <v/>
      </c>
    </row>
    <row r="2386" spans="1:8" x14ac:dyDescent="0.2">
      <c r="A2386" t="s">
        <v>1555</v>
      </c>
      <c r="B2386" t="s">
        <v>1271</v>
      </c>
      <c r="C2386" t="s">
        <v>1411</v>
      </c>
      <c r="D2386">
        <v>5078</v>
      </c>
      <c r="E2386" s="2"/>
      <c r="F2386">
        <f>SUMIFS($D$2:$D$7909, $B$2:$B$7909, "Lombardia")</f>
        <v>9704121</v>
      </c>
      <c r="G2386" s="1">
        <f>Comuni__2[[#This Row],[Popolazione2011]]/Comuni__2[[#This Row],[POPOLAZIONE TOTALE DI OGNI REGIONE (CON FILTRO)]]</f>
        <v>5.2328284035205251E-4</v>
      </c>
      <c r="H2386" t="str">
        <f>IF(Comuni__2[[#This Row],[Popolazione2011]]&gt;300000,"MAGGIORE","")</f>
        <v/>
      </c>
    </row>
    <row r="2387" spans="1:8" x14ac:dyDescent="0.2">
      <c r="A2387" t="s">
        <v>5586</v>
      </c>
      <c r="B2387" t="s">
        <v>5446</v>
      </c>
      <c r="C2387" t="s">
        <v>5556</v>
      </c>
      <c r="D2387">
        <v>5075</v>
      </c>
      <c r="E2387" s="2"/>
      <c r="F2387">
        <f>SUMIFS($D$2:$D$7909, $B$2:$B$7909, "Abruzzo")</f>
        <v>1307309</v>
      </c>
      <c r="G2387" s="1">
        <f>Comuni__2[[#This Row],[Popolazione2011]]/Comuni__2[[#This Row],[POPOLAZIONE TOTALE DI OGNI REGIONE (CON FILTRO)]]</f>
        <v>3.8820202415802232E-3</v>
      </c>
      <c r="H2387" t="str">
        <f>IF(Comuni__2[[#This Row],[Popolazione2011]]&gt;300000,"MAGGIORE","")</f>
        <v/>
      </c>
    </row>
    <row r="2388" spans="1:8" x14ac:dyDescent="0.2">
      <c r="A2388" t="s">
        <v>7108</v>
      </c>
      <c r="B2388" t="s">
        <v>6847</v>
      </c>
      <c r="C2388" t="s">
        <v>7080</v>
      </c>
      <c r="D2388">
        <v>5074</v>
      </c>
      <c r="E2388" s="2"/>
      <c r="F2388">
        <f>SUMIFS($D$2:$D$7909, $B$2:$B$7909, "Calabria")</f>
        <v>1959050</v>
      </c>
      <c r="G2388" s="1">
        <f>Comuni__2[[#This Row],[Popolazione2011]]/Comuni__2[[#This Row],[POPOLAZIONE TOTALE DI OGNI REGIONE (CON FILTRO)]]</f>
        <v>2.5900308823154079E-3</v>
      </c>
      <c r="H2388" t="str">
        <f>IF(Comuni__2[[#This Row],[Popolazione2011]]&gt;300000,"MAGGIORE","")</f>
        <v/>
      </c>
    </row>
    <row r="2389" spans="1:8" x14ac:dyDescent="0.2">
      <c r="A2389" t="s">
        <v>4738</v>
      </c>
      <c r="B2389" t="s">
        <v>4734</v>
      </c>
      <c r="C2389" t="s">
        <v>4735</v>
      </c>
      <c r="D2389">
        <v>5074</v>
      </c>
      <c r="E2389" s="2"/>
      <c r="F2389">
        <f>SUMIFS($D$2:$D$7909, $B$2:$B$7909, "Umbria")</f>
        <v>884268</v>
      </c>
      <c r="G2389" s="1">
        <f>Comuni__2[[#This Row],[Popolazione2011]]/Comuni__2[[#This Row],[POPOLAZIONE TOTALE DI OGNI REGIONE (CON FILTRO)]]</f>
        <v>5.7380794057910042E-3</v>
      </c>
      <c r="H2389" t="str">
        <f>IF(Comuni__2[[#This Row],[Popolazione2011]]&gt;300000,"MAGGIORE","")</f>
        <v/>
      </c>
    </row>
    <row r="2390" spans="1:8" x14ac:dyDescent="0.2">
      <c r="A2390" t="s">
        <v>6329</v>
      </c>
      <c r="B2390" t="s">
        <v>5894</v>
      </c>
      <c r="C2390" t="s">
        <v>6291</v>
      </c>
      <c r="D2390">
        <v>5073</v>
      </c>
      <c r="E2390" s="2"/>
      <c r="F2390">
        <f>SUMIFS($D$2:$D$7909, $B$2:$B$7909, "Campania")</f>
        <v>5766810</v>
      </c>
      <c r="G2390" s="1">
        <f>Comuni__2[[#This Row],[Popolazione2011]]/Comuni__2[[#This Row],[POPOLAZIONE TOTALE DI OGNI REGIONE (CON FILTRO)]]</f>
        <v>8.7968911755372556E-4</v>
      </c>
      <c r="H2390" t="str">
        <f>IF(Comuni__2[[#This Row],[Popolazione2011]]&gt;300000,"MAGGIORE","")</f>
        <v/>
      </c>
    </row>
    <row r="2391" spans="1:8" x14ac:dyDescent="0.2">
      <c r="A2391" t="s">
        <v>1952</v>
      </c>
      <c r="B2391" t="s">
        <v>1271</v>
      </c>
      <c r="C2391" t="s">
        <v>1772</v>
      </c>
      <c r="D2391">
        <v>5071</v>
      </c>
      <c r="E2391" s="2"/>
      <c r="F2391">
        <f>SUMIFS($D$2:$D$7909, $B$2:$B$7909, "Lombardia")</f>
        <v>9704121</v>
      </c>
      <c r="G2391" s="1">
        <f>Comuni__2[[#This Row],[Popolazione2011]]/Comuni__2[[#This Row],[POPOLAZIONE TOTALE DI OGNI REGIONE (CON FILTRO)]]</f>
        <v>5.2256149732675427E-4</v>
      </c>
      <c r="H2391" t="str">
        <f>IF(Comuni__2[[#This Row],[Popolazione2011]]&gt;300000,"MAGGIORE","")</f>
        <v/>
      </c>
    </row>
    <row r="2392" spans="1:8" x14ac:dyDescent="0.2">
      <c r="A2392" t="s">
        <v>3245</v>
      </c>
      <c r="B2392" t="s">
        <v>3082</v>
      </c>
      <c r="C2392" t="s">
        <v>3182</v>
      </c>
      <c r="D2392">
        <v>5069</v>
      </c>
      <c r="E2392" s="2"/>
      <c r="F2392">
        <f>SUMIFS($D$2:$D$7909, $B$2:$B$7909, "Veneto")</f>
        <v>4855904</v>
      </c>
      <c r="G2392" s="1">
        <f>Comuni__2[[#This Row],[Popolazione2011]]/Comuni__2[[#This Row],[POPOLAZIONE TOTALE DI OGNI REGIONE (CON FILTRO)]]</f>
        <v>1.0438838988579674E-3</v>
      </c>
      <c r="H2392" t="str">
        <f>IF(Comuni__2[[#This Row],[Popolazione2011]]&gt;300000,"MAGGIORE","")</f>
        <v/>
      </c>
    </row>
    <row r="2393" spans="1:8" x14ac:dyDescent="0.2">
      <c r="A2393" t="s">
        <v>4319</v>
      </c>
      <c r="B2393" t="s">
        <v>4112</v>
      </c>
      <c r="C2393" t="s">
        <v>4296</v>
      </c>
      <c r="D2393">
        <v>5066</v>
      </c>
      <c r="E2393" s="2"/>
      <c r="F2393">
        <f>SUMIFS($D$2:$D$7909, $B$2:$B$7909, "Emilia-Romagna")</f>
        <v>4342135</v>
      </c>
      <c r="G2393" s="1">
        <f>Comuni__2[[#This Row],[Popolazione2011]]/Comuni__2[[#This Row],[POPOLAZIONE TOTALE DI OGNI REGIONE (CON FILTRO)]]</f>
        <v>1.1667071613388346E-3</v>
      </c>
      <c r="H2393" t="str">
        <f>IF(Comuni__2[[#This Row],[Popolazione2011]]&gt;300000,"MAGGIORE","")</f>
        <v/>
      </c>
    </row>
    <row r="2394" spans="1:8" x14ac:dyDescent="0.2">
      <c r="A2394" t="s">
        <v>4559</v>
      </c>
      <c r="B2394" t="s">
        <v>4450</v>
      </c>
      <c r="C2394" t="s">
        <v>4524</v>
      </c>
      <c r="D2394">
        <v>5065</v>
      </c>
      <c r="E2394" s="2"/>
      <c r="F2394">
        <f>SUMIFS($D$2:$D$7909, $B$2:$B$7909, "Toscana")</f>
        <v>3672202</v>
      </c>
      <c r="G2394" s="1">
        <f>Comuni__2[[#This Row],[Popolazione2011]]/Comuni__2[[#This Row],[POPOLAZIONE TOTALE DI OGNI REGIONE (CON FILTRO)]]</f>
        <v>1.3792814229718301E-3</v>
      </c>
      <c r="H2394" t="str">
        <f>IF(Comuni__2[[#This Row],[Popolazione2011]]&gt;300000,"MAGGIORE","")</f>
        <v/>
      </c>
    </row>
    <row r="2395" spans="1:8" x14ac:dyDescent="0.2">
      <c r="A2395" t="s">
        <v>5979</v>
      </c>
      <c r="B2395" t="s">
        <v>5894</v>
      </c>
      <c r="C2395" t="s">
        <v>5895</v>
      </c>
      <c r="D2395">
        <v>5064</v>
      </c>
      <c r="E2395" s="2"/>
      <c r="F2395">
        <f>SUMIFS($D$2:$D$7909, $B$2:$B$7909, "Campania")</f>
        <v>5766810</v>
      </c>
      <c r="G2395" s="1">
        <f>Comuni__2[[#This Row],[Popolazione2011]]/Comuni__2[[#This Row],[POPOLAZIONE TOTALE DI OGNI REGIONE (CON FILTRO)]]</f>
        <v>8.7812846270295011E-4</v>
      </c>
      <c r="H2395" t="str">
        <f>IF(Comuni__2[[#This Row],[Popolazione2011]]&gt;300000,"MAGGIORE","")</f>
        <v/>
      </c>
    </row>
    <row r="2396" spans="1:8" x14ac:dyDescent="0.2">
      <c r="A2396" t="s">
        <v>3321</v>
      </c>
      <c r="B2396" t="s">
        <v>3082</v>
      </c>
      <c r="C2396" t="s">
        <v>3297</v>
      </c>
      <c r="D2396">
        <v>5061</v>
      </c>
      <c r="E2396" s="2"/>
      <c r="F2396">
        <f>SUMIFS($D$2:$D$7909, $B$2:$B$7909, "Veneto")</f>
        <v>4855904</v>
      </c>
      <c r="G2396" s="1">
        <f>Comuni__2[[#This Row],[Popolazione2011]]/Comuni__2[[#This Row],[POPOLAZIONE TOTALE DI OGNI REGIONE (CON FILTRO)]]</f>
        <v>1.0422364198303755E-3</v>
      </c>
      <c r="H2396" t="str">
        <f>IF(Comuni__2[[#This Row],[Popolazione2011]]&gt;300000,"MAGGIORE","")</f>
        <v/>
      </c>
    </row>
    <row r="2397" spans="1:8" x14ac:dyDescent="0.2">
      <c r="A2397" t="s">
        <v>7342</v>
      </c>
      <c r="B2397" t="s">
        <v>7257</v>
      </c>
      <c r="C2397" t="s">
        <v>7283</v>
      </c>
      <c r="D2397">
        <v>5055</v>
      </c>
      <c r="E2397" s="2"/>
      <c r="F2397">
        <f>SUMIFS($D$2:$D$7909, $B$2:$B$7909, "Sicilia")</f>
        <v>5002904</v>
      </c>
      <c r="G2397" s="1">
        <f>Comuni__2[[#This Row],[Popolazione2011]]/Comuni__2[[#This Row],[POPOLAZIONE TOTALE DI OGNI REGIONE (CON FILTRO)]]</f>
        <v>1.0104131520412944E-3</v>
      </c>
      <c r="H2397" t="str">
        <f>IF(Comuni__2[[#This Row],[Popolazione2011]]&gt;300000,"MAGGIORE","")</f>
        <v/>
      </c>
    </row>
    <row r="2398" spans="1:8" x14ac:dyDescent="0.2">
      <c r="A2398" t="s">
        <v>6893</v>
      </c>
      <c r="B2398" t="s">
        <v>6847</v>
      </c>
      <c r="C2398" t="s">
        <v>6848</v>
      </c>
      <c r="D2398">
        <v>5055</v>
      </c>
      <c r="E2398" s="2"/>
      <c r="F2398">
        <f>SUMIFS($D$2:$D$7909, $B$2:$B$7909, "Calabria")</f>
        <v>1959050</v>
      </c>
      <c r="G2398" s="1">
        <f>Comuni__2[[#This Row],[Popolazione2011]]/Comuni__2[[#This Row],[POPOLAZIONE TOTALE DI OGNI REGIONE (CON FILTRO)]]</f>
        <v>2.5803323039228199E-3</v>
      </c>
      <c r="H2398" t="str">
        <f>IF(Comuni__2[[#This Row],[Popolazione2011]]&gt;300000,"MAGGIORE","")</f>
        <v/>
      </c>
    </row>
    <row r="2399" spans="1:8" x14ac:dyDescent="0.2">
      <c r="A2399" t="s">
        <v>3418</v>
      </c>
      <c r="B2399" t="s">
        <v>3082</v>
      </c>
      <c r="C2399" t="s">
        <v>3359</v>
      </c>
      <c r="D2399">
        <v>5052</v>
      </c>
      <c r="E2399" s="2"/>
      <c r="F2399">
        <f>SUMIFS($D$2:$D$7909, $B$2:$B$7909, "Veneto")</f>
        <v>4855904</v>
      </c>
      <c r="G2399" s="1">
        <f>Comuni__2[[#This Row],[Popolazione2011]]/Comuni__2[[#This Row],[POPOLAZIONE TOTALE DI OGNI REGIONE (CON FILTRO)]]</f>
        <v>1.0403830059243346E-3</v>
      </c>
      <c r="H2399" t="str">
        <f>IF(Comuni__2[[#This Row],[Popolazione2011]]&gt;300000,"MAGGIORE","")</f>
        <v/>
      </c>
    </row>
    <row r="2400" spans="1:8" x14ac:dyDescent="0.2">
      <c r="A2400" t="s">
        <v>2288</v>
      </c>
      <c r="B2400" t="s">
        <v>1271</v>
      </c>
      <c r="C2400" t="s">
        <v>2222</v>
      </c>
      <c r="D2400">
        <v>5049</v>
      </c>
      <c r="E2400" s="2"/>
      <c r="F2400">
        <f>SUMIFS($D$2:$D$7909, $B$2:$B$7909, "Lombardia")</f>
        <v>9704121</v>
      </c>
      <c r="G2400" s="1">
        <f>Comuni__2[[#This Row],[Popolazione2011]]/Comuni__2[[#This Row],[POPOLAZIONE TOTALE DI OGNI REGIONE (CON FILTRO)]]</f>
        <v>5.2029441924724557E-4</v>
      </c>
      <c r="H2400" t="str">
        <f>IF(Comuni__2[[#This Row],[Popolazione2011]]&gt;300000,"MAGGIORE","")</f>
        <v/>
      </c>
    </row>
    <row r="2401" spans="1:8" x14ac:dyDescent="0.2">
      <c r="A2401" t="s">
        <v>7128</v>
      </c>
      <c r="B2401" t="s">
        <v>6847</v>
      </c>
      <c r="C2401" t="s">
        <v>7080</v>
      </c>
      <c r="D2401">
        <v>5045</v>
      </c>
      <c r="E2401" s="2"/>
      <c r="F2401">
        <f>SUMIFS($D$2:$D$7909, $B$2:$B$7909, "Calabria")</f>
        <v>1959050</v>
      </c>
      <c r="G2401" s="1">
        <f>Comuni__2[[#This Row],[Popolazione2011]]/Comuni__2[[#This Row],[POPOLAZIONE TOTALE DI OGNI REGIONE (CON FILTRO)]]</f>
        <v>2.5752277889793521E-3</v>
      </c>
      <c r="H2401" t="str">
        <f>IF(Comuni__2[[#This Row],[Popolazione2011]]&gt;300000,"MAGGIORE","")</f>
        <v/>
      </c>
    </row>
    <row r="2402" spans="1:8" x14ac:dyDescent="0.2">
      <c r="A2402" t="s">
        <v>3712</v>
      </c>
      <c r="B2402" t="s">
        <v>3653</v>
      </c>
      <c r="C2402" t="s">
        <v>3654</v>
      </c>
      <c r="D2402">
        <v>5045</v>
      </c>
      <c r="E2402" s="2"/>
      <c r="F2402">
        <f>SUMIFS($D$2:$D$7909, $B$2:$B$7909, "Friuli-Venezia Giulia")</f>
        <v>1220291</v>
      </c>
      <c r="G2402" s="1">
        <f>Comuni__2[[#This Row],[Popolazione2011]]/Comuni__2[[#This Row],[POPOLAZIONE TOTALE DI OGNI REGIONE (CON FILTRO)]]</f>
        <v>4.1342597790199227E-3</v>
      </c>
      <c r="H2402" t="str">
        <f>IF(Comuni__2[[#This Row],[Popolazione2011]]&gt;300000,"MAGGIORE","")</f>
        <v/>
      </c>
    </row>
    <row r="2403" spans="1:8" x14ac:dyDescent="0.2">
      <c r="A2403" t="s">
        <v>2129</v>
      </c>
      <c r="B2403" t="s">
        <v>1271</v>
      </c>
      <c r="C2403" t="s">
        <v>2016</v>
      </c>
      <c r="D2403">
        <v>5044</v>
      </c>
      <c r="E2403" s="2"/>
      <c r="F2403">
        <f>SUMIFS($D$2:$D$7909, $B$2:$B$7909, "Lombardia")</f>
        <v>9704121</v>
      </c>
      <c r="G2403" s="1">
        <f>Comuni__2[[#This Row],[Popolazione2011]]/Comuni__2[[#This Row],[POPOLAZIONE TOTALE DI OGNI REGIONE (CON FILTRO)]]</f>
        <v>5.1977917422917541E-4</v>
      </c>
      <c r="H2403" t="str">
        <f>IF(Comuni__2[[#This Row],[Popolazione2011]]&gt;300000,"MAGGIORE","")</f>
        <v/>
      </c>
    </row>
    <row r="2404" spans="1:8" x14ac:dyDescent="0.2">
      <c r="A2404" t="s">
        <v>3718</v>
      </c>
      <c r="B2404" t="s">
        <v>3653</v>
      </c>
      <c r="C2404" t="s">
        <v>3654</v>
      </c>
      <c r="D2404">
        <v>5044</v>
      </c>
      <c r="E2404" s="2"/>
      <c r="F2404">
        <f>SUMIFS($D$2:$D$7909, $B$2:$B$7909, "Friuli-Venezia Giulia")</f>
        <v>1220291</v>
      </c>
      <c r="G2404" s="1">
        <f>Comuni__2[[#This Row],[Popolazione2011]]/Comuni__2[[#This Row],[POPOLAZIONE TOTALE DI OGNI REGIONE (CON FILTRO)]]</f>
        <v>4.1334403023541109E-3</v>
      </c>
      <c r="H2404" t="str">
        <f>IF(Comuni__2[[#This Row],[Popolazione2011]]&gt;300000,"MAGGIORE","")</f>
        <v/>
      </c>
    </row>
    <row r="2405" spans="1:8" x14ac:dyDescent="0.2">
      <c r="A2405" t="s">
        <v>6043</v>
      </c>
      <c r="B2405" t="s">
        <v>5894</v>
      </c>
      <c r="C2405" t="s">
        <v>6000</v>
      </c>
      <c r="D2405">
        <v>5042</v>
      </c>
      <c r="E2405" s="2"/>
      <c r="F2405">
        <f>SUMIFS($D$2:$D$7909, $B$2:$B$7909, "Campania")</f>
        <v>5766810</v>
      </c>
      <c r="G2405" s="1">
        <f>Comuni__2[[#This Row],[Popolazione2011]]/Comuni__2[[#This Row],[POPOLAZIONE TOTALE DI OGNI REGIONE (CON FILTRO)]]</f>
        <v>8.7431352862327703E-4</v>
      </c>
      <c r="H2405" t="str">
        <f>IF(Comuni__2[[#This Row],[Popolazione2011]]&gt;300000,"MAGGIORE","")</f>
        <v/>
      </c>
    </row>
    <row r="2406" spans="1:8" x14ac:dyDescent="0.2">
      <c r="A2406" t="s">
        <v>3740</v>
      </c>
      <c r="B2406" t="s">
        <v>3653</v>
      </c>
      <c r="C2406" t="s">
        <v>3654</v>
      </c>
      <c r="D2406">
        <v>5032</v>
      </c>
      <c r="E2406" s="2"/>
      <c r="F2406">
        <f>SUMIFS($D$2:$D$7909, $B$2:$B$7909, "Friuli-Venezia Giulia")</f>
        <v>1220291</v>
      </c>
      <c r="G2406" s="1">
        <f>Comuni__2[[#This Row],[Popolazione2011]]/Comuni__2[[#This Row],[POPOLAZIONE TOTALE DI OGNI REGIONE (CON FILTRO)]]</f>
        <v>4.1236065823643704E-3</v>
      </c>
      <c r="H2406" t="str">
        <f>IF(Comuni__2[[#This Row],[Popolazione2011]]&gt;300000,"MAGGIORE","")</f>
        <v/>
      </c>
    </row>
    <row r="2407" spans="1:8" x14ac:dyDescent="0.2">
      <c r="A2407" t="s">
        <v>1880</v>
      </c>
      <c r="B2407" t="s">
        <v>1271</v>
      </c>
      <c r="C2407" t="s">
        <v>1772</v>
      </c>
      <c r="D2407">
        <v>5028</v>
      </c>
      <c r="E2407" s="2"/>
      <c r="F2407">
        <f>SUMIFS($D$2:$D$7909, $B$2:$B$7909, "Lombardia")</f>
        <v>9704121</v>
      </c>
      <c r="G2407" s="1">
        <f>Comuni__2[[#This Row],[Popolazione2011]]/Comuni__2[[#This Row],[POPOLAZIONE TOTALE DI OGNI REGIONE (CON FILTRO)]]</f>
        <v>5.1813039017135096E-4</v>
      </c>
      <c r="H2407" t="str">
        <f>IF(Comuni__2[[#This Row],[Popolazione2011]]&gt;300000,"MAGGIORE","")</f>
        <v/>
      </c>
    </row>
    <row r="2408" spans="1:8" x14ac:dyDescent="0.2">
      <c r="A2408" t="s">
        <v>8008</v>
      </c>
      <c r="B2408" t="s">
        <v>7657</v>
      </c>
      <c r="C2408" t="s">
        <v>7931</v>
      </c>
      <c r="D2408">
        <v>5028</v>
      </c>
      <c r="E2408" s="2"/>
      <c r="F2408">
        <f>SUMIFS($D$2:$D$7909, $B$2:$B$7909, "Sardegna")</f>
        <v>1634822</v>
      </c>
      <c r="G2408" s="1">
        <f>Comuni__2[[#This Row],[Popolazione2011]]/Comuni__2[[#This Row],[POPOLAZIONE TOTALE DI OGNI REGIONE (CON FILTRO)]]</f>
        <v>3.0755641898628718E-3</v>
      </c>
      <c r="H2408" t="str">
        <f>IF(Comuni__2[[#This Row],[Popolazione2011]]&gt;300000,"MAGGIORE","")</f>
        <v/>
      </c>
    </row>
    <row r="2409" spans="1:8" x14ac:dyDescent="0.2">
      <c r="A2409" t="s">
        <v>6770</v>
      </c>
      <c r="B2409" t="s">
        <v>6713</v>
      </c>
      <c r="C2409" t="s">
        <v>6714</v>
      </c>
      <c r="D2409">
        <v>5027</v>
      </c>
      <c r="E2409" s="2"/>
      <c r="F2409">
        <f>SUMIFS($D$2:$D$7909, $B$2:$B$7909, "Basilicata")</f>
        <v>578036</v>
      </c>
      <c r="G2409" s="1">
        <f>Comuni__2[[#This Row],[Popolazione2011]]/Comuni__2[[#This Row],[POPOLAZIONE TOTALE DI OGNI REGIONE (CON FILTRO)]]</f>
        <v>8.696690171546409E-3</v>
      </c>
      <c r="H2409" t="str">
        <f>IF(Comuni__2[[#This Row],[Popolazione2011]]&gt;300000,"MAGGIORE","")</f>
        <v/>
      </c>
    </row>
    <row r="2410" spans="1:8" x14ac:dyDescent="0.2">
      <c r="A2410" t="s">
        <v>5922</v>
      </c>
      <c r="B2410" t="s">
        <v>5894</v>
      </c>
      <c r="C2410" t="s">
        <v>5895</v>
      </c>
      <c r="D2410">
        <v>5024</v>
      </c>
      <c r="E2410" s="2"/>
      <c r="F2410">
        <f>SUMIFS($D$2:$D$7909, $B$2:$B$7909, "Campania")</f>
        <v>5766810</v>
      </c>
      <c r="G2410" s="1">
        <f>Comuni__2[[#This Row],[Popolazione2011]]/Comuni__2[[#This Row],[POPOLAZIONE TOTALE DI OGNI REGIONE (CON FILTRO)]]</f>
        <v>8.7119221892172625E-4</v>
      </c>
      <c r="H2410" t="str">
        <f>IF(Comuni__2[[#This Row],[Popolazione2011]]&gt;300000,"MAGGIORE","")</f>
        <v/>
      </c>
    </row>
    <row r="2411" spans="1:8" x14ac:dyDescent="0.2">
      <c r="A2411" t="s">
        <v>6503</v>
      </c>
      <c r="B2411" t="s">
        <v>6450</v>
      </c>
      <c r="C2411" t="s">
        <v>6451</v>
      </c>
      <c r="D2411">
        <v>5022</v>
      </c>
      <c r="E2411" s="2"/>
      <c r="F2411">
        <f>SUMIFS($D$2:$D$7909, $B$2:$B$7909, "Puglia")</f>
        <v>4050093</v>
      </c>
      <c r="G2411" s="1">
        <f>Comuni__2[[#This Row],[Popolazione2011]]/Comuni__2[[#This Row],[POPOLAZIONE TOTALE DI OGNI REGIONE (CON FILTRO)]]</f>
        <v>1.2399715265797599E-3</v>
      </c>
      <c r="H2411" t="str">
        <f>IF(Comuni__2[[#This Row],[Popolazione2011]]&gt;300000,"MAGGIORE","")</f>
        <v/>
      </c>
    </row>
    <row r="2412" spans="1:8" x14ac:dyDescent="0.2">
      <c r="A2412" t="s">
        <v>1415</v>
      </c>
      <c r="B2412" t="s">
        <v>1271</v>
      </c>
      <c r="C2412" t="s">
        <v>1411</v>
      </c>
      <c r="D2412">
        <v>5019</v>
      </c>
      <c r="E2412" s="2"/>
      <c r="F2412">
        <f>SUMIFS($D$2:$D$7909, $B$2:$B$7909, "Lombardia")</f>
        <v>9704121</v>
      </c>
      <c r="G2412" s="1">
        <f>Comuni__2[[#This Row],[Popolazione2011]]/Comuni__2[[#This Row],[POPOLAZIONE TOTALE DI OGNI REGIONE (CON FILTRO)]]</f>
        <v>5.1720294913882464E-4</v>
      </c>
      <c r="H2412" t="str">
        <f>IF(Comuni__2[[#This Row],[Popolazione2011]]&gt;300000,"MAGGIORE","")</f>
        <v/>
      </c>
    </row>
    <row r="2413" spans="1:8" x14ac:dyDescent="0.2">
      <c r="A2413" t="s">
        <v>7720</v>
      </c>
      <c r="B2413" t="s">
        <v>7657</v>
      </c>
      <c r="C2413" t="s">
        <v>7658</v>
      </c>
      <c r="D2413">
        <v>5018</v>
      </c>
      <c r="E2413" s="2"/>
      <c r="F2413">
        <f>SUMIFS($D$2:$D$7909, $B$2:$B$7909, "Sardegna")</f>
        <v>1634822</v>
      </c>
      <c r="G2413" s="1">
        <f>Comuni__2[[#This Row],[Popolazione2011]]/Comuni__2[[#This Row],[POPOLAZIONE TOTALE DI OGNI REGIONE (CON FILTRO)]]</f>
        <v>3.0694473159769077E-3</v>
      </c>
      <c r="H2413" t="str">
        <f>IF(Comuni__2[[#This Row],[Popolazione2011]]&gt;300000,"MAGGIORE","")</f>
        <v/>
      </c>
    </row>
    <row r="2414" spans="1:8" x14ac:dyDescent="0.2">
      <c r="A2414" t="s">
        <v>7417</v>
      </c>
      <c r="B2414" t="s">
        <v>7257</v>
      </c>
      <c r="C2414" t="s">
        <v>7366</v>
      </c>
      <c r="D2414">
        <v>5014</v>
      </c>
      <c r="E2414" s="2"/>
      <c r="F2414">
        <f>SUMIFS($D$2:$D$7909, $B$2:$B$7909, "Sicilia")</f>
        <v>5002904</v>
      </c>
      <c r="G2414" s="1">
        <f>Comuni__2[[#This Row],[Popolazione2011]]/Comuni__2[[#This Row],[POPOLAZIONE TOTALE DI OGNI REGIONE (CON FILTRO)]]</f>
        <v>1.0022179118368052E-3</v>
      </c>
      <c r="H2414" t="str">
        <f>IF(Comuni__2[[#This Row],[Popolazione2011]]&gt;300000,"MAGGIORE","")</f>
        <v/>
      </c>
    </row>
    <row r="2415" spans="1:8" x14ac:dyDescent="0.2">
      <c r="A2415" t="s">
        <v>2265</v>
      </c>
      <c r="B2415" t="s">
        <v>1271</v>
      </c>
      <c r="C2415" t="s">
        <v>2222</v>
      </c>
      <c r="D2415">
        <v>5004</v>
      </c>
      <c r="E2415" s="2"/>
      <c r="F2415">
        <f>SUMIFS($D$2:$D$7909, $B$2:$B$7909, "Lombardia")</f>
        <v>9704121</v>
      </c>
      <c r="G2415" s="1">
        <f>Comuni__2[[#This Row],[Popolazione2011]]/Comuni__2[[#This Row],[POPOLAZIONE TOTALE DI OGNI REGIONE (CON FILTRO)]]</f>
        <v>5.1565721408461417E-4</v>
      </c>
      <c r="H2415" t="str">
        <f>IF(Comuni__2[[#This Row],[Popolazione2011]]&gt;300000,"MAGGIORE","")</f>
        <v/>
      </c>
    </row>
    <row r="2416" spans="1:8" x14ac:dyDescent="0.2">
      <c r="A2416" t="s">
        <v>484</v>
      </c>
      <c r="B2416" t="s">
        <v>5</v>
      </c>
      <c r="C2416" t="s">
        <v>402</v>
      </c>
      <c r="D2416">
        <v>5004</v>
      </c>
      <c r="E2416" s="2"/>
      <c r="F2416">
        <f>SUMIFS($D$2:$D$7909, $B$2:$B$7909, "Piemonte")</f>
        <v>4363916</v>
      </c>
      <c r="G2416" s="1">
        <f>Comuni__2[[#This Row],[Popolazione2011]]/Comuni__2[[#This Row],[POPOLAZIONE TOTALE DI OGNI REGIONE (CON FILTRO)]]</f>
        <v>1.1466765171465262E-3</v>
      </c>
      <c r="H2416" t="str">
        <f>IF(Comuni__2[[#This Row],[Popolazione2011]]&gt;300000,"MAGGIORE","")</f>
        <v/>
      </c>
    </row>
    <row r="2417" spans="1:8" x14ac:dyDescent="0.2">
      <c r="A2417" t="s">
        <v>7547</v>
      </c>
      <c r="B2417" t="s">
        <v>7257</v>
      </c>
      <c r="C2417" t="s">
        <v>7542</v>
      </c>
      <c r="D2417">
        <v>4999</v>
      </c>
      <c r="E2417" s="2"/>
      <c r="F2417">
        <f>SUMIFS($D$2:$D$7909, $B$2:$B$7909, "Sicilia")</f>
        <v>5002904</v>
      </c>
      <c r="G2417" s="1">
        <f>Comuni__2[[#This Row],[Popolazione2011]]/Comuni__2[[#This Row],[POPOLAZIONE TOTALE DI OGNI REGIONE (CON FILTRO)]]</f>
        <v>9.9921965322540668E-4</v>
      </c>
      <c r="H2417" t="str">
        <f>IF(Comuni__2[[#This Row],[Popolazione2011]]&gt;300000,"MAGGIORE","")</f>
        <v/>
      </c>
    </row>
    <row r="2418" spans="1:8" x14ac:dyDescent="0.2">
      <c r="A2418" t="s">
        <v>6987</v>
      </c>
      <c r="B2418" t="s">
        <v>6847</v>
      </c>
      <c r="C2418" t="s">
        <v>6848</v>
      </c>
      <c r="D2418">
        <v>4999</v>
      </c>
      <c r="E2418" s="2"/>
      <c r="F2418">
        <f>SUMIFS($D$2:$D$7909, $B$2:$B$7909, "Calabria")</f>
        <v>1959050</v>
      </c>
      <c r="G2418" s="1">
        <f>Comuni__2[[#This Row],[Popolazione2011]]/Comuni__2[[#This Row],[POPOLAZIONE TOTALE DI OGNI REGIONE (CON FILTRO)]]</f>
        <v>2.5517470202394018E-3</v>
      </c>
      <c r="H2418" t="str">
        <f>IF(Comuni__2[[#This Row],[Popolazione2011]]&gt;300000,"MAGGIORE","")</f>
        <v/>
      </c>
    </row>
    <row r="2419" spans="1:8" x14ac:dyDescent="0.2">
      <c r="A2419" t="s">
        <v>6426</v>
      </c>
      <c r="B2419" t="s">
        <v>5894</v>
      </c>
      <c r="C2419" t="s">
        <v>6291</v>
      </c>
      <c r="D2419">
        <v>4995</v>
      </c>
      <c r="E2419" s="2"/>
      <c r="F2419">
        <f>SUMIFS($D$2:$D$7909, $B$2:$B$7909, "Campania")</f>
        <v>5766810</v>
      </c>
      <c r="G2419" s="1">
        <f>Comuni__2[[#This Row],[Popolazione2011]]/Comuni__2[[#This Row],[POPOLAZIONE TOTALE DI OGNI REGIONE (CON FILTRO)]]</f>
        <v>8.6616344218033887E-4</v>
      </c>
      <c r="H2419" t="str">
        <f>IF(Comuni__2[[#This Row],[Popolazione2011]]&gt;300000,"MAGGIORE","")</f>
        <v/>
      </c>
    </row>
    <row r="2420" spans="1:8" x14ac:dyDescent="0.2">
      <c r="A2420" t="s">
        <v>1937</v>
      </c>
      <c r="B2420" t="s">
        <v>1271</v>
      </c>
      <c r="C2420" t="s">
        <v>1772</v>
      </c>
      <c r="D2420">
        <v>4993</v>
      </c>
      <c r="E2420" s="2"/>
      <c r="F2420">
        <f>SUMIFS($D$2:$D$7909, $B$2:$B$7909, "Lombardia")</f>
        <v>9704121</v>
      </c>
      <c r="G2420" s="1">
        <f>Comuni__2[[#This Row],[Popolazione2011]]/Comuni__2[[#This Row],[POPOLAZIONE TOTALE DI OGNI REGIONE (CON FILTRO)]]</f>
        <v>5.1452367504485977E-4</v>
      </c>
      <c r="H2420" t="str">
        <f>IF(Comuni__2[[#This Row],[Popolazione2011]]&gt;300000,"MAGGIORE","")</f>
        <v/>
      </c>
    </row>
    <row r="2421" spans="1:8" x14ac:dyDescent="0.2">
      <c r="A2421" t="s">
        <v>1136</v>
      </c>
      <c r="B2421" t="s">
        <v>5</v>
      </c>
      <c r="C2421" t="s">
        <v>1120</v>
      </c>
      <c r="D2421">
        <v>4992</v>
      </c>
      <c r="E2421" s="2"/>
      <c r="F2421">
        <f>SUMIFS($D$2:$D$7909, $B$2:$B$7909, "Piemonte")</f>
        <v>4363916</v>
      </c>
      <c r="G2421" s="1">
        <f>Comuni__2[[#This Row],[Popolazione2011]]/Comuni__2[[#This Row],[POPOLAZIONE TOTALE DI OGNI REGIONE (CON FILTRO)]]</f>
        <v>1.1439266933644002E-3</v>
      </c>
      <c r="H2421" t="str">
        <f>IF(Comuni__2[[#This Row],[Popolazione2011]]&gt;300000,"MAGGIORE","")</f>
        <v/>
      </c>
    </row>
    <row r="2422" spans="1:8" x14ac:dyDescent="0.2">
      <c r="A2422" t="s">
        <v>2820</v>
      </c>
      <c r="B2422" t="s">
        <v>2791</v>
      </c>
      <c r="C2422" t="s">
        <v>2792</v>
      </c>
      <c r="D2422">
        <v>4992</v>
      </c>
      <c r="E2422" s="2"/>
      <c r="F2422">
        <f>SUMIFS($D$2:$D$7909, $B$2:$B$7909, "Trentino-Alto Adige/Südtirol")</f>
        <v>1026433</v>
      </c>
      <c r="G2422" s="1">
        <f>Comuni__2[[#This Row],[Popolazione2011]]/Comuni__2[[#This Row],[POPOLAZIONE TOTALE DI OGNI REGIONE (CON FILTRO)]]</f>
        <v>4.8634445696894004E-3</v>
      </c>
      <c r="H2422" t="str">
        <f>IF(Comuni__2[[#This Row],[Popolazione2011]]&gt;300000,"MAGGIORE","")</f>
        <v/>
      </c>
    </row>
    <row r="2423" spans="1:8" x14ac:dyDescent="0.2">
      <c r="A2423" t="s">
        <v>3235</v>
      </c>
      <c r="B2423" t="s">
        <v>3082</v>
      </c>
      <c r="C2423" t="s">
        <v>3182</v>
      </c>
      <c r="D2423">
        <v>4988</v>
      </c>
      <c r="E2423" s="2"/>
      <c r="F2423">
        <f>SUMIFS($D$2:$D$7909, $B$2:$B$7909, "Veneto")</f>
        <v>4855904</v>
      </c>
      <c r="G2423" s="1">
        <f>Comuni__2[[#This Row],[Popolazione2011]]/Comuni__2[[#This Row],[POPOLAZIONE TOTALE DI OGNI REGIONE (CON FILTRO)]]</f>
        <v>1.0272031737035988E-3</v>
      </c>
      <c r="H2423" t="str">
        <f>IF(Comuni__2[[#This Row],[Popolazione2011]]&gt;300000,"MAGGIORE","")</f>
        <v/>
      </c>
    </row>
    <row r="2424" spans="1:8" x14ac:dyDescent="0.2">
      <c r="A2424" t="s">
        <v>1419</v>
      </c>
      <c r="B2424" t="s">
        <v>1271</v>
      </c>
      <c r="C2424" t="s">
        <v>1411</v>
      </c>
      <c r="D2424">
        <v>4987</v>
      </c>
      <c r="E2424" s="2"/>
      <c r="F2424">
        <f>SUMIFS($D$2:$D$7909, $B$2:$B$7909, "Lombardia")</f>
        <v>9704121</v>
      </c>
      <c r="G2424" s="1">
        <f>Comuni__2[[#This Row],[Popolazione2011]]/Comuni__2[[#This Row],[POPOLAZIONE TOTALE DI OGNI REGIONE (CON FILTRO)]]</f>
        <v>5.1390538102317562E-4</v>
      </c>
      <c r="H2424" t="str">
        <f>IF(Comuni__2[[#This Row],[Popolazione2011]]&gt;300000,"MAGGIORE","")</f>
        <v/>
      </c>
    </row>
    <row r="2425" spans="1:8" x14ac:dyDescent="0.2">
      <c r="A2425" t="s">
        <v>3394</v>
      </c>
      <c r="B2425" t="s">
        <v>3082</v>
      </c>
      <c r="C2425" t="s">
        <v>3359</v>
      </c>
      <c r="D2425">
        <v>4974</v>
      </c>
      <c r="E2425" s="2"/>
      <c r="F2425">
        <f>SUMIFS($D$2:$D$7909, $B$2:$B$7909, "Veneto")</f>
        <v>4855904</v>
      </c>
      <c r="G2425" s="1">
        <f>Comuni__2[[#This Row],[Popolazione2011]]/Comuni__2[[#This Row],[POPOLAZIONE TOTALE DI OGNI REGIONE (CON FILTRO)]]</f>
        <v>1.0243200854053128E-3</v>
      </c>
      <c r="H2425" t="str">
        <f>IF(Comuni__2[[#This Row],[Popolazione2011]]&gt;300000,"MAGGIORE","")</f>
        <v/>
      </c>
    </row>
    <row r="2426" spans="1:8" x14ac:dyDescent="0.2">
      <c r="A2426" t="s">
        <v>4458</v>
      </c>
      <c r="B2426" t="s">
        <v>4450</v>
      </c>
      <c r="C2426" t="s">
        <v>4451</v>
      </c>
      <c r="D2426">
        <v>4971</v>
      </c>
      <c r="E2426" s="2"/>
      <c r="F2426">
        <f>SUMIFS($D$2:$D$7909, $B$2:$B$7909, "Toscana")</f>
        <v>3672202</v>
      </c>
      <c r="G2426" s="1">
        <f>Comuni__2[[#This Row],[Popolazione2011]]/Comuni__2[[#This Row],[POPOLAZIONE TOTALE DI OGNI REGIONE (CON FILTRO)]]</f>
        <v>1.3536837025849885E-3</v>
      </c>
      <c r="H2426" t="str">
        <f>IF(Comuni__2[[#This Row],[Popolazione2011]]&gt;300000,"MAGGIORE","")</f>
        <v/>
      </c>
    </row>
    <row r="2427" spans="1:8" x14ac:dyDescent="0.2">
      <c r="A2427" t="s">
        <v>3396</v>
      </c>
      <c r="B2427" t="s">
        <v>3082</v>
      </c>
      <c r="C2427" t="s">
        <v>3359</v>
      </c>
      <c r="D2427">
        <v>4962</v>
      </c>
      <c r="E2427" s="2"/>
      <c r="F2427">
        <f>SUMIFS($D$2:$D$7909, $B$2:$B$7909, "Veneto")</f>
        <v>4855904</v>
      </c>
      <c r="G2427" s="1">
        <f>Comuni__2[[#This Row],[Popolazione2011]]/Comuni__2[[#This Row],[POPOLAZIONE TOTALE DI OGNI REGIONE (CON FILTRO)]]</f>
        <v>1.0218488668639247E-3</v>
      </c>
      <c r="H2427" t="str">
        <f>IF(Comuni__2[[#This Row],[Popolazione2011]]&gt;300000,"MAGGIORE","")</f>
        <v/>
      </c>
    </row>
    <row r="2428" spans="1:8" x14ac:dyDescent="0.2">
      <c r="A2428" t="s">
        <v>293</v>
      </c>
      <c r="B2428" t="s">
        <v>5</v>
      </c>
      <c r="C2428" t="s">
        <v>6</v>
      </c>
      <c r="D2428">
        <v>4962</v>
      </c>
      <c r="E2428" s="2"/>
      <c r="F2428">
        <f>SUMIFS($D$2:$D$7909, $B$2:$B$7909, "Piemonte")</f>
        <v>4363916</v>
      </c>
      <c r="G2428" s="1">
        <f>Comuni__2[[#This Row],[Popolazione2011]]/Comuni__2[[#This Row],[POPOLAZIONE TOTALE DI OGNI REGIONE (CON FILTRO)]]</f>
        <v>1.1370521339090854E-3</v>
      </c>
      <c r="H2428" t="str">
        <f>IF(Comuni__2[[#This Row],[Popolazione2011]]&gt;300000,"MAGGIORE","")</f>
        <v/>
      </c>
    </row>
    <row r="2429" spans="1:8" x14ac:dyDescent="0.2">
      <c r="A2429" t="s">
        <v>6609</v>
      </c>
      <c r="B2429" t="s">
        <v>6450</v>
      </c>
      <c r="C2429" t="s">
        <v>6606</v>
      </c>
      <c r="D2429">
        <v>4962</v>
      </c>
      <c r="E2429" s="2"/>
      <c r="F2429">
        <f>SUMIFS($D$2:$D$7909, $B$2:$B$7909, "Puglia")</f>
        <v>4050093</v>
      </c>
      <c r="G2429" s="1">
        <f>Comuni__2[[#This Row],[Popolazione2011]]/Comuni__2[[#This Row],[POPOLAZIONE TOTALE DI OGNI REGIONE (CON FILTRO)]]</f>
        <v>1.2251570519491775E-3</v>
      </c>
      <c r="H2429" t="str">
        <f>IF(Comuni__2[[#This Row],[Popolazione2011]]&gt;300000,"MAGGIORE","")</f>
        <v/>
      </c>
    </row>
    <row r="2430" spans="1:8" x14ac:dyDescent="0.2">
      <c r="A2430" t="s">
        <v>4447</v>
      </c>
      <c r="B2430" t="s">
        <v>4112</v>
      </c>
      <c r="C2430" t="s">
        <v>4424</v>
      </c>
      <c r="D2430">
        <v>4960</v>
      </c>
      <c r="E2430" s="2"/>
      <c r="F2430">
        <f>SUMIFS($D$2:$D$7909, $B$2:$B$7909, "Emilia-Romagna")</f>
        <v>4342135</v>
      </c>
      <c r="G2430" s="1">
        <f>Comuni__2[[#This Row],[Popolazione2011]]/Comuni__2[[#This Row],[POPOLAZIONE TOTALE DI OGNI REGIONE (CON FILTRO)]]</f>
        <v>1.1422952073116106E-3</v>
      </c>
      <c r="H2430" t="str">
        <f>IF(Comuni__2[[#This Row],[Popolazione2011]]&gt;300000,"MAGGIORE","")</f>
        <v/>
      </c>
    </row>
    <row r="2431" spans="1:8" x14ac:dyDescent="0.2">
      <c r="A2431" t="s">
        <v>1671</v>
      </c>
      <c r="B2431" t="s">
        <v>1271</v>
      </c>
      <c r="C2431" t="s">
        <v>1638</v>
      </c>
      <c r="D2431">
        <v>4956</v>
      </c>
      <c r="E2431" s="2"/>
      <c r="F2431">
        <f>SUMIFS($D$2:$D$7909, $B$2:$B$7909, "Lombardia")</f>
        <v>9704121</v>
      </c>
      <c r="G2431" s="1">
        <f>Comuni__2[[#This Row],[Popolazione2011]]/Comuni__2[[#This Row],[POPOLAZIONE TOTALE DI OGNI REGIONE (CON FILTRO)]]</f>
        <v>5.107108619111406E-4</v>
      </c>
      <c r="H2431" t="str">
        <f>IF(Comuni__2[[#This Row],[Popolazione2011]]&gt;300000,"MAGGIORE","")</f>
        <v/>
      </c>
    </row>
    <row r="2432" spans="1:8" x14ac:dyDescent="0.2">
      <c r="A2432" t="s">
        <v>5122</v>
      </c>
      <c r="B2432" t="s">
        <v>5062</v>
      </c>
      <c r="C2432" t="s">
        <v>5063</v>
      </c>
      <c r="D2432">
        <v>4956</v>
      </c>
      <c r="E2432" s="2"/>
      <c r="F2432">
        <f>SUMIFS($D$2:$D$7909, $B$2:$B$7909, "Lazio")</f>
        <v>5502886</v>
      </c>
      <c r="G2432" s="1">
        <f>Comuni__2[[#This Row],[Popolazione2011]]/Comuni__2[[#This Row],[POPOLAZIONE TOTALE DI OGNI REGIONE (CON FILTRO)]]</f>
        <v>9.0061833009079232E-4</v>
      </c>
      <c r="H2432" t="str">
        <f>IF(Comuni__2[[#This Row],[Popolazione2011]]&gt;300000,"MAGGIORE","")</f>
        <v/>
      </c>
    </row>
    <row r="2433" spans="1:8" x14ac:dyDescent="0.2">
      <c r="A2433" t="s">
        <v>4459</v>
      </c>
      <c r="B2433" t="s">
        <v>4450</v>
      </c>
      <c r="C2433" t="s">
        <v>4451</v>
      </c>
      <c r="D2433">
        <v>4955</v>
      </c>
      <c r="E2433" s="2"/>
      <c r="F2433">
        <f>SUMIFS($D$2:$D$7909, $B$2:$B$7909, "Toscana")</f>
        <v>3672202</v>
      </c>
      <c r="G2433" s="1">
        <f>Comuni__2[[#This Row],[Popolazione2011]]/Comuni__2[[#This Row],[POPOLAZIONE TOTALE DI OGNI REGIONE (CON FILTRO)]]</f>
        <v>1.3493266437957388E-3</v>
      </c>
      <c r="H2433" t="str">
        <f>IF(Comuni__2[[#This Row],[Popolazione2011]]&gt;300000,"MAGGIORE","")</f>
        <v/>
      </c>
    </row>
    <row r="2434" spans="1:8" x14ac:dyDescent="0.2">
      <c r="A2434" t="s">
        <v>4360</v>
      </c>
      <c r="B2434" t="s">
        <v>4112</v>
      </c>
      <c r="C2434" t="s">
        <v>4352</v>
      </c>
      <c r="D2434">
        <v>4952</v>
      </c>
      <c r="E2434" s="2"/>
      <c r="F2434">
        <f>SUMIFS($D$2:$D$7909, $B$2:$B$7909, "Emilia-Romagna")</f>
        <v>4342135</v>
      </c>
      <c r="G2434" s="1">
        <f>Comuni__2[[#This Row],[Popolazione2011]]/Comuni__2[[#This Row],[POPOLAZIONE TOTALE DI OGNI REGIONE (CON FILTRO)]]</f>
        <v>1.1404527956869145E-3</v>
      </c>
      <c r="H2434" t="str">
        <f>IF(Comuni__2[[#This Row],[Popolazione2011]]&gt;300000,"MAGGIORE","")</f>
        <v/>
      </c>
    </row>
    <row r="2435" spans="1:8" x14ac:dyDescent="0.2">
      <c r="A2435" t="s">
        <v>1954</v>
      </c>
      <c r="B2435" t="s">
        <v>1271</v>
      </c>
      <c r="C2435" t="s">
        <v>1772</v>
      </c>
      <c r="D2435">
        <v>4950</v>
      </c>
      <c r="E2435" s="2"/>
      <c r="F2435">
        <f>SUMIFS($D$2:$D$7909, $B$2:$B$7909, "Lombardia")</f>
        <v>9704121</v>
      </c>
      <c r="G2435" s="1">
        <f>Comuni__2[[#This Row],[Popolazione2011]]/Comuni__2[[#This Row],[POPOLAZIONE TOTALE DI OGNI REGIONE (CON FILTRO)]]</f>
        <v>5.1009256788945646E-4</v>
      </c>
      <c r="H2435" t="str">
        <f>IF(Comuni__2[[#This Row],[Popolazione2011]]&gt;300000,"MAGGIORE","")</f>
        <v/>
      </c>
    </row>
    <row r="2436" spans="1:8" x14ac:dyDescent="0.2">
      <c r="A2436" t="s">
        <v>3295</v>
      </c>
      <c r="B2436" t="s">
        <v>3082</v>
      </c>
      <c r="C2436" t="s">
        <v>3182</v>
      </c>
      <c r="D2436">
        <v>4946</v>
      </c>
      <c r="E2436" s="2"/>
      <c r="F2436">
        <f>SUMIFS($D$2:$D$7909, $B$2:$B$7909, "Veneto")</f>
        <v>4855904</v>
      </c>
      <c r="G2436" s="1">
        <f>Comuni__2[[#This Row],[Popolazione2011]]/Comuni__2[[#This Row],[POPOLAZIONE TOTALE DI OGNI REGIONE (CON FILTRO)]]</f>
        <v>1.0185539088087409E-3</v>
      </c>
      <c r="H2436" t="str">
        <f>IF(Comuni__2[[#This Row],[Popolazione2011]]&gt;300000,"MAGGIORE","")</f>
        <v/>
      </c>
    </row>
    <row r="2437" spans="1:8" x14ac:dyDescent="0.2">
      <c r="A2437" t="s">
        <v>1215</v>
      </c>
      <c r="B2437" t="s">
        <v>1195</v>
      </c>
      <c r="C2437" t="s">
        <v>1196</v>
      </c>
      <c r="D2437">
        <v>4946</v>
      </c>
      <c r="E2437" s="2"/>
      <c r="F2437">
        <f>SUMIFS($D$2:$D$7909, $B$2:$B$7909, "Valle D'Aosta/Vallée D'Aoste")</f>
        <v>126806</v>
      </c>
      <c r="G2437" s="1">
        <f>Comuni__2[[#This Row],[Popolazione2011]]/Comuni__2[[#This Row],[POPOLAZIONE TOTALE DI OGNI REGIONE (CON FILTRO)]]</f>
        <v>3.9004463511190322E-2</v>
      </c>
      <c r="H2437" t="str">
        <f>IF(Comuni__2[[#This Row],[Popolazione2011]]&gt;300000,"MAGGIORE","")</f>
        <v/>
      </c>
    </row>
    <row r="2438" spans="1:8" x14ac:dyDescent="0.2">
      <c r="A2438" t="s">
        <v>2063</v>
      </c>
      <c r="B2438" t="s">
        <v>1271</v>
      </c>
      <c r="C2438" t="s">
        <v>2016</v>
      </c>
      <c r="D2438">
        <v>4945</v>
      </c>
      <c r="E2438" s="2"/>
      <c r="F2438">
        <f>SUMIFS($D$2:$D$7909, $B$2:$B$7909, "Lombardia")</f>
        <v>9704121</v>
      </c>
      <c r="G2438" s="1">
        <f>Comuni__2[[#This Row],[Popolazione2011]]/Comuni__2[[#This Row],[POPOLAZIONE TOTALE DI OGNI REGIONE (CON FILTRO)]]</f>
        <v>5.095773228713863E-4</v>
      </c>
      <c r="H2438" t="str">
        <f>IF(Comuni__2[[#This Row],[Popolazione2011]]&gt;300000,"MAGGIORE","")</f>
        <v/>
      </c>
    </row>
    <row r="2439" spans="1:8" x14ac:dyDescent="0.2">
      <c r="A2439" t="s">
        <v>1305</v>
      </c>
      <c r="B2439" t="s">
        <v>1271</v>
      </c>
      <c r="C2439" t="s">
        <v>1272</v>
      </c>
      <c r="D2439">
        <v>4940</v>
      </c>
      <c r="E2439" s="2"/>
      <c r="F2439">
        <f>SUMIFS($D$2:$D$7909, $B$2:$B$7909, "Lombardia")</f>
        <v>9704121</v>
      </c>
      <c r="G2439" s="1">
        <f>Comuni__2[[#This Row],[Popolazione2011]]/Comuni__2[[#This Row],[POPOLAZIONE TOTALE DI OGNI REGIONE (CON FILTRO)]]</f>
        <v>5.0906207785331615E-4</v>
      </c>
      <c r="H2439" t="str">
        <f>IF(Comuni__2[[#This Row],[Popolazione2011]]&gt;300000,"MAGGIORE","")</f>
        <v/>
      </c>
    </row>
    <row r="2440" spans="1:8" x14ac:dyDescent="0.2">
      <c r="A2440" t="s">
        <v>4606</v>
      </c>
      <c r="B2440" t="s">
        <v>4450</v>
      </c>
      <c r="C2440" t="s">
        <v>4586</v>
      </c>
      <c r="D2440">
        <v>4939</v>
      </c>
      <c r="E2440" s="2"/>
      <c r="F2440">
        <f>SUMIFS($D$2:$D$7909, $B$2:$B$7909, "Toscana")</f>
        <v>3672202</v>
      </c>
      <c r="G2440" s="1">
        <f>Comuni__2[[#This Row],[Popolazione2011]]/Comuni__2[[#This Row],[POPOLAZIONE TOTALE DI OGNI REGIONE (CON FILTRO)]]</f>
        <v>1.3449695850064893E-3</v>
      </c>
      <c r="H2440" t="str">
        <f>IF(Comuni__2[[#This Row],[Popolazione2011]]&gt;300000,"MAGGIORE","")</f>
        <v/>
      </c>
    </row>
    <row r="2441" spans="1:8" x14ac:dyDescent="0.2">
      <c r="A2441" t="s">
        <v>6318</v>
      </c>
      <c r="B2441" t="s">
        <v>5894</v>
      </c>
      <c r="C2441" t="s">
        <v>6291</v>
      </c>
      <c r="D2441">
        <v>4938</v>
      </c>
      <c r="E2441" s="2"/>
      <c r="F2441">
        <f>SUMIFS($D$2:$D$7909, $B$2:$B$7909, "Campania")</f>
        <v>5766810</v>
      </c>
      <c r="G2441" s="1">
        <f>Comuni__2[[#This Row],[Popolazione2011]]/Comuni__2[[#This Row],[POPOLAZIONE TOTALE DI OGNI REGIONE (CON FILTRO)]]</f>
        <v>8.5627929479209475E-4</v>
      </c>
      <c r="H2441" t="str">
        <f>IF(Comuni__2[[#This Row],[Popolazione2011]]&gt;300000,"MAGGIORE","")</f>
        <v/>
      </c>
    </row>
    <row r="2442" spans="1:8" x14ac:dyDescent="0.2">
      <c r="A2442" t="s">
        <v>7521</v>
      </c>
      <c r="B2442" t="s">
        <v>7257</v>
      </c>
      <c r="C2442" t="s">
        <v>7519</v>
      </c>
      <c r="D2442">
        <v>4937</v>
      </c>
      <c r="E2442" s="2"/>
      <c r="F2442">
        <f>SUMIFS($D$2:$D$7909, $B$2:$B$7909, "Sicilia")</f>
        <v>5002904</v>
      </c>
      <c r="G2442" s="1">
        <f>Comuni__2[[#This Row],[Popolazione2011]]/Comuni__2[[#This Row],[POPOLAZIONE TOTALE DI OGNI REGIONE (CON FILTRO)]]</f>
        <v>9.8682685096495963E-4</v>
      </c>
      <c r="H2442" t="str">
        <f>IF(Comuni__2[[#This Row],[Popolazione2011]]&gt;300000,"MAGGIORE","")</f>
        <v/>
      </c>
    </row>
    <row r="2443" spans="1:8" x14ac:dyDescent="0.2">
      <c r="A2443" t="s">
        <v>4145</v>
      </c>
      <c r="B2443" t="s">
        <v>4112</v>
      </c>
      <c r="C2443" t="s">
        <v>4113</v>
      </c>
      <c r="D2443">
        <v>4936</v>
      </c>
      <c r="E2443" s="2"/>
      <c r="F2443">
        <f>SUMIFS($D$2:$D$7909, $B$2:$B$7909, "Emilia-Romagna")</f>
        <v>4342135</v>
      </c>
      <c r="G2443" s="1">
        <f>Comuni__2[[#This Row],[Popolazione2011]]/Comuni__2[[#This Row],[POPOLAZIONE TOTALE DI OGNI REGIONE (CON FILTRO)]]</f>
        <v>1.1367679724375221E-3</v>
      </c>
      <c r="H2443" t="str">
        <f>IF(Comuni__2[[#This Row],[Popolazione2011]]&gt;300000,"MAGGIORE","")</f>
        <v/>
      </c>
    </row>
    <row r="2444" spans="1:8" x14ac:dyDescent="0.2">
      <c r="A2444" t="s">
        <v>1941</v>
      </c>
      <c r="B2444" t="s">
        <v>1271</v>
      </c>
      <c r="C2444" t="s">
        <v>1772</v>
      </c>
      <c r="D2444">
        <v>4934</v>
      </c>
      <c r="E2444" s="2"/>
      <c r="F2444">
        <f>SUMIFS($D$2:$D$7909, $B$2:$B$7909, "Lombardia")</f>
        <v>9704121</v>
      </c>
      <c r="G2444" s="1">
        <f>Comuni__2[[#This Row],[Popolazione2011]]/Comuni__2[[#This Row],[POPOLAZIONE TOTALE DI OGNI REGIONE (CON FILTRO)]]</f>
        <v>5.084437838316319E-4</v>
      </c>
      <c r="H2444" t="str">
        <f>IF(Comuni__2[[#This Row],[Popolazione2011]]&gt;300000,"MAGGIORE","")</f>
        <v/>
      </c>
    </row>
    <row r="2445" spans="1:8" x14ac:dyDescent="0.2">
      <c r="A2445" t="s">
        <v>3568</v>
      </c>
      <c r="B2445" t="s">
        <v>3082</v>
      </c>
      <c r="C2445" t="s">
        <v>3499</v>
      </c>
      <c r="D2445">
        <v>4934</v>
      </c>
      <c r="E2445" s="2"/>
      <c r="F2445">
        <f>SUMIFS($D$2:$D$7909, $B$2:$B$7909, "Veneto")</f>
        <v>4855904</v>
      </c>
      <c r="G2445" s="1">
        <f>Comuni__2[[#This Row],[Popolazione2011]]/Comuni__2[[#This Row],[POPOLAZIONE TOTALE DI OGNI REGIONE (CON FILTRO)]]</f>
        <v>1.0160826902673528E-3</v>
      </c>
      <c r="H2445" t="str">
        <f>IF(Comuni__2[[#This Row],[Popolazione2011]]&gt;300000,"MAGGIORE","")</f>
        <v/>
      </c>
    </row>
    <row r="2446" spans="1:8" x14ac:dyDescent="0.2">
      <c r="A2446" t="s">
        <v>7543</v>
      </c>
      <c r="B2446" t="s">
        <v>7257</v>
      </c>
      <c r="C2446" t="s">
        <v>7542</v>
      </c>
      <c r="D2446">
        <v>4929</v>
      </c>
      <c r="E2446" s="2"/>
      <c r="F2446">
        <f>SUMIFS($D$2:$D$7909, $B$2:$B$7909, "Sicilia")</f>
        <v>5002904</v>
      </c>
      <c r="G2446" s="1">
        <f>Comuni__2[[#This Row],[Popolazione2011]]/Comuni__2[[#This Row],[POPOLAZIONE TOTALE DI OGNI REGIONE (CON FILTRO)]]</f>
        <v>9.8522777970554707E-4</v>
      </c>
      <c r="H2446" t="str">
        <f>IF(Comuni__2[[#This Row],[Popolazione2011]]&gt;300000,"MAGGIORE","")</f>
        <v/>
      </c>
    </row>
    <row r="2447" spans="1:8" x14ac:dyDescent="0.2">
      <c r="A2447" t="s">
        <v>3430</v>
      </c>
      <c r="B2447" t="s">
        <v>3082</v>
      </c>
      <c r="C2447" t="s">
        <v>3359</v>
      </c>
      <c r="D2447">
        <v>4929</v>
      </c>
      <c r="E2447" s="2"/>
      <c r="F2447">
        <f>SUMIFS($D$2:$D$7909, $B$2:$B$7909, "Veneto")</f>
        <v>4855904</v>
      </c>
      <c r="G2447" s="1">
        <f>Comuni__2[[#This Row],[Popolazione2011]]/Comuni__2[[#This Row],[POPOLAZIONE TOTALE DI OGNI REGIONE (CON FILTRO)]]</f>
        <v>1.015053015875108E-3</v>
      </c>
      <c r="H2447" t="str">
        <f>IF(Comuni__2[[#This Row],[Popolazione2011]]&gt;300000,"MAGGIORE","")</f>
        <v/>
      </c>
    </row>
    <row r="2448" spans="1:8" x14ac:dyDescent="0.2">
      <c r="A2448" t="s">
        <v>414</v>
      </c>
      <c r="B2448" t="s">
        <v>5</v>
      </c>
      <c r="C2448" t="s">
        <v>402</v>
      </c>
      <c r="D2448">
        <v>4929</v>
      </c>
      <c r="E2448" s="2"/>
      <c r="F2448">
        <f>SUMIFS($D$2:$D$7909, $B$2:$B$7909, "Piemonte")</f>
        <v>4363916</v>
      </c>
      <c r="G2448" s="1">
        <f>Comuni__2[[#This Row],[Popolazione2011]]/Comuni__2[[#This Row],[POPOLAZIONE TOTALE DI OGNI REGIONE (CON FILTRO)]]</f>
        <v>1.129490118508239E-3</v>
      </c>
      <c r="H2448" t="str">
        <f>IF(Comuni__2[[#This Row],[Popolazione2011]]&gt;300000,"MAGGIORE","")</f>
        <v/>
      </c>
    </row>
    <row r="2449" spans="1:8" x14ac:dyDescent="0.2">
      <c r="A2449" t="s">
        <v>4794</v>
      </c>
      <c r="B2449" t="s">
        <v>4734</v>
      </c>
      <c r="C2449" t="s">
        <v>4795</v>
      </c>
      <c r="D2449">
        <v>4929</v>
      </c>
      <c r="E2449" s="2"/>
      <c r="F2449">
        <f>SUMIFS($D$2:$D$7909, $B$2:$B$7909, "Umbria")</f>
        <v>884268</v>
      </c>
      <c r="G2449" s="1">
        <f>Comuni__2[[#This Row],[Popolazione2011]]/Comuni__2[[#This Row],[POPOLAZIONE TOTALE DI OGNI REGIONE (CON FILTRO)]]</f>
        <v>5.5741019690862953E-3</v>
      </c>
      <c r="H2449" t="str">
        <f>IF(Comuni__2[[#This Row],[Popolazione2011]]&gt;300000,"MAGGIORE","")</f>
        <v/>
      </c>
    </row>
    <row r="2450" spans="1:8" x14ac:dyDescent="0.2">
      <c r="A2450" t="s">
        <v>2915</v>
      </c>
      <c r="B2450" t="s">
        <v>2791</v>
      </c>
      <c r="C2450" t="s">
        <v>2909</v>
      </c>
      <c r="D2450">
        <v>4928</v>
      </c>
      <c r="E2450" s="2"/>
      <c r="F2450">
        <f>SUMIFS($D$2:$D$7909, $B$2:$B$7909, "Trentino-Alto Adige/Südtirol")</f>
        <v>1026433</v>
      </c>
      <c r="G2450" s="1">
        <f>Comuni__2[[#This Row],[Popolazione2011]]/Comuni__2[[#This Row],[POPOLAZIONE TOTALE DI OGNI REGIONE (CON FILTRO)]]</f>
        <v>4.8010927162318437E-3</v>
      </c>
      <c r="H2450" t="str">
        <f>IF(Comuni__2[[#This Row],[Popolazione2011]]&gt;300000,"MAGGIORE","")</f>
        <v/>
      </c>
    </row>
    <row r="2451" spans="1:8" x14ac:dyDescent="0.2">
      <c r="A2451" t="s">
        <v>3169</v>
      </c>
      <c r="B2451" t="s">
        <v>3082</v>
      </c>
      <c r="C2451" t="s">
        <v>3083</v>
      </c>
      <c r="D2451">
        <v>4926</v>
      </c>
      <c r="E2451" s="2"/>
      <c r="F2451">
        <f>SUMIFS($D$2:$D$7909, $B$2:$B$7909, "Veneto")</f>
        <v>4855904</v>
      </c>
      <c r="G2451" s="1">
        <f>Comuni__2[[#This Row],[Popolazione2011]]/Comuni__2[[#This Row],[POPOLAZIONE TOTALE DI OGNI REGIONE (CON FILTRO)]]</f>
        <v>1.0144352112397609E-3</v>
      </c>
      <c r="H2451" t="str">
        <f>IF(Comuni__2[[#This Row],[Popolazione2011]]&gt;300000,"MAGGIORE","")</f>
        <v/>
      </c>
    </row>
    <row r="2452" spans="1:8" x14ac:dyDescent="0.2">
      <c r="A2452" t="s">
        <v>4825</v>
      </c>
      <c r="B2452" t="s">
        <v>4734</v>
      </c>
      <c r="C2452" t="s">
        <v>4795</v>
      </c>
      <c r="D2452">
        <v>4924</v>
      </c>
      <c r="E2452" s="2"/>
      <c r="F2452">
        <f>SUMIFS($D$2:$D$7909, $B$2:$B$7909, "Umbria")</f>
        <v>884268</v>
      </c>
      <c r="G2452" s="1">
        <f>Comuni__2[[#This Row],[Popolazione2011]]/Comuni__2[[#This Row],[POPOLAZIONE TOTALE DI OGNI REGIONE (CON FILTRO)]]</f>
        <v>5.5684475747171669E-3</v>
      </c>
      <c r="H2452" t="str">
        <f>IF(Comuni__2[[#This Row],[Popolazione2011]]&gt;300000,"MAGGIORE","")</f>
        <v/>
      </c>
    </row>
    <row r="2453" spans="1:8" x14ac:dyDescent="0.2">
      <c r="A2453" t="s">
        <v>5930</v>
      </c>
      <c r="B2453" t="s">
        <v>5894</v>
      </c>
      <c r="C2453" t="s">
        <v>5895</v>
      </c>
      <c r="D2453">
        <v>4921</v>
      </c>
      <c r="E2453" s="2"/>
      <c r="F2453">
        <f>SUMIFS($D$2:$D$7909, $B$2:$B$7909, "Campania")</f>
        <v>5766810</v>
      </c>
      <c r="G2453" s="1">
        <f>Comuni__2[[#This Row],[Popolazione2011]]/Comuni__2[[#This Row],[POPOLAZIONE TOTALE DI OGNI REGIONE (CON FILTRO)]]</f>
        <v>8.533313911850746E-4</v>
      </c>
      <c r="H2453" t="str">
        <f>IF(Comuni__2[[#This Row],[Popolazione2011]]&gt;300000,"MAGGIORE","")</f>
        <v/>
      </c>
    </row>
    <row r="2454" spans="1:8" x14ac:dyDescent="0.2">
      <c r="A2454" t="s">
        <v>6186</v>
      </c>
      <c r="B2454" t="s">
        <v>5894</v>
      </c>
      <c r="C2454" t="s">
        <v>6172</v>
      </c>
      <c r="D2454">
        <v>4921</v>
      </c>
      <c r="E2454" s="2"/>
      <c r="F2454">
        <f>SUMIFS($D$2:$D$7909, $B$2:$B$7909, "Campania")</f>
        <v>5766810</v>
      </c>
      <c r="G2454" s="1">
        <f>Comuni__2[[#This Row],[Popolazione2011]]/Comuni__2[[#This Row],[POPOLAZIONE TOTALE DI OGNI REGIONE (CON FILTRO)]]</f>
        <v>8.533313911850746E-4</v>
      </c>
      <c r="H2454" t="str">
        <f>IF(Comuni__2[[#This Row],[Popolazione2011]]&gt;300000,"MAGGIORE","")</f>
        <v/>
      </c>
    </row>
    <row r="2455" spans="1:8" x14ac:dyDescent="0.2">
      <c r="A2455" t="s">
        <v>7867</v>
      </c>
      <c r="B2455" t="s">
        <v>7657</v>
      </c>
      <c r="C2455" t="s">
        <v>7843</v>
      </c>
      <c r="D2455">
        <v>4921</v>
      </c>
      <c r="E2455" s="2"/>
      <c r="F2455">
        <f>SUMIFS($D$2:$D$7909, $B$2:$B$7909, "Sardegna")</f>
        <v>1634822</v>
      </c>
      <c r="G2455" s="1">
        <f>Comuni__2[[#This Row],[Popolazione2011]]/Comuni__2[[#This Row],[POPOLAZIONE TOTALE DI OGNI REGIONE (CON FILTRO)]]</f>
        <v>3.0101136392830536E-3</v>
      </c>
      <c r="H2455" t="str">
        <f>IF(Comuni__2[[#This Row],[Popolazione2011]]&gt;300000,"MAGGIORE","")</f>
        <v/>
      </c>
    </row>
    <row r="2456" spans="1:8" x14ac:dyDescent="0.2">
      <c r="A2456" t="s">
        <v>4823</v>
      </c>
      <c r="B2456" t="s">
        <v>4734</v>
      </c>
      <c r="C2456" t="s">
        <v>4795</v>
      </c>
      <c r="D2456">
        <v>4921</v>
      </c>
      <c r="E2456" s="2"/>
      <c r="F2456">
        <f>SUMIFS($D$2:$D$7909, $B$2:$B$7909, "Umbria")</f>
        <v>884268</v>
      </c>
      <c r="G2456" s="1">
        <f>Comuni__2[[#This Row],[Popolazione2011]]/Comuni__2[[#This Row],[POPOLAZIONE TOTALE DI OGNI REGIONE (CON FILTRO)]]</f>
        <v>5.5650549380956904E-3</v>
      </c>
      <c r="H2456" t="str">
        <f>IF(Comuni__2[[#This Row],[Popolazione2011]]&gt;300000,"MAGGIORE","")</f>
        <v/>
      </c>
    </row>
    <row r="2457" spans="1:8" x14ac:dyDescent="0.2">
      <c r="A2457" t="s">
        <v>2043</v>
      </c>
      <c r="B2457" t="s">
        <v>1271</v>
      </c>
      <c r="C2457" t="s">
        <v>2016</v>
      </c>
      <c r="D2457">
        <v>4920</v>
      </c>
      <c r="E2457" s="2"/>
      <c r="F2457">
        <f>SUMIFS($D$2:$D$7909, $B$2:$B$7909, "Lombardia")</f>
        <v>9704121</v>
      </c>
      <c r="G2457" s="1">
        <f>Comuni__2[[#This Row],[Popolazione2011]]/Comuni__2[[#This Row],[POPOLAZIONE TOTALE DI OGNI REGIONE (CON FILTRO)]]</f>
        <v>5.0700109778103553E-4</v>
      </c>
      <c r="H2457" t="str">
        <f>IF(Comuni__2[[#This Row],[Popolazione2011]]&gt;300000,"MAGGIORE","")</f>
        <v/>
      </c>
    </row>
    <row r="2458" spans="1:8" x14ac:dyDescent="0.2">
      <c r="A2458" t="s">
        <v>1127</v>
      </c>
      <c r="B2458" t="s">
        <v>5</v>
      </c>
      <c r="C2458" t="s">
        <v>1120</v>
      </c>
      <c r="D2458">
        <v>4917</v>
      </c>
      <c r="E2458" s="2"/>
      <c r="F2458">
        <f>SUMIFS($D$2:$D$7909, $B$2:$B$7909, "Piemonte")</f>
        <v>4363916</v>
      </c>
      <c r="G2458" s="1">
        <f>Comuni__2[[#This Row],[Popolazione2011]]/Comuni__2[[#This Row],[POPOLAZIONE TOTALE DI OGNI REGIONE (CON FILTRO)]]</f>
        <v>1.1267402947261129E-3</v>
      </c>
      <c r="H2458" t="str">
        <f>IF(Comuni__2[[#This Row],[Popolazione2011]]&gt;300000,"MAGGIORE","")</f>
        <v/>
      </c>
    </row>
    <row r="2459" spans="1:8" x14ac:dyDescent="0.2">
      <c r="A2459" t="s">
        <v>1446</v>
      </c>
      <c r="B2459" t="s">
        <v>1271</v>
      </c>
      <c r="C2459" t="s">
        <v>1411</v>
      </c>
      <c r="D2459">
        <v>4915</v>
      </c>
      <c r="E2459" s="2"/>
      <c r="F2459">
        <f>SUMIFS($D$2:$D$7909, $B$2:$B$7909, "Lombardia")</f>
        <v>9704121</v>
      </c>
      <c r="G2459" s="1">
        <f>Comuni__2[[#This Row],[Popolazione2011]]/Comuni__2[[#This Row],[POPOLAZIONE TOTALE DI OGNI REGIONE (CON FILTRO)]]</f>
        <v>5.0648585276296537E-4</v>
      </c>
      <c r="H2459" t="str">
        <f>IF(Comuni__2[[#This Row],[Popolazione2011]]&gt;300000,"MAGGIORE","")</f>
        <v/>
      </c>
    </row>
    <row r="2460" spans="1:8" x14ac:dyDescent="0.2">
      <c r="A2460" t="s">
        <v>4769</v>
      </c>
      <c r="B2460" t="s">
        <v>4734</v>
      </c>
      <c r="C2460" t="s">
        <v>4735</v>
      </c>
      <c r="D2460">
        <v>4915</v>
      </c>
      <c r="E2460" s="2"/>
      <c r="F2460">
        <f>SUMIFS($D$2:$D$7909, $B$2:$B$7909, "Umbria")</f>
        <v>884268</v>
      </c>
      <c r="G2460" s="1">
        <f>Comuni__2[[#This Row],[Popolazione2011]]/Comuni__2[[#This Row],[POPOLAZIONE TOTALE DI OGNI REGIONE (CON FILTRO)]]</f>
        <v>5.5582696648527373E-3</v>
      </c>
      <c r="H2460" t="str">
        <f>IF(Comuni__2[[#This Row],[Popolazione2011]]&gt;300000,"MAGGIORE","")</f>
        <v/>
      </c>
    </row>
    <row r="2461" spans="1:8" x14ac:dyDescent="0.2">
      <c r="A2461" t="s">
        <v>5897</v>
      </c>
      <c r="B2461" t="s">
        <v>5894</v>
      </c>
      <c r="C2461" t="s">
        <v>5895</v>
      </c>
      <c r="D2461">
        <v>4914</v>
      </c>
      <c r="E2461" s="2"/>
      <c r="F2461">
        <f>SUMIFS($D$2:$D$7909, $B$2:$B$7909, "Campania")</f>
        <v>5766810</v>
      </c>
      <c r="G2461" s="1">
        <f>Comuni__2[[#This Row],[Popolazione2011]]/Comuni__2[[#This Row],[POPOLAZIONE TOTALE DI OGNI REGIONE (CON FILTRO)]]</f>
        <v>8.5211754852336041E-4</v>
      </c>
      <c r="H2461" t="str">
        <f>IF(Comuni__2[[#This Row],[Popolazione2011]]&gt;300000,"MAGGIORE","")</f>
        <v/>
      </c>
    </row>
    <row r="2462" spans="1:8" x14ac:dyDescent="0.2">
      <c r="A2462" t="s">
        <v>4885</v>
      </c>
      <c r="B2462" t="s">
        <v>4829</v>
      </c>
      <c r="C2462" t="s">
        <v>4883</v>
      </c>
      <c r="D2462">
        <v>4914</v>
      </c>
      <c r="E2462" s="2"/>
      <c r="F2462">
        <f>SUMIFS($D$2:$D$7909, $B$2:$B$7909, "Marche")</f>
        <v>1540584</v>
      </c>
      <c r="G2462" s="1">
        <f>Comuni__2[[#This Row],[Popolazione2011]]/Comuni__2[[#This Row],[POPOLAZIONE TOTALE DI OGNI REGIONE (CON FILTRO)]]</f>
        <v>3.1896994905827921E-3</v>
      </c>
      <c r="H2462" t="str">
        <f>IF(Comuni__2[[#This Row],[Popolazione2011]]&gt;300000,"MAGGIORE","")</f>
        <v/>
      </c>
    </row>
    <row r="2463" spans="1:8" x14ac:dyDescent="0.2">
      <c r="A2463" t="s">
        <v>988</v>
      </c>
      <c r="B2463" t="s">
        <v>5</v>
      </c>
      <c r="C2463" t="s">
        <v>857</v>
      </c>
      <c r="D2463">
        <v>4910</v>
      </c>
      <c r="E2463" s="2"/>
      <c r="F2463">
        <f>SUMIFS($D$2:$D$7909, $B$2:$B$7909, "Piemonte")</f>
        <v>4363916</v>
      </c>
      <c r="G2463" s="1">
        <f>Comuni__2[[#This Row],[Popolazione2011]]/Comuni__2[[#This Row],[POPOLAZIONE TOTALE DI OGNI REGIONE (CON FILTRO)]]</f>
        <v>1.1251362308532062E-3</v>
      </c>
      <c r="H2463" t="str">
        <f>IF(Comuni__2[[#This Row],[Popolazione2011]]&gt;300000,"MAGGIORE","")</f>
        <v/>
      </c>
    </row>
    <row r="2464" spans="1:8" x14ac:dyDescent="0.2">
      <c r="A2464" t="s">
        <v>7007</v>
      </c>
      <c r="B2464" t="s">
        <v>6847</v>
      </c>
      <c r="C2464" t="s">
        <v>6999</v>
      </c>
      <c r="D2464">
        <v>4906</v>
      </c>
      <c r="E2464" s="2"/>
      <c r="F2464">
        <f>SUMIFS($D$2:$D$7909, $B$2:$B$7909, "Calabria")</f>
        <v>1959050</v>
      </c>
      <c r="G2464" s="1">
        <f>Comuni__2[[#This Row],[Popolazione2011]]/Comuni__2[[#This Row],[POPOLAZIONE TOTALE DI OGNI REGIONE (CON FILTRO)]]</f>
        <v>2.5042750312651539E-3</v>
      </c>
      <c r="H2464" t="str">
        <f>IF(Comuni__2[[#This Row],[Popolazione2011]]&gt;300000,"MAGGIORE","")</f>
        <v/>
      </c>
    </row>
    <row r="2465" spans="1:8" x14ac:dyDescent="0.2">
      <c r="A2465" t="s">
        <v>5376</v>
      </c>
      <c r="B2465" t="s">
        <v>5062</v>
      </c>
      <c r="C2465" t="s">
        <v>5354</v>
      </c>
      <c r="D2465">
        <v>4903</v>
      </c>
      <c r="E2465" s="2"/>
      <c r="F2465">
        <f>SUMIFS($D$2:$D$7909, $B$2:$B$7909, "Lazio")</f>
        <v>5502886</v>
      </c>
      <c r="G2465" s="1">
        <f>Comuni__2[[#This Row],[Popolazione2011]]/Comuni__2[[#This Row],[POPOLAZIONE TOTALE DI OGNI REGIONE (CON FILTRO)]]</f>
        <v>8.9098702026536619E-4</v>
      </c>
      <c r="H2465" t="str">
        <f>IF(Comuni__2[[#This Row],[Popolazione2011]]&gt;300000,"MAGGIORE","")</f>
        <v/>
      </c>
    </row>
    <row r="2466" spans="1:8" x14ac:dyDescent="0.2">
      <c r="A2466" t="s">
        <v>2117</v>
      </c>
      <c r="B2466" t="s">
        <v>1271</v>
      </c>
      <c r="C2466" t="s">
        <v>2016</v>
      </c>
      <c r="D2466">
        <v>4902</v>
      </c>
      <c r="E2466" s="2"/>
      <c r="F2466">
        <f>SUMIFS($D$2:$D$7909, $B$2:$B$7909, "Lombardia")</f>
        <v>9704121</v>
      </c>
      <c r="G2466" s="1">
        <f>Comuni__2[[#This Row],[Popolazione2011]]/Comuni__2[[#This Row],[POPOLAZIONE TOTALE DI OGNI REGIONE (CON FILTRO)]]</f>
        <v>5.0514621571598288E-4</v>
      </c>
      <c r="H2466" t="str">
        <f>IF(Comuni__2[[#This Row],[Popolazione2011]]&gt;300000,"MAGGIORE","")</f>
        <v/>
      </c>
    </row>
    <row r="2467" spans="1:8" x14ac:dyDescent="0.2">
      <c r="A2467" t="s">
        <v>3078</v>
      </c>
      <c r="B2467" t="s">
        <v>2791</v>
      </c>
      <c r="C2467" t="s">
        <v>2909</v>
      </c>
      <c r="D2467">
        <v>4902</v>
      </c>
      <c r="E2467" s="2"/>
      <c r="F2467">
        <f>SUMIFS($D$2:$D$7909, $B$2:$B$7909, "Trentino-Alto Adige/Südtirol")</f>
        <v>1026433</v>
      </c>
      <c r="G2467" s="1">
        <f>Comuni__2[[#This Row],[Popolazione2011]]/Comuni__2[[#This Row],[POPOLAZIONE TOTALE DI OGNI REGIONE (CON FILTRO)]]</f>
        <v>4.7757622757647116E-3</v>
      </c>
      <c r="H2467" t="str">
        <f>IF(Comuni__2[[#This Row],[Popolazione2011]]&gt;300000,"MAGGIORE","")</f>
        <v/>
      </c>
    </row>
    <row r="2468" spans="1:8" x14ac:dyDescent="0.2">
      <c r="A2468" t="s">
        <v>4539</v>
      </c>
      <c r="B2468" t="s">
        <v>4450</v>
      </c>
      <c r="C2468" t="s">
        <v>4524</v>
      </c>
      <c r="D2468">
        <v>4900</v>
      </c>
      <c r="E2468" s="2"/>
      <c r="F2468">
        <f>SUMIFS($D$2:$D$7909, $B$2:$B$7909, "Toscana")</f>
        <v>3672202</v>
      </c>
      <c r="G2468" s="1">
        <f>Comuni__2[[#This Row],[Popolazione2011]]/Comuni__2[[#This Row],[POPOLAZIONE TOTALE DI OGNI REGIONE (CON FILTRO)]]</f>
        <v>1.3343492542076934E-3</v>
      </c>
      <c r="H2468" t="str">
        <f>IF(Comuni__2[[#This Row],[Popolazione2011]]&gt;300000,"MAGGIORE","")</f>
        <v/>
      </c>
    </row>
    <row r="2469" spans="1:8" x14ac:dyDescent="0.2">
      <c r="A2469" t="s">
        <v>2630</v>
      </c>
      <c r="B2469" t="s">
        <v>1271</v>
      </c>
      <c r="C2469" t="s">
        <v>2588</v>
      </c>
      <c r="D2469">
        <v>4899</v>
      </c>
      <c r="E2469" s="2"/>
      <c r="F2469">
        <f>SUMIFS($D$2:$D$7909, $B$2:$B$7909, "Lombardia")</f>
        <v>9704121</v>
      </c>
      <c r="G2469" s="1">
        <f>Comuni__2[[#This Row],[Popolazione2011]]/Comuni__2[[#This Row],[POPOLAZIONE TOTALE DI OGNI REGIONE (CON FILTRO)]]</f>
        <v>5.0483706870514081E-4</v>
      </c>
      <c r="H2469" t="str">
        <f>IF(Comuni__2[[#This Row],[Popolazione2011]]&gt;300000,"MAGGIORE","")</f>
        <v/>
      </c>
    </row>
    <row r="2470" spans="1:8" x14ac:dyDescent="0.2">
      <c r="A2470" t="s">
        <v>7514</v>
      </c>
      <c r="B2470" t="s">
        <v>7257</v>
      </c>
      <c r="C2470" t="s">
        <v>7475</v>
      </c>
      <c r="D2470">
        <v>4897</v>
      </c>
      <c r="E2470" s="2"/>
      <c r="F2470">
        <f>SUMIFS($D$2:$D$7909, $B$2:$B$7909, "Sicilia")</f>
        <v>5002904</v>
      </c>
      <c r="G2470" s="1">
        <f>Comuni__2[[#This Row],[Popolazione2011]]/Comuni__2[[#This Row],[POPOLAZIONE TOTALE DI OGNI REGIONE (CON FILTRO)]]</f>
        <v>9.7883149466789681E-4</v>
      </c>
      <c r="H2470" t="str">
        <f>IF(Comuni__2[[#This Row],[Popolazione2011]]&gt;300000,"MAGGIORE","")</f>
        <v/>
      </c>
    </row>
    <row r="2471" spans="1:8" x14ac:dyDescent="0.2">
      <c r="A2471" t="s">
        <v>6975</v>
      </c>
      <c r="B2471" t="s">
        <v>6847</v>
      </c>
      <c r="C2471" t="s">
        <v>6848</v>
      </c>
      <c r="D2471">
        <v>4897</v>
      </c>
      <c r="E2471" s="2"/>
      <c r="F2471">
        <f>SUMIFS($D$2:$D$7909, $B$2:$B$7909, "Calabria")</f>
        <v>1959050</v>
      </c>
      <c r="G2471" s="1">
        <f>Comuni__2[[#This Row],[Popolazione2011]]/Comuni__2[[#This Row],[POPOLAZIONE TOTALE DI OGNI REGIONE (CON FILTRO)]]</f>
        <v>2.4996809678160333E-3</v>
      </c>
      <c r="H2471" t="str">
        <f>IF(Comuni__2[[#This Row],[Popolazione2011]]&gt;300000,"MAGGIORE","")</f>
        <v/>
      </c>
    </row>
    <row r="2472" spans="1:8" x14ac:dyDescent="0.2">
      <c r="A2472" t="s">
        <v>5429</v>
      </c>
      <c r="B2472" t="s">
        <v>5062</v>
      </c>
      <c r="C2472" t="s">
        <v>5354</v>
      </c>
      <c r="D2472">
        <v>4893</v>
      </c>
      <c r="E2472" s="2"/>
      <c r="F2472">
        <f>SUMIFS($D$2:$D$7909, $B$2:$B$7909, "Lazio")</f>
        <v>5502886</v>
      </c>
      <c r="G2472" s="1">
        <f>Comuni__2[[#This Row],[Popolazione2011]]/Comuni__2[[#This Row],[POPOLAZIONE TOTALE DI OGNI REGIONE (CON FILTRO)]]</f>
        <v>8.8916979199641787E-4</v>
      </c>
      <c r="H2472" t="str">
        <f>IF(Comuni__2[[#This Row],[Popolazione2011]]&gt;300000,"MAGGIORE","")</f>
        <v/>
      </c>
    </row>
    <row r="2473" spans="1:8" x14ac:dyDescent="0.2">
      <c r="A2473" t="s">
        <v>4294</v>
      </c>
      <c r="B2473" t="s">
        <v>4112</v>
      </c>
      <c r="C2473" t="s">
        <v>4248</v>
      </c>
      <c r="D2473">
        <v>4883</v>
      </c>
      <c r="E2473" s="2"/>
      <c r="F2473">
        <f>SUMIFS($D$2:$D$7909, $B$2:$B$7909, "Emilia-Romagna")</f>
        <v>4342135</v>
      </c>
      <c r="G2473" s="1">
        <f>Comuni__2[[#This Row],[Popolazione2011]]/Comuni__2[[#This Row],[POPOLAZIONE TOTALE DI OGNI REGIONE (CON FILTRO)]]</f>
        <v>1.1245619954239102E-3</v>
      </c>
      <c r="H2473" t="str">
        <f>IF(Comuni__2[[#This Row],[Popolazione2011]]&gt;300000,"MAGGIORE","")</f>
        <v/>
      </c>
    </row>
    <row r="2474" spans="1:8" x14ac:dyDescent="0.2">
      <c r="A2474" t="s">
        <v>2829</v>
      </c>
      <c r="B2474" t="s">
        <v>2791</v>
      </c>
      <c r="C2474" t="s">
        <v>2792</v>
      </c>
      <c r="D2474">
        <v>4873</v>
      </c>
      <c r="E2474" s="2"/>
      <c r="F2474">
        <f>SUMIFS($D$2:$D$7909, $B$2:$B$7909, "Trentino-Alto Adige/Südtirol")</f>
        <v>1026433</v>
      </c>
      <c r="G2474" s="1">
        <f>Comuni__2[[#This Row],[Popolazione2011]]/Comuni__2[[#This Row],[POPOLAZIONE TOTALE DI OGNI REGIONE (CON FILTRO)]]</f>
        <v>4.7475090921667564E-3</v>
      </c>
      <c r="H2474" t="str">
        <f>IF(Comuni__2[[#This Row],[Popolazione2011]]&gt;300000,"MAGGIORE","")</f>
        <v/>
      </c>
    </row>
    <row r="2475" spans="1:8" x14ac:dyDescent="0.2">
      <c r="A2475" t="s">
        <v>4192</v>
      </c>
      <c r="B2475" t="s">
        <v>4112</v>
      </c>
      <c r="C2475" t="s">
        <v>4160</v>
      </c>
      <c r="D2475">
        <v>4872</v>
      </c>
      <c r="E2475" s="2"/>
      <c r="F2475">
        <f>SUMIFS($D$2:$D$7909, $B$2:$B$7909, "Emilia-Romagna")</f>
        <v>4342135</v>
      </c>
      <c r="G2475" s="1">
        <f>Comuni__2[[#This Row],[Popolazione2011]]/Comuni__2[[#This Row],[POPOLAZIONE TOTALE DI OGNI REGIONE (CON FILTRO)]]</f>
        <v>1.1220286794399528E-3</v>
      </c>
      <c r="H2475" t="str">
        <f>IF(Comuni__2[[#This Row],[Popolazione2011]]&gt;300000,"MAGGIORE","")</f>
        <v/>
      </c>
    </row>
    <row r="2476" spans="1:8" x14ac:dyDescent="0.2">
      <c r="A2476" t="s">
        <v>4882</v>
      </c>
      <c r="B2476" t="s">
        <v>4829</v>
      </c>
      <c r="C2476" t="s">
        <v>4883</v>
      </c>
      <c r="D2476">
        <v>4870</v>
      </c>
      <c r="E2476" s="2"/>
      <c r="F2476">
        <f>SUMIFS($D$2:$D$7909, $B$2:$B$7909, "Marche")</f>
        <v>1540584</v>
      </c>
      <c r="G2476" s="1">
        <f>Comuni__2[[#This Row],[Popolazione2011]]/Comuni__2[[#This Row],[POPOLAZIONE TOTALE DI OGNI REGIONE (CON FILTRO)]]</f>
        <v>3.1611388927835159E-3</v>
      </c>
      <c r="H2476" t="str">
        <f>IF(Comuni__2[[#This Row],[Popolazione2011]]&gt;300000,"MAGGIORE","")</f>
        <v/>
      </c>
    </row>
    <row r="2477" spans="1:8" x14ac:dyDescent="0.2">
      <c r="A2477" t="s">
        <v>1734</v>
      </c>
      <c r="B2477" t="s">
        <v>1271</v>
      </c>
      <c r="C2477" t="s">
        <v>1638</v>
      </c>
      <c r="D2477">
        <v>4869</v>
      </c>
      <c r="E2477" s="2"/>
      <c r="F2477">
        <f>SUMIFS($D$2:$D$7909, $B$2:$B$7909, "Lombardia")</f>
        <v>9704121</v>
      </c>
      <c r="G2477" s="1">
        <f>Comuni__2[[#This Row],[Popolazione2011]]/Comuni__2[[#This Row],[POPOLAZIONE TOTALE DI OGNI REGIONE (CON FILTRO)]]</f>
        <v>5.0174559859671988E-4</v>
      </c>
      <c r="H2477" t="str">
        <f>IF(Comuni__2[[#This Row],[Popolazione2011]]&gt;300000,"MAGGIORE","")</f>
        <v/>
      </c>
    </row>
    <row r="2478" spans="1:8" x14ac:dyDescent="0.2">
      <c r="A2478" t="s">
        <v>3523</v>
      </c>
      <c r="B2478" t="s">
        <v>3082</v>
      </c>
      <c r="C2478" t="s">
        <v>3499</v>
      </c>
      <c r="D2478">
        <v>4866</v>
      </c>
      <c r="E2478" s="2"/>
      <c r="F2478">
        <f>SUMIFS($D$2:$D$7909, $B$2:$B$7909, "Veneto")</f>
        <v>4855904</v>
      </c>
      <c r="G2478" s="1">
        <f>Comuni__2[[#This Row],[Popolazione2011]]/Comuni__2[[#This Row],[POPOLAZIONE TOTALE DI OGNI REGIONE (CON FILTRO)]]</f>
        <v>1.002079118532821E-3</v>
      </c>
      <c r="H2478" t="str">
        <f>IF(Comuni__2[[#This Row],[Popolazione2011]]&gt;300000,"MAGGIORE","")</f>
        <v/>
      </c>
    </row>
    <row r="2479" spans="1:8" x14ac:dyDescent="0.2">
      <c r="A2479" t="s">
        <v>307</v>
      </c>
      <c r="B2479" t="s">
        <v>5</v>
      </c>
      <c r="C2479" t="s">
        <v>6</v>
      </c>
      <c r="D2479">
        <v>4864</v>
      </c>
      <c r="E2479" s="2"/>
      <c r="F2479">
        <f>SUMIFS($D$2:$D$7909, $B$2:$B$7909, "Piemonte")</f>
        <v>4363916</v>
      </c>
      <c r="G2479" s="1">
        <f>Comuni__2[[#This Row],[Popolazione2011]]/Comuni__2[[#This Row],[POPOLAZIONE TOTALE DI OGNI REGIONE (CON FILTRO)]]</f>
        <v>1.1145952396883899E-3</v>
      </c>
      <c r="H2479" t="str">
        <f>IF(Comuni__2[[#This Row],[Popolazione2011]]&gt;300000,"MAGGIORE","")</f>
        <v/>
      </c>
    </row>
    <row r="2480" spans="1:8" x14ac:dyDescent="0.2">
      <c r="A2480" t="s">
        <v>1753</v>
      </c>
      <c r="B2480" t="s">
        <v>1271</v>
      </c>
      <c r="C2480" t="s">
        <v>1638</v>
      </c>
      <c r="D2480">
        <v>4861</v>
      </c>
      <c r="E2480" s="2"/>
      <c r="F2480">
        <f>SUMIFS($D$2:$D$7909, $B$2:$B$7909, "Lombardia")</f>
        <v>9704121</v>
      </c>
      <c r="G2480" s="1">
        <f>Comuni__2[[#This Row],[Popolazione2011]]/Comuni__2[[#This Row],[POPOLAZIONE TOTALE DI OGNI REGIONE (CON FILTRO)]]</f>
        <v>5.0092120656780766E-4</v>
      </c>
      <c r="H2480" t="str">
        <f>IF(Comuni__2[[#This Row],[Popolazione2011]]&gt;300000,"MAGGIORE","")</f>
        <v/>
      </c>
    </row>
    <row r="2481" spans="1:8" x14ac:dyDescent="0.2">
      <c r="A2481" t="s">
        <v>1359</v>
      </c>
      <c r="B2481" t="s">
        <v>1271</v>
      </c>
      <c r="C2481" t="s">
        <v>1272</v>
      </c>
      <c r="D2481">
        <v>4860</v>
      </c>
      <c r="E2481" s="2"/>
      <c r="F2481">
        <f>SUMIFS($D$2:$D$7909, $B$2:$B$7909, "Lombardia")</f>
        <v>9704121</v>
      </c>
      <c r="G2481" s="1">
        <f>Comuni__2[[#This Row],[Popolazione2011]]/Comuni__2[[#This Row],[POPOLAZIONE TOTALE DI OGNI REGIONE (CON FILTRO)]]</f>
        <v>5.0081815756419356E-4</v>
      </c>
      <c r="H2481" t="str">
        <f>IF(Comuni__2[[#This Row],[Popolazione2011]]&gt;300000,"MAGGIORE","")</f>
        <v/>
      </c>
    </row>
    <row r="2482" spans="1:8" x14ac:dyDescent="0.2">
      <c r="A2482" t="s">
        <v>1975</v>
      </c>
      <c r="B2482" t="s">
        <v>1271</v>
      </c>
      <c r="C2482" t="s">
        <v>1772</v>
      </c>
      <c r="D2482">
        <v>4857</v>
      </c>
      <c r="E2482" s="2"/>
      <c r="F2482">
        <f>SUMIFS($D$2:$D$7909, $B$2:$B$7909, "Lombardia")</f>
        <v>9704121</v>
      </c>
      <c r="G2482" s="1">
        <f>Comuni__2[[#This Row],[Popolazione2011]]/Comuni__2[[#This Row],[POPOLAZIONE TOTALE DI OGNI REGIONE (CON FILTRO)]]</f>
        <v>5.0050901055335149E-4</v>
      </c>
      <c r="H2482" t="str">
        <f>IF(Comuni__2[[#This Row],[Popolazione2011]]&gt;300000,"MAGGIORE","")</f>
        <v/>
      </c>
    </row>
    <row r="2483" spans="1:8" x14ac:dyDescent="0.2">
      <c r="A2483" t="s">
        <v>1261</v>
      </c>
      <c r="B2483" t="s">
        <v>1195</v>
      </c>
      <c r="C2483" t="s">
        <v>1196</v>
      </c>
      <c r="D2483">
        <v>4857</v>
      </c>
      <c r="E2483" s="2"/>
      <c r="F2483">
        <f>SUMIFS($D$2:$D$7909, $B$2:$B$7909, "Valle D'Aosta/Vallée D'Aoste")</f>
        <v>126806</v>
      </c>
      <c r="G2483" s="1">
        <f>Comuni__2[[#This Row],[Popolazione2011]]/Comuni__2[[#This Row],[POPOLAZIONE TOTALE DI OGNI REGIONE (CON FILTRO)]]</f>
        <v>3.8302603977729763E-2</v>
      </c>
      <c r="H2483" t="str">
        <f>IF(Comuni__2[[#This Row],[Popolazione2011]]&gt;300000,"MAGGIORE","")</f>
        <v/>
      </c>
    </row>
    <row r="2484" spans="1:8" x14ac:dyDescent="0.2">
      <c r="A2484" t="s">
        <v>5678</v>
      </c>
      <c r="B2484" t="s">
        <v>5446</v>
      </c>
      <c r="C2484" t="s">
        <v>5651</v>
      </c>
      <c r="D2484">
        <v>4848</v>
      </c>
      <c r="E2484" s="2"/>
      <c r="F2484">
        <f>SUMIFS($D$2:$D$7909, $B$2:$B$7909, "Abruzzo")</f>
        <v>1307309</v>
      </c>
      <c r="G2484" s="1">
        <f>Comuni__2[[#This Row],[Popolazione2011]]/Comuni__2[[#This Row],[POPOLAZIONE TOTALE DI OGNI REGIONE (CON FILTRO)]]</f>
        <v>3.7083811095922998E-3</v>
      </c>
      <c r="H2484" t="str">
        <f>IF(Comuni__2[[#This Row],[Popolazione2011]]&gt;300000,"MAGGIORE","")</f>
        <v/>
      </c>
    </row>
    <row r="2485" spans="1:8" x14ac:dyDescent="0.2">
      <c r="A2485" t="s">
        <v>7748</v>
      </c>
      <c r="B2485" t="s">
        <v>7657</v>
      </c>
      <c r="C2485" t="s">
        <v>7658</v>
      </c>
      <c r="D2485">
        <v>4846</v>
      </c>
      <c r="E2485" s="2"/>
      <c r="F2485">
        <f>SUMIFS($D$2:$D$7909, $B$2:$B$7909, "Sardegna")</f>
        <v>1634822</v>
      </c>
      <c r="G2485" s="1">
        <f>Comuni__2[[#This Row],[Popolazione2011]]/Comuni__2[[#This Row],[POPOLAZIONE TOTALE DI OGNI REGIONE (CON FILTRO)]]</f>
        <v>2.9642370851383211E-3</v>
      </c>
      <c r="H2485" t="str">
        <f>IF(Comuni__2[[#This Row],[Popolazione2011]]&gt;300000,"MAGGIORE","")</f>
        <v/>
      </c>
    </row>
    <row r="2486" spans="1:8" x14ac:dyDescent="0.2">
      <c r="A2486" t="s">
        <v>1276</v>
      </c>
      <c r="B2486" t="s">
        <v>1271</v>
      </c>
      <c r="C2486" t="s">
        <v>1272</v>
      </c>
      <c r="D2486">
        <v>4845</v>
      </c>
      <c r="E2486" s="2"/>
      <c r="F2486">
        <f>SUMIFS($D$2:$D$7909, $B$2:$B$7909, "Lombardia")</f>
        <v>9704121</v>
      </c>
      <c r="G2486" s="1">
        <f>Comuni__2[[#This Row],[Popolazione2011]]/Comuni__2[[#This Row],[POPOLAZIONE TOTALE DI OGNI REGIONE (CON FILTRO)]]</f>
        <v>4.992724225099831E-4</v>
      </c>
      <c r="H2486" t="str">
        <f>IF(Comuni__2[[#This Row],[Popolazione2011]]&gt;300000,"MAGGIORE","")</f>
        <v/>
      </c>
    </row>
    <row r="2487" spans="1:8" x14ac:dyDescent="0.2">
      <c r="A2487" t="s">
        <v>1995</v>
      </c>
      <c r="B2487" t="s">
        <v>1271</v>
      </c>
      <c r="C2487" t="s">
        <v>1772</v>
      </c>
      <c r="D2487">
        <v>4844</v>
      </c>
      <c r="E2487" s="2"/>
      <c r="F2487">
        <f>SUMIFS($D$2:$D$7909, $B$2:$B$7909, "Lombardia")</f>
        <v>9704121</v>
      </c>
      <c r="G2487" s="1">
        <f>Comuni__2[[#This Row],[Popolazione2011]]/Comuni__2[[#This Row],[POPOLAZIONE TOTALE DI OGNI REGIONE (CON FILTRO)]]</f>
        <v>4.9916937350636911E-4</v>
      </c>
      <c r="H2487" t="str">
        <f>IF(Comuni__2[[#This Row],[Popolazione2011]]&gt;300000,"MAGGIORE","")</f>
        <v/>
      </c>
    </row>
    <row r="2488" spans="1:8" x14ac:dyDescent="0.2">
      <c r="A2488" t="s">
        <v>5700</v>
      </c>
      <c r="B2488" t="s">
        <v>5446</v>
      </c>
      <c r="C2488" t="s">
        <v>5651</v>
      </c>
      <c r="D2488">
        <v>4844</v>
      </c>
      <c r="E2488" s="2"/>
      <c r="F2488">
        <f>SUMIFS($D$2:$D$7909, $B$2:$B$7909, "Abruzzo")</f>
        <v>1307309</v>
      </c>
      <c r="G2488" s="1">
        <f>Comuni__2[[#This Row],[Popolazione2011]]/Comuni__2[[#This Row],[POPOLAZIONE TOTALE DI OGNI REGIONE (CON FILTRO)]]</f>
        <v>3.7053213892048473E-3</v>
      </c>
      <c r="H2488" t="str">
        <f>IF(Comuni__2[[#This Row],[Popolazione2011]]&gt;300000,"MAGGIORE","")</f>
        <v/>
      </c>
    </row>
    <row r="2489" spans="1:8" x14ac:dyDescent="0.2">
      <c r="A2489" t="s">
        <v>4868</v>
      </c>
      <c r="B2489" t="s">
        <v>4829</v>
      </c>
      <c r="C2489" t="s">
        <v>4830</v>
      </c>
      <c r="D2489">
        <v>4841</v>
      </c>
      <c r="E2489" s="2"/>
      <c r="F2489">
        <f>SUMIFS($D$2:$D$7909, $B$2:$B$7909, "Marche")</f>
        <v>1540584</v>
      </c>
      <c r="G2489" s="1">
        <f>Comuni__2[[#This Row],[Popolazione2011]]/Comuni__2[[#This Row],[POPOLAZIONE TOTALE DI OGNI REGIONE (CON FILTRO)]]</f>
        <v>3.1423148624158113E-3</v>
      </c>
      <c r="H2489" t="str">
        <f>IF(Comuni__2[[#This Row],[Popolazione2011]]&gt;300000,"MAGGIORE","")</f>
        <v/>
      </c>
    </row>
    <row r="2490" spans="1:8" x14ac:dyDescent="0.2">
      <c r="A2490" t="s">
        <v>5581</v>
      </c>
      <c r="B2490" t="s">
        <v>5446</v>
      </c>
      <c r="C2490" t="s">
        <v>5556</v>
      </c>
      <c r="D2490">
        <v>4840</v>
      </c>
      <c r="E2490" s="2"/>
      <c r="F2490">
        <f>SUMIFS($D$2:$D$7909, $B$2:$B$7909, "Abruzzo")</f>
        <v>1307309</v>
      </c>
      <c r="G2490" s="1">
        <f>Comuni__2[[#This Row],[Popolazione2011]]/Comuni__2[[#This Row],[POPOLAZIONE TOTALE DI OGNI REGIONE (CON FILTRO)]]</f>
        <v>3.7022616688173952E-3</v>
      </c>
      <c r="H2490" t="str">
        <f>IF(Comuni__2[[#This Row],[Popolazione2011]]&gt;300000,"MAGGIORE","")</f>
        <v/>
      </c>
    </row>
    <row r="2491" spans="1:8" x14ac:dyDescent="0.2">
      <c r="A2491" t="s">
        <v>4897</v>
      </c>
      <c r="B2491" t="s">
        <v>4829</v>
      </c>
      <c r="C2491" t="s">
        <v>4883</v>
      </c>
      <c r="D2491">
        <v>4838</v>
      </c>
      <c r="E2491" s="2"/>
      <c r="F2491">
        <f>SUMIFS($D$2:$D$7909, $B$2:$B$7909, "Marche")</f>
        <v>1540584</v>
      </c>
      <c r="G2491" s="1">
        <f>Comuni__2[[#This Row],[Popolazione2011]]/Comuni__2[[#This Row],[POPOLAZIONE TOTALE DI OGNI REGIONE (CON FILTRO)]]</f>
        <v>3.1403675489294967E-3</v>
      </c>
      <c r="H2491" t="str">
        <f>IF(Comuni__2[[#This Row],[Popolazione2011]]&gt;300000,"MAGGIORE","")</f>
        <v/>
      </c>
    </row>
    <row r="2492" spans="1:8" x14ac:dyDescent="0.2">
      <c r="A2492" t="s">
        <v>2553</v>
      </c>
      <c r="B2492" t="s">
        <v>1271</v>
      </c>
      <c r="C2492" t="s">
        <v>2523</v>
      </c>
      <c r="D2492">
        <v>4837</v>
      </c>
      <c r="E2492" s="2"/>
      <c r="F2492">
        <f>SUMIFS($D$2:$D$7909, $B$2:$B$7909, "Lombardia")</f>
        <v>9704121</v>
      </c>
      <c r="G2492" s="1">
        <f>Comuni__2[[#This Row],[Popolazione2011]]/Comuni__2[[#This Row],[POPOLAZIONE TOTALE DI OGNI REGIONE (CON FILTRO)]]</f>
        <v>4.9844803048107087E-4</v>
      </c>
      <c r="H2492" t="str">
        <f>IF(Comuni__2[[#This Row],[Popolazione2011]]&gt;300000,"MAGGIORE","")</f>
        <v/>
      </c>
    </row>
    <row r="2493" spans="1:8" x14ac:dyDescent="0.2">
      <c r="A2493" t="s">
        <v>8033</v>
      </c>
      <c r="B2493" t="s">
        <v>7657</v>
      </c>
      <c r="C2493" t="s">
        <v>7931</v>
      </c>
      <c r="D2493">
        <v>4836</v>
      </c>
      <c r="E2493" s="2"/>
      <c r="F2493">
        <f>SUMIFS($D$2:$D$7909, $B$2:$B$7909, "Sardegna")</f>
        <v>1634822</v>
      </c>
      <c r="G2493" s="1">
        <f>Comuni__2[[#This Row],[Popolazione2011]]/Comuni__2[[#This Row],[POPOLAZIONE TOTALE DI OGNI REGIONE (CON FILTRO)]]</f>
        <v>2.9581202112523566E-3</v>
      </c>
      <c r="H2493" t="str">
        <f>IF(Comuni__2[[#This Row],[Popolazione2011]]&gt;300000,"MAGGIORE","")</f>
        <v/>
      </c>
    </row>
    <row r="2494" spans="1:8" x14ac:dyDescent="0.2">
      <c r="A2494" t="s">
        <v>1375</v>
      </c>
      <c r="B2494" t="s">
        <v>1271</v>
      </c>
      <c r="C2494" t="s">
        <v>1272</v>
      </c>
      <c r="D2494">
        <v>4834</v>
      </c>
      <c r="E2494" s="2"/>
      <c r="F2494">
        <f>SUMIFS($D$2:$D$7909, $B$2:$B$7909, "Lombardia")</f>
        <v>9704121</v>
      </c>
      <c r="G2494" s="1">
        <f>Comuni__2[[#This Row],[Popolazione2011]]/Comuni__2[[#This Row],[POPOLAZIONE TOTALE DI OGNI REGIONE (CON FILTRO)]]</f>
        <v>4.981388834702288E-4</v>
      </c>
      <c r="H2494" t="str">
        <f>IF(Comuni__2[[#This Row],[Popolazione2011]]&gt;300000,"MAGGIORE","")</f>
        <v/>
      </c>
    </row>
    <row r="2495" spans="1:8" x14ac:dyDescent="0.2">
      <c r="A2495" t="s">
        <v>5067</v>
      </c>
      <c r="B2495" t="s">
        <v>5062</v>
      </c>
      <c r="C2495" t="s">
        <v>5063</v>
      </c>
      <c r="D2495">
        <v>4834</v>
      </c>
      <c r="E2495" s="2"/>
      <c r="F2495">
        <f>SUMIFS($D$2:$D$7909, $B$2:$B$7909, "Lazio")</f>
        <v>5502886</v>
      </c>
      <c r="G2495" s="1">
        <f>Comuni__2[[#This Row],[Popolazione2011]]/Comuni__2[[#This Row],[POPOLAZIONE TOTALE DI OGNI REGIONE (CON FILTRO)]]</f>
        <v>8.7844814520962274E-4</v>
      </c>
      <c r="H2495" t="str">
        <f>IF(Comuni__2[[#This Row],[Popolazione2011]]&gt;300000,"MAGGIORE","")</f>
        <v/>
      </c>
    </row>
    <row r="2496" spans="1:8" x14ac:dyDescent="0.2">
      <c r="A2496" t="s">
        <v>3180</v>
      </c>
      <c r="B2496" t="s">
        <v>3082</v>
      </c>
      <c r="C2496" t="s">
        <v>3083</v>
      </c>
      <c r="D2496">
        <v>4834</v>
      </c>
      <c r="E2496" s="2"/>
      <c r="F2496">
        <f>SUMIFS($D$2:$D$7909, $B$2:$B$7909, "Veneto")</f>
        <v>4855904</v>
      </c>
      <c r="G2496" s="1">
        <f>Comuni__2[[#This Row],[Popolazione2011]]/Comuni__2[[#This Row],[POPOLAZIONE TOTALE DI OGNI REGIONE (CON FILTRO)]]</f>
        <v>9.9548920242245316E-4</v>
      </c>
      <c r="H2496" t="str">
        <f>IF(Comuni__2[[#This Row],[Popolazione2011]]&gt;300000,"MAGGIORE","")</f>
        <v/>
      </c>
    </row>
    <row r="2497" spans="1:8" x14ac:dyDescent="0.2">
      <c r="A2497" t="s">
        <v>4121</v>
      </c>
      <c r="B2497" t="s">
        <v>4112</v>
      </c>
      <c r="C2497" t="s">
        <v>4113</v>
      </c>
      <c r="D2497">
        <v>4830</v>
      </c>
      <c r="E2497" s="2"/>
      <c r="F2497">
        <f>SUMIFS($D$2:$D$7909, $B$2:$B$7909, "Emilia-Romagna")</f>
        <v>4342135</v>
      </c>
      <c r="G2497" s="1">
        <f>Comuni__2[[#This Row],[Popolazione2011]]/Comuni__2[[#This Row],[POPOLAZIONE TOTALE DI OGNI REGIONE (CON FILTRO)]]</f>
        <v>1.1123560184102981E-3</v>
      </c>
      <c r="H2497" t="str">
        <f>IF(Comuni__2[[#This Row],[Popolazione2011]]&gt;300000,"MAGGIORE","")</f>
        <v/>
      </c>
    </row>
    <row r="2498" spans="1:8" x14ac:dyDescent="0.2">
      <c r="A2498" t="s">
        <v>7292</v>
      </c>
      <c r="B2498" t="s">
        <v>7257</v>
      </c>
      <c r="C2498" t="s">
        <v>7283</v>
      </c>
      <c r="D2498">
        <v>4829</v>
      </c>
      <c r="E2498" s="2"/>
      <c r="F2498">
        <f>SUMIFS($D$2:$D$7909, $B$2:$B$7909, "Sicilia")</f>
        <v>5002904</v>
      </c>
      <c r="G2498" s="1">
        <f>Comuni__2[[#This Row],[Popolazione2011]]/Comuni__2[[#This Row],[POPOLAZIONE TOTALE DI OGNI REGIONE (CON FILTRO)]]</f>
        <v>9.6523938896289033E-4</v>
      </c>
      <c r="H2498" t="str">
        <f>IF(Comuni__2[[#This Row],[Popolazione2011]]&gt;300000,"MAGGIORE","")</f>
        <v/>
      </c>
    </row>
    <row r="2499" spans="1:8" x14ac:dyDescent="0.2">
      <c r="A2499" t="s">
        <v>4537</v>
      </c>
      <c r="B2499" t="s">
        <v>4450</v>
      </c>
      <c r="C2499" t="s">
        <v>4524</v>
      </c>
      <c r="D2499">
        <v>4828</v>
      </c>
      <c r="E2499" s="2"/>
      <c r="F2499">
        <f>SUMIFS($D$2:$D$7909, $B$2:$B$7909, "Toscana")</f>
        <v>3672202</v>
      </c>
      <c r="G2499" s="1">
        <f>Comuni__2[[#This Row],[Popolazione2011]]/Comuni__2[[#This Row],[POPOLAZIONE TOTALE DI OGNI REGIONE (CON FILTRO)]]</f>
        <v>1.3147424896560701E-3</v>
      </c>
      <c r="H2499" t="str">
        <f>IF(Comuni__2[[#This Row],[Popolazione2011]]&gt;300000,"MAGGIORE","")</f>
        <v/>
      </c>
    </row>
    <row r="2500" spans="1:8" x14ac:dyDescent="0.2">
      <c r="A2500" t="s">
        <v>5120</v>
      </c>
      <c r="B2500" t="s">
        <v>5062</v>
      </c>
      <c r="C2500" t="s">
        <v>5063</v>
      </c>
      <c r="D2500">
        <v>4826</v>
      </c>
      <c r="E2500" s="2"/>
      <c r="F2500">
        <f>SUMIFS($D$2:$D$7909, $B$2:$B$7909, "Lazio")</f>
        <v>5502886</v>
      </c>
      <c r="G2500" s="1">
        <f>Comuni__2[[#This Row],[Popolazione2011]]/Comuni__2[[#This Row],[POPOLAZIONE TOTALE DI OGNI REGIONE (CON FILTRO)]]</f>
        <v>8.7699436259446408E-4</v>
      </c>
      <c r="H2500" t="str">
        <f>IF(Comuni__2[[#This Row],[Popolazione2011]]&gt;300000,"MAGGIORE","")</f>
        <v/>
      </c>
    </row>
    <row r="2501" spans="1:8" x14ac:dyDescent="0.2">
      <c r="A2501" t="s">
        <v>241</v>
      </c>
      <c r="B2501" t="s">
        <v>5</v>
      </c>
      <c r="C2501" t="s">
        <v>6</v>
      </c>
      <c r="D2501">
        <v>4825</v>
      </c>
      <c r="E2501" s="2"/>
      <c r="F2501">
        <f>SUMIFS($D$2:$D$7909, $B$2:$B$7909, "Piemonte")</f>
        <v>4363916</v>
      </c>
      <c r="G2501" s="1">
        <f>Comuni__2[[#This Row],[Popolazione2011]]/Comuni__2[[#This Row],[POPOLAZIONE TOTALE DI OGNI REGIONE (CON FILTRO)]]</f>
        <v>1.1056583123964807E-3</v>
      </c>
      <c r="H2501" t="str">
        <f>IF(Comuni__2[[#This Row],[Popolazione2011]]&gt;300000,"MAGGIORE","")</f>
        <v/>
      </c>
    </row>
    <row r="2502" spans="1:8" x14ac:dyDescent="0.2">
      <c r="A2502" t="s">
        <v>299</v>
      </c>
      <c r="B2502" t="s">
        <v>5</v>
      </c>
      <c r="C2502" t="s">
        <v>6</v>
      </c>
      <c r="D2502">
        <v>4825</v>
      </c>
      <c r="E2502" s="2"/>
      <c r="F2502">
        <f>SUMIFS($D$2:$D$7909, $B$2:$B$7909, "Piemonte")</f>
        <v>4363916</v>
      </c>
      <c r="G2502" s="1">
        <f>Comuni__2[[#This Row],[Popolazione2011]]/Comuni__2[[#This Row],[POPOLAZIONE TOTALE DI OGNI REGIONE (CON FILTRO)]]</f>
        <v>1.1056583123964807E-3</v>
      </c>
      <c r="H2502" t="str">
        <f>IF(Comuni__2[[#This Row],[Popolazione2011]]&gt;300000,"MAGGIORE","")</f>
        <v/>
      </c>
    </row>
    <row r="2503" spans="1:8" x14ac:dyDescent="0.2">
      <c r="A2503" t="s">
        <v>4114</v>
      </c>
      <c r="B2503" t="s">
        <v>4112</v>
      </c>
      <c r="C2503" t="s">
        <v>4113</v>
      </c>
      <c r="D2503">
        <v>4823</v>
      </c>
      <c r="E2503" s="2"/>
      <c r="F2503">
        <f>SUMIFS($D$2:$D$7909, $B$2:$B$7909, "Emilia-Romagna")</f>
        <v>4342135</v>
      </c>
      <c r="G2503" s="1">
        <f>Comuni__2[[#This Row],[Popolazione2011]]/Comuni__2[[#This Row],[POPOLAZIONE TOTALE DI OGNI REGIONE (CON FILTRO)]]</f>
        <v>1.1107439082386891E-3</v>
      </c>
      <c r="H2503" t="str">
        <f>IF(Comuni__2[[#This Row],[Popolazione2011]]&gt;300000,"MAGGIORE","")</f>
        <v/>
      </c>
    </row>
    <row r="2504" spans="1:8" x14ac:dyDescent="0.2">
      <c r="A2504" t="s">
        <v>2686</v>
      </c>
      <c r="B2504" t="s">
        <v>1271</v>
      </c>
      <c r="C2504" t="s">
        <v>2674</v>
      </c>
      <c r="D2504">
        <v>4818</v>
      </c>
      <c r="E2504" s="2"/>
      <c r="F2504">
        <f>SUMIFS($D$2:$D$7909, $B$2:$B$7909, "Lombardia")</f>
        <v>9704121</v>
      </c>
      <c r="G2504" s="1">
        <f>Comuni__2[[#This Row],[Popolazione2011]]/Comuni__2[[#This Row],[POPOLAZIONE TOTALE DI OGNI REGIONE (CON FILTRO)]]</f>
        <v>4.9649009941240424E-4</v>
      </c>
      <c r="H2504" t="str">
        <f>IF(Comuni__2[[#This Row],[Popolazione2011]]&gt;300000,"MAGGIORE","")</f>
        <v/>
      </c>
    </row>
    <row r="2505" spans="1:8" x14ac:dyDescent="0.2">
      <c r="A2505" t="s">
        <v>1179</v>
      </c>
      <c r="B2505" t="s">
        <v>5</v>
      </c>
      <c r="C2505" t="s">
        <v>1120</v>
      </c>
      <c r="D2505">
        <v>4816</v>
      </c>
      <c r="E2505" s="2"/>
      <c r="F2505">
        <f>SUMIFS($D$2:$D$7909, $B$2:$B$7909, "Piemonte")</f>
        <v>4363916</v>
      </c>
      <c r="G2505" s="1">
        <f>Comuni__2[[#This Row],[Popolazione2011]]/Comuni__2[[#This Row],[POPOLAZIONE TOTALE DI OGNI REGIONE (CON FILTRO)]]</f>
        <v>1.1035959445598862E-3</v>
      </c>
      <c r="H2505" t="str">
        <f>IF(Comuni__2[[#This Row],[Popolazione2011]]&gt;300000,"MAGGIORE","")</f>
        <v/>
      </c>
    </row>
    <row r="2506" spans="1:8" x14ac:dyDescent="0.2">
      <c r="A2506" t="s">
        <v>5836</v>
      </c>
      <c r="B2506" t="s">
        <v>5756</v>
      </c>
      <c r="C2506" t="s">
        <v>5757</v>
      </c>
      <c r="D2506">
        <v>4812</v>
      </c>
      <c r="E2506" s="2"/>
      <c r="F2506">
        <f>SUMIFS($D$2:$D$7909, $B$2:$B$7909, "Molise")</f>
        <v>313660</v>
      </c>
      <c r="G2506" s="1">
        <f>Comuni__2[[#This Row],[Popolazione2011]]/Comuni__2[[#This Row],[POPOLAZIONE TOTALE DI OGNI REGIONE (CON FILTRO)]]</f>
        <v>1.5341452528215265E-2</v>
      </c>
      <c r="H2506" t="str">
        <f>IF(Comuni__2[[#This Row],[Popolazione2011]]&gt;300000,"MAGGIORE","")</f>
        <v/>
      </c>
    </row>
    <row r="2507" spans="1:8" x14ac:dyDescent="0.2">
      <c r="A2507" t="s">
        <v>7889</v>
      </c>
      <c r="B2507" t="s">
        <v>7657</v>
      </c>
      <c r="C2507" t="s">
        <v>7843</v>
      </c>
      <c r="D2507">
        <v>4811</v>
      </c>
      <c r="E2507" s="2"/>
      <c r="F2507">
        <f>SUMIFS($D$2:$D$7909, $B$2:$B$7909, "Sardegna")</f>
        <v>1634822</v>
      </c>
      <c r="G2507" s="1">
        <f>Comuni__2[[#This Row],[Popolazione2011]]/Comuni__2[[#This Row],[POPOLAZIONE TOTALE DI OGNI REGIONE (CON FILTRO)]]</f>
        <v>2.9428280265374456E-3</v>
      </c>
      <c r="H2507" t="str">
        <f>IF(Comuni__2[[#This Row],[Popolazione2011]]&gt;300000,"MAGGIORE","")</f>
        <v/>
      </c>
    </row>
    <row r="2508" spans="1:8" x14ac:dyDescent="0.2">
      <c r="A2508" t="s">
        <v>2647</v>
      </c>
      <c r="B2508" t="s">
        <v>1271</v>
      </c>
      <c r="C2508" t="s">
        <v>2588</v>
      </c>
      <c r="D2508">
        <v>4807</v>
      </c>
      <c r="E2508" s="2"/>
      <c r="F2508">
        <f>SUMIFS($D$2:$D$7909, $B$2:$B$7909, "Lombardia")</f>
        <v>9704121</v>
      </c>
      <c r="G2508" s="1">
        <f>Comuni__2[[#This Row],[Popolazione2011]]/Comuni__2[[#This Row],[POPOLAZIONE TOTALE DI OGNI REGIONE (CON FILTRO)]]</f>
        <v>4.9535656037264994E-4</v>
      </c>
      <c r="H2508" t="str">
        <f>IF(Comuni__2[[#This Row],[Popolazione2011]]&gt;300000,"MAGGIORE","")</f>
        <v/>
      </c>
    </row>
    <row r="2509" spans="1:8" x14ac:dyDescent="0.2">
      <c r="A2509" t="s">
        <v>6680</v>
      </c>
      <c r="B2509" t="s">
        <v>6450</v>
      </c>
      <c r="C2509" t="s">
        <v>6606</v>
      </c>
      <c r="D2509">
        <v>4807</v>
      </c>
      <c r="E2509" s="2"/>
      <c r="F2509">
        <f>SUMIFS($D$2:$D$7909, $B$2:$B$7909, "Puglia")</f>
        <v>4050093</v>
      </c>
      <c r="G2509" s="1">
        <f>Comuni__2[[#This Row],[Popolazione2011]]/Comuni__2[[#This Row],[POPOLAZIONE TOTALE DI OGNI REGIONE (CON FILTRO)]]</f>
        <v>1.1868863258201726E-3</v>
      </c>
      <c r="H2509" t="str">
        <f>IF(Comuni__2[[#This Row],[Popolazione2011]]&gt;300000,"MAGGIORE","")</f>
        <v/>
      </c>
    </row>
    <row r="2510" spans="1:8" x14ac:dyDescent="0.2">
      <c r="A2510" t="s">
        <v>568</v>
      </c>
      <c r="B2510" t="s">
        <v>5</v>
      </c>
      <c r="C2510" t="s">
        <v>490</v>
      </c>
      <c r="D2510">
        <v>4805</v>
      </c>
      <c r="E2510" s="2"/>
      <c r="F2510">
        <f>SUMIFS($D$2:$D$7909, $B$2:$B$7909, "Piemonte")</f>
        <v>4363916</v>
      </c>
      <c r="G2510" s="1">
        <f>Comuni__2[[#This Row],[Popolazione2011]]/Comuni__2[[#This Row],[POPOLAZIONE TOTALE DI OGNI REGIONE (CON FILTRO)]]</f>
        <v>1.1010752727596039E-3</v>
      </c>
      <c r="H2510" t="str">
        <f>IF(Comuni__2[[#This Row],[Popolazione2011]]&gt;300000,"MAGGIORE","")</f>
        <v/>
      </c>
    </row>
    <row r="2511" spans="1:8" x14ac:dyDescent="0.2">
      <c r="A2511" t="s">
        <v>551</v>
      </c>
      <c r="B2511" t="s">
        <v>5</v>
      </c>
      <c r="C2511" t="s">
        <v>490</v>
      </c>
      <c r="D2511">
        <v>4804</v>
      </c>
      <c r="E2511" s="2"/>
      <c r="F2511">
        <f>SUMIFS($D$2:$D$7909, $B$2:$B$7909, "Piemonte")</f>
        <v>4363916</v>
      </c>
      <c r="G2511" s="1">
        <f>Comuni__2[[#This Row],[Popolazione2011]]/Comuni__2[[#This Row],[POPOLAZIONE TOTALE DI OGNI REGIONE (CON FILTRO)]]</f>
        <v>1.1008461207777601E-3</v>
      </c>
      <c r="H2511" t="str">
        <f>IF(Comuni__2[[#This Row],[Popolazione2011]]&gt;300000,"MAGGIORE","")</f>
        <v/>
      </c>
    </row>
    <row r="2512" spans="1:8" x14ac:dyDescent="0.2">
      <c r="A2512" t="s">
        <v>3065</v>
      </c>
      <c r="B2512" t="s">
        <v>2791</v>
      </c>
      <c r="C2512" t="s">
        <v>2909</v>
      </c>
      <c r="D2512">
        <v>4802</v>
      </c>
      <c r="E2512" s="2"/>
      <c r="F2512">
        <f>SUMIFS($D$2:$D$7909, $B$2:$B$7909, "Trentino-Alto Adige/Südtirol")</f>
        <v>1026433</v>
      </c>
      <c r="G2512" s="1">
        <f>Comuni__2[[#This Row],[Popolazione2011]]/Comuni__2[[#This Row],[POPOLAZIONE TOTALE DI OGNI REGIONE (CON FILTRO)]]</f>
        <v>4.6783375047372792E-3</v>
      </c>
      <c r="H2512" t="str">
        <f>IF(Comuni__2[[#This Row],[Popolazione2011]]&gt;300000,"MAGGIORE","")</f>
        <v/>
      </c>
    </row>
    <row r="2513" spans="1:8" x14ac:dyDescent="0.2">
      <c r="A2513" t="s">
        <v>1743</v>
      </c>
      <c r="B2513" t="s">
        <v>1271</v>
      </c>
      <c r="C2513" t="s">
        <v>1638</v>
      </c>
      <c r="D2513">
        <v>4801</v>
      </c>
      <c r="E2513" s="2"/>
      <c r="F2513">
        <f>SUMIFS($D$2:$D$7909, $B$2:$B$7909, "Lombardia")</f>
        <v>9704121</v>
      </c>
      <c r="G2513" s="1">
        <f>Comuni__2[[#This Row],[Popolazione2011]]/Comuni__2[[#This Row],[POPOLAZIONE TOTALE DI OGNI REGIONE (CON FILTRO)]]</f>
        <v>4.9473826635096569E-4</v>
      </c>
      <c r="H2513" t="str">
        <f>IF(Comuni__2[[#This Row],[Popolazione2011]]&gt;300000,"MAGGIORE","")</f>
        <v/>
      </c>
    </row>
    <row r="2514" spans="1:8" x14ac:dyDescent="0.2">
      <c r="A2514" t="s">
        <v>3077</v>
      </c>
      <c r="B2514" t="s">
        <v>2791</v>
      </c>
      <c r="C2514" t="s">
        <v>2909</v>
      </c>
      <c r="D2514">
        <v>4798</v>
      </c>
      <c r="E2514" s="2"/>
      <c r="F2514">
        <f>SUMIFS($D$2:$D$7909, $B$2:$B$7909, "Trentino-Alto Adige/Südtirol")</f>
        <v>1026433</v>
      </c>
      <c r="G2514" s="1">
        <f>Comuni__2[[#This Row],[Popolazione2011]]/Comuni__2[[#This Row],[POPOLAZIONE TOTALE DI OGNI REGIONE (CON FILTRO)]]</f>
        <v>4.6744405138961819E-3</v>
      </c>
      <c r="H2514" t="str">
        <f>IF(Comuni__2[[#This Row],[Popolazione2011]]&gt;300000,"MAGGIORE","")</f>
        <v/>
      </c>
    </row>
    <row r="2515" spans="1:8" x14ac:dyDescent="0.2">
      <c r="A2515" t="s">
        <v>5824</v>
      </c>
      <c r="B2515" t="s">
        <v>5756</v>
      </c>
      <c r="C2515" t="s">
        <v>5757</v>
      </c>
      <c r="D2515">
        <v>4797</v>
      </c>
      <c r="E2515" s="2"/>
      <c r="F2515">
        <f>SUMIFS($D$2:$D$7909, $B$2:$B$7909, "Molise")</f>
        <v>313660</v>
      </c>
      <c r="G2515" s="1">
        <f>Comuni__2[[#This Row],[Popolazione2011]]/Comuni__2[[#This Row],[POPOLAZIONE TOTALE DI OGNI REGIONE (CON FILTRO)]]</f>
        <v>1.529363004527195E-2</v>
      </c>
      <c r="H2515" t="str">
        <f>IF(Comuni__2[[#This Row],[Popolazione2011]]&gt;300000,"MAGGIORE","")</f>
        <v/>
      </c>
    </row>
    <row r="2516" spans="1:8" x14ac:dyDescent="0.2">
      <c r="A2516" t="s">
        <v>3695</v>
      </c>
      <c r="B2516" t="s">
        <v>3653</v>
      </c>
      <c r="C2516" t="s">
        <v>3654</v>
      </c>
      <c r="D2516">
        <v>4790</v>
      </c>
      <c r="E2516" s="2"/>
      <c r="F2516">
        <f>SUMIFS($D$2:$D$7909, $B$2:$B$7909, "Friuli-Venezia Giulia")</f>
        <v>1220291</v>
      </c>
      <c r="G2516" s="1">
        <f>Comuni__2[[#This Row],[Popolazione2011]]/Comuni__2[[#This Row],[POPOLAZIONE TOTALE DI OGNI REGIONE (CON FILTRO)]]</f>
        <v>3.9252932292379444E-3</v>
      </c>
      <c r="H2516" t="str">
        <f>IF(Comuni__2[[#This Row],[Popolazione2011]]&gt;300000,"MAGGIORE","")</f>
        <v/>
      </c>
    </row>
    <row r="2517" spans="1:8" x14ac:dyDescent="0.2">
      <c r="A2517" t="s">
        <v>2413</v>
      </c>
      <c r="B2517" t="s">
        <v>1271</v>
      </c>
      <c r="C2517" t="s">
        <v>2409</v>
      </c>
      <c r="D2517">
        <v>4788</v>
      </c>
      <c r="E2517" s="2"/>
      <c r="F2517">
        <f>SUMIFS($D$2:$D$7909, $B$2:$B$7909, "Lombardia")</f>
        <v>9704121</v>
      </c>
      <c r="G2517" s="1">
        <f>Comuni__2[[#This Row],[Popolazione2011]]/Comuni__2[[#This Row],[POPOLAZIONE TOTALE DI OGNI REGIONE (CON FILTRO)]]</f>
        <v>4.9339862930398331E-4</v>
      </c>
      <c r="H2517" t="str">
        <f>IF(Comuni__2[[#This Row],[Popolazione2011]]&gt;300000,"MAGGIORE","")</f>
        <v/>
      </c>
    </row>
    <row r="2518" spans="1:8" x14ac:dyDescent="0.2">
      <c r="A2518" t="s">
        <v>2532</v>
      </c>
      <c r="B2518" t="s">
        <v>1271</v>
      </c>
      <c r="C2518" t="s">
        <v>2523</v>
      </c>
      <c r="D2518">
        <v>4787</v>
      </c>
      <c r="E2518" s="2"/>
      <c r="F2518">
        <f>SUMIFS($D$2:$D$7909, $B$2:$B$7909, "Lombardia")</f>
        <v>9704121</v>
      </c>
      <c r="G2518" s="1">
        <f>Comuni__2[[#This Row],[Popolazione2011]]/Comuni__2[[#This Row],[POPOLAZIONE TOTALE DI OGNI REGIONE (CON FILTRO)]]</f>
        <v>4.9329558030036932E-4</v>
      </c>
      <c r="H2518" t="str">
        <f>IF(Comuni__2[[#This Row],[Popolazione2011]]&gt;300000,"MAGGIORE","")</f>
        <v/>
      </c>
    </row>
    <row r="2519" spans="1:8" x14ac:dyDescent="0.2">
      <c r="A2519" t="s">
        <v>4267</v>
      </c>
      <c r="B2519" t="s">
        <v>4112</v>
      </c>
      <c r="C2519" t="s">
        <v>4248</v>
      </c>
      <c r="D2519">
        <v>4787</v>
      </c>
      <c r="E2519" s="2"/>
      <c r="F2519">
        <f>SUMIFS($D$2:$D$7909, $B$2:$B$7909, "Emilia-Romagna")</f>
        <v>4342135</v>
      </c>
      <c r="G2519" s="1">
        <f>Comuni__2[[#This Row],[Popolazione2011]]/Comuni__2[[#This Row],[POPOLAZIONE TOTALE DI OGNI REGIONE (CON FILTRO)]]</f>
        <v>1.1024530559275564E-3</v>
      </c>
      <c r="H2519" t="str">
        <f>IF(Comuni__2[[#This Row],[Popolazione2011]]&gt;300000,"MAGGIORE","")</f>
        <v/>
      </c>
    </row>
    <row r="2520" spans="1:8" x14ac:dyDescent="0.2">
      <c r="A2520" t="s">
        <v>8005</v>
      </c>
      <c r="B2520" t="s">
        <v>7657</v>
      </c>
      <c r="C2520" t="s">
        <v>7931</v>
      </c>
      <c r="D2520">
        <v>4781</v>
      </c>
      <c r="E2520" s="2"/>
      <c r="F2520">
        <f>SUMIFS($D$2:$D$7909, $B$2:$B$7909, "Sardegna")</f>
        <v>1634822</v>
      </c>
      <c r="G2520" s="1">
        <f>Comuni__2[[#This Row],[Popolazione2011]]/Comuni__2[[#This Row],[POPOLAZIONE TOTALE DI OGNI REGIONE (CON FILTRO)]]</f>
        <v>2.9244774048795526E-3</v>
      </c>
      <c r="H2520" t="str">
        <f>IF(Comuni__2[[#This Row],[Popolazione2011]]&gt;300000,"MAGGIORE","")</f>
        <v/>
      </c>
    </row>
    <row r="2521" spans="1:8" x14ac:dyDescent="0.2">
      <c r="A2521" t="s">
        <v>3566</v>
      </c>
      <c r="B2521" t="s">
        <v>3082</v>
      </c>
      <c r="C2521" t="s">
        <v>3499</v>
      </c>
      <c r="D2521">
        <v>4777</v>
      </c>
      <c r="E2521" s="2"/>
      <c r="F2521">
        <f>SUMIFS($D$2:$D$7909, $B$2:$B$7909, "Veneto")</f>
        <v>4855904</v>
      </c>
      <c r="G2521" s="1">
        <f>Comuni__2[[#This Row],[Popolazione2011]]/Comuni__2[[#This Row],[POPOLAZIONE TOTALE DI OGNI REGIONE (CON FILTRO)]]</f>
        <v>9.8375091435086025E-4</v>
      </c>
      <c r="H2521" t="str">
        <f>IF(Comuni__2[[#This Row],[Popolazione2011]]&gt;300000,"MAGGIORE","")</f>
        <v/>
      </c>
    </row>
    <row r="2522" spans="1:8" x14ac:dyDescent="0.2">
      <c r="A2522" t="s">
        <v>1424</v>
      </c>
      <c r="B2522" t="s">
        <v>1271</v>
      </c>
      <c r="C2522" t="s">
        <v>1411</v>
      </c>
      <c r="D2522">
        <v>4776</v>
      </c>
      <c r="E2522" s="2"/>
      <c r="F2522">
        <f>SUMIFS($D$2:$D$7909, $B$2:$B$7909, "Lombardia")</f>
        <v>9704121</v>
      </c>
      <c r="G2522" s="1">
        <f>Comuni__2[[#This Row],[Popolazione2011]]/Comuni__2[[#This Row],[POPOLAZIONE TOTALE DI OGNI REGIONE (CON FILTRO)]]</f>
        <v>4.9216204126061491E-4</v>
      </c>
      <c r="H2522" t="str">
        <f>IF(Comuni__2[[#This Row],[Popolazione2011]]&gt;300000,"MAGGIORE","")</f>
        <v/>
      </c>
    </row>
    <row r="2523" spans="1:8" x14ac:dyDescent="0.2">
      <c r="A2523" t="s">
        <v>1502</v>
      </c>
      <c r="B2523" t="s">
        <v>1271</v>
      </c>
      <c r="C2523" t="s">
        <v>1411</v>
      </c>
      <c r="D2523">
        <v>4775</v>
      </c>
      <c r="E2523" s="2"/>
      <c r="F2523">
        <f>SUMIFS($D$2:$D$7909, $B$2:$B$7909, "Lombardia")</f>
        <v>9704121</v>
      </c>
      <c r="G2523" s="1">
        <f>Comuni__2[[#This Row],[Popolazione2011]]/Comuni__2[[#This Row],[POPOLAZIONE TOTALE DI OGNI REGIONE (CON FILTRO)]]</f>
        <v>4.9205899225700093E-4</v>
      </c>
      <c r="H2523" t="str">
        <f>IF(Comuni__2[[#This Row],[Popolazione2011]]&gt;300000,"MAGGIORE","")</f>
        <v/>
      </c>
    </row>
    <row r="2524" spans="1:8" x14ac:dyDescent="0.2">
      <c r="A2524" t="s">
        <v>4953</v>
      </c>
      <c r="B2524" t="s">
        <v>4829</v>
      </c>
      <c r="C2524" t="s">
        <v>4931</v>
      </c>
      <c r="D2524">
        <v>4773</v>
      </c>
      <c r="E2524" s="2"/>
      <c r="F2524">
        <f>SUMIFS($D$2:$D$7909, $B$2:$B$7909, "Marche")</f>
        <v>1540584</v>
      </c>
      <c r="G2524" s="1">
        <f>Comuni__2[[#This Row],[Popolazione2011]]/Comuni__2[[#This Row],[POPOLAZIONE TOTALE DI OGNI REGIONE (CON FILTRO)]]</f>
        <v>3.0981757567260207E-3</v>
      </c>
      <c r="H2524" t="str">
        <f>IF(Comuni__2[[#This Row],[Popolazione2011]]&gt;300000,"MAGGIORE","")</f>
        <v/>
      </c>
    </row>
    <row r="2525" spans="1:8" x14ac:dyDescent="0.2">
      <c r="A2525" t="s">
        <v>1621</v>
      </c>
      <c r="B2525" t="s">
        <v>1271</v>
      </c>
      <c r="C2525" t="s">
        <v>1560</v>
      </c>
      <c r="D2525">
        <v>4768</v>
      </c>
      <c r="E2525" s="2"/>
      <c r="F2525">
        <f>SUMIFS($D$2:$D$7909, $B$2:$B$7909, "Lombardia")</f>
        <v>9704121</v>
      </c>
      <c r="G2525" s="1">
        <f>Comuni__2[[#This Row],[Popolazione2011]]/Comuni__2[[#This Row],[POPOLAZIONE TOTALE DI OGNI REGIONE (CON FILTRO)]]</f>
        <v>4.9133764923170269E-4</v>
      </c>
      <c r="H2525" t="str">
        <f>IF(Comuni__2[[#This Row],[Popolazione2011]]&gt;300000,"MAGGIORE","")</f>
        <v/>
      </c>
    </row>
    <row r="2526" spans="1:8" x14ac:dyDescent="0.2">
      <c r="A2526" t="s">
        <v>2176</v>
      </c>
      <c r="B2526" t="s">
        <v>1271</v>
      </c>
      <c r="C2526" t="s">
        <v>2016</v>
      </c>
      <c r="D2526">
        <v>4767</v>
      </c>
      <c r="E2526" s="2"/>
      <c r="F2526">
        <f>SUMIFS($D$2:$D$7909, $B$2:$B$7909, "Lombardia")</f>
        <v>9704121</v>
      </c>
      <c r="G2526" s="1">
        <f>Comuni__2[[#This Row],[Popolazione2011]]/Comuni__2[[#This Row],[POPOLAZIONE TOTALE DI OGNI REGIONE (CON FILTRO)]]</f>
        <v>4.912346002280887E-4</v>
      </c>
      <c r="H2526" t="str">
        <f>IF(Comuni__2[[#This Row],[Popolazione2011]]&gt;300000,"MAGGIORE","")</f>
        <v/>
      </c>
    </row>
    <row r="2527" spans="1:8" x14ac:dyDescent="0.2">
      <c r="A2527" t="s">
        <v>7064</v>
      </c>
      <c r="B2527" t="s">
        <v>6847</v>
      </c>
      <c r="C2527" t="s">
        <v>6999</v>
      </c>
      <c r="D2527">
        <v>4767</v>
      </c>
      <c r="E2527" s="2"/>
      <c r="F2527">
        <f>SUMIFS($D$2:$D$7909, $B$2:$B$7909, "Calabria")</f>
        <v>1959050</v>
      </c>
      <c r="G2527" s="1">
        <f>Comuni__2[[#This Row],[Popolazione2011]]/Comuni__2[[#This Row],[POPOLAZIONE TOTALE DI OGNI REGIONE (CON FILTRO)]]</f>
        <v>2.4333222735509557E-3</v>
      </c>
      <c r="H2527" t="str">
        <f>IF(Comuni__2[[#This Row],[Popolazione2011]]&gt;300000,"MAGGIORE","")</f>
        <v/>
      </c>
    </row>
    <row r="2528" spans="1:8" x14ac:dyDescent="0.2">
      <c r="A2528" t="s">
        <v>4890</v>
      </c>
      <c r="B2528" t="s">
        <v>4829</v>
      </c>
      <c r="C2528" t="s">
        <v>4883</v>
      </c>
      <c r="D2528">
        <v>4763</v>
      </c>
      <c r="E2528" s="2"/>
      <c r="F2528">
        <f>SUMIFS($D$2:$D$7909, $B$2:$B$7909, "Marche")</f>
        <v>1540584</v>
      </c>
      <c r="G2528" s="1">
        <f>Comuni__2[[#This Row],[Popolazione2011]]/Comuni__2[[#This Row],[POPOLAZIONE TOTALE DI OGNI REGIONE (CON FILTRO)]]</f>
        <v>3.0916847117716398E-3</v>
      </c>
      <c r="H2528" t="str">
        <f>IF(Comuni__2[[#This Row],[Popolazione2011]]&gt;300000,"MAGGIORE","")</f>
        <v/>
      </c>
    </row>
    <row r="2529" spans="1:8" x14ac:dyDescent="0.2">
      <c r="A2529" t="s">
        <v>7084</v>
      </c>
      <c r="B2529" t="s">
        <v>6847</v>
      </c>
      <c r="C2529" t="s">
        <v>7080</v>
      </c>
      <c r="D2529">
        <v>4760</v>
      </c>
      <c r="E2529" s="2"/>
      <c r="F2529">
        <f>SUMIFS($D$2:$D$7909, $B$2:$B$7909, "Calabria")</f>
        <v>1959050</v>
      </c>
      <c r="G2529" s="1">
        <f>Comuni__2[[#This Row],[Popolazione2011]]/Comuni__2[[#This Row],[POPOLAZIONE TOTALE DI OGNI REGIONE (CON FILTRO)]]</f>
        <v>2.4297491130905284E-3</v>
      </c>
      <c r="H2529" t="str">
        <f>IF(Comuni__2[[#This Row],[Popolazione2011]]&gt;300000,"MAGGIORE","")</f>
        <v/>
      </c>
    </row>
    <row r="2530" spans="1:8" x14ac:dyDescent="0.2">
      <c r="A2530" t="s">
        <v>4178</v>
      </c>
      <c r="B2530" t="s">
        <v>4112</v>
      </c>
      <c r="C2530" t="s">
        <v>4160</v>
      </c>
      <c r="D2530">
        <v>4759</v>
      </c>
      <c r="E2530" s="2"/>
      <c r="F2530">
        <f>SUMIFS($D$2:$D$7909, $B$2:$B$7909, "Emilia-Romagna")</f>
        <v>4342135</v>
      </c>
      <c r="G2530" s="1">
        <f>Comuni__2[[#This Row],[Popolazione2011]]/Comuni__2[[#This Row],[POPOLAZIONE TOTALE DI OGNI REGIONE (CON FILTRO)]]</f>
        <v>1.0960046152411198E-3</v>
      </c>
      <c r="H2530" t="str">
        <f>IF(Comuni__2[[#This Row],[Popolazione2011]]&gt;300000,"MAGGIORE","")</f>
        <v/>
      </c>
    </row>
    <row r="2531" spans="1:8" x14ac:dyDescent="0.2">
      <c r="A2531" t="s">
        <v>4845</v>
      </c>
      <c r="B2531" t="s">
        <v>4829</v>
      </c>
      <c r="C2531" t="s">
        <v>4830</v>
      </c>
      <c r="D2531">
        <v>4758</v>
      </c>
      <c r="E2531" s="2"/>
      <c r="F2531">
        <f>SUMIFS($D$2:$D$7909, $B$2:$B$7909, "Marche")</f>
        <v>1540584</v>
      </c>
      <c r="G2531" s="1">
        <f>Comuni__2[[#This Row],[Popolazione2011]]/Comuni__2[[#This Row],[POPOLAZIONE TOTALE DI OGNI REGIONE (CON FILTRO)]]</f>
        <v>3.0884391892944496E-3</v>
      </c>
      <c r="H2531" t="str">
        <f>IF(Comuni__2[[#This Row],[Popolazione2011]]&gt;300000,"MAGGIORE","")</f>
        <v/>
      </c>
    </row>
    <row r="2532" spans="1:8" x14ac:dyDescent="0.2">
      <c r="A2532" t="s">
        <v>1323</v>
      </c>
      <c r="B2532" t="s">
        <v>1271</v>
      </c>
      <c r="C2532" t="s">
        <v>1272</v>
      </c>
      <c r="D2532">
        <v>4756</v>
      </c>
      <c r="E2532" s="2"/>
      <c r="F2532">
        <f>SUMIFS($D$2:$D$7909, $B$2:$B$7909, "Lombardia")</f>
        <v>9704121</v>
      </c>
      <c r="G2532" s="1">
        <f>Comuni__2[[#This Row],[Popolazione2011]]/Comuni__2[[#This Row],[POPOLAZIONE TOTALE DI OGNI REGIONE (CON FILTRO)]]</f>
        <v>4.901010611883343E-4</v>
      </c>
      <c r="H2532" t="str">
        <f>IF(Comuni__2[[#This Row],[Popolazione2011]]&gt;300000,"MAGGIORE","")</f>
        <v/>
      </c>
    </row>
    <row r="2533" spans="1:8" x14ac:dyDescent="0.2">
      <c r="A2533" t="s">
        <v>256</v>
      </c>
      <c r="B2533" t="s">
        <v>5</v>
      </c>
      <c r="C2533" t="s">
        <v>6</v>
      </c>
      <c r="D2533">
        <v>4753</v>
      </c>
      <c r="E2533" s="2"/>
      <c r="F2533">
        <f>SUMIFS($D$2:$D$7909, $B$2:$B$7909, "Piemonte")</f>
        <v>4363916</v>
      </c>
      <c r="G2533" s="1">
        <f>Comuni__2[[#This Row],[Popolazione2011]]/Comuni__2[[#This Row],[POPOLAZIONE TOTALE DI OGNI REGIONE (CON FILTRO)]]</f>
        <v>1.0891593697037248E-3</v>
      </c>
      <c r="H2533" t="str">
        <f>IF(Comuni__2[[#This Row],[Popolazione2011]]&gt;300000,"MAGGIORE","")</f>
        <v/>
      </c>
    </row>
    <row r="2534" spans="1:8" x14ac:dyDescent="0.2">
      <c r="A2534" t="s">
        <v>7031</v>
      </c>
      <c r="B2534" t="s">
        <v>6847</v>
      </c>
      <c r="C2534" t="s">
        <v>6999</v>
      </c>
      <c r="D2534">
        <v>4752</v>
      </c>
      <c r="E2534" s="2"/>
      <c r="F2534">
        <f>SUMIFS($D$2:$D$7909, $B$2:$B$7909, "Calabria")</f>
        <v>1959050</v>
      </c>
      <c r="G2534" s="1">
        <f>Comuni__2[[#This Row],[Popolazione2011]]/Comuni__2[[#This Row],[POPOLAZIONE TOTALE DI OGNI REGIONE (CON FILTRO)]]</f>
        <v>2.4256655011357544E-3</v>
      </c>
      <c r="H2534" t="str">
        <f>IF(Comuni__2[[#This Row],[Popolazione2011]]&gt;300000,"MAGGIORE","")</f>
        <v/>
      </c>
    </row>
    <row r="2535" spans="1:8" x14ac:dyDescent="0.2">
      <c r="A2535" t="s">
        <v>1656</v>
      </c>
      <c r="B2535" t="s">
        <v>1271</v>
      </c>
      <c r="C2535" t="s">
        <v>1638</v>
      </c>
      <c r="D2535">
        <v>4751</v>
      </c>
      <c r="E2535" s="2"/>
      <c r="F2535">
        <f>SUMIFS($D$2:$D$7909, $B$2:$B$7909, "Lombardia")</f>
        <v>9704121</v>
      </c>
      <c r="G2535" s="1">
        <f>Comuni__2[[#This Row],[Popolazione2011]]/Comuni__2[[#This Row],[POPOLAZIONE TOTALE DI OGNI REGIONE (CON FILTRO)]]</f>
        <v>4.8958581617026414E-4</v>
      </c>
      <c r="H2535" t="str">
        <f>IF(Comuni__2[[#This Row],[Popolazione2011]]&gt;300000,"MAGGIORE","")</f>
        <v/>
      </c>
    </row>
    <row r="2536" spans="1:8" x14ac:dyDescent="0.2">
      <c r="A2536" t="s">
        <v>2613</v>
      </c>
      <c r="B2536" t="s">
        <v>1271</v>
      </c>
      <c r="C2536" t="s">
        <v>2588</v>
      </c>
      <c r="D2536">
        <v>4751</v>
      </c>
      <c r="E2536" s="2"/>
      <c r="F2536">
        <f>SUMIFS($D$2:$D$7909, $B$2:$B$7909, "Lombardia")</f>
        <v>9704121</v>
      </c>
      <c r="G2536" s="1">
        <f>Comuni__2[[#This Row],[Popolazione2011]]/Comuni__2[[#This Row],[POPOLAZIONE TOTALE DI OGNI REGIONE (CON FILTRO)]]</f>
        <v>4.8958581617026414E-4</v>
      </c>
      <c r="H2536" t="str">
        <f>IF(Comuni__2[[#This Row],[Popolazione2011]]&gt;300000,"MAGGIORE","")</f>
        <v/>
      </c>
    </row>
    <row r="2537" spans="1:8" x14ac:dyDescent="0.2">
      <c r="A2537" t="s">
        <v>7235</v>
      </c>
      <c r="B2537" t="s">
        <v>6847</v>
      </c>
      <c r="C2537" t="s">
        <v>7206</v>
      </c>
      <c r="D2537">
        <v>4750</v>
      </c>
      <c r="E2537" s="2"/>
      <c r="F2537">
        <f>SUMIFS($D$2:$D$7909, $B$2:$B$7909, "Calabria")</f>
        <v>1959050</v>
      </c>
      <c r="G2537" s="1">
        <f>Comuni__2[[#This Row],[Popolazione2011]]/Comuni__2[[#This Row],[POPOLAZIONE TOTALE DI OGNI REGIONE (CON FILTRO)]]</f>
        <v>2.4246445981470611E-3</v>
      </c>
      <c r="H2537" t="str">
        <f>IF(Comuni__2[[#This Row],[Popolazione2011]]&gt;300000,"MAGGIORE","")</f>
        <v/>
      </c>
    </row>
    <row r="2538" spans="1:8" x14ac:dyDescent="0.2">
      <c r="A2538" t="s">
        <v>5576</v>
      </c>
      <c r="B2538" t="s">
        <v>5446</v>
      </c>
      <c r="C2538" t="s">
        <v>5556</v>
      </c>
      <c r="D2538">
        <v>4750</v>
      </c>
      <c r="E2538" s="2"/>
      <c r="F2538">
        <f>SUMIFS($D$2:$D$7909, $B$2:$B$7909, "Abruzzo")</f>
        <v>1307309</v>
      </c>
      <c r="G2538" s="1">
        <f>Comuni__2[[#This Row],[Popolazione2011]]/Comuni__2[[#This Row],[POPOLAZIONE TOTALE DI OGNI REGIONE (CON FILTRO)]]</f>
        <v>3.6334179600997162E-3</v>
      </c>
      <c r="H2538" t="str">
        <f>IF(Comuni__2[[#This Row],[Popolazione2011]]&gt;300000,"MAGGIORE","")</f>
        <v/>
      </c>
    </row>
    <row r="2539" spans="1:8" x14ac:dyDescent="0.2">
      <c r="A2539" t="s">
        <v>7575</v>
      </c>
      <c r="B2539" t="s">
        <v>7257</v>
      </c>
      <c r="C2539" t="s">
        <v>7563</v>
      </c>
      <c r="D2539">
        <v>4748</v>
      </c>
      <c r="E2539" s="2"/>
      <c r="F2539">
        <f>SUMIFS($D$2:$D$7909, $B$2:$B$7909, "Sicilia")</f>
        <v>5002904</v>
      </c>
      <c r="G2539" s="1">
        <f>Comuni__2[[#This Row],[Popolazione2011]]/Comuni__2[[#This Row],[POPOLAZIONE TOTALE DI OGNI REGIONE (CON FILTRO)]]</f>
        <v>9.4904879246133849E-4</v>
      </c>
      <c r="H2539" t="str">
        <f>IF(Comuni__2[[#This Row],[Popolazione2011]]&gt;300000,"MAGGIORE","")</f>
        <v/>
      </c>
    </row>
    <row r="2540" spans="1:8" x14ac:dyDescent="0.2">
      <c r="A2540" t="s">
        <v>6753</v>
      </c>
      <c r="B2540" t="s">
        <v>6713</v>
      </c>
      <c r="C2540" t="s">
        <v>6714</v>
      </c>
      <c r="D2540">
        <v>4748</v>
      </c>
      <c r="E2540" s="2"/>
      <c r="F2540">
        <f>SUMIFS($D$2:$D$7909, $B$2:$B$7909, "Basilicata")</f>
        <v>578036</v>
      </c>
      <c r="G2540" s="1">
        <f>Comuni__2[[#This Row],[Popolazione2011]]/Comuni__2[[#This Row],[POPOLAZIONE TOTALE DI OGNI REGIONE (CON FILTRO)]]</f>
        <v>8.2140212720314999E-3</v>
      </c>
      <c r="H2540" t="str">
        <f>IF(Comuni__2[[#This Row],[Popolazione2011]]&gt;300000,"MAGGIORE","")</f>
        <v/>
      </c>
    </row>
    <row r="2541" spans="1:8" x14ac:dyDescent="0.2">
      <c r="A2541" t="s">
        <v>6252</v>
      </c>
      <c r="B2541" t="s">
        <v>5894</v>
      </c>
      <c r="C2541" t="s">
        <v>6172</v>
      </c>
      <c r="D2541">
        <v>4745</v>
      </c>
      <c r="E2541" s="2"/>
      <c r="F2541">
        <f>SUMIFS($D$2:$D$7909, $B$2:$B$7909, "Campania")</f>
        <v>5766810</v>
      </c>
      <c r="G2541" s="1">
        <f>Comuni__2[[#This Row],[Popolazione2011]]/Comuni__2[[#This Row],[POPOLAZIONE TOTALE DI OGNI REGIONE (CON FILTRO)]]</f>
        <v>8.2281191854768931E-4</v>
      </c>
      <c r="H2541" t="str">
        <f>IF(Comuni__2[[#This Row],[Popolazione2011]]&gt;300000,"MAGGIORE","")</f>
        <v/>
      </c>
    </row>
    <row r="2542" spans="1:8" x14ac:dyDescent="0.2">
      <c r="A2542" t="s">
        <v>7451</v>
      </c>
      <c r="B2542" t="s">
        <v>7257</v>
      </c>
      <c r="C2542" t="s">
        <v>7366</v>
      </c>
      <c r="D2542">
        <v>4744</v>
      </c>
      <c r="E2542" s="2"/>
      <c r="F2542">
        <f>SUMIFS($D$2:$D$7909, $B$2:$B$7909, "Sicilia")</f>
        <v>5002904</v>
      </c>
      <c r="G2542" s="1">
        <f>Comuni__2[[#This Row],[Popolazione2011]]/Comuni__2[[#This Row],[POPOLAZIONE TOTALE DI OGNI REGIONE (CON FILTRO)]]</f>
        <v>9.4824925683163221E-4</v>
      </c>
      <c r="H2542" t="str">
        <f>IF(Comuni__2[[#This Row],[Popolazione2011]]&gt;300000,"MAGGIORE","")</f>
        <v/>
      </c>
    </row>
    <row r="2543" spans="1:8" x14ac:dyDescent="0.2">
      <c r="A2543" t="s">
        <v>4689</v>
      </c>
      <c r="B2543" t="s">
        <v>4450</v>
      </c>
      <c r="C2543" t="s">
        <v>4661</v>
      </c>
      <c r="D2543">
        <v>4741</v>
      </c>
      <c r="E2543" s="2"/>
      <c r="F2543">
        <f>SUMIFS($D$2:$D$7909, $B$2:$B$7909, "Toscana")</f>
        <v>3672202</v>
      </c>
      <c r="G2543" s="1">
        <f>Comuni__2[[#This Row],[Popolazione2011]]/Comuni__2[[#This Row],[POPOLAZIONE TOTALE DI OGNI REGIONE (CON FILTRO)]]</f>
        <v>1.2910509824895252E-3</v>
      </c>
      <c r="H2543" t="str">
        <f>IF(Comuni__2[[#This Row],[Popolazione2011]]&gt;300000,"MAGGIORE","")</f>
        <v/>
      </c>
    </row>
    <row r="2544" spans="1:8" x14ac:dyDescent="0.2">
      <c r="A2544" t="s">
        <v>4938</v>
      </c>
      <c r="B2544" t="s">
        <v>4829</v>
      </c>
      <c r="C2544" t="s">
        <v>4931</v>
      </c>
      <c r="D2544">
        <v>4741</v>
      </c>
      <c r="E2544" s="2"/>
      <c r="F2544">
        <f>SUMIFS($D$2:$D$7909, $B$2:$B$7909, "Marche")</f>
        <v>1540584</v>
      </c>
      <c r="G2544" s="1">
        <f>Comuni__2[[#This Row],[Popolazione2011]]/Comuni__2[[#This Row],[POPOLAZIONE TOTALE DI OGNI REGIONE (CON FILTRO)]]</f>
        <v>3.0774044128720019E-3</v>
      </c>
      <c r="H2544" t="str">
        <f>IF(Comuni__2[[#This Row],[Popolazione2011]]&gt;300000,"MAGGIORE","")</f>
        <v/>
      </c>
    </row>
    <row r="2545" spans="1:8" x14ac:dyDescent="0.2">
      <c r="A2545" t="s">
        <v>3494</v>
      </c>
      <c r="B2545" t="s">
        <v>3082</v>
      </c>
      <c r="C2545" t="s">
        <v>3454</v>
      </c>
      <c r="D2545">
        <v>4739</v>
      </c>
      <c r="E2545" s="2"/>
      <c r="F2545">
        <f>SUMIFS($D$2:$D$7909, $B$2:$B$7909, "Veneto")</f>
        <v>4855904</v>
      </c>
      <c r="G2545" s="1">
        <f>Comuni__2[[#This Row],[Popolazione2011]]/Comuni__2[[#This Row],[POPOLAZIONE TOTALE DI OGNI REGIONE (CON FILTRO)]]</f>
        <v>9.7592538896979842E-4</v>
      </c>
      <c r="H2545" t="str">
        <f>IF(Comuni__2[[#This Row],[Popolazione2011]]&gt;300000,"MAGGIORE","")</f>
        <v/>
      </c>
    </row>
    <row r="2546" spans="1:8" x14ac:dyDescent="0.2">
      <c r="A2546" t="s">
        <v>6669</v>
      </c>
      <c r="B2546" t="s">
        <v>6450</v>
      </c>
      <c r="C2546" t="s">
        <v>6606</v>
      </c>
      <c r="D2546">
        <v>4737</v>
      </c>
      <c r="E2546" s="2"/>
      <c r="F2546">
        <f>SUMIFS($D$2:$D$7909, $B$2:$B$7909, "Puglia")</f>
        <v>4050093</v>
      </c>
      <c r="G2546" s="1">
        <f>Comuni__2[[#This Row],[Popolazione2011]]/Comuni__2[[#This Row],[POPOLAZIONE TOTALE DI OGNI REGIONE (CON FILTRO)]]</f>
        <v>1.169602772084493E-3</v>
      </c>
      <c r="H2546" t="str">
        <f>IF(Comuni__2[[#This Row],[Popolazione2011]]&gt;300000,"MAGGIORE","")</f>
        <v/>
      </c>
    </row>
    <row r="2547" spans="1:8" x14ac:dyDescent="0.2">
      <c r="A2547" t="s">
        <v>1999</v>
      </c>
      <c r="B2547" t="s">
        <v>1271</v>
      </c>
      <c r="C2547" t="s">
        <v>1772</v>
      </c>
      <c r="D2547">
        <v>4735</v>
      </c>
      <c r="E2547" s="2"/>
      <c r="F2547">
        <f>SUMIFS($D$2:$D$7909, $B$2:$B$7909, "Lombardia")</f>
        <v>9704121</v>
      </c>
      <c r="G2547" s="1">
        <f>Comuni__2[[#This Row],[Popolazione2011]]/Comuni__2[[#This Row],[POPOLAZIONE TOTALE DI OGNI REGIONE (CON FILTRO)]]</f>
        <v>4.8793703211243963E-4</v>
      </c>
      <c r="H2547" t="str">
        <f>IF(Comuni__2[[#This Row],[Popolazione2011]]&gt;300000,"MAGGIORE","")</f>
        <v/>
      </c>
    </row>
    <row r="2548" spans="1:8" x14ac:dyDescent="0.2">
      <c r="A2548" t="s">
        <v>1782</v>
      </c>
      <c r="B2548" t="s">
        <v>1271</v>
      </c>
      <c r="C2548" t="s">
        <v>1772</v>
      </c>
      <c r="D2548">
        <v>4731</v>
      </c>
      <c r="E2548" s="2"/>
      <c r="F2548">
        <f>SUMIFS($D$2:$D$7909, $B$2:$B$7909, "Lombardia")</f>
        <v>9704121</v>
      </c>
      <c r="G2548" s="1">
        <f>Comuni__2[[#This Row],[Popolazione2011]]/Comuni__2[[#This Row],[POPOLAZIONE TOTALE DI OGNI REGIONE (CON FILTRO)]]</f>
        <v>4.8752483609798352E-4</v>
      </c>
      <c r="H2548" t="str">
        <f>IF(Comuni__2[[#This Row],[Popolazione2011]]&gt;300000,"MAGGIORE","")</f>
        <v/>
      </c>
    </row>
    <row r="2549" spans="1:8" x14ac:dyDescent="0.2">
      <c r="A2549" t="s">
        <v>6181</v>
      </c>
      <c r="B2549" t="s">
        <v>5894</v>
      </c>
      <c r="C2549" t="s">
        <v>6172</v>
      </c>
      <c r="D2549">
        <v>4730</v>
      </c>
      <c r="E2549" s="2"/>
      <c r="F2549">
        <f>SUMIFS($D$2:$D$7909, $B$2:$B$7909, "Campania")</f>
        <v>5766810</v>
      </c>
      <c r="G2549" s="1">
        <f>Comuni__2[[#This Row],[Popolazione2011]]/Comuni__2[[#This Row],[POPOLAZIONE TOTALE DI OGNI REGIONE (CON FILTRO)]]</f>
        <v>8.202108271297303E-4</v>
      </c>
      <c r="H2549" t="str">
        <f>IF(Comuni__2[[#This Row],[Popolazione2011]]&gt;300000,"MAGGIORE","")</f>
        <v/>
      </c>
    </row>
    <row r="2550" spans="1:8" x14ac:dyDescent="0.2">
      <c r="A2550" t="s">
        <v>4466</v>
      </c>
      <c r="B2550" t="s">
        <v>4450</v>
      </c>
      <c r="C2550" t="s">
        <v>4451</v>
      </c>
      <c r="D2550">
        <v>4730</v>
      </c>
      <c r="E2550" s="2"/>
      <c r="F2550">
        <f>SUMIFS($D$2:$D$7909, $B$2:$B$7909, "Toscana")</f>
        <v>3672202</v>
      </c>
      <c r="G2550" s="1">
        <f>Comuni__2[[#This Row],[Popolazione2011]]/Comuni__2[[#This Row],[POPOLAZIONE TOTALE DI OGNI REGIONE (CON FILTRO)]]</f>
        <v>1.2880555045719163E-3</v>
      </c>
      <c r="H2550" t="str">
        <f>IF(Comuni__2[[#This Row],[Popolazione2011]]&gt;300000,"MAGGIORE","")</f>
        <v/>
      </c>
    </row>
    <row r="2551" spans="1:8" x14ac:dyDescent="0.2">
      <c r="A2551" t="s">
        <v>1143</v>
      </c>
      <c r="B2551" t="s">
        <v>5</v>
      </c>
      <c r="C2551" t="s">
        <v>1120</v>
      </c>
      <c r="D2551">
        <v>4726</v>
      </c>
      <c r="E2551" s="2"/>
      <c r="F2551">
        <f>SUMIFS($D$2:$D$7909, $B$2:$B$7909, "Piemonte")</f>
        <v>4363916</v>
      </c>
      <c r="G2551" s="1">
        <f>Comuni__2[[#This Row],[Popolazione2011]]/Comuni__2[[#This Row],[POPOLAZIONE TOTALE DI OGNI REGIONE (CON FILTRO)]]</f>
        <v>1.0829722661939414E-3</v>
      </c>
      <c r="H2551" t="str">
        <f>IF(Comuni__2[[#This Row],[Popolazione2011]]&gt;300000,"MAGGIORE","")</f>
        <v/>
      </c>
    </row>
    <row r="2552" spans="1:8" x14ac:dyDescent="0.2">
      <c r="A2552" t="s">
        <v>4409</v>
      </c>
      <c r="B2552" t="s">
        <v>4112</v>
      </c>
      <c r="C2552" t="s">
        <v>4393</v>
      </c>
      <c r="D2552">
        <v>4726</v>
      </c>
      <c r="E2552" s="2"/>
      <c r="F2552">
        <f>SUMIFS($D$2:$D$7909, $B$2:$B$7909, "Emilia-Romagna")</f>
        <v>4342135</v>
      </c>
      <c r="G2552" s="1">
        <f>Comuni__2[[#This Row],[Popolazione2011]]/Comuni__2[[#This Row],[POPOLAZIONE TOTALE DI OGNI REGIONE (CON FILTRO)]]</f>
        <v>1.0884046672892482E-3</v>
      </c>
      <c r="H2552" t="str">
        <f>IF(Comuni__2[[#This Row],[Popolazione2011]]&gt;300000,"MAGGIORE","")</f>
        <v/>
      </c>
    </row>
    <row r="2553" spans="1:8" x14ac:dyDescent="0.2">
      <c r="A2553" t="s">
        <v>7044</v>
      </c>
      <c r="B2553" t="s">
        <v>6847</v>
      </c>
      <c r="C2553" t="s">
        <v>6999</v>
      </c>
      <c r="D2553">
        <v>4725</v>
      </c>
      <c r="E2553" s="2"/>
      <c r="F2553">
        <f>SUMIFS($D$2:$D$7909, $B$2:$B$7909, "Calabria")</f>
        <v>1959050</v>
      </c>
      <c r="G2553" s="1">
        <f>Comuni__2[[#This Row],[Popolazione2011]]/Comuni__2[[#This Row],[POPOLAZIONE TOTALE DI OGNI REGIONE (CON FILTRO)]]</f>
        <v>2.4118833107883925E-3</v>
      </c>
      <c r="H2553" t="str">
        <f>IF(Comuni__2[[#This Row],[Popolazione2011]]&gt;300000,"MAGGIORE","")</f>
        <v/>
      </c>
    </row>
    <row r="2554" spans="1:8" x14ac:dyDescent="0.2">
      <c r="A2554" t="s">
        <v>620</v>
      </c>
      <c r="B2554" t="s">
        <v>5</v>
      </c>
      <c r="C2554" t="s">
        <v>490</v>
      </c>
      <c r="D2554">
        <v>4715</v>
      </c>
      <c r="E2554" s="2"/>
      <c r="F2554">
        <f>SUMIFS($D$2:$D$7909, $B$2:$B$7909, "Piemonte")</f>
        <v>4363916</v>
      </c>
      <c r="G2554" s="1">
        <f>Comuni__2[[#This Row],[Popolazione2011]]/Comuni__2[[#This Row],[POPOLAZIONE TOTALE DI OGNI REGIONE (CON FILTRO)]]</f>
        <v>1.0804515943936594E-3</v>
      </c>
      <c r="H2554" t="str">
        <f>IF(Comuni__2[[#This Row],[Popolazione2011]]&gt;300000,"MAGGIORE","")</f>
        <v/>
      </c>
    </row>
    <row r="2555" spans="1:8" x14ac:dyDescent="0.2">
      <c r="A2555" t="s">
        <v>4123</v>
      </c>
      <c r="B2555" t="s">
        <v>4112</v>
      </c>
      <c r="C2555" t="s">
        <v>4113</v>
      </c>
      <c r="D2555">
        <v>4712</v>
      </c>
      <c r="E2555" s="2"/>
      <c r="F2555">
        <f>SUMIFS($D$2:$D$7909, $B$2:$B$7909, "Emilia-Romagna")</f>
        <v>4342135</v>
      </c>
      <c r="G2555" s="1">
        <f>Comuni__2[[#This Row],[Popolazione2011]]/Comuni__2[[#This Row],[POPOLAZIONE TOTALE DI OGNI REGIONE (CON FILTRO)]]</f>
        <v>1.0851804469460299E-3</v>
      </c>
      <c r="H2555" t="str">
        <f>IF(Comuni__2[[#This Row],[Popolazione2011]]&gt;300000,"MAGGIORE","")</f>
        <v/>
      </c>
    </row>
    <row r="2556" spans="1:8" x14ac:dyDescent="0.2">
      <c r="A2556" t="s">
        <v>933</v>
      </c>
      <c r="B2556" t="s">
        <v>5</v>
      </c>
      <c r="C2556" t="s">
        <v>857</v>
      </c>
      <c r="D2556">
        <v>4707</v>
      </c>
      <c r="E2556" s="2"/>
      <c r="F2556">
        <f>SUMIFS($D$2:$D$7909, $B$2:$B$7909, "Piemonte")</f>
        <v>4363916</v>
      </c>
      <c r="G2556" s="1">
        <f>Comuni__2[[#This Row],[Popolazione2011]]/Comuni__2[[#This Row],[POPOLAZIONE TOTALE DI OGNI REGIONE (CON FILTRO)]]</f>
        <v>1.0786183785389087E-3</v>
      </c>
      <c r="H2556" t="str">
        <f>IF(Comuni__2[[#This Row],[Popolazione2011]]&gt;300000,"MAGGIORE","")</f>
        <v/>
      </c>
    </row>
    <row r="2557" spans="1:8" x14ac:dyDescent="0.2">
      <c r="A2557" t="s">
        <v>2770</v>
      </c>
      <c r="B2557" t="s">
        <v>1271</v>
      </c>
      <c r="C2557" t="s">
        <v>2735</v>
      </c>
      <c r="D2557">
        <v>4702</v>
      </c>
      <c r="E2557" s="2"/>
      <c r="F2557">
        <f>SUMIFS($D$2:$D$7909, $B$2:$B$7909, "Lombardia")</f>
        <v>9704121</v>
      </c>
      <c r="G2557" s="1">
        <f>Comuni__2[[#This Row],[Popolazione2011]]/Comuni__2[[#This Row],[POPOLAZIONE TOTALE DI OGNI REGIONE (CON FILTRO)]]</f>
        <v>4.8453641499317663E-4</v>
      </c>
      <c r="H2557" t="str">
        <f>IF(Comuni__2[[#This Row],[Popolazione2011]]&gt;300000,"MAGGIORE","")</f>
        <v/>
      </c>
    </row>
    <row r="2558" spans="1:8" x14ac:dyDescent="0.2">
      <c r="A2558" t="s">
        <v>2072</v>
      </c>
      <c r="B2558" t="s">
        <v>1271</v>
      </c>
      <c r="C2558" t="s">
        <v>2016</v>
      </c>
      <c r="D2558">
        <v>4698</v>
      </c>
      <c r="E2558" s="2"/>
      <c r="F2558">
        <f>SUMIFS($D$2:$D$7909, $B$2:$B$7909, "Lombardia")</f>
        <v>9704121</v>
      </c>
      <c r="G2558" s="1">
        <f>Comuni__2[[#This Row],[Popolazione2011]]/Comuni__2[[#This Row],[POPOLAZIONE TOTALE DI OGNI REGIONE (CON FILTRO)]]</f>
        <v>4.8412421897872047E-4</v>
      </c>
      <c r="H2558" t="str">
        <f>IF(Comuni__2[[#This Row],[Popolazione2011]]&gt;300000,"MAGGIORE","")</f>
        <v/>
      </c>
    </row>
    <row r="2559" spans="1:8" x14ac:dyDescent="0.2">
      <c r="A2559" t="s">
        <v>2088</v>
      </c>
      <c r="B2559" t="s">
        <v>1271</v>
      </c>
      <c r="C2559" t="s">
        <v>2016</v>
      </c>
      <c r="D2559">
        <v>4697</v>
      </c>
      <c r="E2559" s="2"/>
      <c r="F2559">
        <f>SUMIFS($D$2:$D$7909, $B$2:$B$7909, "Lombardia")</f>
        <v>9704121</v>
      </c>
      <c r="G2559" s="1">
        <f>Comuni__2[[#This Row],[Popolazione2011]]/Comuni__2[[#This Row],[POPOLAZIONE TOTALE DI OGNI REGIONE (CON FILTRO)]]</f>
        <v>4.8402116997510648E-4</v>
      </c>
      <c r="H2559" t="str">
        <f>IF(Comuni__2[[#This Row],[Popolazione2011]]&gt;300000,"MAGGIORE","")</f>
        <v/>
      </c>
    </row>
    <row r="2560" spans="1:8" x14ac:dyDescent="0.2">
      <c r="A2560" t="s">
        <v>5827</v>
      </c>
      <c r="B2560" t="s">
        <v>5756</v>
      </c>
      <c r="C2560" t="s">
        <v>5757</v>
      </c>
      <c r="D2560">
        <v>4692</v>
      </c>
      <c r="E2560" s="2"/>
      <c r="F2560">
        <f>SUMIFS($D$2:$D$7909, $B$2:$B$7909, "Molise")</f>
        <v>313660</v>
      </c>
      <c r="G2560" s="1">
        <f>Comuni__2[[#This Row],[Popolazione2011]]/Comuni__2[[#This Row],[POPOLAZIONE TOTALE DI OGNI REGIONE (CON FILTRO)]]</f>
        <v>1.495887266466875E-2</v>
      </c>
      <c r="H2560" t="str">
        <f>IF(Comuni__2[[#This Row],[Popolazione2011]]&gt;300000,"MAGGIORE","")</f>
        <v/>
      </c>
    </row>
    <row r="2561" spans="1:8" x14ac:dyDescent="0.2">
      <c r="A2561" t="s">
        <v>444</v>
      </c>
      <c r="B2561" t="s">
        <v>5</v>
      </c>
      <c r="C2561" t="s">
        <v>402</v>
      </c>
      <c r="D2561">
        <v>4691</v>
      </c>
      <c r="E2561" s="2"/>
      <c r="F2561">
        <f>SUMIFS($D$2:$D$7909, $B$2:$B$7909, "Piemonte")</f>
        <v>4363916</v>
      </c>
      <c r="G2561" s="1">
        <f>Comuni__2[[#This Row],[Popolazione2011]]/Comuni__2[[#This Row],[POPOLAZIONE TOTALE DI OGNI REGIONE (CON FILTRO)]]</f>
        <v>1.0749519468294074E-3</v>
      </c>
      <c r="H2561" t="str">
        <f>IF(Comuni__2[[#This Row],[Popolazione2011]]&gt;300000,"MAGGIORE","")</f>
        <v/>
      </c>
    </row>
    <row r="2562" spans="1:8" x14ac:dyDescent="0.2">
      <c r="A2562" t="s">
        <v>2597</v>
      </c>
      <c r="B2562" t="s">
        <v>1271</v>
      </c>
      <c r="C2562" t="s">
        <v>2588</v>
      </c>
      <c r="D2562">
        <v>4686</v>
      </c>
      <c r="E2562" s="2"/>
      <c r="F2562">
        <f>SUMIFS($D$2:$D$7909, $B$2:$B$7909, "Lombardia")</f>
        <v>9704121</v>
      </c>
      <c r="G2562" s="1">
        <f>Comuni__2[[#This Row],[Popolazione2011]]/Comuni__2[[#This Row],[POPOLAZIONE TOTALE DI OGNI REGIONE (CON FILTRO)]]</f>
        <v>4.8288763093535213E-4</v>
      </c>
      <c r="H2562" t="str">
        <f>IF(Comuni__2[[#This Row],[Popolazione2011]]&gt;300000,"MAGGIORE","")</f>
        <v/>
      </c>
    </row>
    <row r="2563" spans="1:8" x14ac:dyDescent="0.2">
      <c r="A2563" t="s">
        <v>6841</v>
      </c>
      <c r="B2563" t="s">
        <v>6713</v>
      </c>
      <c r="C2563" t="s">
        <v>6815</v>
      </c>
      <c r="D2563">
        <v>4685</v>
      </c>
      <c r="E2563" s="2"/>
      <c r="F2563">
        <f>SUMIFS($D$2:$D$7909, $B$2:$B$7909, "Basilicata")</f>
        <v>578036</v>
      </c>
      <c r="G2563" s="1">
        <f>Comuni__2[[#This Row],[Popolazione2011]]/Comuni__2[[#This Row],[POPOLAZIONE TOTALE DI OGNI REGIONE (CON FILTRO)]]</f>
        <v>8.1050315205281331E-3</v>
      </c>
      <c r="H2563" t="str">
        <f>IF(Comuni__2[[#This Row],[Popolazione2011]]&gt;300000,"MAGGIORE","")</f>
        <v/>
      </c>
    </row>
    <row r="2564" spans="1:8" x14ac:dyDescent="0.2">
      <c r="A2564" t="s">
        <v>3505</v>
      </c>
      <c r="B2564" t="s">
        <v>3082</v>
      </c>
      <c r="C2564" t="s">
        <v>3499</v>
      </c>
      <c r="D2564">
        <v>4682</v>
      </c>
      <c r="E2564" s="2"/>
      <c r="F2564">
        <f>SUMIFS($D$2:$D$7909, $B$2:$B$7909, "Veneto")</f>
        <v>4855904</v>
      </c>
      <c r="G2564" s="1">
        <f>Comuni__2[[#This Row],[Popolazione2011]]/Comuni__2[[#This Row],[POPOLAZIONE TOTALE DI OGNI REGIONE (CON FILTRO)]]</f>
        <v>9.6418710089820562E-4</v>
      </c>
      <c r="H2564" t="str">
        <f>IF(Comuni__2[[#This Row],[Popolazione2011]]&gt;300000,"MAGGIORE","")</f>
        <v/>
      </c>
    </row>
    <row r="2565" spans="1:8" x14ac:dyDescent="0.2">
      <c r="A2565" t="s">
        <v>7042</v>
      </c>
      <c r="B2565" t="s">
        <v>6847</v>
      </c>
      <c r="C2565" t="s">
        <v>6999</v>
      </c>
      <c r="D2565">
        <v>4681</v>
      </c>
      <c r="E2565" s="2"/>
      <c r="F2565">
        <f>SUMIFS($D$2:$D$7909, $B$2:$B$7909, "Calabria")</f>
        <v>1959050</v>
      </c>
      <c r="G2565" s="1">
        <f>Comuni__2[[#This Row],[Popolazione2011]]/Comuni__2[[#This Row],[POPOLAZIONE TOTALE DI OGNI REGIONE (CON FILTRO)]]</f>
        <v>2.3894234450371355E-3</v>
      </c>
      <c r="H2565" t="str">
        <f>IF(Comuni__2[[#This Row],[Popolazione2011]]&gt;300000,"MAGGIORE","")</f>
        <v/>
      </c>
    </row>
    <row r="2566" spans="1:8" x14ac:dyDescent="0.2">
      <c r="A2566" t="s">
        <v>2220</v>
      </c>
      <c r="B2566" t="s">
        <v>1271</v>
      </c>
      <c r="C2566" t="s">
        <v>2016</v>
      </c>
      <c r="D2566">
        <v>4679</v>
      </c>
      <c r="E2566" s="2"/>
      <c r="F2566">
        <f>SUMIFS($D$2:$D$7909, $B$2:$B$7909, "Lombardia")</f>
        <v>9704121</v>
      </c>
      <c r="G2566" s="1">
        <f>Comuni__2[[#This Row],[Popolazione2011]]/Comuni__2[[#This Row],[POPOLAZIONE TOTALE DI OGNI REGIONE (CON FILTRO)]]</f>
        <v>4.8216628791005389E-4</v>
      </c>
      <c r="H2566" t="str">
        <f>IF(Comuni__2[[#This Row],[Popolazione2011]]&gt;300000,"MAGGIORE","")</f>
        <v/>
      </c>
    </row>
    <row r="2567" spans="1:8" x14ac:dyDescent="0.2">
      <c r="A2567" t="s">
        <v>3365</v>
      </c>
      <c r="B2567" t="s">
        <v>3082</v>
      </c>
      <c r="C2567" t="s">
        <v>3359</v>
      </c>
      <c r="D2567">
        <v>4677</v>
      </c>
      <c r="E2567" s="2"/>
      <c r="F2567">
        <f>SUMIFS($D$2:$D$7909, $B$2:$B$7909, "Veneto")</f>
        <v>4855904</v>
      </c>
      <c r="G2567" s="1">
        <f>Comuni__2[[#This Row],[Popolazione2011]]/Comuni__2[[#This Row],[POPOLAZIONE TOTALE DI OGNI REGIONE (CON FILTRO)]]</f>
        <v>9.6315742650596062E-4</v>
      </c>
      <c r="H2567" t="str">
        <f>IF(Comuni__2[[#This Row],[Popolazione2011]]&gt;300000,"MAGGIORE","")</f>
        <v/>
      </c>
    </row>
    <row r="2568" spans="1:8" x14ac:dyDescent="0.2">
      <c r="A2568" t="s">
        <v>2671</v>
      </c>
      <c r="B2568" t="s">
        <v>1271</v>
      </c>
      <c r="C2568" t="s">
        <v>2588</v>
      </c>
      <c r="D2568">
        <v>4676</v>
      </c>
      <c r="E2568" s="2"/>
      <c r="F2568">
        <f>SUMIFS($D$2:$D$7909, $B$2:$B$7909, "Lombardia")</f>
        <v>9704121</v>
      </c>
      <c r="G2568" s="1">
        <f>Comuni__2[[#This Row],[Popolazione2011]]/Comuni__2[[#This Row],[POPOLAZIONE TOTALE DI OGNI REGIONE (CON FILTRO)]]</f>
        <v>4.8185714089921176E-4</v>
      </c>
      <c r="H2568" t="str">
        <f>IF(Comuni__2[[#This Row],[Popolazione2011]]&gt;300000,"MAGGIORE","")</f>
        <v/>
      </c>
    </row>
    <row r="2569" spans="1:8" x14ac:dyDescent="0.2">
      <c r="A2569" t="s">
        <v>6116</v>
      </c>
      <c r="B2569" t="s">
        <v>5894</v>
      </c>
      <c r="C2569" t="s">
        <v>6079</v>
      </c>
      <c r="D2569">
        <v>4675</v>
      </c>
      <c r="E2569" s="2"/>
      <c r="F2569">
        <f>SUMIFS($D$2:$D$7909, $B$2:$B$7909, "Campania")</f>
        <v>5766810</v>
      </c>
      <c r="G2569" s="1">
        <f>Comuni__2[[#This Row],[Popolazione2011]]/Comuni__2[[#This Row],[POPOLAZIONE TOTALE DI OGNI REGIONE (CON FILTRO)]]</f>
        <v>8.1067349193054744E-4</v>
      </c>
      <c r="H2569" t="str">
        <f>IF(Comuni__2[[#This Row],[Popolazione2011]]&gt;300000,"MAGGIORE","")</f>
        <v/>
      </c>
    </row>
    <row r="2570" spans="1:8" x14ac:dyDescent="0.2">
      <c r="A2570" t="s">
        <v>7456</v>
      </c>
      <c r="B2570" t="s">
        <v>7257</v>
      </c>
      <c r="C2570" t="s">
        <v>7366</v>
      </c>
      <c r="D2570">
        <v>4674</v>
      </c>
      <c r="E2570" s="2"/>
      <c r="F2570">
        <f>SUMIFS($D$2:$D$7909, $B$2:$B$7909, "Sicilia")</f>
        <v>5002904</v>
      </c>
      <c r="G2570" s="1">
        <f>Comuni__2[[#This Row],[Popolazione2011]]/Comuni__2[[#This Row],[POPOLAZIONE TOTALE DI OGNI REGIONE (CON FILTRO)]]</f>
        <v>9.3425738331177248E-4</v>
      </c>
      <c r="H2570" t="str">
        <f>IF(Comuni__2[[#This Row],[Popolazione2011]]&gt;300000,"MAGGIORE","")</f>
        <v/>
      </c>
    </row>
    <row r="2571" spans="1:8" x14ac:dyDescent="0.2">
      <c r="A2571" t="s">
        <v>1890</v>
      </c>
      <c r="B2571" t="s">
        <v>1271</v>
      </c>
      <c r="C2571" t="s">
        <v>1772</v>
      </c>
      <c r="D2571">
        <v>4671</v>
      </c>
      <c r="E2571" s="2"/>
      <c r="F2571">
        <f>SUMIFS($D$2:$D$7909, $B$2:$B$7909, "Lombardia")</f>
        <v>9704121</v>
      </c>
      <c r="G2571" s="1">
        <f>Comuni__2[[#This Row],[Popolazione2011]]/Comuni__2[[#This Row],[POPOLAZIONE TOTALE DI OGNI REGIONE (CON FILTRO)]]</f>
        <v>4.8134189588114161E-4</v>
      </c>
      <c r="H2571" t="str">
        <f>IF(Comuni__2[[#This Row],[Popolazione2011]]&gt;300000,"MAGGIORE","")</f>
        <v/>
      </c>
    </row>
    <row r="2572" spans="1:8" x14ac:dyDescent="0.2">
      <c r="A2572" t="s">
        <v>4700</v>
      </c>
      <c r="B2572" t="s">
        <v>4450</v>
      </c>
      <c r="C2572" t="s">
        <v>4697</v>
      </c>
      <c r="D2572">
        <v>4671</v>
      </c>
      <c r="E2572" s="2"/>
      <c r="F2572">
        <f>SUMIFS($D$2:$D$7909, $B$2:$B$7909, "Toscana")</f>
        <v>3672202</v>
      </c>
      <c r="G2572" s="1">
        <f>Comuni__2[[#This Row],[Popolazione2011]]/Comuni__2[[#This Row],[POPOLAZIONE TOTALE DI OGNI REGIONE (CON FILTRO)]]</f>
        <v>1.2719888502865583E-3</v>
      </c>
      <c r="H2572" t="str">
        <f>IF(Comuni__2[[#This Row],[Popolazione2011]]&gt;300000,"MAGGIORE","")</f>
        <v/>
      </c>
    </row>
    <row r="2573" spans="1:8" x14ac:dyDescent="0.2">
      <c r="A2573" t="s">
        <v>3174</v>
      </c>
      <c r="B2573" t="s">
        <v>3082</v>
      </c>
      <c r="C2573" t="s">
        <v>3083</v>
      </c>
      <c r="D2573">
        <v>4670</v>
      </c>
      <c r="E2573" s="2"/>
      <c r="F2573">
        <f>SUMIFS($D$2:$D$7909, $B$2:$B$7909, "Veneto")</f>
        <v>4855904</v>
      </c>
      <c r="G2573" s="1">
        <f>Comuni__2[[#This Row],[Popolazione2011]]/Comuni__2[[#This Row],[POPOLAZIONE TOTALE DI OGNI REGIONE (CON FILTRO)]]</f>
        <v>9.6171588235681763E-4</v>
      </c>
      <c r="H2573" t="str">
        <f>IF(Comuni__2[[#This Row],[Popolazione2011]]&gt;300000,"MAGGIORE","")</f>
        <v/>
      </c>
    </row>
    <row r="2574" spans="1:8" x14ac:dyDescent="0.2">
      <c r="A2574" t="s">
        <v>97</v>
      </c>
      <c r="B2574" t="s">
        <v>5</v>
      </c>
      <c r="C2574" t="s">
        <v>6</v>
      </c>
      <c r="D2574">
        <v>4670</v>
      </c>
      <c r="E2574" s="2"/>
      <c r="F2574">
        <f>SUMIFS($D$2:$D$7909, $B$2:$B$7909, "Piemonte")</f>
        <v>4363916</v>
      </c>
      <c r="G2574" s="1">
        <f>Comuni__2[[#This Row],[Popolazione2011]]/Comuni__2[[#This Row],[POPOLAZIONE TOTALE DI OGNI REGIONE (CON FILTRO)]]</f>
        <v>1.0701397552106869E-3</v>
      </c>
      <c r="H2574" t="str">
        <f>IF(Comuni__2[[#This Row],[Popolazione2011]]&gt;300000,"MAGGIORE","")</f>
        <v/>
      </c>
    </row>
    <row r="2575" spans="1:8" x14ac:dyDescent="0.2">
      <c r="A2575" t="s">
        <v>3130</v>
      </c>
      <c r="B2575" t="s">
        <v>3082</v>
      </c>
      <c r="C2575" t="s">
        <v>3083</v>
      </c>
      <c r="D2575">
        <v>4667</v>
      </c>
      <c r="E2575" s="2"/>
      <c r="F2575">
        <f>SUMIFS($D$2:$D$7909, $B$2:$B$7909, "Veneto")</f>
        <v>4855904</v>
      </c>
      <c r="G2575" s="1">
        <f>Comuni__2[[#This Row],[Popolazione2011]]/Comuni__2[[#This Row],[POPOLAZIONE TOTALE DI OGNI REGIONE (CON FILTRO)]]</f>
        <v>9.6109807772147061E-4</v>
      </c>
      <c r="H2575" t="str">
        <f>IF(Comuni__2[[#This Row],[Popolazione2011]]&gt;300000,"MAGGIORE","")</f>
        <v/>
      </c>
    </row>
    <row r="2576" spans="1:8" x14ac:dyDescent="0.2">
      <c r="A2576" t="s">
        <v>1825</v>
      </c>
      <c r="B2576" t="s">
        <v>1271</v>
      </c>
      <c r="C2576" t="s">
        <v>1772</v>
      </c>
      <c r="D2576">
        <v>4666</v>
      </c>
      <c r="E2576" s="2"/>
      <c r="F2576">
        <f>SUMIFS($D$2:$D$7909, $B$2:$B$7909, "Lombardia")</f>
        <v>9704121</v>
      </c>
      <c r="G2576" s="1">
        <f>Comuni__2[[#This Row],[Popolazione2011]]/Comuni__2[[#This Row],[POPOLAZIONE TOTALE DI OGNI REGIONE (CON FILTRO)]]</f>
        <v>4.8082665086307145E-4</v>
      </c>
      <c r="H2576" t="str">
        <f>IF(Comuni__2[[#This Row],[Popolazione2011]]&gt;300000,"MAGGIORE","")</f>
        <v/>
      </c>
    </row>
    <row r="2577" spans="1:8" x14ac:dyDescent="0.2">
      <c r="A2577" t="s">
        <v>1519</v>
      </c>
      <c r="B2577" t="s">
        <v>1271</v>
      </c>
      <c r="C2577" t="s">
        <v>1411</v>
      </c>
      <c r="D2577">
        <v>4661</v>
      </c>
      <c r="E2577" s="2"/>
      <c r="F2577">
        <f>SUMIFS($D$2:$D$7909, $B$2:$B$7909, "Lombardia")</f>
        <v>9704121</v>
      </c>
      <c r="G2577" s="1">
        <f>Comuni__2[[#This Row],[Popolazione2011]]/Comuni__2[[#This Row],[POPOLAZIONE TOTALE DI OGNI REGIONE (CON FILTRO)]]</f>
        <v>4.803114058450013E-4</v>
      </c>
      <c r="H2577" t="str">
        <f>IF(Comuni__2[[#This Row],[Popolazione2011]]&gt;300000,"MAGGIORE","")</f>
        <v/>
      </c>
    </row>
    <row r="2578" spans="1:8" x14ac:dyDescent="0.2">
      <c r="A2578" t="s">
        <v>3538</v>
      </c>
      <c r="B2578" t="s">
        <v>3082</v>
      </c>
      <c r="C2578" t="s">
        <v>3499</v>
      </c>
      <c r="D2578">
        <v>4661</v>
      </c>
      <c r="E2578" s="2"/>
      <c r="F2578">
        <f>SUMIFS($D$2:$D$7909, $B$2:$B$7909, "Veneto")</f>
        <v>4855904</v>
      </c>
      <c r="G2578" s="1">
        <f>Comuni__2[[#This Row],[Popolazione2011]]/Comuni__2[[#This Row],[POPOLAZIONE TOTALE DI OGNI REGIONE (CON FILTRO)]]</f>
        <v>9.5986246845077667E-4</v>
      </c>
      <c r="H2578" t="str">
        <f>IF(Comuni__2[[#This Row],[Popolazione2011]]&gt;300000,"MAGGIORE","")</f>
        <v/>
      </c>
    </row>
    <row r="2579" spans="1:8" x14ac:dyDescent="0.2">
      <c r="A2579" t="s">
        <v>5952</v>
      </c>
      <c r="B2579" t="s">
        <v>5894</v>
      </c>
      <c r="C2579" t="s">
        <v>5895</v>
      </c>
      <c r="D2579">
        <v>4657</v>
      </c>
      <c r="E2579" s="2"/>
      <c r="F2579">
        <f>SUMIFS($D$2:$D$7909, $B$2:$B$7909, "Campania")</f>
        <v>5766810</v>
      </c>
      <c r="G2579" s="1">
        <f>Comuni__2[[#This Row],[Popolazione2011]]/Comuni__2[[#This Row],[POPOLAZIONE TOTALE DI OGNI REGIONE (CON FILTRO)]]</f>
        <v>8.0755218222899666E-4</v>
      </c>
      <c r="H2579" t="str">
        <f>IF(Comuni__2[[#This Row],[Popolazione2011]]&gt;300000,"MAGGIORE","")</f>
        <v/>
      </c>
    </row>
    <row r="2580" spans="1:8" x14ac:dyDescent="0.2">
      <c r="A2580" t="s">
        <v>5406</v>
      </c>
      <c r="B2580" t="s">
        <v>5062</v>
      </c>
      <c r="C2580" t="s">
        <v>5354</v>
      </c>
      <c r="D2580">
        <v>4657</v>
      </c>
      <c r="E2580" s="2"/>
      <c r="F2580">
        <f>SUMIFS($D$2:$D$7909, $B$2:$B$7909, "Lazio")</f>
        <v>5502886</v>
      </c>
      <c r="G2580" s="1">
        <f>Comuni__2[[#This Row],[Popolazione2011]]/Comuni__2[[#This Row],[POPOLAZIONE TOTALE DI OGNI REGIONE (CON FILTRO)]]</f>
        <v>8.4628320484923727E-4</v>
      </c>
      <c r="H2580" t="str">
        <f>IF(Comuni__2[[#This Row],[Popolazione2011]]&gt;300000,"MAGGIORE","")</f>
        <v/>
      </c>
    </row>
    <row r="2581" spans="1:8" x14ac:dyDescent="0.2">
      <c r="A2581" t="s">
        <v>3035</v>
      </c>
      <c r="B2581" t="s">
        <v>2791</v>
      </c>
      <c r="C2581" t="s">
        <v>2909</v>
      </c>
      <c r="D2581">
        <v>4655</v>
      </c>
      <c r="E2581" s="2"/>
      <c r="F2581">
        <f>SUMIFS($D$2:$D$7909, $B$2:$B$7909, "Trentino-Alto Adige/Südtirol")</f>
        <v>1026433</v>
      </c>
      <c r="G2581" s="1">
        <f>Comuni__2[[#This Row],[Popolazione2011]]/Comuni__2[[#This Row],[POPOLAZIONE TOTALE DI OGNI REGIONE (CON FILTRO)]]</f>
        <v>4.535123091326955E-3</v>
      </c>
      <c r="H2581" t="str">
        <f>IF(Comuni__2[[#This Row],[Popolazione2011]]&gt;300000,"MAGGIORE","")</f>
        <v/>
      </c>
    </row>
    <row r="2582" spans="1:8" x14ac:dyDescent="0.2">
      <c r="A2582" t="s">
        <v>1623</v>
      </c>
      <c r="B2582" t="s">
        <v>1271</v>
      </c>
      <c r="C2582" t="s">
        <v>1560</v>
      </c>
      <c r="D2582">
        <v>4654</v>
      </c>
      <c r="E2582" s="2"/>
      <c r="F2582">
        <f>SUMIFS($D$2:$D$7909, $B$2:$B$7909, "Lombardia")</f>
        <v>9704121</v>
      </c>
      <c r="G2582" s="1">
        <f>Comuni__2[[#This Row],[Popolazione2011]]/Comuni__2[[#This Row],[POPOLAZIONE TOTALE DI OGNI REGIONE (CON FILTRO)]]</f>
        <v>4.7959006281970311E-4</v>
      </c>
      <c r="H2582" t="str">
        <f>IF(Comuni__2[[#This Row],[Popolazione2011]]&gt;300000,"MAGGIORE","")</f>
        <v/>
      </c>
    </row>
    <row r="2583" spans="1:8" x14ac:dyDescent="0.2">
      <c r="A2583" t="s">
        <v>1260</v>
      </c>
      <c r="B2583" t="s">
        <v>1195</v>
      </c>
      <c r="C2583" t="s">
        <v>1196</v>
      </c>
      <c r="D2583">
        <v>4654</v>
      </c>
      <c r="E2583" s="2"/>
      <c r="F2583">
        <f>SUMIFS($D$2:$D$7909, $B$2:$B$7909, "Valle D'Aosta/Vallée D'Aoste")</f>
        <v>126806</v>
      </c>
      <c r="G2583" s="1">
        <f>Comuni__2[[#This Row],[Popolazione2011]]/Comuni__2[[#This Row],[POPOLAZIONE TOTALE DI OGNI REGIONE (CON FILTRO)]]</f>
        <v>3.6701733356465781E-2</v>
      </c>
      <c r="H2583" t="str">
        <f>IF(Comuni__2[[#This Row],[Popolazione2011]]&gt;300000,"MAGGIORE","")</f>
        <v/>
      </c>
    </row>
    <row r="2584" spans="1:8" x14ac:dyDescent="0.2">
      <c r="A2584" t="s">
        <v>7714</v>
      </c>
      <c r="B2584" t="s">
        <v>7657</v>
      </c>
      <c r="C2584" t="s">
        <v>7658</v>
      </c>
      <c r="D2584">
        <v>4653</v>
      </c>
      <c r="E2584" s="2"/>
      <c r="F2584">
        <f>SUMIFS($D$2:$D$7909, $B$2:$B$7909, "Sardegna")</f>
        <v>1634822</v>
      </c>
      <c r="G2584" s="1">
        <f>Comuni__2[[#This Row],[Popolazione2011]]/Comuni__2[[#This Row],[POPOLAZIONE TOTALE DI OGNI REGIONE (CON FILTRO)]]</f>
        <v>2.8461814191392092E-3</v>
      </c>
      <c r="H2584" t="str">
        <f>IF(Comuni__2[[#This Row],[Popolazione2011]]&gt;300000,"MAGGIORE","")</f>
        <v/>
      </c>
    </row>
    <row r="2585" spans="1:8" x14ac:dyDescent="0.2">
      <c r="A2585" t="s">
        <v>2852</v>
      </c>
      <c r="B2585" t="s">
        <v>2791</v>
      </c>
      <c r="C2585" t="s">
        <v>2792</v>
      </c>
      <c r="D2585">
        <v>4653</v>
      </c>
      <c r="E2585" s="2"/>
      <c r="F2585">
        <f>SUMIFS($D$2:$D$7909, $B$2:$B$7909, "Trentino-Alto Adige/Südtirol")</f>
        <v>1026433</v>
      </c>
      <c r="G2585" s="1">
        <f>Comuni__2[[#This Row],[Popolazione2011]]/Comuni__2[[#This Row],[POPOLAZIONE TOTALE DI OGNI REGIONE (CON FILTRO)]]</f>
        <v>4.5331745959064059E-3</v>
      </c>
      <c r="H2585" t="str">
        <f>IF(Comuni__2[[#This Row],[Popolazione2011]]&gt;300000,"MAGGIORE","")</f>
        <v/>
      </c>
    </row>
    <row r="2586" spans="1:8" x14ac:dyDescent="0.2">
      <c r="A2586" t="s">
        <v>5217</v>
      </c>
      <c r="B2586" t="s">
        <v>5062</v>
      </c>
      <c r="C2586" t="s">
        <v>5198</v>
      </c>
      <c r="D2586">
        <v>4649</v>
      </c>
      <c r="E2586" s="2"/>
      <c r="F2586">
        <f>SUMIFS($D$2:$D$7909, $B$2:$B$7909, "Lazio")</f>
        <v>5502886</v>
      </c>
      <c r="G2586" s="1">
        <f>Comuni__2[[#This Row],[Popolazione2011]]/Comuni__2[[#This Row],[POPOLAZIONE TOTALE DI OGNI REGIONE (CON FILTRO)]]</f>
        <v>8.448294222340786E-4</v>
      </c>
      <c r="H2586" t="str">
        <f>IF(Comuni__2[[#This Row],[Popolazione2011]]&gt;300000,"MAGGIORE","")</f>
        <v/>
      </c>
    </row>
    <row r="2587" spans="1:8" x14ac:dyDescent="0.2">
      <c r="A2587" t="s">
        <v>7236</v>
      </c>
      <c r="B2587" t="s">
        <v>6847</v>
      </c>
      <c r="C2587" t="s">
        <v>7206</v>
      </c>
      <c r="D2587">
        <v>4649</v>
      </c>
      <c r="E2587" s="2"/>
      <c r="F2587">
        <f>SUMIFS($D$2:$D$7909, $B$2:$B$7909, "Calabria")</f>
        <v>1959050</v>
      </c>
      <c r="G2587" s="1">
        <f>Comuni__2[[#This Row],[Popolazione2011]]/Comuni__2[[#This Row],[POPOLAZIONE TOTALE DI OGNI REGIONE (CON FILTRO)]]</f>
        <v>2.3730889972180392E-3</v>
      </c>
      <c r="H2587" t="str">
        <f>IF(Comuni__2[[#This Row],[Popolazione2011]]&gt;300000,"MAGGIORE","")</f>
        <v/>
      </c>
    </row>
    <row r="2588" spans="1:8" x14ac:dyDescent="0.2">
      <c r="A2588" t="s">
        <v>1343</v>
      </c>
      <c r="B2588" t="s">
        <v>1271</v>
      </c>
      <c r="C2588" t="s">
        <v>1272</v>
      </c>
      <c r="D2588">
        <v>4644</v>
      </c>
      <c r="E2588" s="2"/>
      <c r="F2588">
        <f>SUMIFS($D$2:$D$7909, $B$2:$B$7909, "Lombardia")</f>
        <v>9704121</v>
      </c>
      <c r="G2588" s="1">
        <f>Comuni__2[[#This Row],[Popolazione2011]]/Comuni__2[[#This Row],[POPOLAZIONE TOTALE DI OGNI REGIONE (CON FILTRO)]]</f>
        <v>4.7855957278356275E-4</v>
      </c>
      <c r="H2588" t="str">
        <f>IF(Comuni__2[[#This Row],[Popolazione2011]]&gt;300000,"MAGGIORE","")</f>
        <v/>
      </c>
    </row>
    <row r="2589" spans="1:8" x14ac:dyDescent="0.2">
      <c r="A2589" t="s">
        <v>4335</v>
      </c>
      <c r="B2589" t="s">
        <v>4112</v>
      </c>
      <c r="C2589" t="s">
        <v>4296</v>
      </c>
      <c r="D2589">
        <v>4644</v>
      </c>
      <c r="E2589" s="2"/>
      <c r="F2589">
        <f>SUMIFS($D$2:$D$7909, $B$2:$B$7909, "Emilia-Romagna")</f>
        <v>4342135</v>
      </c>
      <c r="G2589" s="1">
        <f>Comuni__2[[#This Row],[Popolazione2011]]/Comuni__2[[#This Row],[POPOLAZIONE TOTALE DI OGNI REGIONE (CON FILTRO)]]</f>
        <v>1.0695199481361127E-3</v>
      </c>
      <c r="H2589" t="str">
        <f>IF(Comuni__2[[#This Row],[Popolazione2011]]&gt;300000,"MAGGIORE","")</f>
        <v/>
      </c>
    </row>
    <row r="2590" spans="1:8" x14ac:dyDescent="0.2">
      <c r="A2590" t="s">
        <v>3483</v>
      </c>
      <c r="B2590" t="s">
        <v>3082</v>
      </c>
      <c r="C2590" t="s">
        <v>3454</v>
      </c>
      <c r="D2590">
        <v>4640</v>
      </c>
      <c r="E2590" s="2"/>
      <c r="F2590">
        <f>SUMIFS($D$2:$D$7909, $B$2:$B$7909, "Veneto")</f>
        <v>4855904</v>
      </c>
      <c r="G2590" s="1">
        <f>Comuni__2[[#This Row],[Popolazione2011]]/Comuni__2[[#This Row],[POPOLAZIONE TOTALE DI OGNI REGIONE (CON FILTRO)]]</f>
        <v>9.5553783600334772E-4</v>
      </c>
      <c r="H2590" t="str">
        <f>IF(Comuni__2[[#This Row],[Popolazione2011]]&gt;300000,"MAGGIORE","")</f>
        <v/>
      </c>
    </row>
    <row r="2591" spans="1:8" x14ac:dyDescent="0.2">
      <c r="A2591" t="s">
        <v>1938</v>
      </c>
      <c r="B2591" t="s">
        <v>1271</v>
      </c>
      <c r="C2591" t="s">
        <v>1772</v>
      </c>
      <c r="D2591">
        <v>4636</v>
      </c>
      <c r="E2591" s="2"/>
      <c r="F2591">
        <f>SUMIFS($D$2:$D$7909, $B$2:$B$7909, "Lombardia")</f>
        <v>9704121</v>
      </c>
      <c r="G2591" s="1">
        <f>Comuni__2[[#This Row],[Popolazione2011]]/Comuni__2[[#This Row],[POPOLAZIONE TOTALE DI OGNI REGIONE (CON FILTRO)]]</f>
        <v>4.7773518075465052E-4</v>
      </c>
      <c r="H2591" t="str">
        <f>IF(Comuni__2[[#This Row],[Popolazione2011]]&gt;300000,"MAGGIORE","")</f>
        <v/>
      </c>
    </row>
    <row r="2592" spans="1:8" x14ac:dyDescent="0.2">
      <c r="A2592" t="s">
        <v>7516</v>
      </c>
      <c r="B2592" t="s">
        <v>7257</v>
      </c>
      <c r="C2592" t="s">
        <v>7475</v>
      </c>
      <c r="D2592">
        <v>4632</v>
      </c>
      <c r="E2592" s="2"/>
      <c r="F2592">
        <f>SUMIFS($D$2:$D$7909, $B$2:$B$7909, "Sicilia")</f>
        <v>5002904</v>
      </c>
      <c r="G2592" s="1">
        <f>Comuni__2[[#This Row],[Popolazione2011]]/Comuni__2[[#This Row],[POPOLAZIONE TOTALE DI OGNI REGIONE (CON FILTRO)]]</f>
        <v>9.2586225919985673E-4</v>
      </c>
      <c r="H2592" t="str">
        <f>IF(Comuni__2[[#This Row],[Popolazione2011]]&gt;300000,"MAGGIORE","")</f>
        <v/>
      </c>
    </row>
    <row r="2593" spans="1:8" x14ac:dyDescent="0.2">
      <c r="A2593" t="s">
        <v>7546</v>
      </c>
      <c r="B2593" t="s">
        <v>7257</v>
      </c>
      <c r="C2593" t="s">
        <v>7542</v>
      </c>
      <c r="D2593">
        <v>4628</v>
      </c>
      <c r="E2593" s="2"/>
      <c r="F2593">
        <f>SUMIFS($D$2:$D$7909, $B$2:$B$7909, "Sicilia")</f>
        <v>5002904</v>
      </c>
      <c r="G2593" s="1">
        <f>Comuni__2[[#This Row],[Popolazione2011]]/Comuni__2[[#This Row],[POPOLAZIONE TOTALE DI OGNI REGIONE (CON FILTRO)]]</f>
        <v>9.2506272357015045E-4</v>
      </c>
      <c r="H2593" t="str">
        <f>IF(Comuni__2[[#This Row],[Popolazione2011]]&gt;300000,"MAGGIORE","")</f>
        <v/>
      </c>
    </row>
    <row r="2594" spans="1:8" x14ac:dyDescent="0.2">
      <c r="A2594" t="s">
        <v>3522</v>
      </c>
      <c r="B2594" t="s">
        <v>3082</v>
      </c>
      <c r="C2594" t="s">
        <v>3499</v>
      </c>
      <c r="D2594">
        <v>4623</v>
      </c>
      <c r="E2594" s="2"/>
      <c r="F2594">
        <f>SUMIFS($D$2:$D$7909, $B$2:$B$7909, "Veneto")</f>
        <v>4855904</v>
      </c>
      <c r="G2594" s="1">
        <f>Comuni__2[[#This Row],[Popolazione2011]]/Comuni__2[[#This Row],[POPOLAZIONE TOTALE DI OGNI REGIONE (CON FILTRO)]]</f>
        <v>9.5203694306971473E-4</v>
      </c>
      <c r="H2594" t="str">
        <f>IF(Comuni__2[[#This Row],[Popolazione2011]]&gt;300000,"MAGGIORE","")</f>
        <v/>
      </c>
    </row>
    <row r="2595" spans="1:8" x14ac:dyDescent="0.2">
      <c r="A2595" t="s">
        <v>1639</v>
      </c>
      <c r="B2595" t="s">
        <v>1271</v>
      </c>
      <c r="C2595" t="s">
        <v>1638</v>
      </c>
      <c r="D2595">
        <v>4621</v>
      </c>
      <c r="E2595" s="2"/>
      <c r="F2595">
        <f>SUMIFS($D$2:$D$7909, $B$2:$B$7909, "Lombardia")</f>
        <v>9704121</v>
      </c>
      <c r="G2595" s="1">
        <f>Comuni__2[[#This Row],[Popolazione2011]]/Comuni__2[[#This Row],[POPOLAZIONE TOTALE DI OGNI REGIONE (CON FILTRO)]]</f>
        <v>4.7618944570044006E-4</v>
      </c>
      <c r="H2595" t="str">
        <f>IF(Comuni__2[[#This Row],[Popolazione2011]]&gt;300000,"MAGGIORE","")</f>
        <v/>
      </c>
    </row>
    <row r="2596" spans="1:8" x14ac:dyDescent="0.2">
      <c r="A2596" t="s">
        <v>229</v>
      </c>
      <c r="B2596" t="s">
        <v>5</v>
      </c>
      <c r="C2596" t="s">
        <v>6</v>
      </c>
      <c r="D2596">
        <v>4621</v>
      </c>
      <c r="E2596" s="2"/>
      <c r="F2596">
        <f>SUMIFS($D$2:$D$7909, $B$2:$B$7909, "Piemonte")</f>
        <v>4363916</v>
      </c>
      <c r="G2596" s="1">
        <f>Comuni__2[[#This Row],[Popolazione2011]]/Comuni__2[[#This Row],[POPOLAZIONE TOTALE DI OGNI REGIONE (CON FILTRO)]]</f>
        <v>1.0589113081003391E-3</v>
      </c>
      <c r="H2596" t="str">
        <f>IF(Comuni__2[[#This Row],[Popolazione2011]]&gt;300000,"MAGGIORE","")</f>
        <v/>
      </c>
    </row>
    <row r="2597" spans="1:8" x14ac:dyDescent="0.2">
      <c r="A2597" t="s">
        <v>1592</v>
      </c>
      <c r="B2597" t="s">
        <v>1271</v>
      </c>
      <c r="C2597" t="s">
        <v>1560</v>
      </c>
      <c r="D2597">
        <v>4619</v>
      </c>
      <c r="E2597" s="2"/>
      <c r="F2597">
        <f>SUMIFS($D$2:$D$7909, $B$2:$B$7909, "Lombardia")</f>
        <v>9704121</v>
      </c>
      <c r="G2597" s="1">
        <f>Comuni__2[[#This Row],[Popolazione2011]]/Comuni__2[[#This Row],[POPOLAZIONE TOTALE DI OGNI REGIONE (CON FILTRO)]]</f>
        <v>4.7598334769321198E-4</v>
      </c>
      <c r="H2597" t="str">
        <f>IF(Comuni__2[[#This Row],[Popolazione2011]]&gt;300000,"MAGGIORE","")</f>
        <v/>
      </c>
    </row>
    <row r="2598" spans="1:8" x14ac:dyDescent="0.2">
      <c r="A2598" t="s">
        <v>5130</v>
      </c>
      <c r="B2598" t="s">
        <v>5062</v>
      </c>
      <c r="C2598" t="s">
        <v>5124</v>
      </c>
      <c r="D2598">
        <v>4615</v>
      </c>
      <c r="E2598" s="2"/>
      <c r="F2598">
        <f>SUMIFS($D$2:$D$7909, $B$2:$B$7909, "Lazio")</f>
        <v>5502886</v>
      </c>
      <c r="G2598" s="1">
        <f>Comuni__2[[#This Row],[Popolazione2011]]/Comuni__2[[#This Row],[POPOLAZIONE TOTALE DI OGNI REGIONE (CON FILTRO)]]</f>
        <v>8.386508461196543E-4</v>
      </c>
      <c r="H2598" t="str">
        <f>IF(Comuni__2[[#This Row],[Popolazione2011]]&gt;300000,"MAGGIORE","")</f>
        <v/>
      </c>
    </row>
    <row r="2599" spans="1:8" x14ac:dyDescent="0.2">
      <c r="A2599" t="s">
        <v>6928</v>
      </c>
      <c r="B2599" t="s">
        <v>6847</v>
      </c>
      <c r="C2599" t="s">
        <v>6848</v>
      </c>
      <c r="D2599">
        <v>4615</v>
      </c>
      <c r="E2599" s="2"/>
      <c r="F2599">
        <f>SUMIFS($D$2:$D$7909, $B$2:$B$7909, "Calabria")</f>
        <v>1959050</v>
      </c>
      <c r="G2599" s="1">
        <f>Comuni__2[[#This Row],[Popolazione2011]]/Comuni__2[[#This Row],[POPOLAZIONE TOTALE DI OGNI REGIONE (CON FILTRO)]]</f>
        <v>2.35573364641025E-3</v>
      </c>
      <c r="H2599" t="str">
        <f>IF(Comuni__2[[#This Row],[Popolazione2011]]&gt;300000,"MAGGIORE","")</f>
        <v/>
      </c>
    </row>
    <row r="2600" spans="1:8" x14ac:dyDescent="0.2">
      <c r="A2600" t="s">
        <v>7863</v>
      </c>
      <c r="B2600" t="s">
        <v>7657</v>
      </c>
      <c r="C2600" t="s">
        <v>7843</v>
      </c>
      <c r="D2600">
        <v>4615</v>
      </c>
      <c r="E2600" s="2"/>
      <c r="F2600">
        <f>SUMIFS($D$2:$D$7909, $B$2:$B$7909, "Sardegna")</f>
        <v>1634822</v>
      </c>
      <c r="G2600" s="1">
        <f>Comuni__2[[#This Row],[Popolazione2011]]/Comuni__2[[#This Row],[POPOLAZIONE TOTALE DI OGNI REGIONE (CON FILTRO)]]</f>
        <v>2.8229372983725447E-3</v>
      </c>
      <c r="H2600" t="str">
        <f>IF(Comuni__2[[#This Row],[Popolazione2011]]&gt;300000,"MAGGIORE","")</f>
        <v/>
      </c>
    </row>
    <row r="2601" spans="1:8" x14ac:dyDescent="0.2">
      <c r="A2601" t="s">
        <v>5432</v>
      </c>
      <c r="B2601" t="s">
        <v>5062</v>
      </c>
      <c r="C2601" t="s">
        <v>5354</v>
      </c>
      <c r="D2601">
        <v>4608</v>
      </c>
      <c r="E2601" s="2"/>
      <c r="F2601">
        <f>SUMIFS($D$2:$D$7909, $B$2:$B$7909, "Lazio")</f>
        <v>5502886</v>
      </c>
      <c r="G2601" s="1">
        <f>Comuni__2[[#This Row],[Popolazione2011]]/Comuni__2[[#This Row],[POPOLAZIONE TOTALE DI OGNI REGIONE (CON FILTRO)]]</f>
        <v>8.3737878633139047E-4</v>
      </c>
      <c r="H2601" t="str">
        <f>IF(Comuni__2[[#This Row],[Popolazione2011]]&gt;300000,"MAGGIORE","")</f>
        <v/>
      </c>
    </row>
    <row r="2602" spans="1:8" x14ac:dyDescent="0.2">
      <c r="A2602" t="s">
        <v>2187</v>
      </c>
      <c r="B2602" t="s">
        <v>1271</v>
      </c>
      <c r="C2602" t="s">
        <v>2016</v>
      </c>
      <c r="D2602">
        <v>4601</v>
      </c>
      <c r="E2602" s="2"/>
      <c r="F2602">
        <f>SUMIFS($D$2:$D$7909, $B$2:$B$7909, "Lombardia")</f>
        <v>9704121</v>
      </c>
      <c r="G2602" s="1">
        <f>Comuni__2[[#This Row],[Popolazione2011]]/Comuni__2[[#This Row],[POPOLAZIONE TOTALE DI OGNI REGIONE (CON FILTRO)]]</f>
        <v>4.7412846562815944E-4</v>
      </c>
      <c r="H2602" t="str">
        <f>IF(Comuni__2[[#This Row],[Popolazione2011]]&gt;300000,"MAGGIORE","")</f>
        <v/>
      </c>
    </row>
    <row r="2603" spans="1:8" x14ac:dyDescent="0.2">
      <c r="A2603" t="s">
        <v>3502</v>
      </c>
      <c r="B2603" t="s">
        <v>3082</v>
      </c>
      <c r="C2603" t="s">
        <v>3499</v>
      </c>
      <c r="D2603">
        <v>4594</v>
      </c>
      <c r="E2603" s="2"/>
      <c r="F2603">
        <f>SUMIFS($D$2:$D$7909, $B$2:$B$7909, "Veneto")</f>
        <v>4855904</v>
      </c>
      <c r="G2603" s="1">
        <f>Comuni__2[[#This Row],[Popolazione2011]]/Comuni__2[[#This Row],[POPOLAZIONE TOTALE DI OGNI REGIONE (CON FILTRO)]]</f>
        <v>9.4606483159469376E-4</v>
      </c>
      <c r="H2603" t="str">
        <f>IF(Comuni__2[[#This Row],[Popolazione2011]]&gt;300000,"MAGGIORE","")</f>
        <v/>
      </c>
    </row>
    <row r="2604" spans="1:8" x14ac:dyDescent="0.2">
      <c r="A2604" t="s">
        <v>2292</v>
      </c>
      <c r="B2604" t="s">
        <v>1271</v>
      </c>
      <c r="C2604" t="s">
        <v>2222</v>
      </c>
      <c r="D2604">
        <v>4592</v>
      </c>
      <c r="E2604" s="2"/>
      <c r="F2604">
        <f>SUMIFS($D$2:$D$7909, $B$2:$B$7909, "Lombardia")</f>
        <v>9704121</v>
      </c>
      <c r="G2604" s="1">
        <f>Comuni__2[[#This Row],[Popolazione2011]]/Comuni__2[[#This Row],[POPOLAZIONE TOTALE DI OGNI REGIONE (CON FILTRO)]]</f>
        <v>4.7320102459563312E-4</v>
      </c>
      <c r="H2604" t="str">
        <f>IF(Comuni__2[[#This Row],[Popolazione2011]]&gt;300000,"MAGGIORE","")</f>
        <v/>
      </c>
    </row>
    <row r="2605" spans="1:8" x14ac:dyDescent="0.2">
      <c r="A2605" t="s">
        <v>1558</v>
      </c>
      <c r="B2605" t="s">
        <v>1271</v>
      </c>
      <c r="C2605" t="s">
        <v>1411</v>
      </c>
      <c r="D2605">
        <v>4588</v>
      </c>
      <c r="E2605" s="2"/>
      <c r="F2605">
        <f>SUMIFS($D$2:$D$7909, $B$2:$B$7909, "Lombardia")</f>
        <v>9704121</v>
      </c>
      <c r="G2605" s="1">
        <f>Comuni__2[[#This Row],[Popolazione2011]]/Comuni__2[[#This Row],[POPOLAZIONE TOTALE DI OGNI REGIONE (CON FILTRO)]]</f>
        <v>4.7278882858117701E-4</v>
      </c>
      <c r="H2605" t="str">
        <f>IF(Comuni__2[[#This Row],[Popolazione2011]]&gt;300000,"MAGGIORE","")</f>
        <v/>
      </c>
    </row>
    <row r="2606" spans="1:8" x14ac:dyDescent="0.2">
      <c r="A2606" t="s">
        <v>2278</v>
      </c>
      <c r="B2606" t="s">
        <v>1271</v>
      </c>
      <c r="C2606" t="s">
        <v>2222</v>
      </c>
      <c r="D2606">
        <v>4584</v>
      </c>
      <c r="E2606" s="2"/>
      <c r="F2606">
        <f>SUMIFS($D$2:$D$7909, $B$2:$B$7909, "Lombardia")</f>
        <v>9704121</v>
      </c>
      <c r="G2606" s="1">
        <f>Comuni__2[[#This Row],[Popolazione2011]]/Comuni__2[[#This Row],[POPOLAZIONE TOTALE DI OGNI REGIONE (CON FILTRO)]]</f>
        <v>4.7237663256672089E-4</v>
      </c>
      <c r="H2606" t="str">
        <f>IF(Comuni__2[[#This Row],[Popolazione2011]]&gt;300000,"MAGGIORE","")</f>
        <v/>
      </c>
    </row>
    <row r="2607" spans="1:8" x14ac:dyDescent="0.2">
      <c r="A2607" t="s">
        <v>3440</v>
      </c>
      <c r="B2607" t="s">
        <v>3082</v>
      </c>
      <c r="C2607" t="s">
        <v>3359</v>
      </c>
      <c r="D2607">
        <v>4583</v>
      </c>
      <c r="E2607" s="2"/>
      <c r="F2607">
        <f>SUMIFS($D$2:$D$7909, $B$2:$B$7909, "Veneto")</f>
        <v>4855904</v>
      </c>
      <c r="G2607" s="1">
        <f>Comuni__2[[#This Row],[Popolazione2011]]/Comuni__2[[#This Row],[POPOLAZIONE TOTALE DI OGNI REGIONE (CON FILTRO)]]</f>
        <v>9.4379954793175481E-4</v>
      </c>
      <c r="H2607" t="str">
        <f>IF(Comuni__2[[#This Row],[Popolazione2011]]&gt;300000,"MAGGIORE","")</f>
        <v/>
      </c>
    </row>
    <row r="2608" spans="1:8" x14ac:dyDescent="0.2">
      <c r="A2608" t="s">
        <v>3765</v>
      </c>
      <c r="B2608" t="s">
        <v>3653</v>
      </c>
      <c r="C2608" t="s">
        <v>3654</v>
      </c>
      <c r="D2608">
        <v>4577</v>
      </c>
      <c r="E2608" s="2"/>
      <c r="F2608">
        <f>SUMIFS($D$2:$D$7909, $B$2:$B$7909, "Friuli-Venezia Giulia")</f>
        <v>1220291</v>
      </c>
      <c r="G2608" s="1">
        <f>Comuni__2[[#This Row],[Popolazione2011]]/Comuni__2[[#This Row],[POPOLAZIONE TOTALE DI OGNI REGIONE (CON FILTRO)]]</f>
        <v>3.7507446994200565E-3</v>
      </c>
      <c r="H2608" t="str">
        <f>IF(Comuni__2[[#This Row],[Popolazione2011]]&gt;300000,"MAGGIORE","")</f>
        <v/>
      </c>
    </row>
    <row r="2609" spans="1:8" x14ac:dyDescent="0.2">
      <c r="A2609" t="s">
        <v>3572</v>
      </c>
      <c r="B2609" t="s">
        <v>3082</v>
      </c>
      <c r="C2609" t="s">
        <v>3499</v>
      </c>
      <c r="D2609">
        <v>4576</v>
      </c>
      <c r="E2609" s="2"/>
      <c r="F2609">
        <f>SUMIFS($D$2:$D$7909, $B$2:$B$7909, "Veneto")</f>
        <v>4855904</v>
      </c>
      <c r="G2609" s="1">
        <f>Comuni__2[[#This Row],[Popolazione2011]]/Comuni__2[[#This Row],[POPOLAZIONE TOTALE DI OGNI REGIONE (CON FILTRO)]]</f>
        <v>9.4235800378261183E-4</v>
      </c>
      <c r="H2609" t="str">
        <f>IF(Comuni__2[[#This Row],[Popolazione2011]]&gt;300000,"MAGGIORE","")</f>
        <v/>
      </c>
    </row>
    <row r="2610" spans="1:8" x14ac:dyDescent="0.2">
      <c r="A2610" t="s">
        <v>1907</v>
      </c>
      <c r="B2610" t="s">
        <v>1271</v>
      </c>
      <c r="C2610" t="s">
        <v>1772</v>
      </c>
      <c r="D2610">
        <v>4574</v>
      </c>
      <c r="E2610" s="2"/>
      <c r="F2610">
        <f>SUMIFS($D$2:$D$7909, $B$2:$B$7909, "Lombardia")</f>
        <v>9704121</v>
      </c>
      <c r="G2610" s="1">
        <f>Comuni__2[[#This Row],[Popolazione2011]]/Comuni__2[[#This Row],[POPOLAZIONE TOTALE DI OGNI REGIONE (CON FILTRO)]]</f>
        <v>4.7134614253058058E-4</v>
      </c>
      <c r="H2610" t="str">
        <f>IF(Comuni__2[[#This Row],[Popolazione2011]]&gt;300000,"MAGGIORE","")</f>
        <v/>
      </c>
    </row>
    <row r="2611" spans="1:8" x14ac:dyDescent="0.2">
      <c r="A2611" t="s">
        <v>276</v>
      </c>
      <c r="B2611" t="s">
        <v>5</v>
      </c>
      <c r="C2611" t="s">
        <v>6</v>
      </c>
      <c r="D2611">
        <v>4573</v>
      </c>
      <c r="E2611" s="2"/>
      <c r="F2611">
        <f>SUMIFS($D$2:$D$7909, $B$2:$B$7909, "Piemonte")</f>
        <v>4363916</v>
      </c>
      <c r="G2611" s="1">
        <f>Comuni__2[[#This Row],[Popolazione2011]]/Comuni__2[[#This Row],[POPOLAZIONE TOTALE DI OGNI REGIONE (CON FILTRO)]]</f>
        <v>1.0479120129718354E-3</v>
      </c>
      <c r="H2611" t="str">
        <f>IF(Comuni__2[[#This Row],[Popolazione2011]]&gt;300000,"MAGGIORE","")</f>
        <v/>
      </c>
    </row>
    <row r="2612" spans="1:8" x14ac:dyDescent="0.2">
      <c r="A2612" t="s">
        <v>6989</v>
      </c>
      <c r="B2612" t="s">
        <v>6847</v>
      </c>
      <c r="C2612" t="s">
        <v>6848</v>
      </c>
      <c r="D2612">
        <v>4573</v>
      </c>
      <c r="E2612" s="2"/>
      <c r="F2612">
        <f>SUMIFS($D$2:$D$7909, $B$2:$B$7909, "Calabria")</f>
        <v>1959050</v>
      </c>
      <c r="G2612" s="1">
        <f>Comuni__2[[#This Row],[Popolazione2011]]/Comuni__2[[#This Row],[POPOLAZIONE TOTALE DI OGNI REGIONE (CON FILTRO)]]</f>
        <v>2.3342946836476864E-3</v>
      </c>
      <c r="H2612" t="str">
        <f>IF(Comuni__2[[#This Row],[Popolazione2011]]&gt;300000,"MAGGIORE","")</f>
        <v/>
      </c>
    </row>
    <row r="2613" spans="1:8" x14ac:dyDescent="0.2">
      <c r="A2613" t="s">
        <v>4605</v>
      </c>
      <c r="B2613" t="s">
        <v>4450</v>
      </c>
      <c r="C2613" t="s">
        <v>4586</v>
      </c>
      <c r="D2613">
        <v>4572</v>
      </c>
      <c r="E2613" s="2"/>
      <c r="F2613">
        <f>SUMIFS($D$2:$D$7909, $B$2:$B$7909, "Toscana")</f>
        <v>3672202</v>
      </c>
      <c r="G2613" s="1">
        <f>Comuni__2[[#This Row],[Popolazione2011]]/Comuni__2[[#This Row],[POPOLAZIONE TOTALE DI OGNI REGIONE (CON FILTRO)]]</f>
        <v>1.2450295490280764E-3</v>
      </c>
      <c r="H2613" t="str">
        <f>IF(Comuni__2[[#This Row],[Popolazione2011]]&gt;300000,"MAGGIORE","")</f>
        <v/>
      </c>
    </row>
    <row r="2614" spans="1:8" x14ac:dyDescent="0.2">
      <c r="A2614" t="s">
        <v>1300</v>
      </c>
      <c r="B2614" t="s">
        <v>1271</v>
      </c>
      <c r="C2614" t="s">
        <v>1272</v>
      </c>
      <c r="D2614">
        <v>4569</v>
      </c>
      <c r="E2614" s="2"/>
      <c r="F2614">
        <f>SUMIFS($D$2:$D$7909, $B$2:$B$7909, "Lombardia")</f>
        <v>9704121</v>
      </c>
      <c r="G2614" s="1">
        <f>Comuni__2[[#This Row],[Popolazione2011]]/Comuni__2[[#This Row],[POPOLAZIONE TOTALE DI OGNI REGIONE (CON FILTRO)]]</f>
        <v>4.7083089751251043E-4</v>
      </c>
      <c r="H2614" t="str">
        <f>IF(Comuni__2[[#This Row],[Popolazione2011]]&gt;300000,"MAGGIORE","")</f>
        <v/>
      </c>
    </row>
    <row r="2615" spans="1:8" x14ac:dyDescent="0.2">
      <c r="A2615" t="s">
        <v>901</v>
      </c>
      <c r="B2615" t="s">
        <v>5</v>
      </c>
      <c r="C2615" t="s">
        <v>857</v>
      </c>
      <c r="D2615">
        <v>4566</v>
      </c>
      <c r="E2615" s="2"/>
      <c r="F2615">
        <f>SUMIFS($D$2:$D$7909, $B$2:$B$7909, "Piemonte")</f>
        <v>4363916</v>
      </c>
      <c r="G2615" s="1">
        <f>Comuni__2[[#This Row],[Popolazione2011]]/Comuni__2[[#This Row],[POPOLAZIONE TOTALE DI OGNI REGIONE (CON FILTRO)]]</f>
        <v>1.0463079490989286E-3</v>
      </c>
      <c r="H2615" t="str">
        <f>IF(Comuni__2[[#This Row],[Popolazione2011]]&gt;300000,"MAGGIORE","")</f>
        <v/>
      </c>
    </row>
    <row r="2616" spans="1:8" x14ac:dyDescent="0.2">
      <c r="A2616" t="s">
        <v>2961</v>
      </c>
      <c r="B2616" t="s">
        <v>2791</v>
      </c>
      <c r="C2616" t="s">
        <v>2909</v>
      </c>
      <c r="D2616">
        <v>4566</v>
      </c>
      <c r="E2616" s="2"/>
      <c r="F2616">
        <f>SUMIFS($D$2:$D$7909, $B$2:$B$7909, "Trentino-Alto Adige/Südtirol")</f>
        <v>1026433</v>
      </c>
      <c r="G2616" s="1">
        <f>Comuni__2[[#This Row],[Popolazione2011]]/Comuni__2[[#This Row],[POPOLAZIONE TOTALE DI OGNI REGIONE (CON FILTRO)]]</f>
        <v>4.4484150451125403E-3</v>
      </c>
      <c r="H2616" t="str">
        <f>IF(Comuni__2[[#This Row],[Popolazione2011]]&gt;300000,"MAGGIORE","")</f>
        <v/>
      </c>
    </row>
    <row r="2617" spans="1:8" x14ac:dyDescent="0.2">
      <c r="A2617" t="s">
        <v>5005</v>
      </c>
      <c r="B2617" t="s">
        <v>4829</v>
      </c>
      <c r="C2617" t="s">
        <v>4987</v>
      </c>
      <c r="D2617">
        <v>4563</v>
      </c>
      <c r="E2617" s="2"/>
      <c r="F2617">
        <f>SUMIFS($D$2:$D$7909, $B$2:$B$7909, "Marche")</f>
        <v>1540584</v>
      </c>
      <c r="G2617" s="1">
        <f>Comuni__2[[#This Row],[Popolazione2011]]/Comuni__2[[#This Row],[POPOLAZIONE TOTALE DI OGNI REGIONE (CON FILTRO)]]</f>
        <v>2.9618638126840211E-3</v>
      </c>
      <c r="H2617" t="str">
        <f>IF(Comuni__2[[#This Row],[Popolazione2011]]&gt;300000,"MAGGIORE","")</f>
        <v/>
      </c>
    </row>
    <row r="2618" spans="1:8" x14ac:dyDescent="0.2">
      <c r="A2618" t="s">
        <v>4059</v>
      </c>
      <c r="B2618" t="s">
        <v>3873</v>
      </c>
      <c r="C2618" t="s">
        <v>4011</v>
      </c>
      <c r="D2618">
        <v>4558</v>
      </c>
      <c r="E2618" s="2"/>
      <c r="F2618">
        <f>SUMIFS($D$2:$D$7909, $B$2:$B$7909, "Liguria")</f>
        <v>1570694</v>
      </c>
      <c r="G2618" s="1">
        <f>Comuni__2[[#This Row],[Popolazione2011]]/Comuni__2[[#This Row],[POPOLAZIONE TOTALE DI OGNI REGIONE (CON FILTRO)]]</f>
        <v>2.901901961807965E-3</v>
      </c>
      <c r="H2618" t="str">
        <f>IF(Comuni__2[[#This Row],[Popolazione2011]]&gt;300000,"MAGGIORE","")</f>
        <v/>
      </c>
    </row>
    <row r="2619" spans="1:8" x14ac:dyDescent="0.2">
      <c r="A2619" t="s">
        <v>1277</v>
      </c>
      <c r="B2619" t="s">
        <v>1271</v>
      </c>
      <c r="C2619" t="s">
        <v>1272</v>
      </c>
      <c r="D2619">
        <v>4554</v>
      </c>
      <c r="E2619" s="2"/>
      <c r="F2619">
        <f>SUMIFS($D$2:$D$7909, $B$2:$B$7909, "Lombardia")</f>
        <v>9704121</v>
      </c>
      <c r="G2619" s="1">
        <f>Comuni__2[[#This Row],[Popolazione2011]]/Comuni__2[[#This Row],[POPOLAZIONE TOTALE DI OGNI REGIONE (CON FILTRO)]]</f>
        <v>4.6928516245829991E-4</v>
      </c>
      <c r="H2619" t="str">
        <f>IF(Comuni__2[[#This Row],[Popolazione2011]]&gt;300000,"MAGGIORE","")</f>
        <v/>
      </c>
    </row>
    <row r="2620" spans="1:8" x14ac:dyDescent="0.2">
      <c r="A2620" t="s">
        <v>3603</v>
      </c>
      <c r="B2620" t="s">
        <v>3082</v>
      </c>
      <c r="C2620" t="s">
        <v>3602</v>
      </c>
      <c r="D2620">
        <v>4554</v>
      </c>
      <c r="E2620" s="2"/>
      <c r="F2620">
        <f>SUMIFS($D$2:$D$7909, $B$2:$B$7909, "Veneto")</f>
        <v>4855904</v>
      </c>
      <c r="G2620" s="1">
        <f>Comuni__2[[#This Row],[Popolazione2011]]/Comuni__2[[#This Row],[POPOLAZIONE TOTALE DI OGNI REGIONE (CON FILTRO)]]</f>
        <v>9.3782743645673395E-4</v>
      </c>
      <c r="H2620" t="str">
        <f>IF(Comuni__2[[#This Row],[Popolazione2011]]&gt;300000,"MAGGIORE","")</f>
        <v/>
      </c>
    </row>
    <row r="2621" spans="1:8" x14ac:dyDescent="0.2">
      <c r="A2621" t="s">
        <v>2052</v>
      </c>
      <c r="B2621" t="s">
        <v>1271</v>
      </c>
      <c r="C2621" t="s">
        <v>2016</v>
      </c>
      <c r="D2621">
        <v>4553</v>
      </c>
      <c r="E2621" s="2"/>
      <c r="F2621">
        <f>SUMIFS($D$2:$D$7909, $B$2:$B$7909, "Lombardia")</f>
        <v>9704121</v>
      </c>
      <c r="G2621" s="1">
        <f>Comuni__2[[#This Row],[Popolazione2011]]/Comuni__2[[#This Row],[POPOLAZIONE TOTALE DI OGNI REGIONE (CON FILTRO)]]</f>
        <v>4.6918211345468592E-4</v>
      </c>
      <c r="H2621" t="str">
        <f>IF(Comuni__2[[#This Row],[Popolazione2011]]&gt;300000,"MAGGIORE","")</f>
        <v/>
      </c>
    </row>
    <row r="2622" spans="1:8" x14ac:dyDescent="0.2">
      <c r="A2622" t="s">
        <v>4568</v>
      </c>
      <c r="B2622" t="s">
        <v>4450</v>
      </c>
      <c r="C2622" t="s">
        <v>4566</v>
      </c>
      <c r="D2622">
        <v>4553</v>
      </c>
      <c r="E2622" s="2"/>
      <c r="F2622">
        <f>SUMIFS($D$2:$D$7909, $B$2:$B$7909, "Toscana")</f>
        <v>3672202</v>
      </c>
      <c r="G2622" s="1">
        <f>Comuni__2[[#This Row],[Popolazione2011]]/Comuni__2[[#This Row],[POPOLAZIONE TOTALE DI OGNI REGIONE (CON FILTRO)]]</f>
        <v>1.2398555417158425E-3</v>
      </c>
      <c r="H2622" t="str">
        <f>IF(Comuni__2[[#This Row],[Popolazione2011]]&gt;300000,"MAGGIORE","")</f>
        <v/>
      </c>
    </row>
    <row r="2623" spans="1:8" x14ac:dyDescent="0.2">
      <c r="A2623" t="s">
        <v>5340</v>
      </c>
      <c r="B2623" t="s">
        <v>5062</v>
      </c>
      <c r="C2623" t="s">
        <v>5320</v>
      </c>
      <c r="D2623">
        <v>4552</v>
      </c>
      <c r="E2623" s="2"/>
      <c r="F2623">
        <f>SUMIFS($D$2:$D$7909, $B$2:$B$7909, "Lazio")</f>
        <v>5502886</v>
      </c>
      <c r="G2623" s="1">
        <f>Comuni__2[[#This Row],[Popolazione2011]]/Comuni__2[[#This Row],[POPOLAZIONE TOTALE DI OGNI REGIONE (CON FILTRO)]]</f>
        <v>8.2720230802527984E-4</v>
      </c>
      <c r="H2623" t="str">
        <f>IF(Comuni__2[[#This Row],[Popolazione2011]]&gt;300000,"MAGGIORE","")</f>
        <v/>
      </c>
    </row>
    <row r="2624" spans="1:8" x14ac:dyDescent="0.2">
      <c r="A2624" t="s">
        <v>6166</v>
      </c>
      <c r="B2624" t="s">
        <v>5894</v>
      </c>
      <c r="C2624" t="s">
        <v>6079</v>
      </c>
      <c r="D2624">
        <v>4550</v>
      </c>
      <c r="E2624" s="2"/>
      <c r="F2624">
        <f>SUMIFS($D$2:$D$7909, $B$2:$B$7909, "Campania")</f>
        <v>5766810</v>
      </c>
      <c r="G2624" s="1">
        <f>Comuni__2[[#This Row],[Popolazione2011]]/Comuni__2[[#This Row],[POPOLAZIONE TOTALE DI OGNI REGIONE (CON FILTRO)]]</f>
        <v>7.889977301142226E-4</v>
      </c>
      <c r="H2624" t="str">
        <f>IF(Comuni__2[[#This Row],[Popolazione2011]]&gt;300000,"MAGGIORE","")</f>
        <v/>
      </c>
    </row>
    <row r="2625" spans="1:8" x14ac:dyDescent="0.2">
      <c r="A2625" t="s">
        <v>1823</v>
      </c>
      <c r="B2625" t="s">
        <v>1271</v>
      </c>
      <c r="C2625" t="s">
        <v>1772</v>
      </c>
      <c r="D2625">
        <v>4549</v>
      </c>
      <c r="E2625" s="2"/>
      <c r="F2625">
        <f>SUMIFS($D$2:$D$7909, $B$2:$B$7909, "Lombardia")</f>
        <v>9704121</v>
      </c>
      <c r="G2625" s="1">
        <f>Comuni__2[[#This Row],[Popolazione2011]]/Comuni__2[[#This Row],[POPOLAZIONE TOTALE DI OGNI REGIONE (CON FILTRO)]]</f>
        <v>4.6876991744022975E-4</v>
      </c>
      <c r="H2625" t="str">
        <f>IF(Comuni__2[[#This Row],[Popolazione2011]]&gt;300000,"MAGGIORE","")</f>
        <v/>
      </c>
    </row>
    <row r="2626" spans="1:8" x14ac:dyDescent="0.2">
      <c r="A2626" t="s">
        <v>340</v>
      </c>
      <c r="B2626" t="s">
        <v>5</v>
      </c>
      <c r="C2626" t="s">
        <v>319</v>
      </c>
      <c r="D2626">
        <v>4547</v>
      </c>
      <c r="E2626" s="2"/>
      <c r="F2626">
        <f>SUMIFS($D$2:$D$7909, $B$2:$B$7909, "Piemonte")</f>
        <v>4363916</v>
      </c>
      <c r="G2626" s="1">
        <f>Comuni__2[[#This Row],[Popolazione2011]]/Comuni__2[[#This Row],[POPOLAZIONE TOTALE DI OGNI REGIONE (CON FILTRO)]]</f>
        <v>1.0419540614438959E-3</v>
      </c>
      <c r="H2626" t="str">
        <f>IF(Comuni__2[[#This Row],[Popolazione2011]]&gt;300000,"MAGGIORE","")</f>
        <v/>
      </c>
    </row>
    <row r="2627" spans="1:8" x14ac:dyDescent="0.2">
      <c r="A2627" t="s">
        <v>3589</v>
      </c>
      <c r="B2627" t="s">
        <v>3082</v>
      </c>
      <c r="C2627" t="s">
        <v>3499</v>
      </c>
      <c r="D2627">
        <v>4543</v>
      </c>
      <c r="E2627" s="2"/>
      <c r="F2627">
        <f>SUMIFS($D$2:$D$7909, $B$2:$B$7909, "Veneto")</f>
        <v>4855904</v>
      </c>
      <c r="G2627" s="1">
        <f>Comuni__2[[#This Row],[Popolazione2011]]/Comuni__2[[#This Row],[POPOLAZIONE TOTALE DI OGNI REGIONE (CON FILTRO)]]</f>
        <v>9.3556215279379489E-4</v>
      </c>
      <c r="H2627" t="str">
        <f>IF(Comuni__2[[#This Row],[Popolazione2011]]&gt;300000,"MAGGIORE","")</f>
        <v/>
      </c>
    </row>
    <row r="2628" spans="1:8" x14ac:dyDescent="0.2">
      <c r="A2628" t="s">
        <v>2135</v>
      </c>
      <c r="B2628" t="s">
        <v>1271</v>
      </c>
      <c r="C2628" t="s">
        <v>2016</v>
      </c>
      <c r="D2628">
        <v>4535</v>
      </c>
      <c r="E2628" s="2"/>
      <c r="F2628">
        <f>SUMIFS($D$2:$D$7909, $B$2:$B$7909, "Lombardia")</f>
        <v>9704121</v>
      </c>
      <c r="G2628" s="1">
        <f>Comuni__2[[#This Row],[Popolazione2011]]/Comuni__2[[#This Row],[POPOLAZIONE TOTALE DI OGNI REGIONE (CON FILTRO)]]</f>
        <v>4.6732723138963333E-4</v>
      </c>
      <c r="H2628" t="str">
        <f>IF(Comuni__2[[#This Row],[Popolazione2011]]&gt;300000,"MAGGIORE","")</f>
        <v/>
      </c>
    </row>
    <row r="2629" spans="1:8" x14ac:dyDescent="0.2">
      <c r="A2629" t="s">
        <v>4216</v>
      </c>
      <c r="B2629" t="s">
        <v>4112</v>
      </c>
      <c r="C2629" t="s">
        <v>4205</v>
      </c>
      <c r="D2629">
        <v>4534</v>
      </c>
      <c r="E2629" s="2"/>
      <c r="F2629">
        <f>SUMIFS($D$2:$D$7909, $B$2:$B$7909, "Emilia-Romagna")</f>
        <v>4342135</v>
      </c>
      <c r="G2629" s="1">
        <f>Comuni__2[[#This Row],[Popolazione2011]]/Comuni__2[[#This Row],[POPOLAZIONE TOTALE DI OGNI REGIONE (CON FILTRO)]]</f>
        <v>1.0441867882965408E-3</v>
      </c>
      <c r="H2629" t="str">
        <f>IF(Comuni__2[[#This Row],[Popolazione2011]]&gt;300000,"MAGGIORE","")</f>
        <v/>
      </c>
    </row>
    <row r="2630" spans="1:8" x14ac:dyDescent="0.2">
      <c r="A2630" t="s">
        <v>4719</v>
      </c>
      <c r="B2630" t="s">
        <v>4450</v>
      </c>
      <c r="C2630" t="s">
        <v>4697</v>
      </c>
      <c r="D2630">
        <v>4534</v>
      </c>
      <c r="E2630" s="2"/>
      <c r="F2630">
        <f>SUMIFS($D$2:$D$7909, $B$2:$B$7909, "Toscana")</f>
        <v>3672202</v>
      </c>
      <c r="G2630" s="1">
        <f>Comuni__2[[#This Row],[Popolazione2011]]/Comuni__2[[#This Row],[POPOLAZIONE TOTALE DI OGNI REGIONE (CON FILTRO)]]</f>
        <v>1.2346815344036084E-3</v>
      </c>
      <c r="H2630" t="str">
        <f>IF(Comuni__2[[#This Row],[Popolazione2011]]&gt;300000,"MAGGIORE","")</f>
        <v/>
      </c>
    </row>
    <row r="2631" spans="1:8" x14ac:dyDescent="0.2">
      <c r="A2631" t="s">
        <v>3008</v>
      </c>
      <c r="B2631" t="s">
        <v>2791</v>
      </c>
      <c r="C2631" t="s">
        <v>2909</v>
      </c>
      <c r="D2631">
        <v>4531</v>
      </c>
      <c r="E2631" s="2"/>
      <c r="F2631">
        <f>SUMIFS($D$2:$D$7909, $B$2:$B$7909, "Trentino-Alto Adige/Südtirol")</f>
        <v>1026433</v>
      </c>
      <c r="G2631" s="1">
        <f>Comuni__2[[#This Row],[Popolazione2011]]/Comuni__2[[#This Row],[POPOLAZIONE TOTALE DI OGNI REGIONE (CON FILTRO)]]</f>
        <v>4.4143163752529387E-3</v>
      </c>
      <c r="H2631" t="str">
        <f>IF(Comuni__2[[#This Row],[Popolazione2011]]&gt;300000,"MAGGIORE","")</f>
        <v/>
      </c>
    </row>
    <row r="2632" spans="1:8" x14ac:dyDescent="0.2">
      <c r="A2632" t="s">
        <v>3857</v>
      </c>
      <c r="B2632" t="s">
        <v>3653</v>
      </c>
      <c r="C2632" t="s">
        <v>3822</v>
      </c>
      <c r="D2632">
        <v>4530</v>
      </c>
      <c r="E2632" s="2"/>
      <c r="F2632">
        <f>SUMIFS($D$2:$D$7909, $B$2:$B$7909, "Friuli-Venezia Giulia")</f>
        <v>1220291</v>
      </c>
      <c r="G2632" s="1">
        <f>Comuni__2[[#This Row],[Popolazione2011]]/Comuni__2[[#This Row],[POPOLAZIONE TOTALE DI OGNI REGIONE (CON FILTRO)]]</f>
        <v>3.7122292961269073E-3</v>
      </c>
      <c r="H2632" t="str">
        <f>IF(Comuni__2[[#This Row],[Popolazione2011]]&gt;300000,"MAGGIORE","")</f>
        <v/>
      </c>
    </row>
    <row r="2633" spans="1:8" x14ac:dyDescent="0.2">
      <c r="A2633" t="s">
        <v>1736</v>
      </c>
      <c r="B2633" t="s">
        <v>1271</v>
      </c>
      <c r="C2633" t="s">
        <v>1638</v>
      </c>
      <c r="D2633">
        <v>4526</v>
      </c>
      <c r="E2633" s="2"/>
      <c r="F2633">
        <f>SUMIFS($D$2:$D$7909, $B$2:$B$7909, "Lombardia")</f>
        <v>9704121</v>
      </c>
      <c r="G2633" s="1">
        <f>Comuni__2[[#This Row],[Popolazione2011]]/Comuni__2[[#This Row],[POPOLAZIONE TOTALE DI OGNI REGIONE (CON FILTRO)]]</f>
        <v>4.6639979035710706E-4</v>
      </c>
      <c r="H2633" t="str">
        <f>IF(Comuni__2[[#This Row],[Popolazione2011]]&gt;300000,"MAGGIORE","")</f>
        <v/>
      </c>
    </row>
    <row r="2634" spans="1:8" x14ac:dyDescent="0.2">
      <c r="A2634" t="s">
        <v>2014</v>
      </c>
      <c r="B2634" t="s">
        <v>1271</v>
      </c>
      <c r="C2634" t="s">
        <v>1772</v>
      </c>
      <c r="D2634">
        <v>4522</v>
      </c>
      <c r="E2634" s="2"/>
      <c r="F2634">
        <f>SUMIFS($D$2:$D$7909, $B$2:$B$7909, "Lombardia")</f>
        <v>9704121</v>
      </c>
      <c r="G2634" s="1">
        <f>Comuni__2[[#This Row],[Popolazione2011]]/Comuni__2[[#This Row],[POPOLAZIONE TOTALE DI OGNI REGIONE (CON FILTRO)]]</f>
        <v>4.659875943426509E-4</v>
      </c>
      <c r="H2634" t="str">
        <f>IF(Comuni__2[[#This Row],[Popolazione2011]]&gt;300000,"MAGGIORE","")</f>
        <v/>
      </c>
    </row>
    <row r="2635" spans="1:8" x14ac:dyDescent="0.2">
      <c r="A2635" t="s">
        <v>7030</v>
      </c>
      <c r="B2635" t="s">
        <v>6847</v>
      </c>
      <c r="C2635" t="s">
        <v>6999</v>
      </c>
      <c r="D2635">
        <v>4522</v>
      </c>
      <c r="E2635" s="2"/>
      <c r="F2635">
        <f>SUMIFS($D$2:$D$7909, $B$2:$B$7909, "Calabria")</f>
        <v>1959050</v>
      </c>
      <c r="G2635" s="1">
        <f>Comuni__2[[#This Row],[Popolazione2011]]/Comuni__2[[#This Row],[POPOLAZIONE TOTALE DI OGNI REGIONE (CON FILTRO)]]</f>
        <v>2.3082616574360022E-3</v>
      </c>
      <c r="H2635" t="str">
        <f>IF(Comuni__2[[#This Row],[Popolazione2011]]&gt;300000,"MAGGIORE","")</f>
        <v/>
      </c>
    </row>
    <row r="2636" spans="1:8" x14ac:dyDescent="0.2">
      <c r="A2636" t="s">
        <v>39</v>
      </c>
      <c r="B2636" t="s">
        <v>5</v>
      </c>
      <c r="C2636" t="s">
        <v>6</v>
      </c>
      <c r="D2636">
        <v>4517</v>
      </c>
      <c r="E2636" s="2"/>
      <c r="F2636">
        <f>SUMIFS($D$2:$D$7909, $B$2:$B$7909, "Piemonte")</f>
        <v>4363916</v>
      </c>
      <c r="G2636" s="1">
        <f>Comuni__2[[#This Row],[Popolazione2011]]/Comuni__2[[#This Row],[POPOLAZIONE TOTALE DI OGNI REGIONE (CON FILTRO)]]</f>
        <v>1.0350795019885809E-3</v>
      </c>
      <c r="H2636" t="str">
        <f>IF(Comuni__2[[#This Row],[Popolazione2011]]&gt;300000,"MAGGIORE","")</f>
        <v/>
      </c>
    </row>
    <row r="2637" spans="1:8" x14ac:dyDescent="0.2">
      <c r="A2637" t="s">
        <v>3846</v>
      </c>
      <c r="B2637" t="s">
        <v>3653</v>
      </c>
      <c r="C2637" t="s">
        <v>3822</v>
      </c>
      <c r="D2637">
        <v>4517</v>
      </c>
      <c r="E2637" s="2"/>
      <c r="F2637">
        <f>SUMIFS($D$2:$D$7909, $B$2:$B$7909, "Friuli-Venezia Giulia")</f>
        <v>1220291</v>
      </c>
      <c r="G2637" s="1">
        <f>Comuni__2[[#This Row],[Popolazione2011]]/Comuni__2[[#This Row],[POPOLAZIONE TOTALE DI OGNI REGIONE (CON FILTRO)]]</f>
        <v>3.7015760994713555E-3</v>
      </c>
      <c r="H2637" t="str">
        <f>IF(Comuni__2[[#This Row],[Popolazione2011]]&gt;300000,"MAGGIORE","")</f>
        <v/>
      </c>
    </row>
    <row r="2638" spans="1:8" x14ac:dyDescent="0.2">
      <c r="A2638" t="s">
        <v>7375</v>
      </c>
      <c r="B2638" t="s">
        <v>7257</v>
      </c>
      <c r="C2638" t="s">
        <v>7366</v>
      </c>
      <c r="D2638">
        <v>4516</v>
      </c>
      <c r="E2638" s="2"/>
      <c r="F2638">
        <f>SUMIFS($D$2:$D$7909, $B$2:$B$7909, "Sicilia")</f>
        <v>5002904</v>
      </c>
      <c r="G2638" s="1">
        <f>Comuni__2[[#This Row],[Popolazione2011]]/Comuni__2[[#This Row],[POPOLAZIONE TOTALE DI OGNI REGIONE (CON FILTRO)]]</f>
        <v>9.0267572593837498E-4</v>
      </c>
      <c r="H2638" t="str">
        <f>IF(Comuni__2[[#This Row],[Popolazione2011]]&gt;300000,"MAGGIORE","")</f>
        <v/>
      </c>
    </row>
    <row r="2639" spans="1:8" x14ac:dyDescent="0.2">
      <c r="A2639" t="s">
        <v>2527</v>
      </c>
      <c r="B2639" t="s">
        <v>1271</v>
      </c>
      <c r="C2639" t="s">
        <v>2523</v>
      </c>
      <c r="D2639">
        <v>4511</v>
      </c>
      <c r="E2639" s="2"/>
      <c r="F2639">
        <f>SUMIFS($D$2:$D$7909, $B$2:$B$7909, "Lombardia")</f>
        <v>9704121</v>
      </c>
      <c r="G2639" s="1">
        <f>Comuni__2[[#This Row],[Popolazione2011]]/Comuni__2[[#This Row],[POPOLAZIONE TOTALE DI OGNI REGIONE (CON FILTRO)]]</f>
        <v>4.648540553028966E-4</v>
      </c>
      <c r="H2639" t="str">
        <f>IF(Comuni__2[[#This Row],[Popolazione2011]]&gt;300000,"MAGGIORE","")</f>
        <v/>
      </c>
    </row>
    <row r="2640" spans="1:8" x14ac:dyDescent="0.2">
      <c r="A2640" t="s">
        <v>4617</v>
      </c>
      <c r="B2640" t="s">
        <v>4450</v>
      </c>
      <c r="C2640" t="s">
        <v>4586</v>
      </c>
      <c r="D2640">
        <v>4511</v>
      </c>
      <c r="E2640" s="2"/>
      <c r="F2640">
        <f>SUMIFS($D$2:$D$7909, $B$2:$B$7909, "Toscana")</f>
        <v>3672202</v>
      </c>
      <c r="G2640" s="1">
        <f>Comuni__2[[#This Row],[Popolazione2011]]/Comuni__2[[#This Row],[POPOLAZIONE TOTALE DI OGNI REGIONE (CON FILTRO)]]</f>
        <v>1.2284182623940622E-3</v>
      </c>
      <c r="H2640" t="str">
        <f>IF(Comuni__2[[#This Row],[Popolazione2011]]&gt;300000,"MAGGIORE","")</f>
        <v/>
      </c>
    </row>
    <row r="2641" spans="1:8" x14ac:dyDescent="0.2">
      <c r="A2641" t="s">
        <v>2083</v>
      </c>
      <c r="B2641" t="s">
        <v>1271</v>
      </c>
      <c r="C2641" t="s">
        <v>2016</v>
      </c>
      <c r="D2641">
        <v>4509</v>
      </c>
      <c r="E2641" s="2"/>
      <c r="F2641">
        <f>SUMIFS($D$2:$D$7909, $B$2:$B$7909, "Lombardia")</f>
        <v>9704121</v>
      </c>
      <c r="G2641" s="1">
        <f>Comuni__2[[#This Row],[Popolazione2011]]/Comuni__2[[#This Row],[POPOLAZIONE TOTALE DI OGNI REGIONE (CON FILTRO)]]</f>
        <v>4.6464795729566852E-4</v>
      </c>
      <c r="H2641" t="str">
        <f>IF(Comuni__2[[#This Row],[Popolazione2011]]&gt;300000,"MAGGIORE","")</f>
        <v/>
      </c>
    </row>
    <row r="2642" spans="1:8" x14ac:dyDescent="0.2">
      <c r="A2642" t="s">
        <v>6684</v>
      </c>
      <c r="B2642" t="s">
        <v>6450</v>
      </c>
      <c r="C2642" t="s">
        <v>6606</v>
      </c>
      <c r="D2642">
        <v>4509</v>
      </c>
      <c r="E2642" s="2"/>
      <c r="F2642">
        <f>SUMIFS($D$2:$D$7909, $B$2:$B$7909, "Puglia")</f>
        <v>4050093</v>
      </c>
      <c r="G2642" s="1">
        <f>Comuni__2[[#This Row],[Popolazione2011]]/Comuni__2[[#This Row],[POPOLAZIONE TOTALE DI OGNI REGIONE (CON FILTRO)]]</f>
        <v>1.1133077684882791E-3</v>
      </c>
      <c r="H2642" t="str">
        <f>IF(Comuni__2[[#This Row],[Popolazione2011]]&gt;300000,"MAGGIORE","")</f>
        <v/>
      </c>
    </row>
    <row r="2643" spans="1:8" x14ac:dyDescent="0.2">
      <c r="A2643" t="s">
        <v>7971</v>
      </c>
      <c r="B2643" t="s">
        <v>7657</v>
      </c>
      <c r="C2643" t="s">
        <v>7931</v>
      </c>
      <c r="D2643">
        <v>4505</v>
      </c>
      <c r="E2643" s="2"/>
      <c r="F2643">
        <f>SUMIFS($D$2:$D$7909, $B$2:$B$7909, "Sardegna")</f>
        <v>1634822</v>
      </c>
      <c r="G2643" s="1">
        <f>Comuni__2[[#This Row],[Popolazione2011]]/Comuni__2[[#This Row],[POPOLAZIONE TOTALE DI OGNI REGIONE (CON FILTRO)]]</f>
        <v>2.7556516856269368E-3</v>
      </c>
      <c r="H2643" t="str">
        <f>IF(Comuni__2[[#This Row],[Popolazione2011]]&gt;300000,"MAGGIORE","")</f>
        <v/>
      </c>
    </row>
    <row r="2644" spans="1:8" x14ac:dyDescent="0.2">
      <c r="A2644" t="s">
        <v>2153</v>
      </c>
      <c r="B2644" t="s">
        <v>1271</v>
      </c>
      <c r="C2644" t="s">
        <v>2016</v>
      </c>
      <c r="D2644">
        <v>4504</v>
      </c>
      <c r="E2644" s="2"/>
      <c r="F2644">
        <f>SUMIFS($D$2:$D$7909, $B$2:$B$7909, "Lombardia")</f>
        <v>9704121</v>
      </c>
      <c r="G2644" s="1">
        <f>Comuni__2[[#This Row],[Popolazione2011]]/Comuni__2[[#This Row],[POPOLAZIONE TOTALE DI OGNI REGIONE (CON FILTRO)]]</f>
        <v>4.6413271227759836E-4</v>
      </c>
      <c r="H2644" t="str">
        <f>IF(Comuni__2[[#This Row],[Popolazione2011]]&gt;300000,"MAGGIORE","")</f>
        <v/>
      </c>
    </row>
    <row r="2645" spans="1:8" x14ac:dyDescent="0.2">
      <c r="A2645" t="s">
        <v>4828</v>
      </c>
      <c r="B2645" t="s">
        <v>4829</v>
      </c>
      <c r="C2645" t="s">
        <v>4830</v>
      </c>
      <c r="D2645">
        <v>4496</v>
      </c>
      <c r="E2645" s="2"/>
      <c r="F2645">
        <f>SUMIFS($D$2:$D$7909, $B$2:$B$7909, "Marche")</f>
        <v>1540584</v>
      </c>
      <c r="G2645" s="1">
        <f>Comuni__2[[#This Row],[Popolazione2011]]/Comuni__2[[#This Row],[POPOLAZIONE TOTALE DI OGNI REGIONE (CON FILTRO)]]</f>
        <v>2.918373811489669E-3</v>
      </c>
      <c r="H2645" t="str">
        <f>IF(Comuni__2[[#This Row],[Popolazione2011]]&gt;300000,"MAGGIORE","")</f>
        <v/>
      </c>
    </row>
    <row r="2646" spans="1:8" x14ac:dyDescent="0.2">
      <c r="A2646" t="s">
        <v>6985</v>
      </c>
      <c r="B2646" t="s">
        <v>6847</v>
      </c>
      <c r="C2646" t="s">
        <v>6848</v>
      </c>
      <c r="D2646">
        <v>4490</v>
      </c>
      <c r="E2646" s="2"/>
      <c r="F2646">
        <f>SUMIFS($D$2:$D$7909, $B$2:$B$7909, "Calabria")</f>
        <v>1959050</v>
      </c>
      <c r="G2646" s="1">
        <f>Comuni__2[[#This Row],[Popolazione2011]]/Comuni__2[[#This Row],[POPOLAZIONE TOTALE DI OGNI REGIONE (CON FILTRO)]]</f>
        <v>2.2919272096169063E-3</v>
      </c>
      <c r="H2646" t="str">
        <f>IF(Comuni__2[[#This Row],[Popolazione2011]]&gt;300000,"MAGGIORE","")</f>
        <v/>
      </c>
    </row>
    <row r="2647" spans="1:8" x14ac:dyDescent="0.2">
      <c r="A2647" t="s">
        <v>4391</v>
      </c>
      <c r="B2647" t="s">
        <v>4112</v>
      </c>
      <c r="C2647" t="s">
        <v>4374</v>
      </c>
      <c r="D2647">
        <v>4489</v>
      </c>
      <c r="E2647" s="2"/>
      <c r="F2647">
        <f>SUMIFS($D$2:$D$7909, $B$2:$B$7909, "Emilia-Romagna")</f>
        <v>4342135</v>
      </c>
      <c r="G2647" s="1">
        <f>Comuni__2[[#This Row],[Popolazione2011]]/Comuni__2[[#This Row],[POPOLAZIONE TOTALE DI OGNI REGIONE (CON FILTRO)]]</f>
        <v>1.033823222907625E-3</v>
      </c>
      <c r="H2647" t="str">
        <f>IF(Comuni__2[[#This Row],[Popolazione2011]]&gt;300000,"MAGGIORE","")</f>
        <v/>
      </c>
    </row>
    <row r="2648" spans="1:8" x14ac:dyDescent="0.2">
      <c r="A2648" t="s">
        <v>5295</v>
      </c>
      <c r="B2648" t="s">
        <v>5062</v>
      </c>
      <c r="C2648" t="s">
        <v>5198</v>
      </c>
      <c r="D2648">
        <v>4488</v>
      </c>
      <c r="E2648" s="2"/>
      <c r="F2648">
        <f>SUMIFS($D$2:$D$7909, $B$2:$B$7909, "Lazio")</f>
        <v>5502886</v>
      </c>
      <c r="G2648" s="1">
        <f>Comuni__2[[#This Row],[Popolazione2011]]/Comuni__2[[#This Row],[POPOLAZIONE TOTALE DI OGNI REGIONE (CON FILTRO)]]</f>
        <v>8.1557204710401056E-4</v>
      </c>
      <c r="H2648" t="str">
        <f>IF(Comuni__2[[#This Row],[Popolazione2011]]&gt;300000,"MAGGIORE","")</f>
        <v/>
      </c>
    </row>
    <row r="2649" spans="1:8" x14ac:dyDescent="0.2">
      <c r="A2649" t="s">
        <v>7506</v>
      </c>
      <c r="B2649" t="s">
        <v>7257</v>
      </c>
      <c r="C2649" t="s">
        <v>7475</v>
      </c>
      <c r="D2649">
        <v>4487</v>
      </c>
      <c r="E2649" s="2"/>
      <c r="F2649">
        <f>SUMIFS($D$2:$D$7909, $B$2:$B$7909, "Sicilia")</f>
        <v>5002904</v>
      </c>
      <c r="G2649" s="1">
        <f>Comuni__2[[#This Row],[Popolazione2011]]/Comuni__2[[#This Row],[POPOLAZIONE TOTALE DI OGNI REGIONE (CON FILTRO)]]</f>
        <v>8.9687909262300459E-4</v>
      </c>
      <c r="H2649" t="str">
        <f>IF(Comuni__2[[#This Row],[Popolazione2011]]&gt;300000,"MAGGIORE","")</f>
        <v/>
      </c>
    </row>
    <row r="2650" spans="1:8" x14ac:dyDescent="0.2">
      <c r="A2650" t="s">
        <v>4014</v>
      </c>
      <c r="B2650" t="s">
        <v>3873</v>
      </c>
      <c r="C2650" t="s">
        <v>4011</v>
      </c>
      <c r="D2650">
        <v>4486</v>
      </c>
      <c r="E2650" s="2"/>
      <c r="F2650">
        <f>SUMIFS($D$2:$D$7909, $B$2:$B$7909, "Liguria")</f>
        <v>1570694</v>
      </c>
      <c r="G2650" s="1">
        <f>Comuni__2[[#This Row],[Popolazione2011]]/Comuni__2[[#This Row],[POPOLAZIONE TOTALE DI OGNI REGIONE (CON FILTRO)]]</f>
        <v>2.8560623520558427E-3</v>
      </c>
      <c r="H2650" t="str">
        <f>IF(Comuni__2[[#This Row],[Popolazione2011]]&gt;300000,"MAGGIORE","")</f>
        <v/>
      </c>
    </row>
    <row r="2651" spans="1:8" x14ac:dyDescent="0.2">
      <c r="A2651" t="s">
        <v>4078</v>
      </c>
      <c r="B2651" t="s">
        <v>3873</v>
      </c>
      <c r="C2651" t="s">
        <v>4079</v>
      </c>
      <c r="D2651">
        <v>4484</v>
      </c>
      <c r="E2651" s="2"/>
      <c r="F2651">
        <f>SUMIFS($D$2:$D$7909, $B$2:$B$7909, "Liguria")</f>
        <v>1570694</v>
      </c>
      <c r="G2651" s="1">
        <f>Comuni__2[[#This Row],[Popolazione2011]]/Comuni__2[[#This Row],[POPOLAZIONE TOTALE DI OGNI REGIONE (CON FILTRO)]]</f>
        <v>2.8547890295627285E-3</v>
      </c>
      <c r="H2651" t="str">
        <f>IF(Comuni__2[[#This Row],[Popolazione2011]]&gt;300000,"MAGGIORE","")</f>
        <v/>
      </c>
    </row>
    <row r="2652" spans="1:8" x14ac:dyDescent="0.2">
      <c r="A2652" t="s">
        <v>6694</v>
      </c>
      <c r="B2652" t="s">
        <v>6450</v>
      </c>
      <c r="C2652" t="s">
        <v>6606</v>
      </c>
      <c r="D2652">
        <v>4479</v>
      </c>
      <c r="E2652" s="2"/>
      <c r="F2652">
        <f>SUMIFS($D$2:$D$7909, $B$2:$B$7909, "Puglia")</f>
        <v>4050093</v>
      </c>
      <c r="G2652" s="1">
        <f>Comuni__2[[#This Row],[Popolazione2011]]/Comuni__2[[#This Row],[POPOLAZIONE TOTALE DI OGNI REGIONE (CON FILTRO)]]</f>
        <v>1.1059005311729879E-3</v>
      </c>
      <c r="H2652" t="str">
        <f>IF(Comuni__2[[#This Row],[Popolazione2011]]&gt;300000,"MAGGIORE","")</f>
        <v/>
      </c>
    </row>
    <row r="2653" spans="1:8" x14ac:dyDescent="0.2">
      <c r="A2653" t="s">
        <v>4520</v>
      </c>
      <c r="B2653" t="s">
        <v>4450</v>
      </c>
      <c r="C2653" t="s">
        <v>4503</v>
      </c>
      <c r="D2653">
        <v>4479</v>
      </c>
      <c r="E2653" s="2"/>
      <c r="F2653">
        <f>SUMIFS($D$2:$D$7909, $B$2:$B$7909, "Toscana")</f>
        <v>3672202</v>
      </c>
      <c r="G2653" s="1">
        <f>Comuni__2[[#This Row],[Popolazione2011]]/Comuni__2[[#This Row],[POPOLAZIONE TOTALE DI OGNI REGIONE (CON FILTRO)]]</f>
        <v>1.219704144815563E-3</v>
      </c>
      <c r="H2653" t="str">
        <f>IF(Comuni__2[[#This Row],[Popolazione2011]]&gt;300000,"MAGGIORE","")</f>
        <v/>
      </c>
    </row>
    <row r="2654" spans="1:8" x14ac:dyDescent="0.2">
      <c r="A2654" t="s">
        <v>7574</v>
      </c>
      <c r="B2654" t="s">
        <v>7257</v>
      </c>
      <c r="C2654" t="s">
        <v>7563</v>
      </c>
      <c r="D2654">
        <v>4476</v>
      </c>
      <c r="E2654" s="2"/>
      <c r="F2654">
        <f>SUMIFS($D$2:$D$7909, $B$2:$B$7909, "Sicilia")</f>
        <v>5002904</v>
      </c>
      <c r="G2654" s="1">
        <f>Comuni__2[[#This Row],[Popolazione2011]]/Comuni__2[[#This Row],[POPOLAZIONE TOTALE DI OGNI REGIONE (CON FILTRO)]]</f>
        <v>8.9468036964131237E-4</v>
      </c>
      <c r="H2654" t="str">
        <f>IF(Comuni__2[[#This Row],[Popolazione2011]]&gt;300000,"MAGGIORE","")</f>
        <v/>
      </c>
    </row>
    <row r="2655" spans="1:8" x14ac:dyDescent="0.2">
      <c r="A2655" t="s">
        <v>7066</v>
      </c>
      <c r="B2655" t="s">
        <v>6847</v>
      </c>
      <c r="C2655" t="s">
        <v>6999</v>
      </c>
      <c r="D2655">
        <v>4475</v>
      </c>
      <c r="E2655" s="2"/>
      <c r="F2655">
        <f>SUMIFS($D$2:$D$7909, $B$2:$B$7909, "Calabria")</f>
        <v>1959050</v>
      </c>
      <c r="G2655" s="1">
        <f>Comuni__2[[#This Row],[Popolazione2011]]/Comuni__2[[#This Row],[POPOLAZIONE TOTALE DI OGNI REGIONE (CON FILTRO)]]</f>
        <v>2.2842704372017051E-3</v>
      </c>
      <c r="H2655" t="str">
        <f>IF(Comuni__2[[#This Row],[Popolazione2011]]&gt;300000,"MAGGIORE","")</f>
        <v/>
      </c>
    </row>
    <row r="2656" spans="1:8" x14ac:dyDescent="0.2">
      <c r="A2656" t="s">
        <v>5709</v>
      </c>
      <c r="B2656" t="s">
        <v>5446</v>
      </c>
      <c r="C2656" t="s">
        <v>5651</v>
      </c>
      <c r="D2656">
        <v>4466</v>
      </c>
      <c r="E2656" s="2"/>
      <c r="F2656">
        <f>SUMIFS($D$2:$D$7909, $B$2:$B$7909, "Abruzzo")</f>
        <v>1307309</v>
      </c>
      <c r="G2656" s="1">
        <f>Comuni__2[[#This Row],[Popolazione2011]]/Comuni__2[[#This Row],[POPOLAZIONE TOTALE DI OGNI REGIONE (CON FILTRO)]]</f>
        <v>3.4161778125905962E-3</v>
      </c>
      <c r="H2656" t="str">
        <f>IF(Comuni__2[[#This Row],[Popolazione2011]]&gt;300000,"MAGGIORE","")</f>
        <v/>
      </c>
    </row>
    <row r="2657" spans="1:8" x14ac:dyDescent="0.2">
      <c r="A2657" t="s">
        <v>2178</v>
      </c>
      <c r="B2657" t="s">
        <v>1271</v>
      </c>
      <c r="C2657" t="s">
        <v>2016</v>
      </c>
      <c r="D2657">
        <v>4465</v>
      </c>
      <c r="E2657" s="2"/>
      <c r="F2657">
        <f>SUMIFS($D$2:$D$7909, $B$2:$B$7909, "Lombardia")</f>
        <v>9704121</v>
      </c>
      <c r="G2657" s="1">
        <f>Comuni__2[[#This Row],[Popolazione2011]]/Comuni__2[[#This Row],[POPOLAZIONE TOTALE DI OGNI REGIONE (CON FILTRO)]]</f>
        <v>4.6011380113665111E-4</v>
      </c>
      <c r="H2657" t="str">
        <f>IF(Comuni__2[[#This Row],[Popolazione2011]]&gt;300000,"MAGGIORE","")</f>
        <v/>
      </c>
    </row>
    <row r="2658" spans="1:8" x14ac:dyDescent="0.2">
      <c r="A2658" t="s">
        <v>2149</v>
      </c>
      <c r="B2658" t="s">
        <v>1271</v>
      </c>
      <c r="C2658" t="s">
        <v>2016</v>
      </c>
      <c r="D2658">
        <v>4464</v>
      </c>
      <c r="E2658" s="2"/>
      <c r="F2658">
        <f>SUMIFS($D$2:$D$7909, $B$2:$B$7909, "Lombardia")</f>
        <v>9704121</v>
      </c>
      <c r="G2658" s="1">
        <f>Comuni__2[[#This Row],[Popolazione2011]]/Comuni__2[[#This Row],[POPOLAZIONE TOTALE DI OGNI REGIONE (CON FILTRO)]]</f>
        <v>4.6001075213303707E-4</v>
      </c>
      <c r="H2658" t="str">
        <f>IF(Comuni__2[[#This Row],[Popolazione2011]]&gt;300000,"MAGGIORE","")</f>
        <v/>
      </c>
    </row>
    <row r="2659" spans="1:8" x14ac:dyDescent="0.2">
      <c r="A2659" t="s">
        <v>3409</v>
      </c>
      <c r="B2659" t="s">
        <v>3082</v>
      </c>
      <c r="C2659" t="s">
        <v>3359</v>
      </c>
      <c r="D2659">
        <v>4464</v>
      </c>
      <c r="E2659" s="2"/>
      <c r="F2659">
        <f>SUMIFS($D$2:$D$7909, $B$2:$B$7909, "Veneto")</f>
        <v>4855904</v>
      </c>
      <c r="G2659" s="1">
        <f>Comuni__2[[#This Row],[Popolazione2011]]/Comuni__2[[#This Row],[POPOLAZIONE TOTALE DI OGNI REGIONE (CON FILTRO)]]</f>
        <v>9.192932973963241E-4</v>
      </c>
      <c r="H2659" t="str">
        <f>IF(Comuni__2[[#This Row],[Popolazione2011]]&gt;300000,"MAGGIORE","")</f>
        <v/>
      </c>
    </row>
    <row r="2660" spans="1:8" x14ac:dyDescent="0.2">
      <c r="A2660" t="s">
        <v>445</v>
      </c>
      <c r="B2660" t="s">
        <v>5</v>
      </c>
      <c r="C2660" t="s">
        <v>402</v>
      </c>
      <c r="D2660">
        <v>4464</v>
      </c>
      <c r="E2660" s="2"/>
      <c r="F2660">
        <f>SUMIFS($D$2:$D$7909, $B$2:$B$7909, "Piemonte")</f>
        <v>4363916</v>
      </c>
      <c r="G2660" s="1">
        <f>Comuni__2[[#This Row],[Popolazione2011]]/Comuni__2[[#This Row],[POPOLAZIONE TOTALE DI OGNI REGIONE (CON FILTRO)]]</f>
        <v>1.0229344469508579E-3</v>
      </c>
      <c r="H2660" t="str">
        <f>IF(Comuni__2[[#This Row],[Popolazione2011]]&gt;300000,"MAGGIORE","")</f>
        <v/>
      </c>
    </row>
    <row r="2661" spans="1:8" x14ac:dyDescent="0.2">
      <c r="A2661" t="s">
        <v>3131</v>
      </c>
      <c r="B2661" t="s">
        <v>3082</v>
      </c>
      <c r="C2661" t="s">
        <v>3083</v>
      </c>
      <c r="D2661">
        <v>4462</v>
      </c>
      <c r="E2661" s="2"/>
      <c r="F2661">
        <f>SUMIFS($D$2:$D$7909, $B$2:$B$7909, "Veneto")</f>
        <v>4855904</v>
      </c>
      <c r="G2661" s="1">
        <f>Comuni__2[[#This Row],[Popolazione2011]]/Comuni__2[[#This Row],[POPOLAZIONE TOTALE DI OGNI REGIONE (CON FILTRO)]]</f>
        <v>9.1888142763942612E-4</v>
      </c>
      <c r="H2661" t="str">
        <f>IF(Comuni__2[[#This Row],[Popolazione2011]]&gt;300000,"MAGGIORE","")</f>
        <v/>
      </c>
    </row>
    <row r="2662" spans="1:8" x14ac:dyDescent="0.2">
      <c r="A2662" t="s">
        <v>2211</v>
      </c>
      <c r="B2662" t="s">
        <v>1271</v>
      </c>
      <c r="C2662" t="s">
        <v>2016</v>
      </c>
      <c r="D2662">
        <v>4461</v>
      </c>
      <c r="E2662" s="2"/>
      <c r="F2662">
        <f>SUMIFS($D$2:$D$7909, $B$2:$B$7909, "Lombardia")</f>
        <v>9704121</v>
      </c>
      <c r="G2662" s="1">
        <f>Comuni__2[[#This Row],[Popolazione2011]]/Comuni__2[[#This Row],[POPOLAZIONE TOTALE DI OGNI REGIONE (CON FILTRO)]]</f>
        <v>4.59701605122195E-4</v>
      </c>
      <c r="H2662" t="str">
        <f>IF(Comuni__2[[#This Row],[Popolazione2011]]&gt;300000,"MAGGIORE","")</f>
        <v/>
      </c>
    </row>
    <row r="2663" spans="1:8" x14ac:dyDescent="0.2">
      <c r="A2663" t="s">
        <v>5364</v>
      </c>
      <c r="B2663" t="s">
        <v>5062</v>
      </c>
      <c r="C2663" t="s">
        <v>5354</v>
      </c>
      <c r="D2663">
        <v>4461</v>
      </c>
      <c r="E2663" s="2"/>
      <c r="F2663">
        <f>SUMIFS($D$2:$D$7909, $B$2:$B$7909, "Lazio")</f>
        <v>5502886</v>
      </c>
      <c r="G2663" s="1">
        <f>Comuni__2[[#This Row],[Popolazione2011]]/Comuni__2[[#This Row],[POPOLAZIONE TOTALE DI OGNI REGIONE (CON FILTRO)]]</f>
        <v>8.1066553077785008E-4</v>
      </c>
      <c r="H2663" t="str">
        <f>IF(Comuni__2[[#This Row],[Popolazione2011]]&gt;300000,"MAGGIORE","")</f>
        <v/>
      </c>
    </row>
    <row r="2664" spans="1:8" x14ac:dyDescent="0.2">
      <c r="A2664" t="s">
        <v>2517</v>
      </c>
      <c r="B2664" t="s">
        <v>1271</v>
      </c>
      <c r="C2664" t="s">
        <v>2409</v>
      </c>
      <c r="D2664">
        <v>4460</v>
      </c>
      <c r="E2664" s="2"/>
      <c r="F2664">
        <f>SUMIFS($D$2:$D$7909, $B$2:$B$7909, "Lombardia")</f>
        <v>9704121</v>
      </c>
      <c r="G2664" s="1">
        <f>Comuni__2[[#This Row],[Popolazione2011]]/Comuni__2[[#This Row],[POPOLAZIONE TOTALE DI OGNI REGIONE (CON FILTRO)]]</f>
        <v>4.5959855611858095E-4</v>
      </c>
      <c r="H2664" t="str">
        <f>IF(Comuni__2[[#This Row],[Popolazione2011]]&gt;300000,"MAGGIORE","")</f>
        <v/>
      </c>
    </row>
    <row r="2665" spans="1:8" x14ac:dyDescent="0.2">
      <c r="A2665" t="s">
        <v>7237</v>
      </c>
      <c r="B2665" t="s">
        <v>6847</v>
      </c>
      <c r="C2665" t="s">
        <v>7206</v>
      </c>
      <c r="D2665">
        <v>4460</v>
      </c>
      <c r="E2665" s="2"/>
      <c r="F2665">
        <f>SUMIFS($D$2:$D$7909, $B$2:$B$7909, "Calabria")</f>
        <v>1959050</v>
      </c>
      <c r="G2665" s="1">
        <f>Comuni__2[[#This Row],[Popolazione2011]]/Comuni__2[[#This Row],[POPOLAZIONE TOTALE DI OGNI REGIONE (CON FILTRO)]]</f>
        <v>2.2766136647865039E-3</v>
      </c>
      <c r="H2665" t="str">
        <f>IF(Comuni__2[[#This Row],[Popolazione2011]]&gt;300000,"MAGGIORE","")</f>
        <v/>
      </c>
    </row>
    <row r="2666" spans="1:8" x14ac:dyDescent="0.2">
      <c r="A2666" t="s">
        <v>3251</v>
      </c>
      <c r="B2666" t="s">
        <v>3082</v>
      </c>
      <c r="C2666" t="s">
        <v>3182</v>
      </c>
      <c r="D2666">
        <v>4459</v>
      </c>
      <c r="E2666" s="2"/>
      <c r="F2666">
        <f>SUMIFS($D$2:$D$7909, $B$2:$B$7909, "Veneto")</f>
        <v>4855904</v>
      </c>
      <c r="G2666" s="1">
        <f>Comuni__2[[#This Row],[Popolazione2011]]/Comuni__2[[#This Row],[POPOLAZIONE TOTALE DI OGNI REGIONE (CON FILTRO)]]</f>
        <v>9.1826362300407921E-4</v>
      </c>
      <c r="H2666" t="str">
        <f>IF(Comuni__2[[#This Row],[Popolazione2011]]&gt;300000,"MAGGIORE","")</f>
        <v/>
      </c>
    </row>
    <row r="2667" spans="1:8" x14ac:dyDescent="0.2">
      <c r="A2667" t="s">
        <v>4241</v>
      </c>
      <c r="B2667" t="s">
        <v>4112</v>
      </c>
      <c r="C2667" t="s">
        <v>4205</v>
      </c>
      <c r="D2667">
        <v>4458</v>
      </c>
      <c r="E2667" s="2"/>
      <c r="F2667">
        <f>SUMIFS($D$2:$D$7909, $B$2:$B$7909, "Emilia-Romagna")</f>
        <v>4342135</v>
      </c>
      <c r="G2667" s="1">
        <f>Comuni__2[[#This Row],[Popolazione2011]]/Comuni__2[[#This Row],[POPOLAZIONE TOTALE DI OGNI REGIONE (CON FILTRO)]]</f>
        <v>1.0266838778619273E-3</v>
      </c>
      <c r="H2667" t="str">
        <f>IF(Comuni__2[[#This Row],[Popolazione2011]]&gt;300000,"MAGGIORE","")</f>
        <v/>
      </c>
    </row>
    <row r="2668" spans="1:8" x14ac:dyDescent="0.2">
      <c r="A2668" t="s">
        <v>7035</v>
      </c>
      <c r="B2668" t="s">
        <v>6847</v>
      </c>
      <c r="C2668" t="s">
        <v>6999</v>
      </c>
      <c r="D2668">
        <v>4457</v>
      </c>
      <c r="E2668" s="2"/>
      <c r="F2668">
        <f>SUMIFS($D$2:$D$7909, $B$2:$B$7909, "Calabria")</f>
        <v>1959050</v>
      </c>
      <c r="G2668" s="1">
        <f>Comuni__2[[#This Row],[Popolazione2011]]/Comuni__2[[#This Row],[POPOLAZIONE TOTALE DI OGNI REGIONE (CON FILTRO)]]</f>
        <v>2.2750823103034634E-3</v>
      </c>
      <c r="H2668" t="str">
        <f>IF(Comuni__2[[#This Row],[Popolazione2011]]&gt;300000,"MAGGIORE","")</f>
        <v/>
      </c>
    </row>
    <row r="2669" spans="1:8" x14ac:dyDescent="0.2">
      <c r="A2669" t="s">
        <v>4129</v>
      </c>
      <c r="B2669" t="s">
        <v>4112</v>
      </c>
      <c r="C2669" t="s">
        <v>4113</v>
      </c>
      <c r="D2669">
        <v>4456</v>
      </c>
      <c r="E2669" s="2"/>
      <c r="F2669">
        <f>SUMIFS($D$2:$D$7909, $B$2:$B$7909, "Emilia-Romagna")</f>
        <v>4342135</v>
      </c>
      <c r="G2669" s="1">
        <f>Comuni__2[[#This Row],[Popolazione2011]]/Comuni__2[[#This Row],[POPOLAZIONE TOTALE DI OGNI REGIONE (CON FILTRO)]]</f>
        <v>1.0262232749557534E-3</v>
      </c>
      <c r="H2669" t="str">
        <f>IF(Comuni__2[[#This Row],[Popolazione2011]]&gt;300000,"MAGGIORE","")</f>
        <v/>
      </c>
    </row>
    <row r="2670" spans="1:8" x14ac:dyDescent="0.2">
      <c r="A2670" t="s">
        <v>4487</v>
      </c>
      <c r="B2670" t="s">
        <v>4450</v>
      </c>
      <c r="C2670" t="s">
        <v>4469</v>
      </c>
      <c r="D2670">
        <v>4454</v>
      </c>
      <c r="E2670" s="2"/>
      <c r="F2670">
        <f>SUMIFS($D$2:$D$7909, $B$2:$B$7909, "Toscana")</f>
        <v>3672202</v>
      </c>
      <c r="G2670" s="1">
        <f>Comuni__2[[#This Row],[Popolazione2011]]/Comuni__2[[#This Row],[POPOLAZIONE TOTALE DI OGNI REGIONE (CON FILTRO)]]</f>
        <v>1.2128962404573604E-3</v>
      </c>
      <c r="H2670" t="str">
        <f>IF(Comuni__2[[#This Row],[Popolazione2011]]&gt;300000,"MAGGIORE","")</f>
        <v/>
      </c>
    </row>
    <row r="2671" spans="1:8" x14ac:dyDescent="0.2">
      <c r="A2671" t="s">
        <v>1540</v>
      </c>
      <c r="B2671" t="s">
        <v>1271</v>
      </c>
      <c r="C2671" t="s">
        <v>1411</v>
      </c>
      <c r="D2671">
        <v>4451</v>
      </c>
      <c r="E2671" s="2"/>
      <c r="F2671">
        <f>SUMIFS($D$2:$D$7909, $B$2:$B$7909, "Lombardia")</f>
        <v>9704121</v>
      </c>
      <c r="G2671" s="1">
        <f>Comuni__2[[#This Row],[Popolazione2011]]/Comuni__2[[#This Row],[POPOLAZIONE TOTALE DI OGNI REGIONE (CON FILTRO)]]</f>
        <v>4.5867111508605469E-4</v>
      </c>
      <c r="H2671" t="str">
        <f>IF(Comuni__2[[#This Row],[Popolazione2011]]&gt;300000,"MAGGIORE","")</f>
        <v/>
      </c>
    </row>
    <row r="2672" spans="1:8" x14ac:dyDescent="0.2">
      <c r="A2672" t="s">
        <v>358</v>
      </c>
      <c r="B2672" t="s">
        <v>5</v>
      </c>
      <c r="C2672" t="s">
        <v>319</v>
      </c>
      <c r="D2672">
        <v>4450</v>
      </c>
      <c r="E2672" s="2"/>
      <c r="F2672">
        <f>SUMIFS($D$2:$D$7909, $B$2:$B$7909, "Piemonte")</f>
        <v>4363916</v>
      </c>
      <c r="G2672" s="1">
        <f>Comuni__2[[#This Row],[Popolazione2011]]/Comuni__2[[#This Row],[POPOLAZIONE TOTALE DI OGNI REGIONE (CON FILTRO)]]</f>
        <v>1.0197263192050442E-3</v>
      </c>
      <c r="H2672" t="str">
        <f>IF(Comuni__2[[#This Row],[Popolazione2011]]&gt;300000,"MAGGIORE","")</f>
        <v/>
      </c>
    </row>
    <row r="2673" spans="1:8" x14ac:dyDescent="0.2">
      <c r="A2673" t="s">
        <v>1004</v>
      </c>
      <c r="B2673" t="s">
        <v>5</v>
      </c>
      <c r="C2673" t="s">
        <v>857</v>
      </c>
      <c r="D2673">
        <v>4449</v>
      </c>
      <c r="E2673" s="2"/>
      <c r="F2673">
        <f>SUMIFS($D$2:$D$7909, $B$2:$B$7909, "Piemonte")</f>
        <v>4363916</v>
      </c>
      <c r="G2673" s="1">
        <f>Comuni__2[[#This Row],[Popolazione2011]]/Comuni__2[[#This Row],[POPOLAZIONE TOTALE DI OGNI REGIONE (CON FILTRO)]]</f>
        <v>1.0194971672232004E-3</v>
      </c>
      <c r="H2673" t="str">
        <f>IF(Comuni__2[[#This Row],[Popolazione2011]]&gt;300000,"MAGGIORE","")</f>
        <v/>
      </c>
    </row>
    <row r="2674" spans="1:8" x14ac:dyDescent="0.2">
      <c r="A2674" t="s">
        <v>6894</v>
      </c>
      <c r="B2674" t="s">
        <v>6847</v>
      </c>
      <c r="C2674" t="s">
        <v>6848</v>
      </c>
      <c r="D2674">
        <v>4440</v>
      </c>
      <c r="E2674" s="2"/>
      <c r="F2674">
        <f>SUMIFS($D$2:$D$7909, $B$2:$B$7909, "Calabria")</f>
        <v>1959050</v>
      </c>
      <c r="G2674" s="1">
        <f>Comuni__2[[#This Row],[Popolazione2011]]/Comuni__2[[#This Row],[POPOLAZIONE TOTALE DI OGNI REGIONE (CON FILTRO)]]</f>
        <v>2.2664046348995688E-3</v>
      </c>
      <c r="H2674" t="str">
        <f>IF(Comuni__2[[#This Row],[Popolazione2011]]&gt;300000,"MAGGIORE","")</f>
        <v/>
      </c>
    </row>
    <row r="2675" spans="1:8" x14ac:dyDescent="0.2">
      <c r="A2675" t="s">
        <v>2781</v>
      </c>
      <c r="B2675" t="s">
        <v>1271</v>
      </c>
      <c r="C2675" t="s">
        <v>2735</v>
      </c>
      <c r="D2675">
        <v>4434</v>
      </c>
      <c r="E2675" s="2"/>
      <c r="F2675">
        <f>SUMIFS($D$2:$D$7909, $B$2:$B$7909, "Lombardia")</f>
        <v>9704121</v>
      </c>
      <c r="G2675" s="1">
        <f>Comuni__2[[#This Row],[Popolazione2011]]/Comuni__2[[#This Row],[POPOLAZIONE TOTALE DI OGNI REGIONE (CON FILTRO)]]</f>
        <v>4.5691928202461614E-4</v>
      </c>
      <c r="H2675" t="str">
        <f>IF(Comuni__2[[#This Row],[Popolazione2011]]&gt;300000,"MAGGIORE","")</f>
        <v/>
      </c>
    </row>
    <row r="2676" spans="1:8" x14ac:dyDescent="0.2">
      <c r="A2676" t="s">
        <v>4325</v>
      </c>
      <c r="B2676" t="s">
        <v>4112</v>
      </c>
      <c r="C2676" t="s">
        <v>4296</v>
      </c>
      <c r="D2676">
        <v>4434</v>
      </c>
      <c r="E2676" s="2"/>
      <c r="F2676">
        <f>SUMIFS($D$2:$D$7909, $B$2:$B$7909, "Emilia-Romagna")</f>
        <v>4342135</v>
      </c>
      <c r="G2676" s="1">
        <f>Comuni__2[[#This Row],[Popolazione2011]]/Comuni__2[[#This Row],[POPOLAZIONE TOTALE DI OGNI REGIONE (CON FILTRO)]]</f>
        <v>1.021156642987839E-3</v>
      </c>
      <c r="H2676" t="str">
        <f>IF(Comuni__2[[#This Row],[Popolazione2011]]&gt;300000,"MAGGIORE","")</f>
        <v/>
      </c>
    </row>
    <row r="2677" spans="1:8" x14ac:dyDescent="0.2">
      <c r="A2677" t="s">
        <v>3587</v>
      </c>
      <c r="B2677" t="s">
        <v>3082</v>
      </c>
      <c r="C2677" t="s">
        <v>3499</v>
      </c>
      <c r="D2677">
        <v>4431</v>
      </c>
      <c r="E2677" s="2"/>
      <c r="F2677">
        <f>SUMIFS($D$2:$D$7909, $B$2:$B$7909, "Veneto")</f>
        <v>4855904</v>
      </c>
      <c r="G2677" s="1">
        <f>Comuni__2[[#This Row],[Popolazione2011]]/Comuni__2[[#This Row],[POPOLAZIONE TOTALE DI OGNI REGIONE (CON FILTRO)]]</f>
        <v>9.1249744640750727E-4</v>
      </c>
      <c r="H2677" t="str">
        <f>IF(Comuni__2[[#This Row],[Popolazione2011]]&gt;300000,"MAGGIORE","")</f>
        <v/>
      </c>
    </row>
    <row r="2678" spans="1:8" x14ac:dyDescent="0.2">
      <c r="A2678" t="s">
        <v>6777</v>
      </c>
      <c r="B2678" t="s">
        <v>6713</v>
      </c>
      <c r="C2678" t="s">
        <v>6714</v>
      </c>
      <c r="D2678">
        <v>4430</v>
      </c>
      <c r="E2678" s="2"/>
      <c r="F2678">
        <f>SUMIFS($D$2:$D$7909, $B$2:$B$7909, "Basilicata")</f>
        <v>578036</v>
      </c>
      <c r="G2678" s="1">
        <f>Comuni__2[[#This Row],[Popolazione2011]]/Comuni__2[[#This Row],[POPOLAZIONE TOTALE DI OGNI REGIONE (CON FILTRO)]]</f>
        <v>7.6638825263478398E-3</v>
      </c>
      <c r="H2678" t="str">
        <f>IF(Comuni__2[[#This Row],[Popolazione2011]]&gt;300000,"MAGGIORE","")</f>
        <v/>
      </c>
    </row>
    <row r="2679" spans="1:8" x14ac:dyDescent="0.2">
      <c r="A2679" t="s">
        <v>3326</v>
      </c>
      <c r="B2679" t="s">
        <v>3082</v>
      </c>
      <c r="C2679" t="s">
        <v>3297</v>
      </c>
      <c r="D2679">
        <v>4429</v>
      </c>
      <c r="E2679" s="2"/>
      <c r="F2679">
        <f>SUMIFS($D$2:$D$7909, $B$2:$B$7909, "Veneto")</f>
        <v>4855904</v>
      </c>
      <c r="G2679" s="1">
        <f>Comuni__2[[#This Row],[Popolazione2011]]/Comuni__2[[#This Row],[POPOLAZIONE TOTALE DI OGNI REGIONE (CON FILTRO)]]</f>
        <v>9.1208557665060919E-4</v>
      </c>
      <c r="H2679" t="str">
        <f>IF(Comuni__2[[#This Row],[Popolazione2011]]&gt;300000,"MAGGIORE","")</f>
        <v/>
      </c>
    </row>
    <row r="2680" spans="1:8" x14ac:dyDescent="0.2">
      <c r="A2680" t="s">
        <v>531</v>
      </c>
      <c r="B2680" t="s">
        <v>5</v>
      </c>
      <c r="C2680" t="s">
        <v>490</v>
      </c>
      <c r="D2680">
        <v>4428</v>
      </c>
      <c r="E2680" s="2"/>
      <c r="F2680">
        <f>SUMIFS($D$2:$D$7909, $B$2:$B$7909, "Piemonte")</f>
        <v>4363916</v>
      </c>
      <c r="G2680" s="1">
        <f>Comuni__2[[#This Row],[Popolazione2011]]/Comuni__2[[#This Row],[POPOLAZIONE TOTALE DI OGNI REGIONE (CON FILTRO)]]</f>
        <v>1.0146849756044801E-3</v>
      </c>
      <c r="H2680" t="str">
        <f>IF(Comuni__2[[#This Row],[Popolazione2011]]&gt;300000,"MAGGIORE","")</f>
        <v/>
      </c>
    </row>
    <row r="2681" spans="1:8" x14ac:dyDescent="0.2">
      <c r="A2681" t="s">
        <v>6410</v>
      </c>
      <c r="B2681" t="s">
        <v>5894</v>
      </c>
      <c r="C2681" t="s">
        <v>6291</v>
      </c>
      <c r="D2681">
        <v>4417</v>
      </c>
      <c r="E2681" s="2"/>
      <c r="F2681">
        <f>SUMIFS($D$2:$D$7909, $B$2:$B$7909, "Campania")</f>
        <v>5766810</v>
      </c>
      <c r="G2681" s="1">
        <f>Comuni__2[[#This Row],[Popolazione2011]]/Comuni__2[[#This Row],[POPOLAZIONE TOTALE DI OGNI REGIONE (CON FILTRO)]]</f>
        <v>7.6593471954165306E-4</v>
      </c>
      <c r="H2681" t="str">
        <f>IF(Comuni__2[[#This Row],[Popolazione2011]]&gt;300000,"MAGGIORE","")</f>
        <v/>
      </c>
    </row>
    <row r="2682" spans="1:8" x14ac:dyDescent="0.2">
      <c r="A2682" t="s">
        <v>3536</v>
      </c>
      <c r="B2682" t="s">
        <v>3082</v>
      </c>
      <c r="C2682" t="s">
        <v>3499</v>
      </c>
      <c r="D2682">
        <v>4416</v>
      </c>
      <c r="E2682" s="2"/>
      <c r="F2682">
        <f>SUMIFS($D$2:$D$7909, $B$2:$B$7909, "Veneto")</f>
        <v>4855904</v>
      </c>
      <c r="G2682" s="1">
        <f>Comuni__2[[#This Row],[Popolazione2011]]/Comuni__2[[#This Row],[POPOLAZIONE TOTALE DI OGNI REGIONE (CON FILTRO)]]</f>
        <v>9.0940842323077226E-4</v>
      </c>
      <c r="H2682" t="str">
        <f>IF(Comuni__2[[#This Row],[Popolazione2011]]&gt;300000,"MAGGIORE","")</f>
        <v/>
      </c>
    </row>
    <row r="2683" spans="1:8" x14ac:dyDescent="0.2">
      <c r="A2683" t="s">
        <v>7277</v>
      </c>
      <c r="B2683" t="s">
        <v>7257</v>
      </c>
      <c r="C2683" t="s">
        <v>7258</v>
      </c>
      <c r="D2683">
        <v>4415</v>
      </c>
      <c r="E2683" s="2"/>
      <c r="F2683">
        <f>SUMIFS($D$2:$D$7909, $B$2:$B$7909, "Sicilia")</f>
        <v>5002904</v>
      </c>
      <c r="G2683" s="1">
        <f>Comuni__2[[#This Row],[Popolazione2011]]/Comuni__2[[#This Row],[POPOLAZIONE TOTALE DI OGNI REGIONE (CON FILTRO)]]</f>
        <v>8.8248745128829173E-4</v>
      </c>
      <c r="H2683" t="str">
        <f>IF(Comuni__2[[#This Row],[Popolazione2011]]&gt;300000,"MAGGIORE","")</f>
        <v/>
      </c>
    </row>
    <row r="2684" spans="1:8" x14ac:dyDescent="0.2">
      <c r="A2684" t="s">
        <v>7097</v>
      </c>
      <c r="B2684" t="s">
        <v>6847</v>
      </c>
      <c r="C2684" t="s">
        <v>7080</v>
      </c>
      <c r="D2684">
        <v>4410</v>
      </c>
      <c r="E2684" s="2"/>
      <c r="F2684">
        <f>SUMIFS($D$2:$D$7909, $B$2:$B$7909, "Calabria")</f>
        <v>1959050</v>
      </c>
      <c r="G2684" s="1">
        <f>Comuni__2[[#This Row],[Popolazione2011]]/Comuni__2[[#This Row],[POPOLAZIONE TOTALE DI OGNI REGIONE (CON FILTRO)]]</f>
        <v>2.2510910900691663E-3</v>
      </c>
      <c r="H2684" t="str">
        <f>IF(Comuni__2[[#This Row],[Popolazione2011]]&gt;300000,"MAGGIORE","")</f>
        <v/>
      </c>
    </row>
    <row r="2685" spans="1:8" x14ac:dyDescent="0.2">
      <c r="A2685" t="s">
        <v>4246</v>
      </c>
      <c r="B2685" t="s">
        <v>4112</v>
      </c>
      <c r="C2685" t="s">
        <v>4205</v>
      </c>
      <c r="D2685">
        <v>4407</v>
      </c>
      <c r="E2685" s="2"/>
      <c r="F2685">
        <f>SUMIFS($D$2:$D$7909, $B$2:$B$7909, "Emilia-Romagna")</f>
        <v>4342135</v>
      </c>
      <c r="G2685" s="1">
        <f>Comuni__2[[#This Row],[Popolazione2011]]/Comuni__2[[#This Row],[POPOLAZIONE TOTALE DI OGNI REGIONE (CON FILTRO)]]</f>
        <v>1.0149385037544895E-3</v>
      </c>
      <c r="H2685" t="str">
        <f>IF(Comuni__2[[#This Row],[Popolazione2011]]&gt;300000,"MAGGIORE","")</f>
        <v/>
      </c>
    </row>
    <row r="2686" spans="1:8" x14ac:dyDescent="0.2">
      <c r="A2686" t="s">
        <v>2604</v>
      </c>
      <c r="B2686" t="s">
        <v>1271</v>
      </c>
      <c r="C2686" t="s">
        <v>2588</v>
      </c>
      <c r="D2686">
        <v>4406</v>
      </c>
      <c r="E2686" s="2"/>
      <c r="F2686">
        <f>SUMIFS($D$2:$D$7909, $B$2:$B$7909, "Lombardia")</f>
        <v>9704121</v>
      </c>
      <c r="G2686" s="1">
        <f>Comuni__2[[#This Row],[Popolazione2011]]/Comuni__2[[#This Row],[POPOLAZIONE TOTALE DI OGNI REGIONE (CON FILTRO)]]</f>
        <v>4.5403390992342324E-4</v>
      </c>
      <c r="H2686" t="str">
        <f>IF(Comuni__2[[#This Row],[Popolazione2011]]&gt;300000,"MAGGIORE","")</f>
        <v/>
      </c>
    </row>
    <row r="2687" spans="1:8" x14ac:dyDescent="0.2">
      <c r="A2687" t="s">
        <v>4070</v>
      </c>
      <c r="B2687" t="s">
        <v>3873</v>
      </c>
      <c r="C2687" t="s">
        <v>4011</v>
      </c>
      <c r="D2687">
        <v>4404</v>
      </c>
      <c r="E2687" s="2"/>
      <c r="F2687">
        <f>SUMIFS($D$2:$D$7909, $B$2:$B$7909, "Liguria")</f>
        <v>1570694</v>
      </c>
      <c r="G2687" s="1">
        <f>Comuni__2[[#This Row],[Popolazione2011]]/Comuni__2[[#This Row],[POPOLAZIONE TOTALE DI OGNI REGIONE (CON FILTRO)]]</f>
        <v>2.803856129838148E-3</v>
      </c>
      <c r="H2687" t="str">
        <f>IF(Comuni__2[[#This Row],[Popolazione2011]]&gt;300000,"MAGGIORE","")</f>
        <v/>
      </c>
    </row>
    <row r="2688" spans="1:8" x14ac:dyDescent="0.2">
      <c r="A2688" t="s">
        <v>2127</v>
      </c>
      <c r="B2688" t="s">
        <v>1271</v>
      </c>
      <c r="C2688" t="s">
        <v>2016</v>
      </c>
      <c r="D2688">
        <v>4401</v>
      </c>
      <c r="E2688" s="2"/>
      <c r="F2688">
        <f>SUMIFS($D$2:$D$7909, $B$2:$B$7909, "Lombardia")</f>
        <v>9704121</v>
      </c>
      <c r="G2688" s="1">
        <f>Comuni__2[[#This Row],[Popolazione2011]]/Comuni__2[[#This Row],[POPOLAZIONE TOTALE DI OGNI REGIONE (CON FILTRO)]]</f>
        <v>4.5351866490535308E-4</v>
      </c>
      <c r="H2688" t="str">
        <f>IF(Comuni__2[[#This Row],[Popolazione2011]]&gt;300000,"MAGGIORE","")</f>
        <v/>
      </c>
    </row>
    <row r="2689" spans="1:8" x14ac:dyDescent="0.2">
      <c r="A2689" t="s">
        <v>5323</v>
      </c>
      <c r="B2689" t="s">
        <v>5062</v>
      </c>
      <c r="C2689" t="s">
        <v>5320</v>
      </c>
      <c r="D2689">
        <v>4401</v>
      </c>
      <c r="E2689" s="2"/>
      <c r="F2689">
        <f>SUMIFS($D$2:$D$7909, $B$2:$B$7909, "Lazio")</f>
        <v>5502886</v>
      </c>
      <c r="G2689" s="1">
        <f>Comuni__2[[#This Row],[Popolazione2011]]/Comuni__2[[#This Row],[POPOLAZIONE TOTALE DI OGNI REGIONE (CON FILTRO)]]</f>
        <v>7.9976216116416001E-4</v>
      </c>
      <c r="H2689" t="str">
        <f>IF(Comuni__2[[#This Row],[Popolazione2011]]&gt;300000,"MAGGIORE","")</f>
        <v/>
      </c>
    </row>
    <row r="2690" spans="1:8" x14ac:dyDescent="0.2">
      <c r="A2690" t="s">
        <v>3272</v>
      </c>
      <c r="B2690" t="s">
        <v>3082</v>
      </c>
      <c r="C2690" t="s">
        <v>3182</v>
      </c>
      <c r="D2690">
        <v>4401</v>
      </c>
      <c r="E2690" s="2"/>
      <c r="F2690">
        <f>SUMIFS($D$2:$D$7909, $B$2:$B$7909, "Veneto")</f>
        <v>4855904</v>
      </c>
      <c r="G2690" s="1">
        <f>Comuni__2[[#This Row],[Popolazione2011]]/Comuni__2[[#This Row],[POPOLAZIONE TOTALE DI OGNI REGIONE (CON FILTRO)]]</f>
        <v>9.0631940005403736E-4</v>
      </c>
      <c r="H2690" t="str">
        <f>IF(Comuni__2[[#This Row],[Popolazione2011]]&gt;300000,"MAGGIORE","")</f>
        <v/>
      </c>
    </row>
    <row r="2691" spans="1:8" x14ac:dyDescent="0.2">
      <c r="A2691" t="s">
        <v>2157</v>
      </c>
      <c r="B2691" t="s">
        <v>1271</v>
      </c>
      <c r="C2691" t="s">
        <v>2016</v>
      </c>
      <c r="D2691">
        <v>4400</v>
      </c>
      <c r="E2691" s="2"/>
      <c r="F2691">
        <f>SUMIFS($D$2:$D$7909, $B$2:$B$7909, "Lombardia")</f>
        <v>9704121</v>
      </c>
      <c r="G2691" s="1">
        <f>Comuni__2[[#This Row],[Popolazione2011]]/Comuni__2[[#This Row],[POPOLAZIONE TOTALE DI OGNI REGIONE (CON FILTRO)]]</f>
        <v>4.5341561590173904E-4</v>
      </c>
      <c r="H2691" t="str">
        <f>IF(Comuni__2[[#This Row],[Popolazione2011]]&gt;300000,"MAGGIORE","")</f>
        <v/>
      </c>
    </row>
    <row r="2692" spans="1:8" x14ac:dyDescent="0.2">
      <c r="A2692" t="s">
        <v>4340</v>
      </c>
      <c r="B2692" t="s">
        <v>4112</v>
      </c>
      <c r="C2692" t="s">
        <v>4296</v>
      </c>
      <c r="D2692">
        <v>4393</v>
      </c>
      <c r="E2692" s="2"/>
      <c r="F2692">
        <f>SUMIFS($D$2:$D$7909, $B$2:$B$7909, "Emilia-Romagna")</f>
        <v>4342135</v>
      </c>
      <c r="G2692" s="1">
        <f>Comuni__2[[#This Row],[Popolazione2011]]/Comuni__2[[#This Row],[POPOLAZIONE TOTALE DI OGNI REGIONE (CON FILTRO)]]</f>
        <v>1.0117142834112712E-3</v>
      </c>
      <c r="H2692" t="str">
        <f>IF(Comuni__2[[#This Row],[Popolazione2011]]&gt;300000,"MAGGIORE","")</f>
        <v/>
      </c>
    </row>
    <row r="2693" spans="1:8" x14ac:dyDescent="0.2">
      <c r="A2693" t="s">
        <v>2861</v>
      </c>
      <c r="B2693" t="s">
        <v>2791</v>
      </c>
      <c r="C2693" t="s">
        <v>2792</v>
      </c>
      <c r="D2693">
        <v>4389</v>
      </c>
      <c r="E2693" s="2"/>
      <c r="F2693">
        <f>SUMIFS($D$2:$D$7909, $B$2:$B$7909, "Trentino-Alto Adige/Südtirol")</f>
        <v>1026433</v>
      </c>
      <c r="G2693" s="1">
        <f>Comuni__2[[#This Row],[Popolazione2011]]/Comuni__2[[#This Row],[POPOLAZIONE TOTALE DI OGNI REGIONE (CON FILTRO)]]</f>
        <v>4.2759732003939859E-3</v>
      </c>
      <c r="H2693" t="str">
        <f>IF(Comuni__2[[#This Row],[Popolazione2011]]&gt;300000,"MAGGIORE","")</f>
        <v/>
      </c>
    </row>
    <row r="2694" spans="1:8" x14ac:dyDescent="0.2">
      <c r="A2694" t="s">
        <v>4135</v>
      </c>
      <c r="B2694" t="s">
        <v>4112</v>
      </c>
      <c r="C2694" t="s">
        <v>4113</v>
      </c>
      <c r="D2694">
        <v>4386</v>
      </c>
      <c r="E2694" s="2"/>
      <c r="F2694">
        <f>SUMIFS($D$2:$D$7909, $B$2:$B$7909, "Emilia-Romagna")</f>
        <v>4342135</v>
      </c>
      <c r="G2694" s="1">
        <f>Comuni__2[[#This Row],[Popolazione2011]]/Comuni__2[[#This Row],[POPOLAZIONE TOTALE DI OGNI REGIONE (CON FILTRO)]]</f>
        <v>1.0101021732396621E-3</v>
      </c>
      <c r="H2694" t="str">
        <f>IF(Comuni__2[[#This Row],[Popolazione2011]]&gt;300000,"MAGGIORE","")</f>
        <v/>
      </c>
    </row>
    <row r="2695" spans="1:8" x14ac:dyDescent="0.2">
      <c r="A2695" t="s">
        <v>2677</v>
      </c>
      <c r="B2695" t="s">
        <v>1271</v>
      </c>
      <c r="C2695" t="s">
        <v>2674</v>
      </c>
      <c r="D2695">
        <v>4379</v>
      </c>
      <c r="E2695" s="2"/>
      <c r="F2695">
        <f>SUMIFS($D$2:$D$7909, $B$2:$B$7909, "Lombardia")</f>
        <v>9704121</v>
      </c>
      <c r="G2695" s="1">
        <f>Comuni__2[[#This Row],[Popolazione2011]]/Comuni__2[[#This Row],[POPOLAZIONE TOTALE DI OGNI REGIONE (CON FILTRO)]]</f>
        <v>4.5125158682584438E-4</v>
      </c>
      <c r="H2695" t="str">
        <f>IF(Comuni__2[[#This Row],[Popolazione2011]]&gt;300000,"MAGGIORE","")</f>
        <v/>
      </c>
    </row>
    <row r="2696" spans="1:8" x14ac:dyDescent="0.2">
      <c r="A2696" t="s">
        <v>2277</v>
      </c>
      <c r="B2696" t="s">
        <v>1271</v>
      </c>
      <c r="C2696" t="s">
        <v>2222</v>
      </c>
      <c r="D2696">
        <v>4371</v>
      </c>
      <c r="E2696" s="2"/>
      <c r="F2696">
        <f>SUMIFS($D$2:$D$7909, $B$2:$B$7909, "Lombardia")</f>
        <v>9704121</v>
      </c>
      <c r="G2696" s="1">
        <f>Comuni__2[[#This Row],[Popolazione2011]]/Comuni__2[[#This Row],[POPOLAZIONE TOTALE DI OGNI REGIONE (CON FILTRO)]]</f>
        <v>4.5042719479693215E-4</v>
      </c>
      <c r="H2696" t="str">
        <f>IF(Comuni__2[[#This Row],[Popolazione2011]]&gt;300000,"MAGGIORE","")</f>
        <v/>
      </c>
    </row>
    <row r="2697" spans="1:8" x14ac:dyDescent="0.2">
      <c r="A2697" t="s">
        <v>3360</v>
      </c>
      <c r="B2697" t="s">
        <v>3082</v>
      </c>
      <c r="C2697" t="s">
        <v>3359</v>
      </c>
      <c r="D2697">
        <v>4366</v>
      </c>
      <c r="E2697" s="2"/>
      <c r="F2697">
        <f>SUMIFS($D$2:$D$7909, $B$2:$B$7909, "Veneto")</f>
        <v>4855904</v>
      </c>
      <c r="G2697" s="1">
        <f>Comuni__2[[#This Row],[Popolazione2011]]/Comuni__2[[#This Row],[POPOLAZIONE TOTALE DI OGNI REGIONE (CON FILTRO)]]</f>
        <v>8.9911167930832245E-4</v>
      </c>
      <c r="H2697" t="str">
        <f>IF(Comuni__2[[#This Row],[Popolazione2011]]&gt;300000,"MAGGIORE","")</f>
        <v/>
      </c>
    </row>
    <row r="2698" spans="1:8" x14ac:dyDescent="0.2">
      <c r="A2698" t="s">
        <v>3404</v>
      </c>
      <c r="B2698" t="s">
        <v>3082</v>
      </c>
      <c r="C2698" t="s">
        <v>3359</v>
      </c>
      <c r="D2698">
        <v>4362</v>
      </c>
      <c r="E2698" s="2"/>
      <c r="F2698">
        <f>SUMIFS($D$2:$D$7909, $B$2:$B$7909, "Veneto")</f>
        <v>4855904</v>
      </c>
      <c r="G2698" s="1">
        <f>Comuni__2[[#This Row],[Popolazione2011]]/Comuni__2[[#This Row],[POPOLAZIONE TOTALE DI OGNI REGIONE (CON FILTRO)]]</f>
        <v>8.9828793979452638E-4</v>
      </c>
      <c r="H2698" t="str">
        <f>IF(Comuni__2[[#This Row],[Popolazione2011]]&gt;300000,"MAGGIORE","")</f>
        <v/>
      </c>
    </row>
    <row r="2699" spans="1:8" x14ac:dyDescent="0.2">
      <c r="A2699" t="s">
        <v>2377</v>
      </c>
      <c r="B2699" t="s">
        <v>1271</v>
      </c>
      <c r="C2699" t="s">
        <v>2222</v>
      </c>
      <c r="D2699">
        <v>4361</v>
      </c>
      <c r="E2699" s="2"/>
      <c r="F2699">
        <f>SUMIFS($D$2:$D$7909, $B$2:$B$7909, "Lombardia")</f>
        <v>9704121</v>
      </c>
      <c r="G2699" s="1">
        <f>Comuni__2[[#This Row],[Popolazione2011]]/Comuni__2[[#This Row],[POPOLAZIONE TOTALE DI OGNI REGIONE (CON FILTRO)]]</f>
        <v>4.4939670476079184E-4</v>
      </c>
      <c r="H2699" t="str">
        <f>IF(Comuni__2[[#This Row],[Popolazione2011]]&gt;300000,"MAGGIORE","")</f>
        <v/>
      </c>
    </row>
    <row r="2700" spans="1:8" x14ac:dyDescent="0.2">
      <c r="A2700" t="s">
        <v>2119</v>
      </c>
      <c r="B2700" t="s">
        <v>1271</v>
      </c>
      <c r="C2700" t="s">
        <v>2016</v>
      </c>
      <c r="D2700">
        <v>4359</v>
      </c>
      <c r="E2700" s="2"/>
      <c r="F2700">
        <f>SUMIFS($D$2:$D$7909, $B$2:$B$7909, "Lombardia")</f>
        <v>9704121</v>
      </c>
      <c r="G2700" s="1">
        <f>Comuni__2[[#This Row],[Popolazione2011]]/Comuni__2[[#This Row],[POPOLAZIONE TOTALE DI OGNI REGIONE (CON FILTRO)]]</f>
        <v>4.4919060675356376E-4</v>
      </c>
      <c r="H2700" t="str">
        <f>IF(Comuni__2[[#This Row],[Popolazione2011]]&gt;300000,"MAGGIORE","")</f>
        <v/>
      </c>
    </row>
    <row r="2701" spans="1:8" x14ac:dyDescent="0.2">
      <c r="A2701" t="s">
        <v>6758</v>
      </c>
      <c r="B2701" t="s">
        <v>6713</v>
      </c>
      <c r="C2701" t="s">
        <v>6714</v>
      </c>
      <c r="D2701">
        <v>4358</v>
      </c>
      <c r="E2701" s="2"/>
      <c r="F2701">
        <f>SUMIFS($D$2:$D$7909, $B$2:$B$7909, "Basilicata")</f>
        <v>578036</v>
      </c>
      <c r="G2701" s="1">
        <f>Comuni__2[[#This Row],[Popolazione2011]]/Comuni__2[[#This Row],[POPOLAZIONE TOTALE DI OGNI REGIONE (CON FILTRO)]]</f>
        <v>7.5393228103439926E-3</v>
      </c>
      <c r="H2701" t="str">
        <f>IF(Comuni__2[[#This Row],[Popolazione2011]]&gt;300000,"MAGGIORE","")</f>
        <v/>
      </c>
    </row>
    <row r="2702" spans="1:8" x14ac:dyDescent="0.2">
      <c r="A2702" t="s">
        <v>7871</v>
      </c>
      <c r="B2702" t="s">
        <v>7657</v>
      </c>
      <c r="C2702" t="s">
        <v>7843</v>
      </c>
      <c r="D2702">
        <v>4354</v>
      </c>
      <c r="E2702" s="2"/>
      <c r="F2702">
        <f>SUMIFS($D$2:$D$7909, $B$2:$B$7909, "Sardegna")</f>
        <v>1634822</v>
      </c>
      <c r="G2702" s="1">
        <f>Comuni__2[[#This Row],[Popolazione2011]]/Comuni__2[[#This Row],[POPOLAZIONE TOTALE DI OGNI REGIONE (CON FILTRO)]]</f>
        <v>2.663286889948875E-3</v>
      </c>
      <c r="H2702" t="str">
        <f>IF(Comuni__2[[#This Row],[Popolazione2011]]&gt;300000,"MAGGIORE","")</f>
        <v/>
      </c>
    </row>
    <row r="2703" spans="1:8" x14ac:dyDescent="0.2">
      <c r="A2703" t="s">
        <v>1791</v>
      </c>
      <c r="B2703" t="s">
        <v>1271</v>
      </c>
      <c r="C2703" t="s">
        <v>1772</v>
      </c>
      <c r="D2703">
        <v>4350</v>
      </c>
      <c r="E2703" s="2"/>
      <c r="F2703">
        <f>SUMIFS($D$2:$D$7909, $B$2:$B$7909, "Lombardia")</f>
        <v>9704121</v>
      </c>
      <c r="G2703" s="1">
        <f>Comuni__2[[#This Row],[Popolazione2011]]/Comuni__2[[#This Row],[POPOLAZIONE TOTALE DI OGNI REGIONE (CON FILTRO)]]</f>
        <v>4.4826316572103749E-4</v>
      </c>
      <c r="H2703" t="str">
        <f>IF(Comuni__2[[#This Row],[Popolazione2011]]&gt;300000,"MAGGIORE","")</f>
        <v/>
      </c>
    </row>
    <row r="2704" spans="1:8" x14ac:dyDescent="0.2">
      <c r="A2704" t="s">
        <v>7794</v>
      </c>
      <c r="B2704" t="s">
        <v>7657</v>
      </c>
      <c r="C2704" t="s">
        <v>7750</v>
      </c>
      <c r="D2704">
        <v>4347</v>
      </c>
      <c r="E2704" s="2"/>
      <c r="F2704">
        <f>SUMIFS($D$2:$D$7909, $B$2:$B$7909, "Sardegna")</f>
        <v>1634822</v>
      </c>
      <c r="G2704" s="1">
        <f>Comuni__2[[#This Row],[Popolazione2011]]/Comuni__2[[#This Row],[POPOLAZIONE TOTALE DI OGNI REGIONE (CON FILTRO)]]</f>
        <v>2.6590050782287003E-3</v>
      </c>
      <c r="H2704" t="str">
        <f>IF(Comuni__2[[#This Row],[Popolazione2011]]&gt;300000,"MAGGIORE","")</f>
        <v/>
      </c>
    </row>
    <row r="2705" spans="1:8" x14ac:dyDescent="0.2">
      <c r="A2705" t="s">
        <v>1518</v>
      </c>
      <c r="B2705" t="s">
        <v>1271</v>
      </c>
      <c r="C2705" t="s">
        <v>1411</v>
      </c>
      <c r="D2705">
        <v>4345</v>
      </c>
      <c r="E2705" s="2"/>
      <c r="F2705">
        <f>SUMIFS($D$2:$D$7909, $B$2:$B$7909, "Lombardia")</f>
        <v>9704121</v>
      </c>
      <c r="G2705" s="1">
        <f>Comuni__2[[#This Row],[Popolazione2011]]/Comuni__2[[#This Row],[POPOLAZIONE TOTALE DI OGNI REGIONE (CON FILTRO)]]</f>
        <v>4.4774792070296734E-4</v>
      </c>
      <c r="H2705" t="str">
        <f>IF(Comuni__2[[#This Row],[Popolazione2011]]&gt;300000,"MAGGIORE","")</f>
        <v/>
      </c>
    </row>
    <row r="2706" spans="1:8" x14ac:dyDescent="0.2">
      <c r="A2706" t="s">
        <v>6856</v>
      </c>
      <c r="B2706" t="s">
        <v>6847</v>
      </c>
      <c r="C2706" t="s">
        <v>6848</v>
      </c>
      <c r="D2706">
        <v>4341</v>
      </c>
      <c r="E2706" s="2"/>
      <c r="F2706">
        <f>SUMIFS($D$2:$D$7909, $B$2:$B$7909, "Calabria")</f>
        <v>1959050</v>
      </c>
      <c r="G2706" s="1">
        <f>Comuni__2[[#This Row],[Popolazione2011]]/Comuni__2[[#This Row],[POPOLAZIONE TOTALE DI OGNI REGIONE (CON FILTRO)]]</f>
        <v>2.2158699369592403E-3</v>
      </c>
      <c r="H2706" t="str">
        <f>IF(Comuni__2[[#This Row],[Popolazione2011]]&gt;300000,"MAGGIORE","")</f>
        <v/>
      </c>
    </row>
    <row r="2707" spans="1:8" x14ac:dyDescent="0.2">
      <c r="A2707" t="s">
        <v>5014</v>
      </c>
      <c r="B2707" t="s">
        <v>4829</v>
      </c>
      <c r="C2707" t="s">
        <v>4987</v>
      </c>
      <c r="D2707">
        <v>4341</v>
      </c>
      <c r="E2707" s="2"/>
      <c r="F2707">
        <f>SUMIFS($D$2:$D$7909, $B$2:$B$7909, "Marche")</f>
        <v>1540584</v>
      </c>
      <c r="G2707" s="1">
        <f>Comuni__2[[#This Row],[Popolazione2011]]/Comuni__2[[#This Row],[POPOLAZIONE TOTALE DI OGNI REGIONE (CON FILTRO)]]</f>
        <v>2.8177626146967645E-3</v>
      </c>
      <c r="H2707" t="str">
        <f>IF(Comuni__2[[#This Row],[Popolazione2011]]&gt;300000,"MAGGIORE","")</f>
        <v/>
      </c>
    </row>
    <row r="2708" spans="1:8" x14ac:dyDescent="0.2">
      <c r="A2708" t="s">
        <v>1868</v>
      </c>
      <c r="B2708" t="s">
        <v>1271</v>
      </c>
      <c r="C2708" t="s">
        <v>1772</v>
      </c>
      <c r="D2708">
        <v>4339</v>
      </c>
      <c r="E2708" s="2"/>
      <c r="F2708">
        <f>SUMIFS($D$2:$D$7909, $B$2:$B$7909, "Lombardia")</f>
        <v>9704121</v>
      </c>
      <c r="G2708" s="1">
        <f>Comuni__2[[#This Row],[Popolazione2011]]/Comuni__2[[#This Row],[POPOLAZIONE TOTALE DI OGNI REGIONE (CON FILTRO)]]</f>
        <v>4.4712962668128314E-4</v>
      </c>
      <c r="H2708" t="str">
        <f>IF(Comuni__2[[#This Row],[Popolazione2011]]&gt;300000,"MAGGIORE","")</f>
        <v/>
      </c>
    </row>
    <row r="2709" spans="1:8" x14ac:dyDescent="0.2">
      <c r="A2709" t="s">
        <v>257</v>
      </c>
      <c r="B2709" t="s">
        <v>5</v>
      </c>
      <c r="C2709" t="s">
        <v>6</v>
      </c>
      <c r="D2709">
        <v>4333</v>
      </c>
      <c r="E2709" s="2"/>
      <c r="F2709">
        <f>SUMIFS($D$2:$D$7909, $B$2:$B$7909, "Piemonte")</f>
        <v>4363916</v>
      </c>
      <c r="G2709" s="1">
        <f>Comuni__2[[#This Row],[Popolazione2011]]/Comuni__2[[#This Row],[POPOLAZIONE TOTALE DI OGNI REGIONE (CON FILTRO)]]</f>
        <v>9.9291553732931605E-4</v>
      </c>
      <c r="H2709" t="str">
        <f>IF(Comuni__2[[#This Row],[Popolazione2011]]&gt;300000,"MAGGIORE","")</f>
        <v/>
      </c>
    </row>
    <row r="2710" spans="1:8" x14ac:dyDescent="0.2">
      <c r="A2710" t="s">
        <v>3581</v>
      </c>
      <c r="B2710" t="s">
        <v>3082</v>
      </c>
      <c r="C2710" t="s">
        <v>3499</v>
      </c>
      <c r="D2710">
        <v>4331</v>
      </c>
      <c r="E2710" s="2"/>
      <c r="F2710">
        <f>SUMIFS($D$2:$D$7909, $B$2:$B$7909, "Veneto")</f>
        <v>4855904</v>
      </c>
      <c r="G2710" s="1">
        <f>Comuni__2[[#This Row],[Popolazione2011]]/Comuni__2[[#This Row],[POPOLAZIONE TOTALE DI OGNI REGIONE (CON FILTRO)]]</f>
        <v>8.9190395856260753E-4</v>
      </c>
      <c r="H2710" t="str">
        <f>IF(Comuni__2[[#This Row],[Popolazione2011]]&gt;300000,"MAGGIORE","")</f>
        <v/>
      </c>
    </row>
    <row r="2711" spans="1:8" x14ac:dyDescent="0.2">
      <c r="A2711" t="s">
        <v>1442</v>
      </c>
      <c r="B2711" t="s">
        <v>1271</v>
      </c>
      <c r="C2711" t="s">
        <v>1411</v>
      </c>
      <c r="D2711">
        <v>4327</v>
      </c>
      <c r="E2711" s="2"/>
      <c r="F2711">
        <f>SUMIFS($D$2:$D$7909, $B$2:$B$7909, "Lombardia")</f>
        <v>9704121</v>
      </c>
      <c r="G2711" s="1">
        <f>Comuni__2[[#This Row],[Popolazione2011]]/Comuni__2[[#This Row],[POPOLAZIONE TOTALE DI OGNI REGIONE (CON FILTRO)]]</f>
        <v>4.4589303863791475E-4</v>
      </c>
      <c r="H2711" t="str">
        <f>IF(Comuni__2[[#This Row],[Popolazione2011]]&gt;300000,"MAGGIORE","")</f>
        <v/>
      </c>
    </row>
    <row r="2712" spans="1:8" x14ac:dyDescent="0.2">
      <c r="A2712" t="s">
        <v>4918</v>
      </c>
      <c r="B2712" t="s">
        <v>4829</v>
      </c>
      <c r="C2712" t="s">
        <v>4883</v>
      </c>
      <c r="D2712">
        <v>4327</v>
      </c>
      <c r="E2712" s="2"/>
      <c r="F2712">
        <f>SUMIFS($D$2:$D$7909, $B$2:$B$7909, "Marche")</f>
        <v>1540584</v>
      </c>
      <c r="G2712" s="1">
        <f>Comuni__2[[#This Row],[Popolazione2011]]/Comuni__2[[#This Row],[POPOLAZIONE TOTALE DI OGNI REGIONE (CON FILTRO)]]</f>
        <v>2.808675151760631E-3</v>
      </c>
      <c r="H2712" t="str">
        <f>IF(Comuni__2[[#This Row],[Popolazione2011]]&gt;300000,"MAGGIORE","")</f>
        <v/>
      </c>
    </row>
    <row r="2713" spans="1:8" x14ac:dyDescent="0.2">
      <c r="A2713" t="s">
        <v>7524</v>
      </c>
      <c r="B2713" t="s">
        <v>7257</v>
      </c>
      <c r="C2713" t="s">
        <v>7519</v>
      </c>
      <c r="D2713">
        <v>4325</v>
      </c>
      <c r="E2713" s="2"/>
      <c r="F2713">
        <f>SUMIFS($D$2:$D$7909, $B$2:$B$7909, "Sicilia")</f>
        <v>5002904</v>
      </c>
      <c r="G2713" s="1">
        <f>Comuni__2[[#This Row],[Popolazione2011]]/Comuni__2[[#This Row],[POPOLAZIONE TOTALE DI OGNI REGIONE (CON FILTRO)]]</f>
        <v>8.644978996199008E-4</v>
      </c>
      <c r="H2713" t="str">
        <f>IF(Comuni__2[[#This Row],[Popolazione2011]]&gt;300000,"MAGGIORE","")</f>
        <v/>
      </c>
    </row>
    <row r="2714" spans="1:8" x14ac:dyDescent="0.2">
      <c r="A2714" t="s">
        <v>7734</v>
      </c>
      <c r="B2714" t="s">
        <v>7657</v>
      </c>
      <c r="C2714" t="s">
        <v>7658</v>
      </c>
      <c r="D2714">
        <v>4321</v>
      </c>
      <c r="E2714" s="2"/>
      <c r="F2714">
        <f>SUMIFS($D$2:$D$7909, $B$2:$B$7909, "Sardegna")</f>
        <v>1634822</v>
      </c>
      <c r="G2714" s="1">
        <f>Comuni__2[[#This Row],[Popolazione2011]]/Comuni__2[[#This Row],[POPOLAZIONE TOTALE DI OGNI REGIONE (CON FILTRO)]]</f>
        <v>2.643101206125193E-3</v>
      </c>
      <c r="H2714" t="str">
        <f>IF(Comuni__2[[#This Row],[Popolazione2011]]&gt;300000,"MAGGIORE","")</f>
        <v/>
      </c>
    </row>
    <row r="2715" spans="1:8" x14ac:dyDescent="0.2">
      <c r="A2715" t="s">
        <v>3257</v>
      </c>
      <c r="B2715" t="s">
        <v>3082</v>
      </c>
      <c r="C2715" t="s">
        <v>3182</v>
      </c>
      <c r="D2715">
        <v>4317</v>
      </c>
      <c r="E2715" s="2"/>
      <c r="F2715">
        <f>SUMIFS($D$2:$D$7909, $B$2:$B$7909, "Veneto")</f>
        <v>4855904</v>
      </c>
      <c r="G2715" s="1">
        <f>Comuni__2[[#This Row],[Popolazione2011]]/Comuni__2[[#This Row],[POPOLAZIONE TOTALE DI OGNI REGIONE (CON FILTRO)]]</f>
        <v>8.8902087026432157E-4</v>
      </c>
      <c r="H2715" t="str">
        <f>IF(Comuni__2[[#This Row],[Popolazione2011]]&gt;300000,"MAGGIORE","")</f>
        <v/>
      </c>
    </row>
    <row r="2716" spans="1:8" x14ac:dyDescent="0.2">
      <c r="A2716" t="s">
        <v>6475</v>
      </c>
      <c r="B2716" t="s">
        <v>6450</v>
      </c>
      <c r="C2716" t="s">
        <v>6451</v>
      </c>
      <c r="D2716">
        <v>4316</v>
      </c>
      <c r="E2716" s="2"/>
      <c r="F2716">
        <f>SUMIFS($D$2:$D$7909, $B$2:$B$7909, "Puglia")</f>
        <v>4050093</v>
      </c>
      <c r="G2716" s="1">
        <f>Comuni__2[[#This Row],[Popolazione2011]]/Comuni__2[[#This Row],[POPOLAZIONE TOTALE DI OGNI REGIONE (CON FILTRO)]]</f>
        <v>1.0656545417599052E-3</v>
      </c>
      <c r="H2716" t="str">
        <f>IF(Comuni__2[[#This Row],[Popolazione2011]]&gt;300000,"MAGGIORE","")</f>
        <v/>
      </c>
    </row>
    <row r="2717" spans="1:8" x14ac:dyDescent="0.2">
      <c r="A2717" t="s">
        <v>6950</v>
      </c>
      <c r="B2717" t="s">
        <v>6847</v>
      </c>
      <c r="C2717" t="s">
        <v>6848</v>
      </c>
      <c r="D2717">
        <v>4316</v>
      </c>
      <c r="E2717" s="2"/>
      <c r="F2717">
        <f>SUMIFS($D$2:$D$7909, $B$2:$B$7909, "Calabria")</f>
        <v>1959050</v>
      </c>
      <c r="G2717" s="1">
        <f>Comuni__2[[#This Row],[Popolazione2011]]/Comuni__2[[#This Row],[POPOLAZIONE TOTALE DI OGNI REGIONE (CON FILTRO)]]</f>
        <v>2.2031086496005717E-3</v>
      </c>
      <c r="H2717" t="str">
        <f>IF(Comuni__2[[#This Row],[Popolazione2011]]&gt;300000,"MAGGIORE","")</f>
        <v/>
      </c>
    </row>
    <row r="2718" spans="1:8" x14ac:dyDescent="0.2">
      <c r="A2718" t="s">
        <v>7943</v>
      </c>
      <c r="B2718" t="s">
        <v>7657</v>
      </c>
      <c r="C2718" t="s">
        <v>7931</v>
      </c>
      <c r="D2718">
        <v>4315</v>
      </c>
      <c r="E2718" s="2"/>
      <c r="F2718">
        <f>SUMIFS($D$2:$D$7909, $B$2:$B$7909, "Sardegna")</f>
        <v>1634822</v>
      </c>
      <c r="G2718" s="1">
        <f>Comuni__2[[#This Row],[Popolazione2011]]/Comuni__2[[#This Row],[POPOLAZIONE TOTALE DI OGNI REGIONE (CON FILTRO)]]</f>
        <v>2.6394310817936142E-3</v>
      </c>
      <c r="H2718" t="str">
        <f>IF(Comuni__2[[#This Row],[Popolazione2011]]&gt;300000,"MAGGIORE","")</f>
        <v/>
      </c>
    </row>
    <row r="2719" spans="1:8" x14ac:dyDescent="0.2">
      <c r="A2719" t="s">
        <v>5358</v>
      </c>
      <c r="B2719" t="s">
        <v>5062</v>
      </c>
      <c r="C2719" t="s">
        <v>5354</v>
      </c>
      <c r="D2719">
        <v>4314</v>
      </c>
      <c r="E2719" s="2"/>
      <c r="F2719">
        <f>SUMIFS($D$2:$D$7909, $B$2:$B$7909, "Lazio")</f>
        <v>5502886</v>
      </c>
      <c r="G2719" s="1">
        <f>Comuni__2[[#This Row],[Popolazione2011]]/Comuni__2[[#This Row],[POPOLAZIONE TOTALE DI OGNI REGIONE (CON FILTRO)]]</f>
        <v>7.8395227522430957E-4</v>
      </c>
      <c r="H2719" t="str">
        <f>IF(Comuni__2[[#This Row],[Popolazione2011]]&gt;300000,"MAGGIORE","")</f>
        <v/>
      </c>
    </row>
    <row r="2720" spans="1:8" x14ac:dyDescent="0.2">
      <c r="A2720" t="s">
        <v>2569</v>
      </c>
      <c r="B2720" t="s">
        <v>1271</v>
      </c>
      <c r="C2720" t="s">
        <v>2523</v>
      </c>
      <c r="D2720">
        <v>4313</v>
      </c>
      <c r="E2720" s="2"/>
      <c r="F2720">
        <f>SUMIFS($D$2:$D$7909, $B$2:$B$7909, "Lombardia")</f>
        <v>9704121</v>
      </c>
      <c r="G2720" s="1">
        <f>Comuni__2[[#This Row],[Popolazione2011]]/Comuni__2[[#This Row],[POPOLAZIONE TOTALE DI OGNI REGIONE (CON FILTRO)]]</f>
        <v>4.4445035258731833E-4</v>
      </c>
      <c r="H2720" t="str">
        <f>IF(Comuni__2[[#This Row],[Popolazione2011]]&gt;300000,"MAGGIORE","")</f>
        <v/>
      </c>
    </row>
    <row r="2721" spans="1:8" x14ac:dyDescent="0.2">
      <c r="A2721" t="s">
        <v>4696</v>
      </c>
      <c r="B2721" t="s">
        <v>4450</v>
      </c>
      <c r="C2721" t="s">
        <v>4697</v>
      </c>
      <c r="D2721">
        <v>4313</v>
      </c>
      <c r="E2721" s="2"/>
      <c r="F2721">
        <f>SUMIFS($D$2:$D$7909, $B$2:$B$7909, "Toscana")</f>
        <v>3672202</v>
      </c>
      <c r="G2721" s="1">
        <f>Comuni__2[[#This Row],[Popolazione2011]]/Comuni__2[[#This Row],[POPOLAZIONE TOTALE DI OGNI REGIONE (CON FILTRO)]]</f>
        <v>1.1744996598770983E-3</v>
      </c>
      <c r="H2721" t="str">
        <f>IF(Comuni__2[[#This Row],[Popolazione2011]]&gt;300000,"MAGGIORE","")</f>
        <v/>
      </c>
    </row>
    <row r="2722" spans="1:8" x14ac:dyDescent="0.2">
      <c r="A2722" t="s">
        <v>5668</v>
      </c>
      <c r="B2722" t="s">
        <v>5446</v>
      </c>
      <c r="C2722" t="s">
        <v>5651</v>
      </c>
      <c r="D2722">
        <v>4311</v>
      </c>
      <c r="E2722" s="2"/>
      <c r="F2722">
        <f>SUMIFS($D$2:$D$7909, $B$2:$B$7909, "Abruzzo")</f>
        <v>1307309</v>
      </c>
      <c r="G2722" s="1">
        <f>Comuni__2[[#This Row],[Popolazione2011]]/Comuni__2[[#This Row],[POPOLAZIONE TOTALE DI OGNI REGIONE (CON FILTRO)]]</f>
        <v>3.2976136475768164E-3</v>
      </c>
      <c r="H2722" t="str">
        <f>IF(Comuni__2[[#This Row],[Popolazione2011]]&gt;300000,"MAGGIORE","")</f>
        <v/>
      </c>
    </row>
    <row r="2723" spans="1:8" x14ac:dyDescent="0.2">
      <c r="A2723" t="s">
        <v>1566</v>
      </c>
      <c r="B2723" t="s">
        <v>1271</v>
      </c>
      <c r="C2723" t="s">
        <v>1560</v>
      </c>
      <c r="D2723">
        <v>4308</v>
      </c>
      <c r="E2723" s="2"/>
      <c r="F2723">
        <f>SUMIFS($D$2:$D$7909, $B$2:$B$7909, "Lombardia")</f>
        <v>9704121</v>
      </c>
      <c r="G2723" s="1">
        <f>Comuni__2[[#This Row],[Popolazione2011]]/Comuni__2[[#This Row],[POPOLAZIONE TOTALE DI OGNI REGIONE (CON FILTRO)]]</f>
        <v>4.4393510756924817E-4</v>
      </c>
      <c r="H2723" t="str">
        <f>IF(Comuni__2[[#This Row],[Popolazione2011]]&gt;300000,"MAGGIORE","")</f>
        <v/>
      </c>
    </row>
    <row r="2724" spans="1:8" x14ac:dyDescent="0.2">
      <c r="A2724" t="s">
        <v>4740</v>
      </c>
      <c r="B2724" t="s">
        <v>4734</v>
      </c>
      <c r="C2724" t="s">
        <v>4735</v>
      </c>
      <c r="D2724">
        <v>4308</v>
      </c>
      <c r="E2724" s="2"/>
      <c r="F2724">
        <f>SUMIFS($D$2:$D$7909, $B$2:$B$7909, "Umbria")</f>
        <v>884268</v>
      </c>
      <c r="G2724" s="1">
        <f>Comuni__2[[#This Row],[Popolazione2011]]/Comuni__2[[#This Row],[POPOLAZIONE TOTALE DI OGNI REGIONE (CON FILTRO)]]</f>
        <v>4.8718261884406087E-3</v>
      </c>
      <c r="H2724" t="str">
        <f>IF(Comuni__2[[#This Row],[Popolazione2011]]&gt;300000,"MAGGIORE","")</f>
        <v/>
      </c>
    </row>
    <row r="2725" spans="1:8" x14ac:dyDescent="0.2">
      <c r="A2725" t="s">
        <v>7019</v>
      </c>
      <c r="B2725" t="s">
        <v>6847</v>
      </c>
      <c r="C2725" t="s">
        <v>6999</v>
      </c>
      <c r="D2725">
        <v>4306</v>
      </c>
      <c r="E2725" s="2"/>
      <c r="F2725">
        <f>SUMIFS($D$2:$D$7909, $B$2:$B$7909, "Calabria")</f>
        <v>1959050</v>
      </c>
      <c r="G2725" s="1">
        <f>Comuni__2[[#This Row],[Popolazione2011]]/Comuni__2[[#This Row],[POPOLAZIONE TOTALE DI OGNI REGIONE (CON FILTRO)]]</f>
        <v>2.1980041346571044E-3</v>
      </c>
      <c r="H2725" t="str">
        <f>IF(Comuni__2[[#This Row],[Popolazione2011]]&gt;300000,"MAGGIORE","")</f>
        <v/>
      </c>
    </row>
    <row r="2726" spans="1:8" x14ac:dyDescent="0.2">
      <c r="A2726" t="s">
        <v>6462</v>
      </c>
      <c r="B2726" t="s">
        <v>6450</v>
      </c>
      <c r="C2726" t="s">
        <v>6451</v>
      </c>
      <c r="D2726">
        <v>4305</v>
      </c>
      <c r="E2726" s="2"/>
      <c r="F2726">
        <f>SUMIFS($D$2:$D$7909, $B$2:$B$7909, "Puglia")</f>
        <v>4050093</v>
      </c>
      <c r="G2726" s="1">
        <f>Comuni__2[[#This Row],[Popolazione2011]]/Comuni__2[[#This Row],[POPOLAZIONE TOTALE DI OGNI REGIONE (CON FILTRO)]]</f>
        <v>1.0629385547442985E-3</v>
      </c>
      <c r="H2726" t="str">
        <f>IF(Comuni__2[[#This Row],[Popolazione2011]]&gt;300000,"MAGGIORE","")</f>
        <v/>
      </c>
    </row>
    <row r="2727" spans="1:8" x14ac:dyDescent="0.2">
      <c r="A2727" t="s">
        <v>6261</v>
      </c>
      <c r="B2727" t="s">
        <v>5894</v>
      </c>
      <c r="C2727" t="s">
        <v>6172</v>
      </c>
      <c r="D2727">
        <v>4304</v>
      </c>
      <c r="E2727" s="2"/>
      <c r="F2727">
        <f>SUMIFS($D$2:$D$7909, $B$2:$B$7909, "Campania")</f>
        <v>5766810</v>
      </c>
      <c r="G2727" s="1">
        <f>Comuni__2[[#This Row],[Popolazione2011]]/Comuni__2[[#This Row],[POPOLAZIONE TOTALE DI OGNI REGIONE (CON FILTRO)]]</f>
        <v>7.4633983085969544E-4</v>
      </c>
      <c r="H2727" t="str">
        <f>IF(Comuni__2[[#This Row],[Popolazione2011]]&gt;300000,"MAGGIORE","")</f>
        <v/>
      </c>
    </row>
    <row r="2728" spans="1:8" x14ac:dyDescent="0.2">
      <c r="A2728" t="s">
        <v>1374</v>
      </c>
      <c r="B2728" t="s">
        <v>1271</v>
      </c>
      <c r="C2728" t="s">
        <v>1272</v>
      </c>
      <c r="D2728">
        <v>4303</v>
      </c>
      <c r="E2728" s="2"/>
      <c r="F2728">
        <f>SUMIFS($D$2:$D$7909, $B$2:$B$7909, "Lombardia")</f>
        <v>9704121</v>
      </c>
      <c r="G2728" s="1">
        <f>Comuni__2[[#This Row],[Popolazione2011]]/Comuni__2[[#This Row],[POPOLAZIONE TOTALE DI OGNI REGIONE (CON FILTRO)]]</f>
        <v>4.4341986255117802E-4</v>
      </c>
      <c r="H2728" t="str">
        <f>IF(Comuni__2[[#This Row],[Popolazione2011]]&gt;300000,"MAGGIORE","")</f>
        <v/>
      </c>
    </row>
    <row r="2729" spans="1:8" x14ac:dyDescent="0.2">
      <c r="A2729" t="s">
        <v>5408</v>
      </c>
      <c r="B2729" t="s">
        <v>5062</v>
      </c>
      <c r="C2729" t="s">
        <v>5354</v>
      </c>
      <c r="D2729">
        <v>4303</v>
      </c>
      <c r="E2729" s="2"/>
      <c r="F2729">
        <f>SUMIFS($D$2:$D$7909, $B$2:$B$7909, "Lazio")</f>
        <v>5502886</v>
      </c>
      <c r="G2729" s="1">
        <f>Comuni__2[[#This Row],[Popolazione2011]]/Comuni__2[[#This Row],[POPOLAZIONE TOTALE DI OGNI REGIONE (CON FILTRO)]]</f>
        <v>7.8195332412846642E-4</v>
      </c>
      <c r="H2729" t="str">
        <f>IF(Comuni__2[[#This Row],[Popolazione2011]]&gt;300000,"MAGGIORE","")</f>
        <v/>
      </c>
    </row>
    <row r="2730" spans="1:8" x14ac:dyDescent="0.2">
      <c r="A2730" t="s">
        <v>4737</v>
      </c>
      <c r="B2730" t="s">
        <v>4734</v>
      </c>
      <c r="C2730" t="s">
        <v>4735</v>
      </c>
      <c r="D2730">
        <v>4302</v>
      </c>
      <c r="E2730" s="2"/>
      <c r="F2730">
        <f>SUMIFS($D$2:$D$7909, $B$2:$B$7909, "Umbria")</f>
        <v>884268</v>
      </c>
      <c r="G2730" s="1">
        <f>Comuni__2[[#This Row],[Popolazione2011]]/Comuni__2[[#This Row],[POPOLAZIONE TOTALE DI OGNI REGIONE (CON FILTRO)]]</f>
        <v>4.8650409151976548E-3</v>
      </c>
      <c r="H2730" t="str">
        <f>IF(Comuni__2[[#This Row],[Popolazione2011]]&gt;300000,"MAGGIORE","")</f>
        <v/>
      </c>
    </row>
    <row r="2731" spans="1:8" x14ac:dyDescent="0.2">
      <c r="A2731" t="s">
        <v>7176</v>
      </c>
      <c r="B2731" t="s">
        <v>6847</v>
      </c>
      <c r="C2731" t="s">
        <v>7080</v>
      </c>
      <c r="D2731">
        <v>4299</v>
      </c>
      <c r="E2731" s="2"/>
      <c r="F2731">
        <f>SUMIFS($D$2:$D$7909, $B$2:$B$7909, "Calabria")</f>
        <v>1959050</v>
      </c>
      <c r="G2731" s="1">
        <f>Comuni__2[[#This Row],[Popolazione2011]]/Comuni__2[[#This Row],[POPOLAZIONE TOTALE DI OGNI REGIONE (CON FILTRO)]]</f>
        <v>2.1944309741966771E-3</v>
      </c>
      <c r="H2731" t="str">
        <f>IF(Comuni__2[[#This Row],[Popolazione2011]]&gt;300000,"MAGGIORE","")</f>
        <v/>
      </c>
    </row>
    <row r="2732" spans="1:8" x14ac:dyDescent="0.2">
      <c r="A2732" t="s">
        <v>7054</v>
      </c>
      <c r="B2732" t="s">
        <v>6847</v>
      </c>
      <c r="C2732" t="s">
        <v>6999</v>
      </c>
      <c r="D2732">
        <v>4298</v>
      </c>
      <c r="E2732" s="2"/>
      <c r="F2732">
        <f>SUMIFS($D$2:$D$7909, $B$2:$B$7909, "Calabria")</f>
        <v>1959050</v>
      </c>
      <c r="G2732" s="1">
        <f>Comuni__2[[#This Row],[Popolazione2011]]/Comuni__2[[#This Row],[POPOLAZIONE TOTALE DI OGNI REGIONE (CON FILTRO)]]</f>
        <v>2.19392052270233E-3</v>
      </c>
      <c r="H2732" t="str">
        <f>IF(Comuni__2[[#This Row],[Popolazione2011]]&gt;300000,"MAGGIORE","")</f>
        <v/>
      </c>
    </row>
    <row r="2733" spans="1:8" x14ac:dyDescent="0.2">
      <c r="A2733" t="s">
        <v>1376</v>
      </c>
      <c r="B2733" t="s">
        <v>1271</v>
      </c>
      <c r="C2733" t="s">
        <v>1272</v>
      </c>
      <c r="D2733">
        <v>4295</v>
      </c>
      <c r="E2733" s="2"/>
      <c r="F2733">
        <f>SUMIFS($D$2:$D$7909, $B$2:$B$7909, "Lombardia")</f>
        <v>9704121</v>
      </c>
      <c r="G2733" s="1">
        <f>Comuni__2[[#This Row],[Popolazione2011]]/Comuni__2[[#This Row],[POPOLAZIONE TOTALE DI OGNI REGIONE (CON FILTRO)]]</f>
        <v>4.4259547052226574E-4</v>
      </c>
      <c r="H2733" t="str">
        <f>IF(Comuni__2[[#This Row],[Popolazione2011]]&gt;300000,"MAGGIORE","")</f>
        <v/>
      </c>
    </row>
    <row r="2734" spans="1:8" x14ac:dyDescent="0.2">
      <c r="A2734" t="s">
        <v>1921</v>
      </c>
      <c r="B2734" t="s">
        <v>1271</v>
      </c>
      <c r="C2734" t="s">
        <v>1772</v>
      </c>
      <c r="D2734">
        <v>4293</v>
      </c>
      <c r="E2734" s="2"/>
      <c r="F2734">
        <f>SUMIFS($D$2:$D$7909, $B$2:$B$7909, "Lombardia")</f>
        <v>9704121</v>
      </c>
      <c r="G2734" s="1">
        <f>Comuni__2[[#This Row],[Popolazione2011]]/Comuni__2[[#This Row],[POPOLAZIONE TOTALE DI OGNI REGIONE (CON FILTRO)]]</f>
        <v>4.4238937251503771E-4</v>
      </c>
      <c r="H2734" t="str">
        <f>IF(Comuni__2[[#This Row],[Popolazione2011]]&gt;300000,"MAGGIORE","")</f>
        <v/>
      </c>
    </row>
    <row r="2735" spans="1:8" x14ac:dyDescent="0.2">
      <c r="A2735" t="s">
        <v>3222</v>
      </c>
      <c r="B2735" t="s">
        <v>3082</v>
      </c>
      <c r="C2735" t="s">
        <v>3182</v>
      </c>
      <c r="D2735">
        <v>4292</v>
      </c>
      <c r="E2735" s="2"/>
      <c r="F2735">
        <f>SUMIFS($D$2:$D$7909, $B$2:$B$7909, "Veneto")</f>
        <v>4855904</v>
      </c>
      <c r="G2735" s="1">
        <f>Comuni__2[[#This Row],[Popolazione2011]]/Comuni__2[[#This Row],[POPOLAZIONE TOTALE DI OGNI REGIONE (CON FILTRO)]]</f>
        <v>8.8387249830309655E-4</v>
      </c>
      <c r="H2735" t="str">
        <f>IF(Comuni__2[[#This Row],[Popolazione2011]]&gt;300000,"MAGGIORE","")</f>
        <v/>
      </c>
    </row>
    <row r="2736" spans="1:8" x14ac:dyDescent="0.2">
      <c r="A2736" t="s">
        <v>1966</v>
      </c>
      <c r="B2736" t="s">
        <v>1271</v>
      </c>
      <c r="C2736" t="s">
        <v>1772</v>
      </c>
      <c r="D2736">
        <v>4291</v>
      </c>
      <c r="E2736" s="2"/>
      <c r="F2736">
        <f>SUMIFS($D$2:$D$7909, $B$2:$B$7909, "Lombardia")</f>
        <v>9704121</v>
      </c>
      <c r="G2736" s="1">
        <f>Comuni__2[[#This Row],[Popolazione2011]]/Comuni__2[[#This Row],[POPOLAZIONE TOTALE DI OGNI REGIONE (CON FILTRO)]]</f>
        <v>4.4218327450780962E-4</v>
      </c>
      <c r="H2736" t="str">
        <f>IF(Comuni__2[[#This Row],[Popolazione2011]]&gt;300000,"MAGGIORE","")</f>
        <v/>
      </c>
    </row>
    <row r="2737" spans="1:8" x14ac:dyDescent="0.2">
      <c r="A2737" t="s">
        <v>3537</v>
      </c>
      <c r="B2737" t="s">
        <v>3082</v>
      </c>
      <c r="C2737" t="s">
        <v>3499</v>
      </c>
      <c r="D2737">
        <v>4291</v>
      </c>
      <c r="E2737" s="2"/>
      <c r="F2737">
        <f>SUMIFS($D$2:$D$7909, $B$2:$B$7909, "Veneto")</f>
        <v>4855904</v>
      </c>
      <c r="G2737" s="1">
        <f>Comuni__2[[#This Row],[Popolazione2011]]/Comuni__2[[#This Row],[POPOLAZIONE TOTALE DI OGNI REGIONE (CON FILTRO)]]</f>
        <v>8.8366656342464761E-4</v>
      </c>
      <c r="H2737" t="str">
        <f>IF(Comuni__2[[#This Row],[Popolazione2011]]&gt;300000,"MAGGIORE","")</f>
        <v/>
      </c>
    </row>
    <row r="2738" spans="1:8" x14ac:dyDescent="0.2">
      <c r="A2738" t="s">
        <v>3613</v>
      </c>
      <c r="B2738" t="s">
        <v>3082</v>
      </c>
      <c r="C2738" t="s">
        <v>3602</v>
      </c>
      <c r="D2738">
        <v>4291</v>
      </c>
      <c r="E2738" s="2"/>
      <c r="F2738">
        <f>SUMIFS($D$2:$D$7909, $B$2:$B$7909, "Veneto")</f>
        <v>4855904</v>
      </c>
      <c r="G2738" s="1">
        <f>Comuni__2[[#This Row],[Popolazione2011]]/Comuni__2[[#This Row],[POPOLAZIONE TOTALE DI OGNI REGIONE (CON FILTRO)]]</f>
        <v>8.8366656342464761E-4</v>
      </c>
      <c r="H2738" t="str">
        <f>IF(Comuni__2[[#This Row],[Popolazione2011]]&gt;300000,"MAGGIORE","")</f>
        <v/>
      </c>
    </row>
    <row r="2739" spans="1:8" x14ac:dyDescent="0.2">
      <c r="A2739" t="s">
        <v>8023</v>
      </c>
      <c r="B2739" t="s">
        <v>7657</v>
      </c>
      <c r="C2739" t="s">
        <v>7931</v>
      </c>
      <c r="D2739">
        <v>4285</v>
      </c>
      <c r="E2739" s="2"/>
      <c r="F2739">
        <f>SUMIFS($D$2:$D$7909, $B$2:$B$7909, "Sardegna")</f>
        <v>1634822</v>
      </c>
      <c r="G2739" s="1">
        <f>Comuni__2[[#This Row],[Popolazione2011]]/Comuni__2[[#This Row],[POPOLAZIONE TOTALE DI OGNI REGIONE (CON FILTRO)]]</f>
        <v>2.6210804601357212E-3</v>
      </c>
      <c r="H2739" t="str">
        <f>IF(Comuni__2[[#This Row],[Popolazione2011]]&gt;300000,"MAGGIORE","")</f>
        <v/>
      </c>
    </row>
    <row r="2740" spans="1:8" x14ac:dyDescent="0.2">
      <c r="A2740" t="s">
        <v>6747</v>
      </c>
      <c r="B2740" t="s">
        <v>6713</v>
      </c>
      <c r="C2740" t="s">
        <v>6714</v>
      </c>
      <c r="D2740">
        <v>4282</v>
      </c>
      <c r="E2740" s="2"/>
      <c r="F2740">
        <f>SUMIFS($D$2:$D$7909, $B$2:$B$7909, "Basilicata")</f>
        <v>578036</v>
      </c>
      <c r="G2740" s="1">
        <f>Comuni__2[[#This Row],[Popolazione2011]]/Comuni__2[[#This Row],[POPOLAZIONE TOTALE DI OGNI REGIONE (CON FILTRO)]]</f>
        <v>7.4078431101177091E-3</v>
      </c>
      <c r="H2740" t="str">
        <f>IF(Comuni__2[[#This Row],[Popolazione2011]]&gt;300000,"MAGGIORE","")</f>
        <v/>
      </c>
    </row>
    <row r="2741" spans="1:8" x14ac:dyDescent="0.2">
      <c r="A2741" t="s">
        <v>6173</v>
      </c>
      <c r="B2741" t="s">
        <v>5894</v>
      </c>
      <c r="C2741" t="s">
        <v>6172</v>
      </c>
      <c r="D2741">
        <v>4280</v>
      </c>
      <c r="E2741" s="2"/>
      <c r="F2741">
        <f>SUMIFS($D$2:$D$7909, $B$2:$B$7909, "Campania")</f>
        <v>5766810</v>
      </c>
      <c r="G2741" s="1">
        <f>Comuni__2[[#This Row],[Popolazione2011]]/Comuni__2[[#This Row],[POPOLAZIONE TOTALE DI OGNI REGIONE (CON FILTRO)]]</f>
        <v>7.4217808459096099E-4</v>
      </c>
      <c r="H2741" t="str">
        <f>IF(Comuni__2[[#This Row],[Popolazione2011]]&gt;300000,"MAGGIORE","")</f>
        <v/>
      </c>
    </row>
    <row r="2742" spans="1:8" x14ac:dyDescent="0.2">
      <c r="A2742" t="s">
        <v>4310</v>
      </c>
      <c r="B2742" t="s">
        <v>4112</v>
      </c>
      <c r="C2742" t="s">
        <v>4296</v>
      </c>
      <c r="D2742">
        <v>4277</v>
      </c>
      <c r="E2742" s="2"/>
      <c r="F2742">
        <f>SUMIFS($D$2:$D$7909, $B$2:$B$7909, "Emilia-Romagna")</f>
        <v>4342135</v>
      </c>
      <c r="G2742" s="1">
        <f>Comuni__2[[#This Row],[Popolazione2011]]/Comuni__2[[#This Row],[POPOLAZIONE TOTALE DI OGNI REGIONE (CON FILTRO)]]</f>
        <v>9.8499931485317702E-4</v>
      </c>
      <c r="H2742" t="str">
        <f>IF(Comuni__2[[#This Row],[Popolazione2011]]&gt;300000,"MAGGIORE","")</f>
        <v/>
      </c>
    </row>
    <row r="2743" spans="1:8" x14ac:dyDescent="0.2">
      <c r="A2743" t="s">
        <v>2144</v>
      </c>
      <c r="B2743" t="s">
        <v>1271</v>
      </c>
      <c r="C2743" t="s">
        <v>2016</v>
      </c>
      <c r="D2743">
        <v>4276</v>
      </c>
      <c r="E2743" s="2"/>
      <c r="F2743">
        <f>SUMIFS($D$2:$D$7909, $B$2:$B$7909, "Lombardia")</f>
        <v>9704121</v>
      </c>
      <c r="G2743" s="1">
        <f>Comuni__2[[#This Row],[Popolazione2011]]/Comuni__2[[#This Row],[POPOLAZIONE TOTALE DI OGNI REGIONE (CON FILTRO)]]</f>
        <v>4.4063753945359916E-4</v>
      </c>
      <c r="H2743" t="str">
        <f>IF(Comuni__2[[#This Row],[Popolazione2011]]&gt;300000,"MAGGIORE","")</f>
        <v/>
      </c>
    </row>
    <row r="2744" spans="1:8" x14ac:dyDescent="0.2">
      <c r="A2744" t="s">
        <v>3621</v>
      </c>
      <c r="B2744" t="s">
        <v>3082</v>
      </c>
      <c r="C2744" t="s">
        <v>3602</v>
      </c>
      <c r="D2744">
        <v>4275</v>
      </c>
      <c r="E2744" s="2"/>
      <c r="F2744">
        <f>SUMIFS($D$2:$D$7909, $B$2:$B$7909, "Veneto")</f>
        <v>4855904</v>
      </c>
      <c r="G2744" s="1">
        <f>Comuni__2[[#This Row],[Popolazione2011]]/Comuni__2[[#This Row],[POPOLAZIONE TOTALE DI OGNI REGIONE (CON FILTRO)]]</f>
        <v>8.8037160536946367E-4</v>
      </c>
      <c r="H2744" t="str">
        <f>IF(Comuni__2[[#This Row],[Popolazione2011]]&gt;300000,"MAGGIORE","")</f>
        <v/>
      </c>
    </row>
    <row r="2745" spans="1:8" x14ac:dyDescent="0.2">
      <c r="A2745" t="s">
        <v>1388</v>
      </c>
      <c r="B2745" t="s">
        <v>1271</v>
      </c>
      <c r="C2745" t="s">
        <v>1272</v>
      </c>
      <c r="D2745">
        <v>4274</v>
      </c>
      <c r="E2745" s="2"/>
      <c r="F2745">
        <f>SUMIFS($D$2:$D$7909, $B$2:$B$7909, "Lombardia")</f>
        <v>9704121</v>
      </c>
      <c r="G2745" s="1">
        <f>Comuni__2[[#This Row],[Popolazione2011]]/Comuni__2[[#This Row],[POPOLAZIONE TOTALE DI OGNI REGIONE (CON FILTRO)]]</f>
        <v>4.4043144144637107E-4</v>
      </c>
      <c r="H2745" t="str">
        <f>IF(Comuni__2[[#This Row],[Popolazione2011]]&gt;300000,"MAGGIORE","")</f>
        <v/>
      </c>
    </row>
    <row r="2746" spans="1:8" x14ac:dyDescent="0.2">
      <c r="A2746" t="s">
        <v>1469</v>
      </c>
      <c r="B2746" t="s">
        <v>1271</v>
      </c>
      <c r="C2746" t="s">
        <v>1411</v>
      </c>
      <c r="D2746">
        <v>4274</v>
      </c>
      <c r="E2746" s="2"/>
      <c r="F2746">
        <f>SUMIFS($D$2:$D$7909, $B$2:$B$7909, "Lombardia")</f>
        <v>9704121</v>
      </c>
      <c r="G2746" s="1">
        <f>Comuni__2[[#This Row],[Popolazione2011]]/Comuni__2[[#This Row],[POPOLAZIONE TOTALE DI OGNI REGIONE (CON FILTRO)]]</f>
        <v>4.4043144144637107E-4</v>
      </c>
      <c r="H2746" t="str">
        <f>IF(Comuni__2[[#This Row],[Popolazione2011]]&gt;300000,"MAGGIORE","")</f>
        <v/>
      </c>
    </row>
    <row r="2747" spans="1:8" x14ac:dyDescent="0.2">
      <c r="A2747" t="s">
        <v>3859</v>
      </c>
      <c r="B2747" t="s">
        <v>3653</v>
      </c>
      <c r="C2747" t="s">
        <v>3822</v>
      </c>
      <c r="D2747">
        <v>4274</v>
      </c>
      <c r="E2747" s="2"/>
      <c r="F2747">
        <f>SUMIFS($D$2:$D$7909, $B$2:$B$7909, "Friuli-Venezia Giulia")</f>
        <v>1220291</v>
      </c>
      <c r="G2747" s="1">
        <f>Comuni__2[[#This Row],[Popolazione2011]]/Comuni__2[[#This Row],[POPOLAZIONE TOTALE DI OGNI REGIONE (CON FILTRO)]]</f>
        <v>3.5024432696791176E-3</v>
      </c>
      <c r="H2747" t="str">
        <f>IF(Comuni__2[[#This Row],[Popolazione2011]]&gt;300000,"MAGGIORE","")</f>
        <v/>
      </c>
    </row>
    <row r="2748" spans="1:8" x14ac:dyDescent="0.2">
      <c r="A2748" t="s">
        <v>2137</v>
      </c>
      <c r="B2748" t="s">
        <v>1271</v>
      </c>
      <c r="C2748" t="s">
        <v>2016</v>
      </c>
      <c r="D2748">
        <v>4269</v>
      </c>
      <c r="E2748" s="2"/>
      <c r="F2748">
        <f>SUMIFS($D$2:$D$7909, $B$2:$B$7909, "Lombardia")</f>
        <v>9704121</v>
      </c>
      <c r="G2748" s="1">
        <f>Comuni__2[[#This Row],[Popolazione2011]]/Comuni__2[[#This Row],[POPOLAZIONE TOTALE DI OGNI REGIONE (CON FILTRO)]]</f>
        <v>4.3991619642830092E-4</v>
      </c>
      <c r="H2748" t="str">
        <f>IF(Comuni__2[[#This Row],[Popolazione2011]]&gt;300000,"MAGGIORE","")</f>
        <v/>
      </c>
    </row>
    <row r="2749" spans="1:8" x14ac:dyDescent="0.2">
      <c r="A2749" t="s">
        <v>4154</v>
      </c>
      <c r="B2749" t="s">
        <v>4112</v>
      </c>
      <c r="C2749" t="s">
        <v>4113</v>
      </c>
      <c r="D2749">
        <v>4268</v>
      </c>
      <c r="E2749" s="2"/>
      <c r="F2749">
        <f>SUMIFS($D$2:$D$7909, $B$2:$B$7909, "Emilia-Romagna")</f>
        <v>4342135</v>
      </c>
      <c r="G2749" s="1">
        <f>Comuni__2[[#This Row],[Popolazione2011]]/Comuni__2[[#This Row],[POPOLAZIONE TOTALE DI OGNI REGIONE (CON FILTRO)]]</f>
        <v>9.8292660177539391E-4</v>
      </c>
      <c r="H2749" t="str">
        <f>IF(Comuni__2[[#This Row],[Popolazione2011]]&gt;300000,"MAGGIORE","")</f>
        <v/>
      </c>
    </row>
    <row r="2750" spans="1:8" x14ac:dyDescent="0.2">
      <c r="A2750" t="s">
        <v>1286</v>
      </c>
      <c r="B2750" t="s">
        <v>1271</v>
      </c>
      <c r="C2750" t="s">
        <v>1272</v>
      </c>
      <c r="D2750">
        <v>4267</v>
      </c>
      <c r="E2750" s="2"/>
      <c r="F2750">
        <f>SUMIFS($D$2:$D$7909, $B$2:$B$7909, "Lombardia")</f>
        <v>9704121</v>
      </c>
      <c r="G2750" s="1">
        <f>Comuni__2[[#This Row],[Popolazione2011]]/Comuni__2[[#This Row],[POPOLAZIONE TOTALE DI OGNI REGIONE (CON FILTRO)]]</f>
        <v>4.3971009842107284E-4</v>
      </c>
      <c r="H2750" t="str">
        <f>IF(Comuni__2[[#This Row],[Popolazione2011]]&gt;300000,"MAGGIORE","")</f>
        <v/>
      </c>
    </row>
    <row r="2751" spans="1:8" x14ac:dyDescent="0.2">
      <c r="A2751" t="s">
        <v>7678</v>
      </c>
      <c r="B2751" t="s">
        <v>7657</v>
      </c>
      <c r="C2751" t="s">
        <v>7658</v>
      </c>
      <c r="D2751">
        <v>4267</v>
      </c>
      <c r="E2751" s="2"/>
      <c r="F2751">
        <f>SUMIFS($D$2:$D$7909, $B$2:$B$7909, "Sardegna")</f>
        <v>1634822</v>
      </c>
      <c r="G2751" s="1">
        <f>Comuni__2[[#This Row],[Popolazione2011]]/Comuni__2[[#This Row],[POPOLAZIONE TOTALE DI OGNI REGIONE (CON FILTRO)]]</f>
        <v>2.6100700871409853E-3</v>
      </c>
      <c r="H2751" t="str">
        <f>IF(Comuni__2[[#This Row],[Popolazione2011]]&gt;300000,"MAGGIORE","")</f>
        <v/>
      </c>
    </row>
    <row r="2752" spans="1:8" x14ac:dyDescent="0.2">
      <c r="A2752" t="s">
        <v>6773</v>
      </c>
      <c r="B2752" t="s">
        <v>6713</v>
      </c>
      <c r="C2752" t="s">
        <v>6714</v>
      </c>
      <c r="D2752">
        <v>4267</v>
      </c>
      <c r="E2752" s="2"/>
      <c r="F2752">
        <f>SUMIFS($D$2:$D$7909, $B$2:$B$7909, "Basilicata")</f>
        <v>578036</v>
      </c>
      <c r="G2752" s="1">
        <f>Comuni__2[[#This Row],[Popolazione2011]]/Comuni__2[[#This Row],[POPOLAZIONE TOTALE DI OGNI REGIONE (CON FILTRO)]]</f>
        <v>7.3818931692835738E-3</v>
      </c>
      <c r="H2752" t="str">
        <f>IF(Comuni__2[[#This Row],[Popolazione2011]]&gt;300000,"MAGGIORE","")</f>
        <v/>
      </c>
    </row>
    <row r="2753" spans="1:8" x14ac:dyDescent="0.2">
      <c r="A2753" t="s">
        <v>6070</v>
      </c>
      <c r="B2753" t="s">
        <v>5894</v>
      </c>
      <c r="C2753" t="s">
        <v>6000</v>
      </c>
      <c r="D2753">
        <v>4264</v>
      </c>
      <c r="E2753" s="2"/>
      <c r="F2753">
        <f>SUMIFS($D$2:$D$7909, $B$2:$B$7909, "Campania")</f>
        <v>5766810</v>
      </c>
      <c r="G2753" s="1">
        <f>Comuni__2[[#This Row],[Popolazione2011]]/Comuni__2[[#This Row],[POPOLAZIONE TOTALE DI OGNI REGIONE (CON FILTRO)]]</f>
        <v>7.3940358707847147E-4</v>
      </c>
      <c r="H2753" t="str">
        <f>IF(Comuni__2[[#This Row],[Popolazione2011]]&gt;300000,"MAGGIORE","")</f>
        <v/>
      </c>
    </row>
    <row r="2754" spans="1:8" x14ac:dyDescent="0.2">
      <c r="A2754" t="s">
        <v>7267</v>
      </c>
      <c r="B2754" t="s">
        <v>7257</v>
      </c>
      <c r="C2754" t="s">
        <v>7258</v>
      </c>
      <c r="D2754">
        <v>4264</v>
      </c>
      <c r="E2754" s="2"/>
      <c r="F2754">
        <f>SUMIFS($D$2:$D$7909, $B$2:$B$7909, "Sicilia")</f>
        <v>5002904</v>
      </c>
      <c r="G2754" s="1">
        <f>Comuni__2[[#This Row],[Popolazione2011]]/Comuni__2[[#This Row],[POPOLAZIONE TOTALE DI OGNI REGIONE (CON FILTRO)]]</f>
        <v>8.5230498126688016E-4</v>
      </c>
      <c r="H2754" t="str">
        <f>IF(Comuni__2[[#This Row],[Popolazione2011]]&gt;300000,"MAGGIORE","")</f>
        <v/>
      </c>
    </row>
    <row r="2755" spans="1:8" x14ac:dyDescent="0.2">
      <c r="A2755" t="s">
        <v>5515</v>
      </c>
      <c r="B2755" t="s">
        <v>5446</v>
      </c>
      <c r="C2755" t="s">
        <v>5447</v>
      </c>
      <c r="D2755">
        <v>4264</v>
      </c>
      <c r="E2755" s="2"/>
      <c r="F2755">
        <f>SUMIFS($D$2:$D$7909, $B$2:$B$7909, "Abruzzo")</f>
        <v>1307309</v>
      </c>
      <c r="G2755" s="1">
        <f>Comuni__2[[#This Row],[Popolazione2011]]/Comuni__2[[#This Row],[POPOLAZIONE TOTALE DI OGNI REGIONE (CON FILTRO)]]</f>
        <v>3.2616619330242506E-3</v>
      </c>
      <c r="H2755" t="str">
        <f>IF(Comuni__2[[#This Row],[Popolazione2011]]&gt;300000,"MAGGIORE","")</f>
        <v/>
      </c>
    </row>
    <row r="2756" spans="1:8" x14ac:dyDescent="0.2">
      <c r="A2756" t="s">
        <v>1676</v>
      </c>
      <c r="B2756" t="s">
        <v>1271</v>
      </c>
      <c r="C2756" t="s">
        <v>1638</v>
      </c>
      <c r="D2756">
        <v>4263</v>
      </c>
      <c r="E2756" s="2"/>
      <c r="F2756">
        <f>SUMIFS($D$2:$D$7909, $B$2:$B$7909, "Lombardia")</f>
        <v>9704121</v>
      </c>
      <c r="G2756" s="1">
        <f>Comuni__2[[#This Row],[Popolazione2011]]/Comuni__2[[#This Row],[POPOLAZIONE TOTALE DI OGNI REGIONE (CON FILTRO)]]</f>
        <v>4.3929790240661672E-4</v>
      </c>
      <c r="H2756" t="str">
        <f>IF(Comuni__2[[#This Row],[Popolazione2011]]&gt;300000,"MAGGIORE","")</f>
        <v/>
      </c>
    </row>
    <row r="2757" spans="1:8" x14ac:dyDescent="0.2">
      <c r="A2757" t="s">
        <v>6235</v>
      </c>
      <c r="B2757" t="s">
        <v>5894</v>
      </c>
      <c r="C2757" t="s">
        <v>6172</v>
      </c>
      <c r="D2757">
        <v>4258</v>
      </c>
      <c r="E2757" s="2"/>
      <c r="F2757">
        <f>SUMIFS($D$2:$D$7909, $B$2:$B$7909, "Campania")</f>
        <v>5766810</v>
      </c>
      <c r="G2757" s="1">
        <f>Comuni__2[[#This Row],[Popolazione2011]]/Comuni__2[[#This Row],[POPOLAZIONE TOTALE DI OGNI REGIONE (CON FILTRO)]]</f>
        <v>7.3836315051128791E-4</v>
      </c>
      <c r="H2757" t="str">
        <f>IF(Comuni__2[[#This Row],[Popolazione2011]]&gt;300000,"MAGGIORE","")</f>
        <v/>
      </c>
    </row>
    <row r="2758" spans="1:8" x14ac:dyDescent="0.2">
      <c r="A2758" t="s">
        <v>700</v>
      </c>
      <c r="B2758" t="s">
        <v>5</v>
      </c>
      <c r="C2758" t="s">
        <v>490</v>
      </c>
      <c r="D2758">
        <v>4255</v>
      </c>
      <c r="E2758" s="2"/>
      <c r="F2758">
        <f>SUMIFS($D$2:$D$7909, $B$2:$B$7909, "Piemonte")</f>
        <v>4363916</v>
      </c>
      <c r="G2758" s="1">
        <f>Comuni__2[[#This Row],[Popolazione2011]]/Comuni__2[[#This Row],[POPOLAZIONE TOTALE DI OGNI REGIONE (CON FILTRO)]]</f>
        <v>9.7504168274549735E-4</v>
      </c>
      <c r="H2758" t="str">
        <f>IF(Comuni__2[[#This Row],[Popolazione2011]]&gt;300000,"MAGGIORE","")</f>
        <v/>
      </c>
    </row>
    <row r="2759" spans="1:8" x14ac:dyDescent="0.2">
      <c r="A2759" t="s">
        <v>2900</v>
      </c>
      <c r="B2759" t="s">
        <v>2791</v>
      </c>
      <c r="C2759" t="s">
        <v>2792</v>
      </c>
      <c r="D2759">
        <v>4253</v>
      </c>
      <c r="E2759" s="2"/>
      <c r="F2759">
        <f>SUMIFS($D$2:$D$7909, $B$2:$B$7909, "Trentino-Alto Adige/Südtirol")</f>
        <v>1026433</v>
      </c>
      <c r="G2759" s="1">
        <f>Comuni__2[[#This Row],[Popolazione2011]]/Comuni__2[[#This Row],[POPOLAZIONE TOTALE DI OGNI REGIONE (CON FILTRO)]]</f>
        <v>4.1434755117966786E-3</v>
      </c>
      <c r="H2759" t="str">
        <f>IF(Comuni__2[[#This Row],[Popolazione2011]]&gt;300000,"MAGGIORE","")</f>
        <v/>
      </c>
    </row>
    <row r="2760" spans="1:8" x14ac:dyDescent="0.2">
      <c r="A2760" t="s">
        <v>6629</v>
      </c>
      <c r="B2760" t="s">
        <v>6450</v>
      </c>
      <c r="C2760" t="s">
        <v>6606</v>
      </c>
      <c r="D2760">
        <v>4251</v>
      </c>
      <c r="E2760" s="2"/>
      <c r="F2760">
        <f>SUMIFS($D$2:$D$7909, $B$2:$B$7909, "Puglia")</f>
        <v>4050093</v>
      </c>
      <c r="G2760" s="1">
        <f>Comuni__2[[#This Row],[Popolazione2011]]/Comuni__2[[#This Row],[POPOLAZIONE TOTALE DI OGNI REGIONE (CON FILTRO)]]</f>
        <v>1.0496055275767743E-3</v>
      </c>
      <c r="H2760" t="str">
        <f>IF(Comuni__2[[#This Row],[Popolazione2011]]&gt;300000,"MAGGIORE","")</f>
        <v/>
      </c>
    </row>
    <row r="2761" spans="1:8" x14ac:dyDescent="0.2">
      <c r="A2761" t="s">
        <v>3296</v>
      </c>
      <c r="B2761" t="s">
        <v>3082</v>
      </c>
      <c r="C2761" t="s">
        <v>3297</v>
      </c>
      <c r="D2761">
        <v>4249</v>
      </c>
      <c r="E2761" s="2"/>
      <c r="F2761">
        <f>SUMIFS($D$2:$D$7909, $B$2:$B$7909, "Veneto")</f>
        <v>4855904</v>
      </c>
      <c r="G2761" s="1">
        <f>Comuni__2[[#This Row],[Popolazione2011]]/Comuni__2[[#This Row],[POPOLAZIONE TOTALE DI OGNI REGIONE (CON FILTRO)]]</f>
        <v>8.7501729852978972E-4</v>
      </c>
      <c r="H2761" t="str">
        <f>IF(Comuni__2[[#This Row],[Popolazione2011]]&gt;300000,"MAGGIORE","")</f>
        <v/>
      </c>
    </row>
    <row r="2762" spans="1:8" x14ac:dyDescent="0.2">
      <c r="A2762" t="s">
        <v>372</v>
      </c>
      <c r="B2762" t="s">
        <v>5</v>
      </c>
      <c r="C2762" t="s">
        <v>319</v>
      </c>
      <c r="D2762">
        <v>4246</v>
      </c>
      <c r="E2762" s="2"/>
      <c r="F2762">
        <f>SUMIFS($D$2:$D$7909, $B$2:$B$7909, "Piemonte")</f>
        <v>4363916</v>
      </c>
      <c r="G2762" s="1">
        <f>Comuni__2[[#This Row],[Popolazione2011]]/Comuni__2[[#This Row],[POPOLAZIONE TOTALE DI OGNI REGIONE (CON FILTRO)]]</f>
        <v>9.7297931490890289E-4</v>
      </c>
      <c r="H2762" t="str">
        <f>IF(Comuni__2[[#This Row],[Popolazione2011]]&gt;300000,"MAGGIORE","")</f>
        <v/>
      </c>
    </row>
    <row r="2763" spans="1:8" x14ac:dyDescent="0.2">
      <c r="A2763" t="s">
        <v>2747</v>
      </c>
      <c r="B2763" t="s">
        <v>1271</v>
      </c>
      <c r="C2763" t="s">
        <v>2735</v>
      </c>
      <c r="D2763">
        <v>4240</v>
      </c>
      <c r="E2763" s="2"/>
      <c r="F2763">
        <f>SUMIFS($D$2:$D$7909, $B$2:$B$7909, "Lombardia")</f>
        <v>9704121</v>
      </c>
      <c r="G2763" s="1">
        <f>Comuni__2[[#This Row],[Popolazione2011]]/Comuni__2[[#This Row],[POPOLAZIONE TOTALE DI OGNI REGIONE (CON FILTRO)]]</f>
        <v>4.3692777532349403E-4</v>
      </c>
      <c r="H2763" t="str">
        <f>IF(Comuni__2[[#This Row],[Popolazione2011]]&gt;300000,"MAGGIORE","")</f>
        <v/>
      </c>
    </row>
    <row r="2764" spans="1:8" x14ac:dyDescent="0.2">
      <c r="A2764" t="s">
        <v>7473</v>
      </c>
      <c r="B2764" t="s">
        <v>7257</v>
      </c>
      <c r="C2764" t="s">
        <v>7366</v>
      </c>
      <c r="D2764">
        <v>4240</v>
      </c>
      <c r="E2764" s="2"/>
      <c r="F2764">
        <f>SUMIFS($D$2:$D$7909, $B$2:$B$7909, "Sicilia")</f>
        <v>5002904</v>
      </c>
      <c r="G2764" s="1">
        <f>Comuni__2[[#This Row],[Popolazione2011]]/Comuni__2[[#This Row],[POPOLAZIONE TOTALE DI OGNI REGIONE (CON FILTRO)]]</f>
        <v>8.4750776748864257E-4</v>
      </c>
      <c r="H2764" t="str">
        <f>IF(Comuni__2[[#This Row],[Popolazione2011]]&gt;300000,"MAGGIORE","")</f>
        <v/>
      </c>
    </row>
    <row r="2765" spans="1:8" x14ac:dyDescent="0.2">
      <c r="A2765" t="s">
        <v>6836</v>
      </c>
      <c r="B2765" t="s">
        <v>6713</v>
      </c>
      <c r="C2765" t="s">
        <v>6815</v>
      </c>
      <c r="D2765">
        <v>4238</v>
      </c>
      <c r="E2765" s="2"/>
      <c r="F2765">
        <f>SUMIFS($D$2:$D$7909, $B$2:$B$7909, "Basilicata")</f>
        <v>578036</v>
      </c>
      <c r="G2765" s="1">
        <f>Comuni__2[[#This Row],[Popolazione2011]]/Comuni__2[[#This Row],[POPOLAZIONE TOTALE DI OGNI REGIONE (CON FILTRO)]]</f>
        <v>7.3317232836709132E-3</v>
      </c>
      <c r="H2765" t="str">
        <f>IF(Comuni__2[[#This Row],[Popolazione2011]]&gt;300000,"MAGGIORE","")</f>
        <v/>
      </c>
    </row>
    <row r="2766" spans="1:8" x14ac:dyDescent="0.2">
      <c r="A2766" t="s">
        <v>1618</v>
      </c>
      <c r="B2766" t="s">
        <v>1271</v>
      </c>
      <c r="C2766" t="s">
        <v>1560</v>
      </c>
      <c r="D2766">
        <v>4237</v>
      </c>
      <c r="E2766" s="2"/>
      <c r="F2766">
        <f>SUMIFS($D$2:$D$7909, $B$2:$B$7909, "Lombardia")</f>
        <v>9704121</v>
      </c>
      <c r="G2766" s="1">
        <f>Comuni__2[[#This Row],[Popolazione2011]]/Comuni__2[[#This Row],[POPOLAZIONE TOTALE DI OGNI REGIONE (CON FILTRO)]]</f>
        <v>4.3661862831265191E-4</v>
      </c>
      <c r="H2766" t="str">
        <f>IF(Comuni__2[[#This Row],[Popolazione2011]]&gt;300000,"MAGGIORE","")</f>
        <v/>
      </c>
    </row>
    <row r="2767" spans="1:8" x14ac:dyDescent="0.2">
      <c r="A2767" t="s">
        <v>1715</v>
      </c>
      <c r="B2767" t="s">
        <v>1271</v>
      </c>
      <c r="C2767" t="s">
        <v>1638</v>
      </c>
      <c r="D2767">
        <v>4237</v>
      </c>
      <c r="E2767" s="2"/>
      <c r="F2767">
        <f>SUMIFS($D$2:$D$7909, $B$2:$B$7909, "Lombardia")</f>
        <v>9704121</v>
      </c>
      <c r="G2767" s="1">
        <f>Comuni__2[[#This Row],[Popolazione2011]]/Comuni__2[[#This Row],[POPOLAZIONE TOTALE DI OGNI REGIONE (CON FILTRO)]]</f>
        <v>4.3661862831265191E-4</v>
      </c>
      <c r="H2767" t="str">
        <f>IF(Comuni__2[[#This Row],[Popolazione2011]]&gt;300000,"MAGGIORE","")</f>
        <v/>
      </c>
    </row>
    <row r="2768" spans="1:8" x14ac:dyDescent="0.2">
      <c r="A2768" t="s">
        <v>630</v>
      </c>
      <c r="B2768" t="s">
        <v>5</v>
      </c>
      <c r="C2768" t="s">
        <v>490</v>
      </c>
      <c r="D2768">
        <v>4237</v>
      </c>
      <c r="E2768" s="2"/>
      <c r="F2768">
        <f>SUMIFS($D$2:$D$7909, $B$2:$B$7909, "Piemonte")</f>
        <v>4363916</v>
      </c>
      <c r="G2768" s="1">
        <f>Comuni__2[[#This Row],[Popolazione2011]]/Comuni__2[[#This Row],[POPOLAZIONE TOTALE DI OGNI REGIONE (CON FILTRO)]]</f>
        <v>9.7091694707230843E-4</v>
      </c>
      <c r="H2768" t="str">
        <f>IF(Comuni__2[[#This Row],[Popolazione2011]]&gt;300000,"MAGGIORE","")</f>
        <v/>
      </c>
    </row>
    <row r="2769" spans="1:8" x14ac:dyDescent="0.2">
      <c r="A2769" t="s">
        <v>6582</v>
      </c>
      <c r="B2769" t="s">
        <v>6450</v>
      </c>
      <c r="C2769" t="s">
        <v>6555</v>
      </c>
      <c r="D2769">
        <v>4233</v>
      </c>
      <c r="E2769" s="2"/>
      <c r="F2769">
        <f>SUMIFS($D$2:$D$7909, $B$2:$B$7909, "Puglia")</f>
        <v>4050093</v>
      </c>
      <c r="G2769" s="1">
        <f>Comuni__2[[#This Row],[Popolazione2011]]/Comuni__2[[#This Row],[POPOLAZIONE TOTALE DI OGNI REGIONE (CON FILTRO)]]</f>
        <v>1.0451611851875994E-3</v>
      </c>
      <c r="H2769" t="str">
        <f>IF(Comuni__2[[#This Row],[Popolazione2011]]&gt;300000,"MAGGIORE","")</f>
        <v/>
      </c>
    </row>
    <row r="2770" spans="1:8" x14ac:dyDescent="0.2">
      <c r="A2770" t="s">
        <v>1838</v>
      </c>
      <c r="B2770" t="s">
        <v>1271</v>
      </c>
      <c r="C2770" t="s">
        <v>1772</v>
      </c>
      <c r="D2770">
        <v>4229</v>
      </c>
      <c r="E2770" s="2"/>
      <c r="F2770">
        <f>SUMIFS($D$2:$D$7909, $B$2:$B$7909, "Lombardia")</f>
        <v>9704121</v>
      </c>
      <c r="G2770" s="1">
        <f>Comuni__2[[#This Row],[Popolazione2011]]/Comuni__2[[#This Row],[POPOLAZIONE TOTALE DI OGNI REGIONE (CON FILTRO)]]</f>
        <v>4.3579423628373968E-4</v>
      </c>
      <c r="H2770" t="str">
        <f>IF(Comuni__2[[#This Row],[Popolazione2011]]&gt;300000,"MAGGIORE","")</f>
        <v/>
      </c>
    </row>
    <row r="2771" spans="1:8" x14ac:dyDescent="0.2">
      <c r="A2771" t="s">
        <v>5167</v>
      </c>
      <c r="B2771" t="s">
        <v>5062</v>
      </c>
      <c r="C2771" t="s">
        <v>5124</v>
      </c>
      <c r="D2771">
        <v>4222</v>
      </c>
      <c r="E2771" s="2"/>
      <c r="F2771">
        <f>SUMIFS($D$2:$D$7909, $B$2:$B$7909, "Lazio")</f>
        <v>5502886</v>
      </c>
      <c r="G2771" s="1">
        <f>Comuni__2[[#This Row],[Popolazione2011]]/Comuni__2[[#This Row],[POPOLAZIONE TOTALE DI OGNI REGIONE (CON FILTRO)]]</f>
        <v>7.6723377514998498E-4</v>
      </c>
      <c r="H2771" t="str">
        <f>IF(Comuni__2[[#This Row],[Popolazione2011]]&gt;300000,"MAGGIORE","")</f>
        <v/>
      </c>
    </row>
    <row r="2772" spans="1:8" x14ac:dyDescent="0.2">
      <c r="A2772" t="s">
        <v>1001</v>
      </c>
      <c r="B2772" t="s">
        <v>5</v>
      </c>
      <c r="C2772" t="s">
        <v>857</v>
      </c>
      <c r="D2772">
        <v>4218</v>
      </c>
      <c r="E2772" s="2"/>
      <c r="F2772">
        <f>SUMIFS($D$2:$D$7909, $B$2:$B$7909, "Piemonte")</f>
        <v>4363916</v>
      </c>
      <c r="G2772" s="1">
        <f>Comuni__2[[#This Row],[Popolazione2011]]/Comuni__2[[#This Row],[POPOLAZIONE TOTALE DI OGNI REGIONE (CON FILTRO)]]</f>
        <v>9.6656305941727571E-4</v>
      </c>
      <c r="H2772" t="str">
        <f>IF(Comuni__2[[#This Row],[Popolazione2011]]&gt;300000,"MAGGIORE","")</f>
        <v/>
      </c>
    </row>
    <row r="2773" spans="1:8" x14ac:dyDescent="0.2">
      <c r="A2773" t="s">
        <v>2640</v>
      </c>
      <c r="B2773" t="s">
        <v>1271</v>
      </c>
      <c r="C2773" t="s">
        <v>2588</v>
      </c>
      <c r="D2773">
        <v>4217</v>
      </c>
      <c r="E2773" s="2"/>
      <c r="F2773">
        <f>SUMIFS($D$2:$D$7909, $B$2:$B$7909, "Lombardia")</f>
        <v>9704121</v>
      </c>
      <c r="G2773" s="1">
        <f>Comuni__2[[#This Row],[Popolazione2011]]/Comuni__2[[#This Row],[POPOLAZIONE TOTALE DI OGNI REGIONE (CON FILTRO)]]</f>
        <v>4.3455764824037129E-4</v>
      </c>
      <c r="H2773" t="str">
        <f>IF(Comuni__2[[#This Row],[Popolazione2011]]&gt;300000,"MAGGIORE","")</f>
        <v/>
      </c>
    </row>
    <row r="2774" spans="1:8" x14ac:dyDescent="0.2">
      <c r="A2774" t="s">
        <v>1488</v>
      </c>
      <c r="B2774" t="s">
        <v>1271</v>
      </c>
      <c r="C2774" t="s">
        <v>1411</v>
      </c>
      <c r="D2774">
        <v>4216</v>
      </c>
      <c r="E2774" s="2"/>
      <c r="F2774">
        <f>SUMIFS($D$2:$D$7909, $B$2:$B$7909, "Lombardia")</f>
        <v>9704121</v>
      </c>
      <c r="G2774" s="1">
        <f>Comuni__2[[#This Row],[Popolazione2011]]/Comuni__2[[#This Row],[POPOLAZIONE TOTALE DI OGNI REGIONE (CON FILTRO)]]</f>
        <v>4.3445459923675725E-4</v>
      </c>
      <c r="H2774" t="str">
        <f>IF(Comuni__2[[#This Row],[Popolazione2011]]&gt;300000,"MAGGIORE","")</f>
        <v/>
      </c>
    </row>
    <row r="2775" spans="1:8" x14ac:dyDescent="0.2">
      <c r="A2775" t="s">
        <v>2631</v>
      </c>
      <c r="B2775" t="s">
        <v>1271</v>
      </c>
      <c r="C2775" t="s">
        <v>2588</v>
      </c>
      <c r="D2775">
        <v>4216</v>
      </c>
      <c r="E2775" s="2"/>
      <c r="F2775">
        <f>SUMIFS($D$2:$D$7909, $B$2:$B$7909, "Lombardia")</f>
        <v>9704121</v>
      </c>
      <c r="G2775" s="1">
        <f>Comuni__2[[#This Row],[Popolazione2011]]/Comuni__2[[#This Row],[POPOLAZIONE TOTALE DI OGNI REGIONE (CON FILTRO)]]</f>
        <v>4.3445459923675725E-4</v>
      </c>
      <c r="H2775" t="str">
        <f>IF(Comuni__2[[#This Row],[Popolazione2011]]&gt;300000,"MAGGIORE","")</f>
        <v/>
      </c>
    </row>
    <row r="2776" spans="1:8" x14ac:dyDescent="0.2">
      <c r="A2776" t="s">
        <v>3468</v>
      </c>
      <c r="B2776" t="s">
        <v>3082</v>
      </c>
      <c r="C2776" t="s">
        <v>3454</v>
      </c>
      <c r="D2776">
        <v>4214</v>
      </c>
      <c r="E2776" s="2"/>
      <c r="F2776">
        <f>SUMIFS($D$2:$D$7909, $B$2:$B$7909, "Veneto")</f>
        <v>4855904</v>
      </c>
      <c r="G2776" s="1">
        <f>Comuni__2[[#This Row],[Popolazione2011]]/Comuni__2[[#This Row],[POPOLAZIONE TOTALE DI OGNI REGIONE (CON FILTRO)]]</f>
        <v>8.678095777840748E-4</v>
      </c>
      <c r="H2776" t="str">
        <f>IF(Comuni__2[[#This Row],[Popolazione2011]]&gt;300000,"MAGGIORE","")</f>
        <v/>
      </c>
    </row>
    <row r="2777" spans="1:8" x14ac:dyDescent="0.2">
      <c r="A2777" t="s">
        <v>4243</v>
      </c>
      <c r="B2777" t="s">
        <v>4112</v>
      </c>
      <c r="C2777" t="s">
        <v>4205</v>
      </c>
      <c r="D2777">
        <v>4214</v>
      </c>
      <c r="E2777" s="2"/>
      <c r="F2777">
        <f>SUMIFS($D$2:$D$7909, $B$2:$B$7909, "Emilia-Romagna")</f>
        <v>4342135</v>
      </c>
      <c r="G2777" s="1">
        <f>Comuni__2[[#This Row],[Popolazione2011]]/Comuni__2[[#This Row],[POPOLAZIONE TOTALE DI OGNI REGIONE (CON FILTRO)]]</f>
        <v>9.7049032330869488E-4</v>
      </c>
      <c r="H2777" t="str">
        <f>IF(Comuni__2[[#This Row],[Popolazione2011]]&gt;300000,"MAGGIORE","")</f>
        <v/>
      </c>
    </row>
    <row r="2778" spans="1:8" x14ac:dyDescent="0.2">
      <c r="A2778" t="s">
        <v>4932</v>
      </c>
      <c r="B2778" t="s">
        <v>4829</v>
      </c>
      <c r="C2778" t="s">
        <v>4931</v>
      </c>
      <c r="D2778">
        <v>4212</v>
      </c>
      <c r="E2778" s="2"/>
      <c r="F2778">
        <f>SUMIFS($D$2:$D$7909, $B$2:$B$7909, "Marche")</f>
        <v>1540584</v>
      </c>
      <c r="G2778" s="1">
        <f>Comuni__2[[#This Row],[Popolazione2011]]/Comuni__2[[#This Row],[POPOLAZIONE TOTALE DI OGNI REGIONE (CON FILTRO)]]</f>
        <v>2.7340281347852501E-3</v>
      </c>
      <c r="H2778" t="str">
        <f>IF(Comuni__2[[#This Row],[Popolazione2011]]&gt;300000,"MAGGIORE","")</f>
        <v/>
      </c>
    </row>
    <row r="2779" spans="1:8" x14ac:dyDescent="0.2">
      <c r="A2779" t="s">
        <v>1552</v>
      </c>
      <c r="B2779" t="s">
        <v>1271</v>
      </c>
      <c r="C2779" t="s">
        <v>1411</v>
      </c>
      <c r="D2779">
        <v>4209</v>
      </c>
      <c r="E2779" s="2"/>
      <c r="F2779">
        <f>SUMIFS($D$2:$D$7909, $B$2:$B$7909, "Lombardia")</f>
        <v>9704121</v>
      </c>
      <c r="G2779" s="1">
        <f>Comuni__2[[#This Row],[Popolazione2011]]/Comuni__2[[#This Row],[POPOLAZIONE TOTALE DI OGNI REGIONE (CON FILTRO)]]</f>
        <v>4.3373325621145901E-4</v>
      </c>
      <c r="H2779" t="str">
        <f>IF(Comuni__2[[#This Row],[Popolazione2011]]&gt;300000,"MAGGIORE","")</f>
        <v/>
      </c>
    </row>
    <row r="2780" spans="1:8" x14ac:dyDescent="0.2">
      <c r="A2780" t="s">
        <v>1818</v>
      </c>
      <c r="B2780" t="s">
        <v>1271</v>
      </c>
      <c r="C2780" t="s">
        <v>1772</v>
      </c>
      <c r="D2780">
        <v>4207</v>
      </c>
      <c r="E2780" s="2"/>
      <c r="F2780">
        <f>SUMIFS($D$2:$D$7909, $B$2:$B$7909, "Lombardia")</f>
        <v>9704121</v>
      </c>
      <c r="G2780" s="1">
        <f>Comuni__2[[#This Row],[Popolazione2011]]/Comuni__2[[#This Row],[POPOLAZIONE TOTALE DI OGNI REGIONE (CON FILTRO)]]</f>
        <v>4.3352715820423098E-4</v>
      </c>
      <c r="H2780" t="str">
        <f>IF(Comuni__2[[#This Row],[Popolazione2011]]&gt;300000,"MAGGIORE","")</f>
        <v/>
      </c>
    </row>
    <row r="2781" spans="1:8" x14ac:dyDescent="0.2">
      <c r="A2781" t="s">
        <v>216</v>
      </c>
      <c r="B2781" t="s">
        <v>5</v>
      </c>
      <c r="C2781" t="s">
        <v>6</v>
      </c>
      <c r="D2781">
        <v>4207</v>
      </c>
      <c r="E2781" s="2"/>
      <c r="F2781">
        <f>SUMIFS($D$2:$D$7909, $B$2:$B$7909, "Piemonte")</f>
        <v>4363916</v>
      </c>
      <c r="G2781" s="1">
        <f>Comuni__2[[#This Row],[Popolazione2011]]/Comuni__2[[#This Row],[POPOLAZIONE TOTALE DI OGNI REGIONE (CON FILTRO)]]</f>
        <v>9.6404238761699354E-4</v>
      </c>
      <c r="H2781" t="str">
        <f>IF(Comuni__2[[#This Row],[Popolazione2011]]&gt;300000,"MAGGIORE","")</f>
        <v/>
      </c>
    </row>
    <row r="2782" spans="1:8" x14ac:dyDescent="0.2">
      <c r="A2782" t="s">
        <v>667</v>
      </c>
      <c r="B2782" t="s">
        <v>5</v>
      </c>
      <c r="C2782" t="s">
        <v>490</v>
      </c>
      <c r="D2782">
        <v>4203</v>
      </c>
      <c r="E2782" s="2"/>
      <c r="F2782">
        <f>SUMIFS($D$2:$D$7909, $B$2:$B$7909, "Piemonte")</f>
        <v>4363916</v>
      </c>
      <c r="G2782" s="1">
        <f>Comuni__2[[#This Row],[Popolazione2011]]/Comuni__2[[#This Row],[POPOLAZIONE TOTALE DI OGNI REGIONE (CON FILTRO)]]</f>
        <v>9.6312577968961821E-4</v>
      </c>
      <c r="H2782" t="str">
        <f>IF(Comuni__2[[#This Row],[Popolazione2011]]&gt;300000,"MAGGIORE","")</f>
        <v/>
      </c>
    </row>
    <row r="2783" spans="1:8" x14ac:dyDescent="0.2">
      <c r="A2783" t="s">
        <v>4922</v>
      </c>
      <c r="B2783" t="s">
        <v>4829</v>
      </c>
      <c r="C2783" t="s">
        <v>4883</v>
      </c>
      <c r="D2783">
        <v>4199</v>
      </c>
      <c r="E2783" s="2"/>
      <c r="F2783">
        <f>SUMIFS($D$2:$D$7909, $B$2:$B$7909, "Marche")</f>
        <v>1540584</v>
      </c>
      <c r="G2783" s="1">
        <f>Comuni__2[[#This Row],[Popolazione2011]]/Comuni__2[[#This Row],[POPOLAZIONE TOTALE DI OGNI REGIONE (CON FILTRO)]]</f>
        <v>2.7255897763445551E-3</v>
      </c>
      <c r="H2783" t="str">
        <f>IF(Comuni__2[[#This Row],[Popolazione2011]]&gt;300000,"MAGGIORE","")</f>
        <v/>
      </c>
    </row>
    <row r="2784" spans="1:8" x14ac:dyDescent="0.2">
      <c r="A2784" t="s">
        <v>6487</v>
      </c>
      <c r="B2784" t="s">
        <v>6450</v>
      </c>
      <c r="C2784" t="s">
        <v>6451</v>
      </c>
      <c r="D2784">
        <v>4197</v>
      </c>
      <c r="E2784" s="2"/>
      <c r="F2784">
        <f>SUMIFS($D$2:$D$7909, $B$2:$B$7909, "Puglia")</f>
        <v>4050093</v>
      </c>
      <c r="G2784" s="1">
        <f>Comuni__2[[#This Row],[Popolazione2011]]/Comuni__2[[#This Row],[POPOLAZIONE TOTALE DI OGNI REGIONE (CON FILTRO)]]</f>
        <v>1.0362725004092498E-3</v>
      </c>
      <c r="H2784" t="str">
        <f>IF(Comuni__2[[#This Row],[Popolazione2011]]&gt;300000,"MAGGIORE","")</f>
        <v/>
      </c>
    </row>
    <row r="2785" spans="1:8" x14ac:dyDescent="0.2">
      <c r="A2785" t="s">
        <v>1651</v>
      </c>
      <c r="B2785" t="s">
        <v>1271</v>
      </c>
      <c r="C2785" t="s">
        <v>1638</v>
      </c>
      <c r="D2785">
        <v>4195</v>
      </c>
      <c r="E2785" s="2"/>
      <c r="F2785">
        <f>SUMIFS($D$2:$D$7909, $B$2:$B$7909, "Lombardia")</f>
        <v>9704121</v>
      </c>
      <c r="G2785" s="1">
        <f>Comuni__2[[#This Row],[Popolazione2011]]/Comuni__2[[#This Row],[POPOLAZIONE TOTALE DI OGNI REGIONE (CON FILTRO)]]</f>
        <v>4.3229057016086258E-4</v>
      </c>
      <c r="H2785" t="str">
        <f>IF(Comuni__2[[#This Row],[Popolazione2011]]&gt;300000,"MAGGIORE","")</f>
        <v/>
      </c>
    </row>
    <row r="2786" spans="1:8" x14ac:dyDescent="0.2">
      <c r="A2786" t="s">
        <v>4417</v>
      </c>
      <c r="B2786" t="s">
        <v>4112</v>
      </c>
      <c r="C2786" t="s">
        <v>4393</v>
      </c>
      <c r="D2786">
        <v>4193</v>
      </c>
      <c r="E2786" s="2"/>
      <c r="F2786">
        <f>SUMIFS($D$2:$D$7909, $B$2:$B$7909, "Emilia-Romagna")</f>
        <v>4342135</v>
      </c>
      <c r="G2786" s="1">
        <f>Comuni__2[[#This Row],[Popolazione2011]]/Comuni__2[[#This Row],[POPOLAZIONE TOTALE DI OGNI REGIONE (CON FILTRO)]]</f>
        <v>9.6565399279386753E-4</v>
      </c>
      <c r="H2786" t="str">
        <f>IF(Comuni__2[[#This Row],[Popolazione2011]]&gt;300000,"MAGGIORE","")</f>
        <v/>
      </c>
    </row>
    <row r="2787" spans="1:8" x14ac:dyDescent="0.2">
      <c r="A2787" t="s">
        <v>2708</v>
      </c>
      <c r="B2787" t="s">
        <v>1271</v>
      </c>
      <c r="C2787" t="s">
        <v>2674</v>
      </c>
      <c r="D2787">
        <v>4192</v>
      </c>
      <c r="E2787" s="2"/>
      <c r="F2787">
        <f>SUMIFS($D$2:$D$7909, $B$2:$B$7909, "Lombardia")</f>
        <v>9704121</v>
      </c>
      <c r="G2787" s="1">
        <f>Comuni__2[[#This Row],[Popolazione2011]]/Comuni__2[[#This Row],[POPOLAZIONE TOTALE DI OGNI REGIONE (CON FILTRO)]]</f>
        <v>4.3198142315002051E-4</v>
      </c>
      <c r="H2787" t="str">
        <f>IF(Comuni__2[[#This Row],[Popolazione2011]]&gt;300000,"MAGGIORE","")</f>
        <v/>
      </c>
    </row>
    <row r="2788" spans="1:8" x14ac:dyDescent="0.2">
      <c r="A2788" t="s">
        <v>5722</v>
      </c>
      <c r="B2788" t="s">
        <v>5446</v>
      </c>
      <c r="C2788" t="s">
        <v>5651</v>
      </c>
      <c r="D2788">
        <v>4188</v>
      </c>
      <c r="E2788" s="2"/>
      <c r="F2788">
        <f>SUMIFS($D$2:$D$7909, $B$2:$B$7909, "Abruzzo")</f>
        <v>1307309</v>
      </c>
      <c r="G2788" s="1">
        <f>Comuni__2[[#This Row],[Popolazione2011]]/Comuni__2[[#This Row],[POPOLAZIONE TOTALE DI OGNI REGIONE (CON FILTRO)]]</f>
        <v>3.203527245662655E-3</v>
      </c>
      <c r="H2788" t="str">
        <f>IF(Comuni__2[[#This Row],[Popolazione2011]]&gt;300000,"MAGGIORE","")</f>
        <v/>
      </c>
    </row>
    <row r="2789" spans="1:8" x14ac:dyDescent="0.2">
      <c r="A2789" t="s">
        <v>3733</v>
      </c>
      <c r="B2789" t="s">
        <v>3653</v>
      </c>
      <c r="C2789" t="s">
        <v>3654</v>
      </c>
      <c r="D2789">
        <v>4187</v>
      </c>
      <c r="E2789" s="2"/>
      <c r="F2789">
        <f>SUMIFS($D$2:$D$7909, $B$2:$B$7909, "Friuli-Venezia Giulia")</f>
        <v>1220291</v>
      </c>
      <c r="G2789" s="1">
        <f>Comuni__2[[#This Row],[Popolazione2011]]/Comuni__2[[#This Row],[POPOLAZIONE TOTALE DI OGNI REGIONE (CON FILTRO)]]</f>
        <v>3.4311487997535015E-3</v>
      </c>
      <c r="H2789" t="str">
        <f>IF(Comuni__2[[#This Row],[Popolazione2011]]&gt;300000,"MAGGIORE","")</f>
        <v/>
      </c>
    </row>
    <row r="2790" spans="1:8" x14ac:dyDescent="0.2">
      <c r="A2790" t="s">
        <v>1745</v>
      </c>
      <c r="B2790" t="s">
        <v>1271</v>
      </c>
      <c r="C2790" t="s">
        <v>1638</v>
      </c>
      <c r="D2790">
        <v>4186</v>
      </c>
      <c r="E2790" s="2"/>
      <c r="F2790">
        <f>SUMIFS($D$2:$D$7909, $B$2:$B$7909, "Lombardia")</f>
        <v>9704121</v>
      </c>
      <c r="G2790" s="1">
        <f>Comuni__2[[#This Row],[Popolazione2011]]/Comuni__2[[#This Row],[POPOLAZIONE TOTALE DI OGNI REGIONE (CON FILTRO)]]</f>
        <v>4.3136312912833632E-4</v>
      </c>
      <c r="H2790" t="str">
        <f>IF(Comuni__2[[#This Row],[Popolazione2011]]&gt;300000,"MAGGIORE","")</f>
        <v/>
      </c>
    </row>
    <row r="2791" spans="1:8" x14ac:dyDescent="0.2">
      <c r="A2791" t="s">
        <v>6025</v>
      </c>
      <c r="B2791" t="s">
        <v>5894</v>
      </c>
      <c r="C2791" t="s">
        <v>6000</v>
      </c>
      <c r="D2791">
        <v>4186</v>
      </c>
      <c r="E2791" s="2"/>
      <c r="F2791">
        <f>SUMIFS($D$2:$D$7909, $B$2:$B$7909, "Campania")</f>
        <v>5766810</v>
      </c>
      <c r="G2791" s="1">
        <f>Comuni__2[[#This Row],[Popolazione2011]]/Comuni__2[[#This Row],[POPOLAZIONE TOTALE DI OGNI REGIONE (CON FILTRO)]]</f>
        <v>7.2587791170508479E-4</v>
      </c>
      <c r="H2791" t="str">
        <f>IF(Comuni__2[[#This Row],[Popolazione2011]]&gt;300000,"MAGGIORE","")</f>
        <v/>
      </c>
    </row>
    <row r="2792" spans="1:8" x14ac:dyDescent="0.2">
      <c r="A2792" t="s">
        <v>7266</v>
      </c>
      <c r="B2792" t="s">
        <v>7257</v>
      </c>
      <c r="C2792" t="s">
        <v>7258</v>
      </c>
      <c r="D2792">
        <v>4185</v>
      </c>
      <c r="E2792" s="2"/>
      <c r="F2792">
        <f>SUMIFS($D$2:$D$7909, $B$2:$B$7909, "Sicilia")</f>
        <v>5002904</v>
      </c>
      <c r="G2792" s="1">
        <f>Comuni__2[[#This Row],[Popolazione2011]]/Comuni__2[[#This Row],[POPOLAZIONE TOTALE DI OGNI REGIONE (CON FILTRO)]]</f>
        <v>8.3651415258018146E-4</v>
      </c>
      <c r="H2792" t="str">
        <f>IF(Comuni__2[[#This Row],[Popolazione2011]]&gt;300000,"MAGGIORE","")</f>
        <v/>
      </c>
    </row>
    <row r="2793" spans="1:8" x14ac:dyDescent="0.2">
      <c r="A2793" t="s">
        <v>3391</v>
      </c>
      <c r="B2793" t="s">
        <v>3082</v>
      </c>
      <c r="C2793" t="s">
        <v>3359</v>
      </c>
      <c r="D2793">
        <v>4182</v>
      </c>
      <c r="E2793" s="2"/>
      <c r="F2793">
        <f>SUMIFS($D$2:$D$7909, $B$2:$B$7909, "Veneto")</f>
        <v>4855904</v>
      </c>
      <c r="G2793" s="1">
        <f>Comuni__2[[#This Row],[Popolazione2011]]/Comuni__2[[#This Row],[POPOLAZIONE TOTALE DI OGNI REGIONE (CON FILTRO)]]</f>
        <v>8.6121966167370691E-4</v>
      </c>
      <c r="H2793" t="str">
        <f>IF(Comuni__2[[#This Row],[Popolazione2011]]&gt;300000,"MAGGIORE","")</f>
        <v/>
      </c>
    </row>
    <row r="2794" spans="1:8" x14ac:dyDescent="0.2">
      <c r="A2794" t="s">
        <v>6763</v>
      </c>
      <c r="B2794" t="s">
        <v>6713</v>
      </c>
      <c r="C2794" t="s">
        <v>6714</v>
      </c>
      <c r="D2794">
        <v>4182</v>
      </c>
      <c r="E2794" s="2"/>
      <c r="F2794">
        <f>SUMIFS($D$2:$D$7909, $B$2:$B$7909, "Basilicata")</f>
        <v>578036</v>
      </c>
      <c r="G2794" s="1">
        <f>Comuni__2[[#This Row],[Popolazione2011]]/Comuni__2[[#This Row],[POPOLAZIONE TOTALE DI OGNI REGIONE (CON FILTRO)]]</f>
        <v>7.2348435045568099E-3</v>
      </c>
      <c r="H2794" t="str">
        <f>IF(Comuni__2[[#This Row],[Popolazione2011]]&gt;300000,"MAGGIORE","")</f>
        <v/>
      </c>
    </row>
    <row r="2795" spans="1:8" x14ac:dyDescent="0.2">
      <c r="A2795" t="s">
        <v>2526</v>
      </c>
      <c r="B2795" t="s">
        <v>1271</v>
      </c>
      <c r="C2795" t="s">
        <v>2523</v>
      </c>
      <c r="D2795">
        <v>4181</v>
      </c>
      <c r="E2795" s="2"/>
      <c r="F2795">
        <f>SUMIFS($D$2:$D$7909, $B$2:$B$7909, "Lombardia")</f>
        <v>9704121</v>
      </c>
      <c r="G2795" s="1">
        <f>Comuni__2[[#This Row],[Popolazione2011]]/Comuni__2[[#This Row],[POPOLAZIONE TOTALE DI OGNI REGIONE (CON FILTRO)]]</f>
        <v>4.3084788411026616E-4</v>
      </c>
      <c r="H2795" t="str">
        <f>IF(Comuni__2[[#This Row],[Popolazione2011]]&gt;300000,"MAGGIORE","")</f>
        <v/>
      </c>
    </row>
    <row r="2796" spans="1:8" x14ac:dyDescent="0.2">
      <c r="A2796" t="s">
        <v>4214</v>
      </c>
      <c r="B2796" t="s">
        <v>4112</v>
      </c>
      <c r="C2796" t="s">
        <v>4205</v>
      </c>
      <c r="D2796">
        <v>4178</v>
      </c>
      <c r="E2796" s="2"/>
      <c r="F2796">
        <f>SUMIFS($D$2:$D$7909, $B$2:$B$7909, "Emilia-Romagna")</f>
        <v>4342135</v>
      </c>
      <c r="G2796" s="1">
        <f>Comuni__2[[#This Row],[Popolazione2011]]/Comuni__2[[#This Row],[POPOLAZIONE TOTALE DI OGNI REGIONE (CON FILTRO)]]</f>
        <v>9.621994709975623E-4</v>
      </c>
      <c r="H2796" t="str">
        <f>IF(Comuni__2[[#This Row],[Popolazione2011]]&gt;300000,"MAGGIORE","")</f>
        <v/>
      </c>
    </row>
    <row r="2797" spans="1:8" x14ac:dyDescent="0.2">
      <c r="A2797" t="s">
        <v>2771</v>
      </c>
      <c r="B2797" t="s">
        <v>1271</v>
      </c>
      <c r="C2797" t="s">
        <v>2735</v>
      </c>
      <c r="D2797">
        <v>4177</v>
      </c>
      <c r="E2797" s="2"/>
      <c r="F2797">
        <f>SUMIFS($D$2:$D$7909, $B$2:$B$7909, "Lombardia")</f>
        <v>9704121</v>
      </c>
      <c r="G2797" s="1">
        <f>Comuni__2[[#This Row],[Popolazione2011]]/Comuni__2[[#This Row],[POPOLAZIONE TOTALE DI OGNI REGIONE (CON FILTRO)]]</f>
        <v>4.3043568809580999E-4</v>
      </c>
      <c r="H2797" t="str">
        <f>IF(Comuni__2[[#This Row],[Popolazione2011]]&gt;300000,"MAGGIORE","")</f>
        <v/>
      </c>
    </row>
    <row r="2798" spans="1:8" x14ac:dyDescent="0.2">
      <c r="A2798" t="s">
        <v>4679</v>
      </c>
      <c r="B2798" t="s">
        <v>4450</v>
      </c>
      <c r="C2798" t="s">
        <v>4661</v>
      </c>
      <c r="D2798">
        <v>4176</v>
      </c>
      <c r="E2798" s="2"/>
      <c r="F2798">
        <f>SUMIFS($D$2:$D$7909, $B$2:$B$7909, "Toscana")</f>
        <v>3672202</v>
      </c>
      <c r="G2798" s="1">
        <f>Comuni__2[[#This Row],[Popolazione2011]]/Comuni__2[[#This Row],[POPOLAZIONE TOTALE DI OGNI REGIONE (CON FILTRO)]]</f>
        <v>1.1371923439941485E-3</v>
      </c>
      <c r="H2798" t="str">
        <f>IF(Comuni__2[[#This Row],[Popolazione2011]]&gt;300000,"MAGGIORE","")</f>
        <v/>
      </c>
    </row>
    <row r="2799" spans="1:8" x14ac:dyDescent="0.2">
      <c r="A2799" t="s">
        <v>7297</v>
      </c>
      <c r="B2799" t="s">
        <v>7257</v>
      </c>
      <c r="C2799" t="s">
        <v>7283</v>
      </c>
      <c r="D2799">
        <v>4171</v>
      </c>
      <c r="E2799" s="2"/>
      <c r="F2799">
        <f>SUMIFS($D$2:$D$7909, $B$2:$B$7909, "Sicilia")</f>
        <v>5002904</v>
      </c>
      <c r="G2799" s="1">
        <f>Comuni__2[[#This Row],[Popolazione2011]]/Comuni__2[[#This Row],[POPOLAZIONE TOTALE DI OGNI REGIONE (CON FILTRO)]]</f>
        <v>8.3371577787620947E-4</v>
      </c>
      <c r="H2799" t="str">
        <f>IF(Comuni__2[[#This Row],[Popolazione2011]]&gt;300000,"MAGGIORE","")</f>
        <v/>
      </c>
    </row>
    <row r="2800" spans="1:8" x14ac:dyDescent="0.2">
      <c r="A2800" t="s">
        <v>383</v>
      </c>
      <c r="B2800" t="s">
        <v>5</v>
      </c>
      <c r="C2800" t="s">
        <v>319</v>
      </c>
      <c r="D2800">
        <v>4170</v>
      </c>
      <c r="E2800" s="2"/>
      <c r="F2800">
        <f>SUMIFS($D$2:$D$7909, $B$2:$B$7909, "Piemonte")</f>
        <v>4363916</v>
      </c>
      <c r="G2800" s="1">
        <f>Comuni__2[[#This Row],[Popolazione2011]]/Comuni__2[[#This Row],[POPOLAZIONE TOTALE DI OGNI REGIONE (CON FILTRO)]]</f>
        <v>9.555637642887718E-4</v>
      </c>
      <c r="H2800" t="str">
        <f>IF(Comuni__2[[#This Row],[Popolazione2011]]&gt;300000,"MAGGIORE","")</f>
        <v/>
      </c>
    </row>
    <row r="2801" spans="1:8" x14ac:dyDescent="0.2">
      <c r="A2801" t="s">
        <v>8002</v>
      </c>
      <c r="B2801" t="s">
        <v>7657</v>
      </c>
      <c r="C2801" t="s">
        <v>7931</v>
      </c>
      <c r="D2801">
        <v>4168</v>
      </c>
      <c r="E2801" s="2"/>
      <c r="F2801">
        <f>SUMIFS($D$2:$D$7909, $B$2:$B$7909, "Sardegna")</f>
        <v>1634822</v>
      </c>
      <c r="G2801" s="1">
        <f>Comuni__2[[#This Row],[Popolazione2011]]/Comuni__2[[#This Row],[POPOLAZIONE TOTALE DI OGNI REGIONE (CON FILTRO)]]</f>
        <v>2.5495130356699386E-3</v>
      </c>
      <c r="H2801" t="str">
        <f>IF(Comuni__2[[#This Row],[Popolazione2011]]&gt;300000,"MAGGIORE","")</f>
        <v/>
      </c>
    </row>
    <row r="2802" spans="1:8" x14ac:dyDescent="0.2">
      <c r="A2802" t="s">
        <v>1412</v>
      </c>
      <c r="B2802" t="s">
        <v>1271</v>
      </c>
      <c r="C2802" t="s">
        <v>1411</v>
      </c>
      <c r="D2802">
        <v>4164</v>
      </c>
      <c r="E2802" s="2"/>
      <c r="F2802">
        <f>SUMIFS($D$2:$D$7909, $B$2:$B$7909, "Lombardia")</f>
        <v>9704121</v>
      </c>
      <c r="G2802" s="1">
        <f>Comuni__2[[#This Row],[Popolazione2011]]/Comuni__2[[#This Row],[POPOLAZIONE TOTALE DI OGNI REGIONE (CON FILTRO)]]</f>
        <v>4.2909605104882761E-4</v>
      </c>
      <c r="H2802" t="str">
        <f>IF(Comuni__2[[#This Row],[Popolazione2011]]&gt;300000,"MAGGIORE","")</f>
        <v/>
      </c>
    </row>
    <row r="2803" spans="1:8" x14ac:dyDescent="0.2">
      <c r="A2803" t="s">
        <v>1849</v>
      </c>
      <c r="B2803" t="s">
        <v>1271</v>
      </c>
      <c r="C2803" t="s">
        <v>1772</v>
      </c>
      <c r="D2803">
        <v>4163</v>
      </c>
      <c r="E2803" s="2"/>
      <c r="F2803">
        <f>SUMIFS($D$2:$D$7909, $B$2:$B$7909, "Lombardia")</f>
        <v>9704121</v>
      </c>
      <c r="G2803" s="1">
        <f>Comuni__2[[#This Row],[Popolazione2011]]/Comuni__2[[#This Row],[POPOLAZIONE TOTALE DI OGNI REGIONE (CON FILTRO)]]</f>
        <v>4.2899300204521357E-4</v>
      </c>
      <c r="H2803" t="str">
        <f>IF(Comuni__2[[#This Row],[Popolazione2011]]&gt;300000,"MAGGIORE","")</f>
        <v/>
      </c>
    </row>
    <row r="2804" spans="1:8" x14ac:dyDescent="0.2">
      <c r="A2804" t="s">
        <v>5117</v>
      </c>
      <c r="B2804" t="s">
        <v>5062</v>
      </c>
      <c r="C2804" t="s">
        <v>5063</v>
      </c>
      <c r="D2804">
        <v>4161</v>
      </c>
      <c r="E2804" s="2"/>
      <c r="F2804">
        <f>SUMIFS($D$2:$D$7909, $B$2:$B$7909, "Lazio")</f>
        <v>5502886</v>
      </c>
      <c r="G2804" s="1">
        <f>Comuni__2[[#This Row],[Popolazione2011]]/Comuni__2[[#This Row],[POPOLAZIONE TOTALE DI OGNI REGIONE (CON FILTRO)]]</f>
        <v>7.5614868270940008E-4</v>
      </c>
      <c r="H2804" t="str">
        <f>IF(Comuni__2[[#This Row],[Popolazione2011]]&gt;300000,"MAGGIORE","")</f>
        <v/>
      </c>
    </row>
    <row r="2805" spans="1:8" x14ac:dyDescent="0.2">
      <c r="A2805" t="s">
        <v>1499</v>
      </c>
      <c r="B2805" t="s">
        <v>1271</v>
      </c>
      <c r="C2805" t="s">
        <v>1411</v>
      </c>
      <c r="D2805">
        <v>4155</v>
      </c>
      <c r="E2805" s="2"/>
      <c r="F2805">
        <f>SUMIFS($D$2:$D$7909, $B$2:$B$7909, "Lombardia")</f>
        <v>9704121</v>
      </c>
      <c r="G2805" s="1">
        <f>Comuni__2[[#This Row],[Popolazione2011]]/Comuni__2[[#This Row],[POPOLAZIONE TOTALE DI OGNI REGIONE (CON FILTRO)]]</f>
        <v>4.2816861001630135E-4</v>
      </c>
      <c r="H2805" t="str">
        <f>IF(Comuni__2[[#This Row],[Popolazione2011]]&gt;300000,"MAGGIORE","")</f>
        <v/>
      </c>
    </row>
    <row r="2806" spans="1:8" x14ac:dyDescent="0.2">
      <c r="A2806" t="s">
        <v>5331</v>
      </c>
      <c r="B2806" t="s">
        <v>5062</v>
      </c>
      <c r="C2806" t="s">
        <v>5320</v>
      </c>
      <c r="D2806">
        <v>4155</v>
      </c>
      <c r="E2806" s="2"/>
      <c r="F2806">
        <f>SUMIFS($D$2:$D$7909, $B$2:$B$7909, "Lazio")</f>
        <v>5502886</v>
      </c>
      <c r="G2806" s="1">
        <f>Comuni__2[[#This Row],[Popolazione2011]]/Comuni__2[[#This Row],[POPOLAZIONE TOTALE DI OGNI REGIONE (CON FILTRO)]]</f>
        <v>7.5505834574803108E-4</v>
      </c>
      <c r="H2806" t="str">
        <f>IF(Comuni__2[[#This Row],[Popolazione2011]]&gt;300000,"MAGGIORE","")</f>
        <v/>
      </c>
    </row>
    <row r="2807" spans="1:8" x14ac:dyDescent="0.2">
      <c r="A2807" t="s">
        <v>4137</v>
      </c>
      <c r="B2807" t="s">
        <v>4112</v>
      </c>
      <c r="C2807" t="s">
        <v>4113</v>
      </c>
      <c r="D2807">
        <v>4155</v>
      </c>
      <c r="E2807" s="2"/>
      <c r="F2807">
        <f>SUMIFS($D$2:$D$7909, $B$2:$B$7909, "Emilia-Romagna")</f>
        <v>4342135</v>
      </c>
      <c r="G2807" s="1">
        <f>Comuni__2[[#This Row],[Popolazione2011]]/Comuni__2[[#This Row],[POPOLAZIONE TOTALE DI OGNI REGIONE (CON FILTRO)]]</f>
        <v>9.5690253757656088E-4</v>
      </c>
      <c r="H2807" t="str">
        <f>IF(Comuni__2[[#This Row],[Popolazione2011]]&gt;300000,"MAGGIORE","")</f>
        <v/>
      </c>
    </row>
    <row r="2808" spans="1:8" x14ac:dyDescent="0.2">
      <c r="A2808" t="s">
        <v>1789</v>
      </c>
      <c r="B2808" t="s">
        <v>1271</v>
      </c>
      <c r="C2808" t="s">
        <v>1772</v>
      </c>
      <c r="D2808">
        <v>4154</v>
      </c>
      <c r="E2808" s="2"/>
      <c r="F2808">
        <f>SUMIFS($D$2:$D$7909, $B$2:$B$7909, "Lombardia")</f>
        <v>9704121</v>
      </c>
      <c r="G2808" s="1">
        <f>Comuni__2[[#This Row],[Popolazione2011]]/Comuni__2[[#This Row],[POPOLAZIONE TOTALE DI OGNI REGIONE (CON FILTRO)]]</f>
        <v>4.280655610126873E-4</v>
      </c>
      <c r="H2808" t="str">
        <f>IF(Comuni__2[[#This Row],[Popolazione2011]]&gt;300000,"MAGGIORE","")</f>
        <v/>
      </c>
    </row>
    <row r="2809" spans="1:8" x14ac:dyDescent="0.2">
      <c r="A2809" t="s">
        <v>151</v>
      </c>
      <c r="B2809" t="s">
        <v>5</v>
      </c>
      <c r="C2809" t="s">
        <v>6</v>
      </c>
      <c r="D2809">
        <v>4152</v>
      </c>
      <c r="E2809" s="2"/>
      <c r="F2809">
        <f>SUMIFS($D$2:$D$7909, $B$2:$B$7909, "Piemonte")</f>
        <v>4363916</v>
      </c>
      <c r="G2809" s="1">
        <f>Comuni__2[[#This Row],[Popolazione2011]]/Comuni__2[[#This Row],[POPOLAZIONE TOTALE DI OGNI REGIONE (CON FILTRO)]]</f>
        <v>9.5143902861558288E-4</v>
      </c>
      <c r="H2809" t="str">
        <f>IF(Comuni__2[[#This Row],[Popolazione2011]]&gt;300000,"MAGGIORE","")</f>
        <v/>
      </c>
    </row>
    <row r="2810" spans="1:8" x14ac:dyDescent="0.2">
      <c r="A2810" t="s">
        <v>3117</v>
      </c>
      <c r="B2810" t="s">
        <v>3082</v>
      </c>
      <c r="C2810" t="s">
        <v>3083</v>
      </c>
      <c r="D2810">
        <v>4151</v>
      </c>
      <c r="E2810" s="2"/>
      <c r="F2810">
        <f>SUMIFS($D$2:$D$7909, $B$2:$B$7909, "Veneto")</f>
        <v>4855904</v>
      </c>
      <c r="G2810" s="1">
        <f>Comuni__2[[#This Row],[Popolazione2011]]/Comuni__2[[#This Row],[POPOLAZIONE TOTALE DI OGNI REGIONE (CON FILTRO)]]</f>
        <v>8.5483568044178795E-4</v>
      </c>
      <c r="H2810" t="str">
        <f>IF(Comuni__2[[#This Row],[Popolazione2011]]&gt;300000,"MAGGIORE","")</f>
        <v/>
      </c>
    </row>
    <row r="2811" spans="1:8" x14ac:dyDescent="0.2">
      <c r="A2811" t="s">
        <v>306</v>
      </c>
      <c r="B2811" t="s">
        <v>5</v>
      </c>
      <c r="C2811" t="s">
        <v>6</v>
      </c>
      <c r="D2811">
        <v>4149</v>
      </c>
      <c r="E2811" s="2"/>
      <c r="F2811">
        <f>SUMIFS($D$2:$D$7909, $B$2:$B$7909, "Piemonte")</f>
        <v>4363916</v>
      </c>
      <c r="G2811" s="1">
        <f>Comuni__2[[#This Row],[Popolazione2011]]/Comuni__2[[#This Row],[POPOLAZIONE TOTALE DI OGNI REGIONE (CON FILTRO)]]</f>
        <v>9.5075157267005136E-4</v>
      </c>
      <c r="H2811" t="str">
        <f>IF(Comuni__2[[#This Row],[Popolazione2011]]&gt;300000,"MAGGIORE","")</f>
        <v/>
      </c>
    </row>
    <row r="2812" spans="1:8" x14ac:dyDescent="0.2">
      <c r="A2812" t="s">
        <v>3306</v>
      </c>
      <c r="B2812" t="s">
        <v>3082</v>
      </c>
      <c r="C2812" t="s">
        <v>3297</v>
      </c>
      <c r="D2812">
        <v>4145</v>
      </c>
      <c r="E2812" s="2"/>
      <c r="F2812">
        <f>SUMIFS($D$2:$D$7909, $B$2:$B$7909, "Veneto")</f>
        <v>4855904</v>
      </c>
      <c r="G2812" s="1">
        <f>Comuni__2[[#This Row],[Popolazione2011]]/Comuni__2[[#This Row],[POPOLAZIONE TOTALE DI OGNI REGIONE (CON FILTRO)]]</f>
        <v>8.5360007117109401E-4</v>
      </c>
      <c r="H2812" t="str">
        <f>IF(Comuni__2[[#This Row],[Popolazione2011]]&gt;300000,"MAGGIORE","")</f>
        <v/>
      </c>
    </row>
    <row r="2813" spans="1:8" x14ac:dyDescent="0.2">
      <c r="A2813" t="s">
        <v>3763</v>
      </c>
      <c r="B2813" t="s">
        <v>3653</v>
      </c>
      <c r="C2813" t="s">
        <v>3654</v>
      </c>
      <c r="D2813">
        <v>4144</v>
      </c>
      <c r="E2813" s="2"/>
      <c r="F2813">
        <f>SUMIFS($D$2:$D$7909, $B$2:$B$7909, "Friuli-Venezia Giulia")</f>
        <v>1220291</v>
      </c>
      <c r="G2813" s="1">
        <f>Comuni__2[[#This Row],[Popolazione2011]]/Comuni__2[[#This Row],[POPOLAZIONE TOTALE DI OGNI REGIONE (CON FILTRO)]]</f>
        <v>3.3959113031235993E-3</v>
      </c>
      <c r="H2813" t="str">
        <f>IF(Comuni__2[[#This Row],[Popolazione2011]]&gt;300000,"MAGGIORE","")</f>
        <v/>
      </c>
    </row>
    <row r="2814" spans="1:8" x14ac:dyDescent="0.2">
      <c r="A2814" t="s">
        <v>7092</v>
      </c>
      <c r="B2814" t="s">
        <v>6847</v>
      </c>
      <c r="C2814" t="s">
        <v>7080</v>
      </c>
      <c r="D2814">
        <v>4142</v>
      </c>
      <c r="E2814" s="2"/>
      <c r="F2814">
        <f>SUMIFS($D$2:$D$7909, $B$2:$B$7909, "Calabria")</f>
        <v>1959050</v>
      </c>
      <c r="G2814" s="1">
        <f>Comuni__2[[#This Row],[Popolazione2011]]/Comuni__2[[#This Row],[POPOLAZIONE TOTALE DI OGNI REGIONE (CON FILTRO)]]</f>
        <v>2.1142900895842372E-3</v>
      </c>
      <c r="H2814" t="str">
        <f>IF(Comuni__2[[#This Row],[Popolazione2011]]&gt;300000,"MAGGIORE","")</f>
        <v/>
      </c>
    </row>
    <row r="2815" spans="1:8" x14ac:dyDescent="0.2">
      <c r="A2815" t="s">
        <v>7354</v>
      </c>
      <c r="B2815" t="s">
        <v>7257</v>
      </c>
      <c r="C2815" t="s">
        <v>7283</v>
      </c>
      <c r="D2815">
        <v>4141</v>
      </c>
      <c r="E2815" s="2"/>
      <c r="F2815">
        <f>SUMIFS($D$2:$D$7909, $B$2:$B$7909, "Sicilia")</f>
        <v>5002904</v>
      </c>
      <c r="G2815" s="1">
        <f>Comuni__2[[#This Row],[Popolazione2011]]/Comuni__2[[#This Row],[POPOLAZIONE TOTALE DI OGNI REGIONE (CON FILTRO)]]</f>
        <v>8.2771926065341246E-4</v>
      </c>
      <c r="H2815" t="str">
        <f>IF(Comuni__2[[#This Row],[Popolazione2011]]&gt;300000,"MAGGIORE","")</f>
        <v/>
      </c>
    </row>
    <row r="2816" spans="1:8" x14ac:dyDescent="0.2">
      <c r="A2816" t="s">
        <v>3154</v>
      </c>
      <c r="B2816" t="s">
        <v>3082</v>
      </c>
      <c r="C2816" t="s">
        <v>3083</v>
      </c>
      <c r="D2816">
        <v>4140</v>
      </c>
      <c r="E2816" s="2"/>
      <c r="F2816">
        <f>SUMIFS($D$2:$D$7909, $B$2:$B$7909, "Veneto")</f>
        <v>4855904</v>
      </c>
      <c r="G2816" s="1">
        <f>Comuni__2[[#This Row],[Popolazione2011]]/Comuni__2[[#This Row],[POPOLAZIONE TOTALE DI OGNI REGIONE (CON FILTRO)]]</f>
        <v>8.5257039677884901E-4</v>
      </c>
      <c r="H2816" t="str">
        <f>IF(Comuni__2[[#This Row],[Popolazione2011]]&gt;300000,"MAGGIORE","")</f>
        <v/>
      </c>
    </row>
    <row r="2817" spans="1:8" x14ac:dyDescent="0.2">
      <c r="A2817" t="s">
        <v>2886</v>
      </c>
      <c r="B2817" t="s">
        <v>2791</v>
      </c>
      <c r="C2817" t="s">
        <v>2792</v>
      </c>
      <c r="D2817">
        <v>4139</v>
      </c>
      <c r="E2817" s="2"/>
      <c r="F2817">
        <f>SUMIFS($D$2:$D$7909, $B$2:$B$7909, "Trentino-Alto Adige/Südtirol")</f>
        <v>1026433</v>
      </c>
      <c r="G2817" s="1">
        <f>Comuni__2[[#This Row],[Popolazione2011]]/Comuni__2[[#This Row],[POPOLAZIONE TOTALE DI OGNI REGIONE (CON FILTRO)]]</f>
        <v>4.032411272825406E-3</v>
      </c>
      <c r="H2817" t="str">
        <f>IF(Comuni__2[[#This Row],[Popolazione2011]]&gt;300000,"MAGGIORE","")</f>
        <v/>
      </c>
    </row>
    <row r="2818" spans="1:8" x14ac:dyDescent="0.2">
      <c r="A2818" t="s">
        <v>5070</v>
      </c>
      <c r="B2818" t="s">
        <v>5062</v>
      </c>
      <c r="C2818" t="s">
        <v>5063</v>
      </c>
      <c r="D2818">
        <v>4137</v>
      </c>
      <c r="E2818" s="2"/>
      <c r="F2818">
        <f>SUMIFS($D$2:$D$7909, $B$2:$B$7909, "Lazio")</f>
        <v>5502886</v>
      </c>
      <c r="G2818" s="1">
        <f>Comuni__2[[#This Row],[Popolazione2011]]/Comuni__2[[#This Row],[POPOLAZIONE TOTALE DI OGNI REGIONE (CON FILTRO)]]</f>
        <v>7.517873348639241E-4</v>
      </c>
      <c r="H2818" t="str">
        <f>IF(Comuni__2[[#This Row],[Popolazione2011]]&gt;300000,"MAGGIORE","")</f>
        <v/>
      </c>
    </row>
    <row r="2819" spans="1:8" x14ac:dyDescent="0.2">
      <c r="A2819" t="s">
        <v>1717</v>
      </c>
      <c r="B2819" t="s">
        <v>1271</v>
      </c>
      <c r="C2819" t="s">
        <v>1638</v>
      </c>
      <c r="D2819">
        <v>4134</v>
      </c>
      <c r="E2819" s="2"/>
      <c r="F2819">
        <f>SUMIFS($D$2:$D$7909, $B$2:$B$7909, "Lombardia")</f>
        <v>9704121</v>
      </c>
      <c r="G2819" s="1">
        <f>Comuni__2[[#This Row],[Popolazione2011]]/Comuni__2[[#This Row],[POPOLAZIONE TOTALE DI OGNI REGIONE (CON FILTRO)]]</f>
        <v>4.2600458094040668E-4</v>
      </c>
      <c r="H2819" t="str">
        <f>IF(Comuni__2[[#This Row],[Popolazione2011]]&gt;300000,"MAGGIORE","")</f>
        <v/>
      </c>
    </row>
    <row r="2820" spans="1:8" x14ac:dyDescent="0.2">
      <c r="A2820" t="s">
        <v>5201</v>
      </c>
      <c r="B2820" t="s">
        <v>5062</v>
      </c>
      <c r="C2820" t="s">
        <v>5198</v>
      </c>
      <c r="D2820">
        <v>4133</v>
      </c>
      <c r="E2820" s="2"/>
      <c r="F2820">
        <f>SUMIFS($D$2:$D$7909, $B$2:$B$7909, "Lazio")</f>
        <v>5502886</v>
      </c>
      <c r="G2820" s="1">
        <f>Comuni__2[[#This Row],[Popolazione2011]]/Comuni__2[[#This Row],[POPOLAZIONE TOTALE DI OGNI REGIONE (CON FILTRO)]]</f>
        <v>7.5106044355634477E-4</v>
      </c>
      <c r="H2820" t="str">
        <f>IF(Comuni__2[[#This Row],[Popolazione2011]]&gt;300000,"MAGGIORE","")</f>
        <v/>
      </c>
    </row>
    <row r="2821" spans="1:8" x14ac:dyDescent="0.2">
      <c r="A2821" t="s">
        <v>2521</v>
      </c>
      <c r="B2821" t="s">
        <v>1271</v>
      </c>
      <c r="C2821" t="s">
        <v>2409</v>
      </c>
      <c r="D2821">
        <v>4132</v>
      </c>
      <c r="E2821" s="2"/>
      <c r="F2821">
        <f>SUMIFS($D$2:$D$7909, $B$2:$B$7909, "Lombardia")</f>
        <v>9704121</v>
      </c>
      <c r="G2821" s="1">
        <f>Comuni__2[[#This Row],[Popolazione2011]]/Comuni__2[[#This Row],[POPOLAZIONE TOTALE DI OGNI REGIONE (CON FILTRO)]]</f>
        <v>4.257984829331786E-4</v>
      </c>
      <c r="H2821" t="str">
        <f>IF(Comuni__2[[#This Row],[Popolazione2011]]&gt;300000,"MAGGIORE","")</f>
        <v/>
      </c>
    </row>
    <row r="2822" spans="1:8" x14ac:dyDescent="0.2">
      <c r="A2822" t="s">
        <v>7088</v>
      </c>
      <c r="B2822" t="s">
        <v>6847</v>
      </c>
      <c r="C2822" t="s">
        <v>7080</v>
      </c>
      <c r="D2822">
        <v>4125</v>
      </c>
      <c r="E2822" s="2"/>
      <c r="F2822">
        <f>SUMIFS($D$2:$D$7909, $B$2:$B$7909, "Calabria")</f>
        <v>1959050</v>
      </c>
      <c r="G2822" s="1">
        <f>Comuni__2[[#This Row],[Popolazione2011]]/Comuni__2[[#This Row],[POPOLAZIONE TOTALE DI OGNI REGIONE (CON FILTRO)]]</f>
        <v>2.1056124141803426E-3</v>
      </c>
      <c r="H2822" t="str">
        <f>IF(Comuni__2[[#This Row],[Popolazione2011]]&gt;300000,"MAGGIORE","")</f>
        <v/>
      </c>
    </row>
    <row r="2823" spans="1:8" x14ac:dyDescent="0.2">
      <c r="A2823" t="s">
        <v>1889</v>
      </c>
      <c r="B2823" t="s">
        <v>1271</v>
      </c>
      <c r="C2823" t="s">
        <v>1772</v>
      </c>
      <c r="D2823">
        <v>4124</v>
      </c>
      <c r="E2823" s="2"/>
      <c r="F2823">
        <f>SUMIFS($D$2:$D$7909, $B$2:$B$7909, "Lombardia")</f>
        <v>9704121</v>
      </c>
      <c r="G2823" s="1">
        <f>Comuni__2[[#This Row],[Popolazione2011]]/Comuni__2[[#This Row],[POPOLAZIONE TOTALE DI OGNI REGIONE (CON FILTRO)]]</f>
        <v>4.2497409090426632E-4</v>
      </c>
      <c r="H2823" t="str">
        <f>IF(Comuni__2[[#This Row],[Popolazione2011]]&gt;300000,"MAGGIORE","")</f>
        <v/>
      </c>
    </row>
    <row r="2824" spans="1:8" x14ac:dyDescent="0.2">
      <c r="A2824" t="s">
        <v>6039</v>
      </c>
      <c r="B2824" t="s">
        <v>5894</v>
      </c>
      <c r="C2824" t="s">
        <v>6000</v>
      </c>
      <c r="D2824">
        <v>4121</v>
      </c>
      <c r="E2824" s="2"/>
      <c r="F2824">
        <f>SUMIFS($D$2:$D$7909, $B$2:$B$7909, "Campania")</f>
        <v>5766810</v>
      </c>
      <c r="G2824" s="1">
        <f>Comuni__2[[#This Row],[Popolazione2011]]/Comuni__2[[#This Row],[POPOLAZIONE TOTALE DI OGNI REGIONE (CON FILTRO)]]</f>
        <v>7.1460651556059585E-4</v>
      </c>
      <c r="H2824" t="str">
        <f>IF(Comuni__2[[#This Row],[Popolazione2011]]&gt;300000,"MAGGIORE","")</f>
        <v/>
      </c>
    </row>
    <row r="2825" spans="1:8" x14ac:dyDescent="0.2">
      <c r="A2825" t="s">
        <v>2914</v>
      </c>
      <c r="B2825" t="s">
        <v>2791</v>
      </c>
      <c r="C2825" t="s">
        <v>2909</v>
      </c>
      <c r="D2825">
        <v>4115</v>
      </c>
      <c r="E2825" s="2"/>
      <c r="F2825">
        <f>SUMIFS($D$2:$D$7909, $B$2:$B$7909, "Trentino-Alto Adige/Südtirol")</f>
        <v>1026433</v>
      </c>
      <c r="G2825" s="1">
        <f>Comuni__2[[#This Row],[Popolazione2011]]/Comuni__2[[#This Row],[POPOLAZIONE TOTALE DI OGNI REGIONE (CON FILTRO)]]</f>
        <v>4.0090293277788222E-3</v>
      </c>
      <c r="H2825" t="str">
        <f>IF(Comuni__2[[#This Row],[Popolazione2011]]&gt;300000,"MAGGIORE","")</f>
        <v/>
      </c>
    </row>
    <row r="2826" spans="1:8" x14ac:dyDescent="0.2">
      <c r="A2826" t="s">
        <v>4870</v>
      </c>
      <c r="B2826" t="s">
        <v>4829</v>
      </c>
      <c r="C2826" t="s">
        <v>4830</v>
      </c>
      <c r="D2826">
        <v>4107</v>
      </c>
      <c r="E2826" s="2"/>
      <c r="F2826">
        <f>SUMIFS($D$2:$D$7909, $B$2:$B$7909, "Marche")</f>
        <v>1540584</v>
      </c>
      <c r="G2826" s="1">
        <f>Comuni__2[[#This Row],[Popolazione2011]]/Comuni__2[[#This Row],[POPOLAZIONE TOTALE DI OGNI REGIONE (CON FILTRO)]]</f>
        <v>2.6658721627642505E-3</v>
      </c>
      <c r="H2826" t="str">
        <f>IF(Comuni__2[[#This Row],[Popolazione2011]]&gt;300000,"MAGGIORE","")</f>
        <v/>
      </c>
    </row>
    <row r="2827" spans="1:8" x14ac:dyDescent="0.2">
      <c r="A2827" t="s">
        <v>2765</v>
      </c>
      <c r="B2827" t="s">
        <v>1271</v>
      </c>
      <c r="C2827" t="s">
        <v>2735</v>
      </c>
      <c r="D2827">
        <v>4106</v>
      </c>
      <c r="E2827" s="2"/>
      <c r="F2827">
        <f>SUMIFS($D$2:$D$7909, $B$2:$B$7909, "Lombardia")</f>
        <v>9704121</v>
      </c>
      <c r="G2827" s="1">
        <f>Comuni__2[[#This Row],[Popolazione2011]]/Comuni__2[[#This Row],[POPOLAZIONE TOTALE DI OGNI REGIONE (CON FILTRO)]]</f>
        <v>4.2311920883921378E-4</v>
      </c>
      <c r="H2827" t="str">
        <f>IF(Comuni__2[[#This Row],[Popolazione2011]]&gt;300000,"MAGGIORE","")</f>
        <v/>
      </c>
    </row>
    <row r="2828" spans="1:8" x14ac:dyDescent="0.2">
      <c r="A2828" t="s">
        <v>7437</v>
      </c>
      <c r="B2828" t="s">
        <v>7257</v>
      </c>
      <c r="C2828" t="s">
        <v>7366</v>
      </c>
      <c r="D2828">
        <v>4105</v>
      </c>
      <c r="E2828" s="2"/>
      <c r="F2828">
        <f>SUMIFS($D$2:$D$7909, $B$2:$B$7909, "Sicilia")</f>
        <v>5002904</v>
      </c>
      <c r="G2828" s="1">
        <f>Comuni__2[[#This Row],[Popolazione2011]]/Comuni__2[[#This Row],[POPOLAZIONE TOTALE DI OGNI REGIONE (CON FILTRO)]]</f>
        <v>8.2052343998605614E-4</v>
      </c>
      <c r="H2828" t="str">
        <f>IF(Comuni__2[[#This Row],[Popolazione2011]]&gt;300000,"MAGGIORE","")</f>
        <v/>
      </c>
    </row>
    <row r="2829" spans="1:8" x14ac:dyDescent="0.2">
      <c r="A2829" t="s">
        <v>2423</v>
      </c>
      <c r="B2829" t="s">
        <v>1271</v>
      </c>
      <c r="C2829" t="s">
        <v>2409</v>
      </c>
      <c r="D2829">
        <v>4103</v>
      </c>
      <c r="E2829" s="2"/>
      <c r="F2829">
        <f>SUMIFS($D$2:$D$7909, $B$2:$B$7909, "Lombardia")</f>
        <v>9704121</v>
      </c>
      <c r="G2829" s="1">
        <f>Comuni__2[[#This Row],[Popolazione2011]]/Comuni__2[[#This Row],[POPOLAZIONE TOTALE DI OGNI REGIONE (CON FILTRO)]]</f>
        <v>4.2281006182837166E-4</v>
      </c>
      <c r="H2829" t="str">
        <f>IF(Comuni__2[[#This Row],[Popolazione2011]]&gt;300000,"MAGGIORE","")</f>
        <v/>
      </c>
    </row>
    <row r="2830" spans="1:8" x14ac:dyDescent="0.2">
      <c r="A2830" t="s">
        <v>7314</v>
      </c>
      <c r="B2830" t="s">
        <v>7257</v>
      </c>
      <c r="C2830" t="s">
        <v>7283</v>
      </c>
      <c r="D2830">
        <v>4095</v>
      </c>
      <c r="E2830" s="2"/>
      <c r="F2830">
        <f>SUMIFS($D$2:$D$7909, $B$2:$B$7909, "Sicilia")</f>
        <v>5002904</v>
      </c>
      <c r="G2830" s="1">
        <f>Comuni__2[[#This Row],[Popolazione2011]]/Comuni__2[[#This Row],[POPOLAZIONE TOTALE DI OGNI REGIONE (CON FILTRO)]]</f>
        <v>8.1852460091179043E-4</v>
      </c>
      <c r="H2830" t="str">
        <f>IF(Comuni__2[[#This Row],[Popolazione2011]]&gt;300000,"MAGGIORE","")</f>
        <v/>
      </c>
    </row>
    <row r="2831" spans="1:8" x14ac:dyDescent="0.2">
      <c r="A2831" t="s">
        <v>5744</v>
      </c>
      <c r="B2831" t="s">
        <v>5446</v>
      </c>
      <c r="C2831" t="s">
        <v>5651</v>
      </c>
      <c r="D2831">
        <v>4092</v>
      </c>
      <c r="E2831" s="2"/>
      <c r="F2831">
        <f>SUMIFS($D$2:$D$7909, $B$2:$B$7909, "Abruzzo")</f>
        <v>1307309</v>
      </c>
      <c r="G2831" s="1">
        <f>Comuni__2[[#This Row],[Popolazione2011]]/Comuni__2[[#This Row],[POPOLAZIONE TOTALE DI OGNI REGIONE (CON FILTRO)]]</f>
        <v>3.1300939563637976E-3</v>
      </c>
      <c r="H2831" t="str">
        <f>IF(Comuni__2[[#This Row],[Popolazione2011]]&gt;300000,"MAGGIORE","")</f>
        <v/>
      </c>
    </row>
    <row r="2832" spans="1:8" x14ac:dyDescent="0.2">
      <c r="A2832" t="s">
        <v>2101</v>
      </c>
      <c r="B2832" t="s">
        <v>1271</v>
      </c>
      <c r="C2832" t="s">
        <v>2016</v>
      </c>
      <c r="D2832">
        <v>4091</v>
      </c>
      <c r="E2832" s="2"/>
      <c r="F2832">
        <f>SUMIFS($D$2:$D$7909, $B$2:$B$7909, "Lombardia")</f>
        <v>9704121</v>
      </c>
      <c r="G2832" s="1">
        <f>Comuni__2[[#This Row],[Popolazione2011]]/Comuni__2[[#This Row],[POPOLAZIONE TOTALE DI OGNI REGIONE (CON FILTRO)]]</f>
        <v>4.2157347378500332E-4</v>
      </c>
      <c r="H2832" t="str">
        <f>IF(Comuni__2[[#This Row],[Popolazione2011]]&gt;300000,"MAGGIORE","")</f>
        <v/>
      </c>
    </row>
    <row r="2833" spans="1:8" x14ac:dyDescent="0.2">
      <c r="A2833" t="s">
        <v>7736</v>
      </c>
      <c r="B2833" t="s">
        <v>7657</v>
      </c>
      <c r="C2833" t="s">
        <v>7658</v>
      </c>
      <c r="D2833">
        <v>4091</v>
      </c>
      <c r="E2833" s="2"/>
      <c r="F2833">
        <f>SUMIFS($D$2:$D$7909, $B$2:$B$7909, "Sardegna")</f>
        <v>1634822</v>
      </c>
      <c r="G2833" s="1">
        <f>Comuni__2[[#This Row],[Popolazione2011]]/Comuni__2[[#This Row],[POPOLAZIONE TOTALE DI OGNI REGIONE (CON FILTRO)]]</f>
        <v>2.502413106748013E-3</v>
      </c>
      <c r="H2833" t="str">
        <f>IF(Comuni__2[[#This Row],[Popolazione2011]]&gt;300000,"MAGGIORE","")</f>
        <v/>
      </c>
    </row>
    <row r="2834" spans="1:8" x14ac:dyDescent="0.2">
      <c r="A2834" t="s">
        <v>6571</v>
      </c>
      <c r="B2834" t="s">
        <v>6450</v>
      </c>
      <c r="C2834" t="s">
        <v>6555</v>
      </c>
      <c r="D2834">
        <v>4088</v>
      </c>
      <c r="E2834" s="2"/>
      <c r="F2834">
        <f>SUMIFS($D$2:$D$7909, $B$2:$B$7909, "Puglia")</f>
        <v>4050093</v>
      </c>
      <c r="G2834" s="1">
        <f>Comuni__2[[#This Row],[Popolazione2011]]/Comuni__2[[#This Row],[POPOLAZIONE TOTALE DI OGNI REGIONE (CON FILTRO)]]</f>
        <v>1.0093595381636916E-3</v>
      </c>
      <c r="H2834" t="str">
        <f>IF(Comuni__2[[#This Row],[Popolazione2011]]&gt;300000,"MAGGIORE","")</f>
        <v/>
      </c>
    </row>
    <row r="2835" spans="1:8" x14ac:dyDescent="0.2">
      <c r="A2835" t="s">
        <v>3401</v>
      </c>
      <c r="B2835" t="s">
        <v>3082</v>
      </c>
      <c r="C2835" t="s">
        <v>3359</v>
      </c>
      <c r="D2835">
        <v>4087</v>
      </c>
      <c r="E2835" s="2"/>
      <c r="F2835">
        <f>SUMIFS($D$2:$D$7909, $B$2:$B$7909, "Veneto")</f>
        <v>4855904</v>
      </c>
      <c r="G2835" s="1">
        <f>Comuni__2[[#This Row],[Popolazione2011]]/Comuni__2[[#This Row],[POPOLAZIONE TOTALE DI OGNI REGIONE (CON FILTRO)]]</f>
        <v>8.4165584822105217E-4</v>
      </c>
      <c r="H2835" t="str">
        <f>IF(Comuni__2[[#This Row],[Popolazione2011]]&gt;300000,"MAGGIORE","")</f>
        <v/>
      </c>
    </row>
    <row r="2836" spans="1:8" x14ac:dyDescent="0.2">
      <c r="A2836" t="s">
        <v>6044</v>
      </c>
      <c r="B2836" t="s">
        <v>5894</v>
      </c>
      <c r="C2836" t="s">
        <v>6000</v>
      </c>
      <c r="D2836">
        <v>4085</v>
      </c>
      <c r="E2836" s="2"/>
      <c r="F2836">
        <f>SUMIFS($D$2:$D$7909, $B$2:$B$7909, "Campania")</f>
        <v>5766810</v>
      </c>
      <c r="G2836" s="1">
        <f>Comuni__2[[#This Row],[Popolazione2011]]/Comuni__2[[#This Row],[POPOLAZIONE TOTALE DI OGNI REGIONE (CON FILTRO)]]</f>
        <v>7.083638961574944E-4</v>
      </c>
      <c r="H2836" t="str">
        <f>IF(Comuni__2[[#This Row],[Popolazione2011]]&gt;300000,"MAGGIORE","")</f>
        <v/>
      </c>
    </row>
    <row r="2837" spans="1:8" x14ac:dyDescent="0.2">
      <c r="A2837" t="s">
        <v>6022</v>
      </c>
      <c r="B2837" t="s">
        <v>5894</v>
      </c>
      <c r="C2837" t="s">
        <v>6000</v>
      </c>
      <c r="D2837">
        <v>4083</v>
      </c>
      <c r="E2837" s="2"/>
      <c r="F2837">
        <f>SUMIFS($D$2:$D$7909, $B$2:$B$7909, "Campania")</f>
        <v>5766810</v>
      </c>
      <c r="G2837" s="1">
        <f>Comuni__2[[#This Row],[Popolazione2011]]/Comuni__2[[#This Row],[POPOLAZIONE TOTALE DI OGNI REGIONE (CON FILTRO)]]</f>
        <v>7.0801708396843314E-4</v>
      </c>
      <c r="H2837" t="str">
        <f>IF(Comuni__2[[#This Row],[Popolazione2011]]&gt;300000,"MAGGIORE","")</f>
        <v/>
      </c>
    </row>
    <row r="2838" spans="1:8" x14ac:dyDescent="0.2">
      <c r="A2838" t="s">
        <v>6726</v>
      </c>
      <c r="B2838" t="s">
        <v>6713</v>
      </c>
      <c r="C2838" t="s">
        <v>6714</v>
      </c>
      <c r="D2838">
        <v>4082</v>
      </c>
      <c r="E2838" s="2"/>
      <c r="F2838">
        <f>SUMIFS($D$2:$D$7909, $B$2:$B$7909, "Basilicata")</f>
        <v>578036</v>
      </c>
      <c r="G2838" s="1">
        <f>Comuni__2[[#This Row],[Popolazione2011]]/Comuni__2[[#This Row],[POPOLAZIONE TOTALE DI OGNI REGIONE (CON FILTRO)]]</f>
        <v>7.0618438989959106E-3</v>
      </c>
      <c r="H2838" t="str">
        <f>IF(Comuni__2[[#This Row],[Popolazione2011]]&gt;300000,"MAGGIORE","")</f>
        <v/>
      </c>
    </row>
    <row r="2839" spans="1:8" x14ac:dyDescent="0.2">
      <c r="A2839" t="s">
        <v>6441</v>
      </c>
      <c r="B2839" t="s">
        <v>5894</v>
      </c>
      <c r="C2839" t="s">
        <v>6291</v>
      </c>
      <c r="D2839">
        <v>4080</v>
      </c>
      <c r="E2839" s="2"/>
      <c r="F2839">
        <f>SUMIFS($D$2:$D$7909, $B$2:$B$7909, "Campania")</f>
        <v>5766810</v>
      </c>
      <c r="G2839" s="1">
        <f>Comuni__2[[#This Row],[Popolazione2011]]/Comuni__2[[#This Row],[POPOLAZIONE TOTALE DI OGNI REGIONE (CON FILTRO)]]</f>
        <v>7.0749686568484136E-4</v>
      </c>
      <c r="H2839" t="str">
        <f>IF(Comuni__2[[#This Row],[Popolazione2011]]&gt;300000,"MAGGIORE","")</f>
        <v/>
      </c>
    </row>
    <row r="2840" spans="1:8" x14ac:dyDescent="0.2">
      <c r="A2840" t="s">
        <v>7597</v>
      </c>
      <c r="B2840" t="s">
        <v>7257</v>
      </c>
      <c r="C2840" t="s">
        <v>7563</v>
      </c>
      <c r="D2840">
        <v>4079</v>
      </c>
      <c r="E2840" s="2"/>
      <c r="F2840">
        <f>SUMIFS($D$2:$D$7909, $B$2:$B$7909, "Sicilia")</f>
        <v>5002904</v>
      </c>
      <c r="G2840" s="1">
        <f>Comuni__2[[#This Row],[Popolazione2011]]/Comuni__2[[#This Row],[POPOLAZIONE TOTALE DI OGNI REGIONE (CON FILTRO)]]</f>
        <v>8.1532645839296541E-4</v>
      </c>
      <c r="H2840" t="str">
        <f>IF(Comuni__2[[#This Row],[Popolazione2011]]&gt;300000,"MAGGIORE","")</f>
        <v/>
      </c>
    </row>
    <row r="2841" spans="1:8" x14ac:dyDescent="0.2">
      <c r="A2841" t="s">
        <v>3636</v>
      </c>
      <c r="B2841" t="s">
        <v>3082</v>
      </c>
      <c r="C2841" t="s">
        <v>3602</v>
      </c>
      <c r="D2841">
        <v>4079</v>
      </c>
      <c r="E2841" s="2"/>
      <c r="F2841">
        <f>SUMIFS($D$2:$D$7909, $B$2:$B$7909, "Veneto")</f>
        <v>4855904</v>
      </c>
      <c r="G2841" s="1">
        <f>Comuni__2[[#This Row],[Popolazione2011]]/Comuni__2[[#This Row],[POPOLAZIONE TOTALE DI OGNI REGIONE (CON FILTRO)]]</f>
        <v>8.4000836919346014E-4</v>
      </c>
      <c r="H2841" t="str">
        <f>IF(Comuni__2[[#This Row],[Popolazione2011]]&gt;300000,"MAGGIORE","")</f>
        <v/>
      </c>
    </row>
    <row r="2842" spans="1:8" x14ac:dyDescent="0.2">
      <c r="A2842" t="s">
        <v>7457</v>
      </c>
      <c r="B2842" t="s">
        <v>7257</v>
      </c>
      <c r="C2842" t="s">
        <v>7366</v>
      </c>
      <c r="D2842">
        <v>4078</v>
      </c>
      <c r="E2842" s="2"/>
      <c r="F2842">
        <f>SUMIFS($D$2:$D$7909, $B$2:$B$7909, "Sicilia")</f>
        <v>5002904</v>
      </c>
      <c r="G2842" s="1">
        <f>Comuni__2[[#This Row],[Popolazione2011]]/Comuni__2[[#This Row],[POPOLAZIONE TOTALE DI OGNI REGIONE (CON FILTRO)]]</f>
        <v>8.1512657448553879E-4</v>
      </c>
      <c r="H2842" t="str">
        <f>IF(Comuni__2[[#This Row],[Popolazione2011]]&gt;300000,"MAGGIORE","")</f>
        <v/>
      </c>
    </row>
    <row r="2843" spans="1:8" x14ac:dyDescent="0.2">
      <c r="A2843" t="s">
        <v>6037</v>
      </c>
      <c r="B2843" t="s">
        <v>5894</v>
      </c>
      <c r="C2843" t="s">
        <v>6000</v>
      </c>
      <c r="D2843">
        <v>4077</v>
      </c>
      <c r="E2843" s="2"/>
      <c r="F2843">
        <f>SUMIFS($D$2:$D$7909, $B$2:$B$7909, "Campania")</f>
        <v>5766810</v>
      </c>
      <c r="G2843" s="1">
        <f>Comuni__2[[#This Row],[Popolazione2011]]/Comuni__2[[#This Row],[POPOLAZIONE TOTALE DI OGNI REGIONE (CON FILTRO)]]</f>
        <v>7.0697664740124958E-4</v>
      </c>
      <c r="H2843" t="str">
        <f>IF(Comuni__2[[#This Row],[Popolazione2011]]&gt;300000,"MAGGIORE","")</f>
        <v/>
      </c>
    </row>
    <row r="2844" spans="1:8" x14ac:dyDescent="0.2">
      <c r="A2844" t="s">
        <v>5213</v>
      </c>
      <c r="B2844" t="s">
        <v>5062</v>
      </c>
      <c r="C2844" t="s">
        <v>5198</v>
      </c>
      <c r="D2844">
        <v>4071</v>
      </c>
      <c r="E2844" s="2"/>
      <c r="F2844">
        <f>SUMIFS($D$2:$D$7909, $B$2:$B$7909, "Lazio")</f>
        <v>5502886</v>
      </c>
      <c r="G2844" s="1">
        <f>Comuni__2[[#This Row],[Popolazione2011]]/Comuni__2[[#This Row],[POPOLAZIONE TOTALE DI OGNI REGIONE (CON FILTRO)]]</f>
        <v>7.3979362828886514E-4</v>
      </c>
      <c r="H2844" t="str">
        <f>IF(Comuni__2[[#This Row],[Popolazione2011]]&gt;300000,"MAGGIORE","")</f>
        <v/>
      </c>
    </row>
    <row r="2845" spans="1:8" x14ac:dyDescent="0.2">
      <c r="A2845" t="s">
        <v>5740</v>
      </c>
      <c r="B2845" t="s">
        <v>5446</v>
      </c>
      <c r="C2845" t="s">
        <v>5651</v>
      </c>
      <c r="D2845">
        <v>4071</v>
      </c>
      <c r="E2845" s="2"/>
      <c r="F2845">
        <f>SUMIFS($D$2:$D$7909, $B$2:$B$7909, "Abruzzo")</f>
        <v>1307309</v>
      </c>
      <c r="G2845" s="1">
        <f>Comuni__2[[#This Row],[Popolazione2011]]/Comuni__2[[#This Row],[POPOLAZIONE TOTALE DI OGNI REGIONE (CON FILTRO)]]</f>
        <v>3.1140304243296728E-3</v>
      </c>
      <c r="H2845" t="str">
        <f>IF(Comuni__2[[#This Row],[Popolazione2011]]&gt;300000,"MAGGIORE","")</f>
        <v/>
      </c>
    </row>
    <row r="2846" spans="1:8" x14ac:dyDescent="0.2">
      <c r="A2846" t="s">
        <v>6622</v>
      </c>
      <c r="B2846" t="s">
        <v>6450</v>
      </c>
      <c r="C2846" t="s">
        <v>6606</v>
      </c>
      <c r="D2846">
        <v>4070</v>
      </c>
      <c r="E2846" s="2"/>
      <c r="F2846">
        <f>SUMIFS($D$2:$D$7909, $B$2:$B$7909, "Puglia")</f>
        <v>4050093</v>
      </c>
      <c r="G2846" s="1">
        <f>Comuni__2[[#This Row],[Popolazione2011]]/Comuni__2[[#This Row],[POPOLAZIONE TOTALE DI OGNI REGIONE (CON FILTRO)]]</f>
        <v>1.0049151957745167E-3</v>
      </c>
      <c r="H2846" t="str">
        <f>IF(Comuni__2[[#This Row],[Popolazione2011]]&gt;300000,"MAGGIORE","")</f>
        <v/>
      </c>
    </row>
    <row r="2847" spans="1:8" x14ac:dyDescent="0.2">
      <c r="A2847" t="s">
        <v>6501</v>
      </c>
      <c r="B2847" t="s">
        <v>6450</v>
      </c>
      <c r="C2847" t="s">
        <v>6451</v>
      </c>
      <c r="D2847">
        <v>4069</v>
      </c>
      <c r="E2847" s="2"/>
      <c r="F2847">
        <f>SUMIFS($D$2:$D$7909, $B$2:$B$7909, "Puglia")</f>
        <v>4050093</v>
      </c>
      <c r="G2847" s="1">
        <f>Comuni__2[[#This Row],[Popolazione2011]]/Comuni__2[[#This Row],[POPOLAZIONE TOTALE DI OGNI REGIONE (CON FILTRO)]]</f>
        <v>1.0046682878640072E-3</v>
      </c>
      <c r="H2847" t="str">
        <f>IF(Comuni__2[[#This Row],[Popolazione2011]]&gt;300000,"MAGGIORE","")</f>
        <v/>
      </c>
    </row>
    <row r="2848" spans="1:8" x14ac:dyDescent="0.2">
      <c r="A2848" t="s">
        <v>2776</v>
      </c>
      <c r="B2848" t="s">
        <v>1271</v>
      </c>
      <c r="C2848" t="s">
        <v>2735</v>
      </c>
      <c r="D2848">
        <v>4067</v>
      </c>
      <c r="E2848" s="2"/>
      <c r="F2848">
        <f>SUMIFS($D$2:$D$7909, $B$2:$B$7909, "Lombardia")</f>
        <v>9704121</v>
      </c>
      <c r="G2848" s="1">
        <f>Comuni__2[[#This Row],[Popolazione2011]]/Comuni__2[[#This Row],[POPOLAZIONE TOTALE DI OGNI REGIONE (CON FILTRO)]]</f>
        <v>4.1910029769826653E-4</v>
      </c>
      <c r="H2848" t="str">
        <f>IF(Comuni__2[[#This Row],[Popolazione2011]]&gt;300000,"MAGGIORE","")</f>
        <v/>
      </c>
    </row>
    <row r="2849" spans="1:8" x14ac:dyDescent="0.2">
      <c r="A2849" t="s">
        <v>1855</v>
      </c>
      <c r="B2849" t="s">
        <v>1271</v>
      </c>
      <c r="C2849" t="s">
        <v>1772</v>
      </c>
      <c r="D2849">
        <v>4066</v>
      </c>
      <c r="E2849" s="2"/>
      <c r="F2849">
        <f>SUMIFS($D$2:$D$7909, $B$2:$B$7909, "Lombardia")</f>
        <v>9704121</v>
      </c>
      <c r="G2849" s="1">
        <f>Comuni__2[[#This Row],[Popolazione2011]]/Comuni__2[[#This Row],[POPOLAZIONE TOTALE DI OGNI REGIONE (CON FILTRO)]]</f>
        <v>4.1899724869465249E-4</v>
      </c>
      <c r="H2849" t="str">
        <f>IF(Comuni__2[[#This Row],[Popolazione2011]]&gt;300000,"MAGGIORE","")</f>
        <v/>
      </c>
    </row>
    <row r="2850" spans="1:8" x14ac:dyDescent="0.2">
      <c r="A2850" t="s">
        <v>4699</v>
      </c>
      <c r="B2850" t="s">
        <v>4450</v>
      </c>
      <c r="C2850" t="s">
        <v>4697</v>
      </c>
      <c r="D2850">
        <v>4066</v>
      </c>
      <c r="E2850" s="2"/>
      <c r="F2850">
        <f>SUMIFS($D$2:$D$7909, $B$2:$B$7909, "Toscana")</f>
        <v>3672202</v>
      </c>
      <c r="G2850" s="1">
        <f>Comuni__2[[#This Row],[Popolazione2011]]/Comuni__2[[#This Row],[POPOLAZIONE TOTALE DI OGNI REGIONE (CON FILTRO)]]</f>
        <v>1.1072375648180574E-3</v>
      </c>
      <c r="H2850" t="str">
        <f>IF(Comuni__2[[#This Row],[Popolazione2011]]&gt;300000,"MAGGIORE","")</f>
        <v/>
      </c>
    </row>
    <row r="2851" spans="1:8" x14ac:dyDescent="0.2">
      <c r="A2851" t="s">
        <v>6678</v>
      </c>
      <c r="B2851" t="s">
        <v>6450</v>
      </c>
      <c r="C2851" t="s">
        <v>6606</v>
      </c>
      <c r="D2851">
        <v>4065</v>
      </c>
      <c r="E2851" s="2"/>
      <c r="F2851">
        <f>SUMIFS($D$2:$D$7909, $B$2:$B$7909, "Puglia")</f>
        <v>4050093</v>
      </c>
      <c r="G2851" s="1">
        <f>Comuni__2[[#This Row],[Popolazione2011]]/Comuni__2[[#This Row],[POPOLAZIONE TOTALE DI OGNI REGIONE (CON FILTRO)]]</f>
        <v>1.0036806562219683E-3</v>
      </c>
      <c r="H2851" t="str">
        <f>IF(Comuni__2[[#This Row],[Popolazione2011]]&gt;300000,"MAGGIORE","")</f>
        <v/>
      </c>
    </row>
    <row r="2852" spans="1:8" x14ac:dyDescent="0.2">
      <c r="A2852" t="s">
        <v>7766</v>
      </c>
      <c r="B2852" t="s">
        <v>7657</v>
      </c>
      <c r="C2852" t="s">
        <v>7750</v>
      </c>
      <c r="D2852">
        <v>4062</v>
      </c>
      <c r="E2852" s="2"/>
      <c r="F2852">
        <f>SUMIFS($D$2:$D$7909, $B$2:$B$7909, "Sardegna")</f>
        <v>1634822</v>
      </c>
      <c r="G2852" s="1">
        <f>Comuni__2[[#This Row],[Popolazione2011]]/Comuni__2[[#This Row],[POPOLAZIONE TOTALE DI OGNI REGIONE (CON FILTRO)]]</f>
        <v>2.4846741724787163E-3</v>
      </c>
      <c r="H2852" t="str">
        <f>IF(Comuni__2[[#This Row],[Popolazione2011]]&gt;300000,"MAGGIORE","")</f>
        <v/>
      </c>
    </row>
    <row r="2853" spans="1:8" x14ac:dyDescent="0.2">
      <c r="A2853" t="s">
        <v>1816</v>
      </c>
      <c r="B2853" t="s">
        <v>1271</v>
      </c>
      <c r="C2853" t="s">
        <v>1772</v>
      </c>
      <c r="D2853">
        <v>4061</v>
      </c>
      <c r="E2853" s="2"/>
      <c r="F2853">
        <f>SUMIFS($D$2:$D$7909, $B$2:$B$7909, "Lombardia")</f>
        <v>9704121</v>
      </c>
      <c r="G2853" s="1">
        <f>Comuni__2[[#This Row],[Popolazione2011]]/Comuni__2[[#This Row],[POPOLAZIONE TOTALE DI OGNI REGIONE (CON FILTRO)]]</f>
        <v>4.1848200367658234E-4</v>
      </c>
      <c r="H2853" t="str">
        <f>IF(Comuni__2[[#This Row],[Popolazione2011]]&gt;300000,"MAGGIORE","")</f>
        <v/>
      </c>
    </row>
    <row r="2854" spans="1:8" x14ac:dyDescent="0.2">
      <c r="A2854" t="s">
        <v>6911</v>
      </c>
      <c r="B2854" t="s">
        <v>6847</v>
      </c>
      <c r="C2854" t="s">
        <v>6848</v>
      </c>
      <c r="D2854">
        <v>4058</v>
      </c>
      <c r="E2854" s="2"/>
      <c r="F2854">
        <f>SUMIFS($D$2:$D$7909, $B$2:$B$7909, "Calabria")</f>
        <v>1959050</v>
      </c>
      <c r="G2854" s="1">
        <f>Comuni__2[[#This Row],[Popolazione2011]]/Comuni__2[[#This Row],[POPOLAZIONE TOTALE DI OGNI REGIONE (CON FILTRO)]]</f>
        <v>2.0714121640591104E-3</v>
      </c>
      <c r="H2854" t="str">
        <f>IF(Comuni__2[[#This Row],[Popolazione2011]]&gt;300000,"MAGGIORE","")</f>
        <v/>
      </c>
    </row>
    <row r="2855" spans="1:8" x14ac:dyDescent="0.2">
      <c r="A2855" t="s">
        <v>7160</v>
      </c>
      <c r="B2855" t="s">
        <v>6847</v>
      </c>
      <c r="C2855" t="s">
        <v>7080</v>
      </c>
      <c r="D2855">
        <v>4053</v>
      </c>
      <c r="E2855" s="2"/>
      <c r="F2855">
        <f>SUMIFS($D$2:$D$7909, $B$2:$B$7909, "Calabria")</f>
        <v>1959050</v>
      </c>
      <c r="G2855" s="1">
        <f>Comuni__2[[#This Row],[Popolazione2011]]/Comuni__2[[#This Row],[POPOLAZIONE TOTALE DI OGNI REGIONE (CON FILTRO)]]</f>
        <v>2.0688599065873765E-3</v>
      </c>
      <c r="H2855" t="str">
        <f>IF(Comuni__2[[#This Row],[Popolazione2011]]&gt;300000,"MAGGIORE","")</f>
        <v/>
      </c>
    </row>
    <row r="2856" spans="1:8" x14ac:dyDescent="0.2">
      <c r="A2856" t="s">
        <v>1699</v>
      </c>
      <c r="B2856" t="s">
        <v>1271</v>
      </c>
      <c r="C2856" t="s">
        <v>1638</v>
      </c>
      <c r="D2856">
        <v>4050</v>
      </c>
      <c r="E2856" s="2"/>
      <c r="F2856">
        <f>SUMIFS($D$2:$D$7909, $B$2:$B$7909, "Lombardia")</f>
        <v>9704121</v>
      </c>
      <c r="G2856" s="1">
        <f>Comuni__2[[#This Row],[Popolazione2011]]/Comuni__2[[#This Row],[POPOLAZIONE TOTALE DI OGNI REGIONE (CON FILTRO)]]</f>
        <v>4.1734846463682798E-4</v>
      </c>
      <c r="H2856" t="str">
        <f>IF(Comuni__2[[#This Row],[Popolazione2011]]&gt;300000,"MAGGIORE","")</f>
        <v/>
      </c>
    </row>
    <row r="2857" spans="1:8" x14ac:dyDescent="0.2">
      <c r="A2857" t="s">
        <v>6379</v>
      </c>
      <c r="B2857" t="s">
        <v>5894</v>
      </c>
      <c r="C2857" t="s">
        <v>6291</v>
      </c>
      <c r="D2857">
        <v>4049</v>
      </c>
      <c r="E2857" s="2"/>
      <c r="F2857">
        <f>SUMIFS($D$2:$D$7909, $B$2:$B$7909, "Campania")</f>
        <v>5766810</v>
      </c>
      <c r="G2857" s="1">
        <f>Comuni__2[[#This Row],[Popolazione2011]]/Comuni__2[[#This Row],[POPOLAZIONE TOTALE DI OGNI REGIONE (CON FILTRO)]]</f>
        <v>7.0212127675439284E-4</v>
      </c>
      <c r="H2857" t="str">
        <f>IF(Comuni__2[[#This Row],[Popolazione2011]]&gt;300000,"MAGGIORE","")</f>
        <v/>
      </c>
    </row>
    <row r="2858" spans="1:8" x14ac:dyDescent="0.2">
      <c r="A2858" t="s">
        <v>470</v>
      </c>
      <c r="B2858" t="s">
        <v>5</v>
      </c>
      <c r="C2858" t="s">
        <v>402</v>
      </c>
      <c r="D2858">
        <v>4049</v>
      </c>
      <c r="E2858" s="2"/>
      <c r="F2858">
        <f>SUMIFS($D$2:$D$7909, $B$2:$B$7909, "Piemonte")</f>
        <v>4363916</v>
      </c>
      <c r="G2858" s="1">
        <f>Comuni__2[[#This Row],[Popolazione2011]]/Comuni__2[[#This Row],[POPOLAZIONE TOTALE DI OGNI REGIONE (CON FILTRO)]]</f>
        <v>9.2783637448566841E-4</v>
      </c>
      <c r="H2858" t="str">
        <f>IF(Comuni__2[[#This Row],[Popolazione2011]]&gt;300000,"MAGGIORE","")</f>
        <v/>
      </c>
    </row>
    <row r="2859" spans="1:8" x14ac:dyDescent="0.2">
      <c r="A2859" t="s">
        <v>7848</v>
      </c>
      <c r="B2859" t="s">
        <v>7657</v>
      </c>
      <c r="C2859" t="s">
        <v>7843</v>
      </c>
      <c r="D2859">
        <v>4048</v>
      </c>
      <c r="E2859" s="2"/>
      <c r="F2859">
        <f>SUMIFS($D$2:$D$7909, $B$2:$B$7909, "Sardegna")</f>
        <v>1634822</v>
      </c>
      <c r="G2859" s="1">
        <f>Comuni__2[[#This Row],[Popolazione2011]]/Comuni__2[[#This Row],[POPOLAZIONE TOTALE DI OGNI REGIONE (CON FILTRO)]]</f>
        <v>2.4761105490383661E-3</v>
      </c>
      <c r="H2859" t="str">
        <f>IF(Comuni__2[[#This Row],[Popolazione2011]]&gt;300000,"MAGGIORE","")</f>
        <v/>
      </c>
    </row>
    <row r="2860" spans="1:8" x14ac:dyDescent="0.2">
      <c r="A2860" t="s">
        <v>1629</v>
      </c>
      <c r="B2860" t="s">
        <v>1271</v>
      </c>
      <c r="C2860" t="s">
        <v>1560</v>
      </c>
      <c r="D2860">
        <v>4045</v>
      </c>
      <c r="E2860" s="2"/>
      <c r="F2860">
        <f>SUMIFS($D$2:$D$7909, $B$2:$B$7909, "Lombardia")</f>
        <v>9704121</v>
      </c>
      <c r="G2860" s="1">
        <f>Comuni__2[[#This Row],[Popolazione2011]]/Comuni__2[[#This Row],[POPOLAZIONE TOTALE DI OGNI REGIONE (CON FILTRO)]]</f>
        <v>4.1683321961875783E-4</v>
      </c>
      <c r="H2860" t="str">
        <f>IF(Comuni__2[[#This Row],[Popolazione2011]]&gt;300000,"MAGGIORE","")</f>
        <v/>
      </c>
    </row>
    <row r="2861" spans="1:8" x14ac:dyDescent="0.2">
      <c r="A2861" t="s">
        <v>1765</v>
      </c>
      <c r="B2861" t="s">
        <v>1271</v>
      </c>
      <c r="C2861" t="s">
        <v>1638</v>
      </c>
      <c r="D2861">
        <v>4045</v>
      </c>
      <c r="E2861" s="2"/>
      <c r="F2861">
        <f>SUMIFS($D$2:$D$7909, $B$2:$B$7909, "Lombardia")</f>
        <v>9704121</v>
      </c>
      <c r="G2861" s="1">
        <f>Comuni__2[[#This Row],[Popolazione2011]]/Comuni__2[[#This Row],[POPOLAZIONE TOTALE DI OGNI REGIONE (CON FILTRO)]]</f>
        <v>4.1683321961875783E-4</v>
      </c>
      <c r="H2861" t="str">
        <f>IF(Comuni__2[[#This Row],[Popolazione2011]]&gt;300000,"MAGGIORE","")</f>
        <v/>
      </c>
    </row>
    <row r="2862" spans="1:8" x14ac:dyDescent="0.2">
      <c r="A2862" t="s">
        <v>7153</v>
      </c>
      <c r="B2862" t="s">
        <v>6847</v>
      </c>
      <c r="C2862" t="s">
        <v>7080</v>
      </c>
      <c r="D2862">
        <v>4044</v>
      </c>
      <c r="E2862" s="2"/>
      <c r="F2862">
        <f>SUMIFS($D$2:$D$7909, $B$2:$B$7909, "Calabria")</f>
        <v>1959050</v>
      </c>
      <c r="G2862" s="1">
        <f>Comuni__2[[#This Row],[Popolazione2011]]/Comuni__2[[#This Row],[POPOLAZIONE TOTALE DI OGNI REGIONE (CON FILTRO)]]</f>
        <v>2.0642658431382559E-3</v>
      </c>
      <c r="H2862" t="str">
        <f>IF(Comuni__2[[#This Row],[Popolazione2011]]&gt;300000,"MAGGIORE","")</f>
        <v/>
      </c>
    </row>
    <row r="2863" spans="1:8" x14ac:dyDescent="0.2">
      <c r="A2863" t="s">
        <v>3667</v>
      </c>
      <c r="B2863" t="s">
        <v>3653</v>
      </c>
      <c r="C2863" t="s">
        <v>3654</v>
      </c>
      <c r="D2863">
        <v>4039</v>
      </c>
      <c r="E2863" s="2"/>
      <c r="F2863">
        <f>SUMIFS($D$2:$D$7909, $B$2:$B$7909, "Friuli-Venezia Giulia")</f>
        <v>1220291</v>
      </c>
      <c r="G2863" s="1">
        <f>Comuni__2[[#This Row],[Popolazione2011]]/Comuni__2[[#This Row],[POPOLAZIONE TOTALE DI OGNI REGIONE (CON FILTRO)]]</f>
        <v>3.3098662532133729E-3</v>
      </c>
      <c r="H2863" t="str">
        <f>IF(Comuni__2[[#This Row],[Popolazione2011]]&gt;300000,"MAGGIORE","")</f>
        <v/>
      </c>
    </row>
    <row r="2864" spans="1:8" x14ac:dyDescent="0.2">
      <c r="A2864" t="s">
        <v>2551</v>
      </c>
      <c r="B2864" t="s">
        <v>1271</v>
      </c>
      <c r="C2864" t="s">
        <v>2523</v>
      </c>
      <c r="D2864">
        <v>4038</v>
      </c>
      <c r="E2864" s="2"/>
      <c r="F2864">
        <f>SUMIFS($D$2:$D$7909, $B$2:$B$7909, "Lombardia")</f>
        <v>9704121</v>
      </c>
      <c r="G2864" s="1">
        <f>Comuni__2[[#This Row],[Popolazione2011]]/Comuni__2[[#This Row],[POPOLAZIONE TOTALE DI OGNI REGIONE (CON FILTRO)]]</f>
        <v>4.1611187659345965E-4</v>
      </c>
      <c r="H2864" t="str">
        <f>IF(Comuni__2[[#This Row],[Popolazione2011]]&gt;300000,"MAGGIORE","")</f>
        <v/>
      </c>
    </row>
    <row r="2865" spans="1:8" x14ac:dyDescent="0.2">
      <c r="A2865" t="s">
        <v>6067</v>
      </c>
      <c r="B2865" t="s">
        <v>5894</v>
      </c>
      <c r="C2865" t="s">
        <v>6000</v>
      </c>
      <c r="D2865">
        <v>4038</v>
      </c>
      <c r="E2865" s="2"/>
      <c r="F2865">
        <f>SUMIFS($D$2:$D$7909, $B$2:$B$7909, "Campania")</f>
        <v>5766810</v>
      </c>
      <c r="G2865" s="1">
        <f>Comuni__2[[#This Row],[Popolazione2011]]/Comuni__2[[#This Row],[POPOLAZIONE TOTALE DI OGNI REGIONE (CON FILTRO)]]</f>
        <v>7.0021380971455624E-4</v>
      </c>
      <c r="H2865" t="str">
        <f>IF(Comuni__2[[#This Row],[Popolazione2011]]&gt;300000,"MAGGIORE","")</f>
        <v/>
      </c>
    </row>
    <row r="2866" spans="1:8" x14ac:dyDescent="0.2">
      <c r="A2866" t="s">
        <v>4235</v>
      </c>
      <c r="B2866" t="s">
        <v>4112</v>
      </c>
      <c r="C2866" t="s">
        <v>4205</v>
      </c>
      <c r="D2866">
        <v>4038</v>
      </c>
      <c r="E2866" s="2"/>
      <c r="F2866">
        <f>SUMIFS($D$2:$D$7909, $B$2:$B$7909, "Emilia-Romagna")</f>
        <v>4342135</v>
      </c>
      <c r="G2866" s="1">
        <f>Comuni__2[[#This Row],[Popolazione2011]]/Comuni__2[[#This Row],[POPOLAZIONE TOTALE DI OGNI REGIONE (CON FILTRO)]]</f>
        <v>9.2995726756537971E-4</v>
      </c>
      <c r="H2866" t="str">
        <f>IF(Comuni__2[[#This Row],[Popolazione2011]]&gt;300000,"MAGGIORE","")</f>
        <v/>
      </c>
    </row>
    <row r="2867" spans="1:8" x14ac:dyDescent="0.2">
      <c r="A2867" t="s">
        <v>1568</v>
      </c>
      <c r="B2867" t="s">
        <v>1271</v>
      </c>
      <c r="C2867" t="s">
        <v>1560</v>
      </c>
      <c r="D2867">
        <v>4036</v>
      </c>
      <c r="E2867" s="2"/>
      <c r="F2867">
        <f>SUMIFS($D$2:$D$7909, $B$2:$B$7909, "Lombardia")</f>
        <v>9704121</v>
      </c>
      <c r="G2867" s="1">
        <f>Comuni__2[[#This Row],[Popolazione2011]]/Comuni__2[[#This Row],[POPOLAZIONE TOTALE DI OGNI REGIONE (CON FILTRO)]]</f>
        <v>4.1590577858623156E-4</v>
      </c>
      <c r="H2867" t="str">
        <f>IF(Comuni__2[[#This Row],[Popolazione2011]]&gt;300000,"MAGGIORE","")</f>
        <v/>
      </c>
    </row>
    <row r="2868" spans="1:8" x14ac:dyDescent="0.2">
      <c r="A2868" t="s">
        <v>5335</v>
      </c>
      <c r="B2868" t="s">
        <v>5062</v>
      </c>
      <c r="C2868" t="s">
        <v>5320</v>
      </c>
      <c r="D2868">
        <v>4035</v>
      </c>
      <c r="E2868" s="2"/>
      <c r="F2868">
        <f>SUMIFS($D$2:$D$7909, $B$2:$B$7909, "Lazio")</f>
        <v>5502886</v>
      </c>
      <c r="G2868" s="1">
        <f>Comuni__2[[#This Row],[Popolazione2011]]/Comuni__2[[#This Row],[POPOLAZIONE TOTALE DI OGNI REGIONE (CON FILTRO)]]</f>
        <v>7.3325160652065117E-4</v>
      </c>
      <c r="H2868" t="str">
        <f>IF(Comuni__2[[#This Row],[Popolazione2011]]&gt;300000,"MAGGIORE","")</f>
        <v/>
      </c>
    </row>
    <row r="2869" spans="1:8" x14ac:dyDescent="0.2">
      <c r="A2869" t="s">
        <v>3643</v>
      </c>
      <c r="B2869" t="s">
        <v>3082</v>
      </c>
      <c r="C2869" t="s">
        <v>3602</v>
      </c>
      <c r="D2869">
        <v>4035</v>
      </c>
      <c r="E2869" s="2"/>
      <c r="F2869">
        <f>SUMIFS($D$2:$D$7909, $B$2:$B$7909, "Veneto")</f>
        <v>4855904</v>
      </c>
      <c r="G2869" s="1">
        <f>Comuni__2[[#This Row],[Popolazione2011]]/Comuni__2[[#This Row],[POPOLAZIONE TOTALE DI OGNI REGIONE (CON FILTRO)]]</f>
        <v>8.3094723454170427E-4</v>
      </c>
      <c r="H2869" t="str">
        <f>IF(Comuni__2[[#This Row],[Popolazione2011]]&gt;300000,"MAGGIORE","")</f>
        <v/>
      </c>
    </row>
    <row r="2870" spans="1:8" x14ac:dyDescent="0.2">
      <c r="A2870" t="s">
        <v>1395</v>
      </c>
      <c r="B2870" t="s">
        <v>1271</v>
      </c>
      <c r="C2870" t="s">
        <v>1272</v>
      </c>
      <c r="D2870">
        <v>4022</v>
      </c>
      <c r="E2870" s="2"/>
      <c r="F2870">
        <f>SUMIFS($D$2:$D$7909, $B$2:$B$7909, "Lombardia")</f>
        <v>9704121</v>
      </c>
      <c r="G2870" s="1">
        <f>Comuni__2[[#This Row],[Popolazione2011]]/Comuni__2[[#This Row],[POPOLAZIONE TOTALE DI OGNI REGIONE (CON FILTRO)]]</f>
        <v>4.1446309253563514E-4</v>
      </c>
      <c r="H2870" t="str">
        <f>IF(Comuni__2[[#This Row],[Popolazione2011]]&gt;300000,"MAGGIORE","")</f>
        <v/>
      </c>
    </row>
    <row r="2871" spans="1:8" x14ac:dyDescent="0.2">
      <c r="A2871" t="s">
        <v>1826</v>
      </c>
      <c r="B2871" t="s">
        <v>1271</v>
      </c>
      <c r="C2871" t="s">
        <v>1772</v>
      </c>
      <c r="D2871">
        <v>4021</v>
      </c>
      <c r="E2871" s="2"/>
      <c r="F2871">
        <f>SUMIFS($D$2:$D$7909, $B$2:$B$7909, "Lombardia")</f>
        <v>9704121</v>
      </c>
      <c r="G2871" s="1">
        <f>Comuni__2[[#This Row],[Popolazione2011]]/Comuni__2[[#This Row],[POPOLAZIONE TOTALE DI OGNI REGIONE (CON FILTRO)]]</f>
        <v>4.143600435320211E-4</v>
      </c>
      <c r="H2871" t="str">
        <f>IF(Comuni__2[[#This Row],[Popolazione2011]]&gt;300000,"MAGGIORE","")</f>
        <v/>
      </c>
    </row>
    <row r="2872" spans="1:8" x14ac:dyDescent="0.2">
      <c r="A2872" t="s">
        <v>2609</v>
      </c>
      <c r="B2872" t="s">
        <v>1271</v>
      </c>
      <c r="C2872" t="s">
        <v>2588</v>
      </c>
      <c r="D2872">
        <v>4019</v>
      </c>
      <c r="E2872" s="2"/>
      <c r="F2872">
        <f>SUMIFS($D$2:$D$7909, $B$2:$B$7909, "Lombardia")</f>
        <v>9704121</v>
      </c>
      <c r="G2872" s="1">
        <f>Comuni__2[[#This Row],[Popolazione2011]]/Comuni__2[[#This Row],[POPOLAZIONE TOTALE DI OGNI REGIONE (CON FILTRO)]]</f>
        <v>4.1415394552479301E-4</v>
      </c>
      <c r="H2872" t="str">
        <f>IF(Comuni__2[[#This Row],[Popolazione2011]]&gt;300000,"MAGGIORE","")</f>
        <v/>
      </c>
    </row>
    <row r="2873" spans="1:8" x14ac:dyDescent="0.2">
      <c r="A2873" t="s">
        <v>2591</v>
      </c>
      <c r="B2873" t="s">
        <v>1271</v>
      </c>
      <c r="C2873" t="s">
        <v>2588</v>
      </c>
      <c r="D2873">
        <v>4018</v>
      </c>
      <c r="E2873" s="2"/>
      <c r="F2873">
        <f>SUMIFS($D$2:$D$7909, $B$2:$B$7909, "Lombardia")</f>
        <v>9704121</v>
      </c>
      <c r="G2873" s="1">
        <f>Comuni__2[[#This Row],[Popolazione2011]]/Comuni__2[[#This Row],[POPOLAZIONE TOTALE DI OGNI REGIONE (CON FILTRO)]]</f>
        <v>4.1405089652117897E-4</v>
      </c>
      <c r="H2873" t="str">
        <f>IF(Comuni__2[[#This Row],[Popolazione2011]]&gt;300000,"MAGGIORE","")</f>
        <v/>
      </c>
    </row>
    <row r="2874" spans="1:8" x14ac:dyDescent="0.2">
      <c r="A2874" t="s">
        <v>7425</v>
      </c>
      <c r="B2874" t="s">
        <v>7257</v>
      </c>
      <c r="C2874" t="s">
        <v>7366</v>
      </c>
      <c r="D2874">
        <v>4015</v>
      </c>
      <c r="E2874" s="2"/>
      <c r="F2874">
        <f>SUMIFS($D$2:$D$7909, $B$2:$B$7909, "Sicilia")</f>
        <v>5002904</v>
      </c>
      <c r="G2874" s="1">
        <f>Comuni__2[[#This Row],[Popolazione2011]]/Comuni__2[[#This Row],[POPOLAZIONE TOTALE DI OGNI REGIONE (CON FILTRO)]]</f>
        <v>8.0253388831766511E-4</v>
      </c>
      <c r="H2874" t="str">
        <f>IF(Comuni__2[[#This Row],[Popolazione2011]]&gt;300000,"MAGGIORE","")</f>
        <v/>
      </c>
    </row>
    <row r="2875" spans="1:8" x14ac:dyDescent="0.2">
      <c r="A2875" t="s">
        <v>7584</v>
      </c>
      <c r="B2875" t="s">
        <v>7257</v>
      </c>
      <c r="C2875" t="s">
        <v>7563</v>
      </c>
      <c r="D2875">
        <v>4015</v>
      </c>
      <c r="E2875" s="2"/>
      <c r="F2875">
        <f>SUMIFS($D$2:$D$7909, $B$2:$B$7909, "Sicilia")</f>
        <v>5002904</v>
      </c>
      <c r="G2875" s="1">
        <f>Comuni__2[[#This Row],[Popolazione2011]]/Comuni__2[[#This Row],[POPOLAZIONE TOTALE DI OGNI REGIONE (CON FILTRO)]]</f>
        <v>8.0253388831766511E-4</v>
      </c>
      <c r="H2875" t="str">
        <f>IF(Comuni__2[[#This Row],[Popolazione2011]]&gt;300000,"MAGGIORE","")</f>
        <v/>
      </c>
    </row>
    <row r="2876" spans="1:8" x14ac:dyDescent="0.2">
      <c r="A2876" t="s">
        <v>2134</v>
      </c>
      <c r="B2876" t="s">
        <v>1271</v>
      </c>
      <c r="C2876" t="s">
        <v>2016</v>
      </c>
      <c r="D2876">
        <v>4011</v>
      </c>
      <c r="E2876" s="2"/>
      <c r="F2876">
        <f>SUMIFS($D$2:$D$7909, $B$2:$B$7909, "Lombardia")</f>
        <v>9704121</v>
      </c>
      <c r="G2876" s="1">
        <f>Comuni__2[[#This Row],[Popolazione2011]]/Comuni__2[[#This Row],[POPOLAZIONE TOTALE DI OGNI REGIONE (CON FILTRO)]]</f>
        <v>4.1332955349588079E-4</v>
      </c>
      <c r="H2876" t="str">
        <f>IF(Comuni__2[[#This Row],[Popolazione2011]]&gt;300000,"MAGGIORE","")</f>
        <v/>
      </c>
    </row>
    <row r="2877" spans="1:8" x14ac:dyDescent="0.2">
      <c r="A2877" t="s">
        <v>5707</v>
      </c>
      <c r="B2877" t="s">
        <v>5446</v>
      </c>
      <c r="C2877" t="s">
        <v>5651</v>
      </c>
      <c r="D2877">
        <v>4008</v>
      </c>
      <c r="E2877" s="2"/>
      <c r="F2877">
        <f>SUMIFS($D$2:$D$7909, $B$2:$B$7909, "Abruzzo")</f>
        <v>1307309</v>
      </c>
      <c r="G2877" s="1">
        <f>Comuni__2[[#This Row],[Popolazione2011]]/Comuni__2[[#This Row],[POPOLAZIONE TOTALE DI OGNI REGIONE (CON FILTRO)]]</f>
        <v>3.0658398282272974E-3</v>
      </c>
      <c r="H2877" t="str">
        <f>IF(Comuni__2[[#This Row],[Popolazione2011]]&gt;300000,"MAGGIORE","")</f>
        <v/>
      </c>
    </row>
    <row r="2878" spans="1:8" x14ac:dyDescent="0.2">
      <c r="A2878" t="s">
        <v>4024</v>
      </c>
      <c r="B2878" t="s">
        <v>3873</v>
      </c>
      <c r="C2878" t="s">
        <v>4011</v>
      </c>
      <c r="D2878">
        <v>4006</v>
      </c>
      <c r="E2878" s="2"/>
      <c r="F2878">
        <f>SUMIFS($D$2:$D$7909, $B$2:$B$7909, "Liguria")</f>
        <v>1570694</v>
      </c>
      <c r="G2878" s="1">
        <f>Comuni__2[[#This Row],[Popolazione2011]]/Comuni__2[[#This Row],[POPOLAZIONE TOTALE DI OGNI REGIONE (CON FILTRO)]]</f>
        <v>2.5504649537083607E-3</v>
      </c>
      <c r="H2878" t="str">
        <f>IF(Comuni__2[[#This Row],[Popolazione2011]]&gt;300000,"MAGGIORE","")</f>
        <v/>
      </c>
    </row>
    <row r="2879" spans="1:8" x14ac:dyDescent="0.2">
      <c r="A2879" t="s">
        <v>1247</v>
      </c>
      <c r="B2879" t="s">
        <v>1195</v>
      </c>
      <c r="C2879" t="s">
        <v>1196</v>
      </c>
      <c r="D2879">
        <v>4005</v>
      </c>
      <c r="E2879" s="2"/>
      <c r="F2879">
        <f>SUMIFS($D$2:$D$7909, $B$2:$B$7909, "Valle D'Aosta/Vallée D'Aoste")</f>
        <v>126806</v>
      </c>
      <c r="G2879" s="1">
        <f>Comuni__2[[#This Row],[Popolazione2011]]/Comuni__2[[#This Row],[POPOLAZIONE TOTALE DI OGNI REGIONE (CON FILTRO)]]</f>
        <v>3.1583679005725278E-2</v>
      </c>
      <c r="H2879" t="str">
        <f>IF(Comuni__2[[#This Row],[Popolazione2011]]&gt;300000,"MAGGIORE","")</f>
        <v/>
      </c>
    </row>
    <row r="2880" spans="1:8" x14ac:dyDescent="0.2">
      <c r="A2880" t="s">
        <v>5232</v>
      </c>
      <c r="B2880" t="s">
        <v>5062</v>
      </c>
      <c r="C2880" t="s">
        <v>5198</v>
      </c>
      <c r="D2880">
        <v>4002</v>
      </c>
      <c r="E2880" s="2"/>
      <c r="F2880">
        <f>SUMIFS($D$2:$D$7909, $B$2:$B$7909, "Lazio")</f>
        <v>5502886</v>
      </c>
      <c r="G2880" s="1">
        <f>Comuni__2[[#This Row],[Popolazione2011]]/Comuni__2[[#This Row],[POPOLAZIONE TOTALE DI OGNI REGIONE (CON FILTRO)]]</f>
        <v>7.272547532331217E-4</v>
      </c>
      <c r="H2880" t="str">
        <f>IF(Comuni__2[[#This Row],[Popolazione2011]]&gt;300000,"MAGGIORE","")</f>
        <v/>
      </c>
    </row>
    <row r="2881" spans="1:8" x14ac:dyDescent="0.2">
      <c r="A2881" t="s">
        <v>7705</v>
      </c>
      <c r="B2881" t="s">
        <v>7657</v>
      </c>
      <c r="C2881" t="s">
        <v>7658</v>
      </c>
      <c r="D2881">
        <v>4001</v>
      </c>
      <c r="E2881" s="2"/>
      <c r="F2881">
        <f>SUMIFS($D$2:$D$7909, $B$2:$B$7909, "Sardegna")</f>
        <v>1634822</v>
      </c>
      <c r="G2881" s="1">
        <f>Comuni__2[[#This Row],[Popolazione2011]]/Comuni__2[[#This Row],[POPOLAZIONE TOTALE DI OGNI REGIONE (CON FILTRO)]]</f>
        <v>2.447361241774334E-3</v>
      </c>
      <c r="H2881" t="str">
        <f>IF(Comuni__2[[#This Row],[Popolazione2011]]&gt;300000,"MAGGIORE","")</f>
        <v/>
      </c>
    </row>
    <row r="2882" spans="1:8" x14ac:dyDescent="0.2">
      <c r="A2882" t="s">
        <v>4264</v>
      </c>
      <c r="B2882" t="s">
        <v>4112</v>
      </c>
      <c r="C2882" t="s">
        <v>4248</v>
      </c>
      <c r="D2882">
        <v>3999</v>
      </c>
      <c r="E2882" s="2"/>
      <c r="F2882">
        <f>SUMIFS($D$2:$D$7909, $B$2:$B$7909, "Emilia-Romagna")</f>
        <v>4342135</v>
      </c>
      <c r="G2882" s="1">
        <f>Comuni__2[[#This Row],[Popolazione2011]]/Comuni__2[[#This Row],[POPOLAZIONE TOTALE DI OGNI REGIONE (CON FILTRO)]]</f>
        <v>9.2097551089498602E-4</v>
      </c>
      <c r="H2882" t="str">
        <f>IF(Comuni__2[[#This Row],[Popolazione2011]]&gt;300000,"MAGGIORE","")</f>
        <v/>
      </c>
    </row>
    <row r="2883" spans="1:8" x14ac:dyDescent="0.2">
      <c r="A2883" t="s">
        <v>8014</v>
      </c>
      <c r="B2883" t="s">
        <v>7657</v>
      </c>
      <c r="C2883" t="s">
        <v>7931</v>
      </c>
      <c r="D2883">
        <v>3997</v>
      </c>
      <c r="E2883" s="2"/>
      <c r="F2883">
        <f>SUMIFS($D$2:$D$7909, $B$2:$B$7909, "Sardegna")</f>
        <v>1634822</v>
      </c>
      <c r="G2883" s="1">
        <f>Comuni__2[[#This Row],[Popolazione2011]]/Comuni__2[[#This Row],[POPOLAZIONE TOTALE DI OGNI REGIONE (CON FILTRO)]]</f>
        <v>2.4449144922199482E-3</v>
      </c>
      <c r="H2883" t="str">
        <f>IF(Comuni__2[[#This Row],[Popolazione2011]]&gt;300000,"MAGGIORE","")</f>
        <v/>
      </c>
    </row>
    <row r="2884" spans="1:8" x14ac:dyDescent="0.2">
      <c r="A2884" t="s">
        <v>1920</v>
      </c>
      <c r="B2884" t="s">
        <v>1271</v>
      </c>
      <c r="C2884" t="s">
        <v>1772</v>
      </c>
      <c r="D2884">
        <v>3996</v>
      </c>
      <c r="E2884" s="2"/>
      <c r="F2884">
        <f>SUMIFS($D$2:$D$7909, $B$2:$B$7909, "Lombardia")</f>
        <v>9704121</v>
      </c>
      <c r="G2884" s="1">
        <f>Comuni__2[[#This Row],[Popolazione2011]]/Comuni__2[[#This Row],[POPOLAZIONE TOTALE DI OGNI REGIONE (CON FILTRO)]]</f>
        <v>4.1178381844167032E-4</v>
      </c>
      <c r="H2884" t="str">
        <f>IF(Comuni__2[[#This Row],[Popolazione2011]]&gt;300000,"MAGGIORE","")</f>
        <v/>
      </c>
    </row>
    <row r="2885" spans="1:8" x14ac:dyDescent="0.2">
      <c r="A2885" t="s">
        <v>2267</v>
      </c>
      <c r="B2885" t="s">
        <v>1271</v>
      </c>
      <c r="C2885" t="s">
        <v>2222</v>
      </c>
      <c r="D2885">
        <v>3992</v>
      </c>
      <c r="E2885" s="2"/>
      <c r="F2885">
        <f>SUMIFS($D$2:$D$7909, $B$2:$B$7909, "Lombardia")</f>
        <v>9704121</v>
      </c>
      <c r="G2885" s="1">
        <f>Comuni__2[[#This Row],[Popolazione2011]]/Comuni__2[[#This Row],[POPOLAZIONE TOTALE DI OGNI REGIONE (CON FILTRO)]]</f>
        <v>4.1137162242721416E-4</v>
      </c>
      <c r="H2885" t="str">
        <f>IF(Comuni__2[[#This Row],[Popolazione2011]]&gt;300000,"MAGGIORE","")</f>
        <v/>
      </c>
    </row>
    <row r="2886" spans="1:8" x14ac:dyDescent="0.2">
      <c r="A2886" t="s">
        <v>2518</v>
      </c>
      <c r="B2886" t="s">
        <v>1271</v>
      </c>
      <c r="C2886" t="s">
        <v>2409</v>
      </c>
      <c r="D2886">
        <v>3991</v>
      </c>
      <c r="E2886" s="2"/>
      <c r="F2886">
        <f>SUMIFS($D$2:$D$7909, $B$2:$B$7909, "Lombardia")</f>
        <v>9704121</v>
      </c>
      <c r="G2886" s="1">
        <f>Comuni__2[[#This Row],[Popolazione2011]]/Comuni__2[[#This Row],[POPOLAZIONE TOTALE DI OGNI REGIONE (CON FILTRO)]]</f>
        <v>4.1126857342360011E-4</v>
      </c>
      <c r="H2886" t="str">
        <f>IF(Comuni__2[[#This Row],[Popolazione2011]]&gt;300000,"MAGGIORE","")</f>
        <v/>
      </c>
    </row>
    <row r="2887" spans="1:8" x14ac:dyDescent="0.2">
      <c r="A2887" t="s">
        <v>7618</v>
      </c>
      <c r="B2887" t="s">
        <v>7257</v>
      </c>
      <c r="C2887" t="s">
        <v>7563</v>
      </c>
      <c r="D2887">
        <v>3989</v>
      </c>
      <c r="E2887" s="2"/>
      <c r="F2887">
        <f>SUMIFS($D$2:$D$7909, $B$2:$B$7909, "Sicilia")</f>
        <v>5002904</v>
      </c>
      <c r="G2887" s="1">
        <f>Comuni__2[[#This Row],[Popolazione2011]]/Comuni__2[[#This Row],[POPOLAZIONE TOTALE DI OGNI REGIONE (CON FILTRO)]]</f>
        <v>7.9733690672457438E-4</v>
      </c>
      <c r="H2887" t="str">
        <f>IF(Comuni__2[[#This Row],[Popolazione2011]]&gt;300000,"MAGGIORE","")</f>
        <v/>
      </c>
    </row>
    <row r="2888" spans="1:8" x14ac:dyDescent="0.2">
      <c r="A2888" t="s">
        <v>149</v>
      </c>
      <c r="B2888" t="s">
        <v>5</v>
      </c>
      <c r="C2888" t="s">
        <v>6</v>
      </c>
      <c r="D2888">
        <v>3985</v>
      </c>
      <c r="E2888" s="2"/>
      <c r="F2888">
        <f>SUMIFS($D$2:$D$7909, $B$2:$B$7909, "Piemonte")</f>
        <v>4363916</v>
      </c>
      <c r="G2888" s="1">
        <f>Comuni__2[[#This Row],[Popolazione2011]]/Comuni__2[[#This Row],[POPOLAZIONE TOTALE DI OGNI REGIONE (CON FILTRO)]]</f>
        <v>9.131706476476633E-4</v>
      </c>
      <c r="H2888" t="str">
        <f>IF(Comuni__2[[#This Row],[Popolazione2011]]&gt;300000,"MAGGIORE","")</f>
        <v/>
      </c>
    </row>
    <row r="2889" spans="1:8" x14ac:dyDescent="0.2">
      <c r="A2889" t="s">
        <v>4247</v>
      </c>
      <c r="B2889" t="s">
        <v>4112</v>
      </c>
      <c r="C2889" t="s">
        <v>4248</v>
      </c>
      <c r="D2889">
        <v>3985</v>
      </c>
      <c r="E2889" s="2"/>
      <c r="F2889">
        <f>SUMIFS($D$2:$D$7909, $B$2:$B$7909, "Emilia-Romagna")</f>
        <v>4342135</v>
      </c>
      <c r="G2889" s="1">
        <f>Comuni__2[[#This Row],[Popolazione2011]]/Comuni__2[[#This Row],[POPOLAZIONE TOTALE DI OGNI REGIONE (CON FILTRO)]]</f>
        <v>9.1775129055176772E-4</v>
      </c>
      <c r="H2889" t="str">
        <f>IF(Comuni__2[[#This Row],[Popolazione2011]]&gt;300000,"MAGGIORE","")</f>
        <v/>
      </c>
    </row>
    <row r="2890" spans="1:8" x14ac:dyDescent="0.2">
      <c r="A2890" t="s">
        <v>7208</v>
      </c>
      <c r="B2890" t="s">
        <v>6847</v>
      </c>
      <c r="C2890" t="s">
        <v>7206</v>
      </c>
      <c r="D2890">
        <v>3983</v>
      </c>
      <c r="E2890" s="2"/>
      <c r="F2890">
        <f>SUMIFS($D$2:$D$7909, $B$2:$B$7909, "Calabria")</f>
        <v>1959050</v>
      </c>
      <c r="G2890" s="1">
        <f>Comuni__2[[#This Row],[Popolazione2011]]/Comuni__2[[#This Row],[POPOLAZIONE TOTALE DI OGNI REGIONE (CON FILTRO)]]</f>
        <v>2.0331283019831043E-3</v>
      </c>
      <c r="H2890" t="str">
        <f>IF(Comuni__2[[#This Row],[Popolazione2011]]&gt;300000,"MAGGIORE","")</f>
        <v/>
      </c>
    </row>
    <row r="2891" spans="1:8" x14ac:dyDescent="0.2">
      <c r="A2891" t="s">
        <v>1548</v>
      </c>
      <c r="B2891" t="s">
        <v>1271</v>
      </c>
      <c r="C2891" t="s">
        <v>1411</v>
      </c>
      <c r="D2891">
        <v>3982</v>
      </c>
      <c r="E2891" s="2"/>
      <c r="F2891">
        <f>SUMIFS($D$2:$D$7909, $B$2:$B$7909, "Lombardia")</f>
        <v>9704121</v>
      </c>
      <c r="G2891" s="1">
        <f>Comuni__2[[#This Row],[Popolazione2011]]/Comuni__2[[#This Row],[POPOLAZIONE TOTALE DI OGNI REGIONE (CON FILTRO)]]</f>
        <v>4.1034113239107385E-4</v>
      </c>
      <c r="H2891" t="str">
        <f>IF(Comuni__2[[#This Row],[Popolazione2011]]&gt;300000,"MAGGIORE","")</f>
        <v/>
      </c>
    </row>
    <row r="2892" spans="1:8" x14ac:dyDescent="0.2">
      <c r="A2892" t="s">
        <v>4322</v>
      </c>
      <c r="B2892" t="s">
        <v>4112</v>
      </c>
      <c r="C2892" t="s">
        <v>4296</v>
      </c>
      <c r="D2892">
        <v>3982</v>
      </c>
      <c r="E2892" s="2"/>
      <c r="F2892">
        <f>SUMIFS($D$2:$D$7909, $B$2:$B$7909, "Emilia-Romagna")</f>
        <v>4342135</v>
      </c>
      <c r="G2892" s="1">
        <f>Comuni__2[[#This Row],[Popolazione2011]]/Comuni__2[[#This Row],[POPOLAZIONE TOTALE DI OGNI REGIONE (CON FILTRO)]]</f>
        <v>9.1706038619250672E-4</v>
      </c>
      <c r="H2892" t="str">
        <f>IF(Comuni__2[[#This Row],[Popolazione2011]]&gt;300000,"MAGGIORE","")</f>
        <v/>
      </c>
    </row>
    <row r="2893" spans="1:8" x14ac:dyDescent="0.2">
      <c r="A2893" t="s">
        <v>1079</v>
      </c>
      <c r="B2893" t="s">
        <v>5</v>
      </c>
      <c r="C2893" t="s">
        <v>1045</v>
      </c>
      <c r="D2893">
        <v>3980</v>
      </c>
      <c r="E2893" s="2"/>
      <c r="F2893">
        <f>SUMIFS($D$2:$D$7909, $B$2:$B$7909, "Piemonte")</f>
        <v>4363916</v>
      </c>
      <c r="G2893" s="1">
        <f>Comuni__2[[#This Row],[Popolazione2011]]/Comuni__2[[#This Row],[POPOLAZIONE TOTALE DI OGNI REGIONE (CON FILTRO)]]</f>
        <v>9.1202488773844406E-4</v>
      </c>
      <c r="H2893" t="str">
        <f>IF(Comuni__2[[#This Row],[Popolazione2011]]&gt;300000,"MAGGIORE","")</f>
        <v/>
      </c>
    </row>
    <row r="2894" spans="1:8" x14ac:dyDescent="0.2">
      <c r="A2894" t="s">
        <v>7674</v>
      </c>
      <c r="B2894" t="s">
        <v>7657</v>
      </c>
      <c r="C2894" t="s">
        <v>7658</v>
      </c>
      <c r="D2894">
        <v>3979</v>
      </c>
      <c r="E2894" s="2"/>
      <c r="F2894">
        <f>SUMIFS($D$2:$D$7909, $B$2:$B$7909, "Sardegna")</f>
        <v>1634822</v>
      </c>
      <c r="G2894" s="1">
        <f>Comuni__2[[#This Row],[Popolazione2011]]/Comuni__2[[#This Row],[POPOLAZIONE TOTALE DI OGNI REGIONE (CON FILTRO)]]</f>
        <v>2.4339041192252124E-3</v>
      </c>
      <c r="H2894" t="str">
        <f>IF(Comuni__2[[#This Row],[Popolazione2011]]&gt;300000,"MAGGIORE","")</f>
        <v/>
      </c>
    </row>
    <row r="2895" spans="1:8" x14ac:dyDescent="0.2">
      <c r="A2895" t="s">
        <v>3118</v>
      </c>
      <c r="B2895" t="s">
        <v>3082</v>
      </c>
      <c r="C2895" t="s">
        <v>3083</v>
      </c>
      <c r="D2895">
        <v>3978</v>
      </c>
      <c r="E2895" s="2"/>
      <c r="F2895">
        <f>SUMIFS($D$2:$D$7909, $B$2:$B$7909, "Veneto")</f>
        <v>4855904</v>
      </c>
      <c r="G2895" s="1">
        <f>Comuni__2[[#This Row],[Popolazione2011]]/Comuni__2[[#This Row],[POPOLAZIONE TOTALE DI OGNI REGIONE (CON FILTRO)]]</f>
        <v>8.1920894647011147E-4</v>
      </c>
      <c r="H2895" t="str">
        <f>IF(Comuni__2[[#This Row],[Popolazione2011]]&gt;300000,"MAGGIORE","")</f>
        <v/>
      </c>
    </row>
    <row r="2896" spans="1:8" x14ac:dyDescent="0.2">
      <c r="A2896" t="s">
        <v>1075</v>
      </c>
      <c r="B2896" t="s">
        <v>5</v>
      </c>
      <c r="C2896" t="s">
        <v>1045</v>
      </c>
      <c r="D2896">
        <v>3977</v>
      </c>
      <c r="E2896" s="2"/>
      <c r="F2896">
        <f>SUMIFS($D$2:$D$7909, $B$2:$B$7909, "Piemonte")</f>
        <v>4363916</v>
      </c>
      <c r="G2896" s="1">
        <f>Comuni__2[[#This Row],[Popolazione2011]]/Comuni__2[[#This Row],[POPOLAZIONE TOTALE DI OGNI REGIONE (CON FILTRO)]]</f>
        <v>9.1133743179291264E-4</v>
      </c>
      <c r="H2896" t="str">
        <f>IF(Comuni__2[[#This Row],[Popolazione2011]]&gt;300000,"MAGGIORE","")</f>
        <v/>
      </c>
    </row>
    <row r="2897" spans="1:8" x14ac:dyDescent="0.2">
      <c r="A2897" t="s">
        <v>1662</v>
      </c>
      <c r="B2897" t="s">
        <v>1271</v>
      </c>
      <c r="C2897" t="s">
        <v>1638</v>
      </c>
      <c r="D2897">
        <v>3976</v>
      </c>
      <c r="E2897" s="2"/>
      <c r="F2897">
        <f>SUMIFS($D$2:$D$7909, $B$2:$B$7909, "Lombardia")</f>
        <v>9704121</v>
      </c>
      <c r="G2897" s="1">
        <f>Comuni__2[[#This Row],[Popolazione2011]]/Comuni__2[[#This Row],[POPOLAZIONE TOTALE DI OGNI REGIONE (CON FILTRO)]]</f>
        <v>4.0972283836938965E-4</v>
      </c>
      <c r="H2897" t="str">
        <f>IF(Comuni__2[[#This Row],[Popolazione2011]]&gt;300000,"MAGGIORE","")</f>
        <v/>
      </c>
    </row>
    <row r="2898" spans="1:8" x14ac:dyDescent="0.2">
      <c r="A2898" t="s">
        <v>3453</v>
      </c>
      <c r="B2898" t="s">
        <v>3082</v>
      </c>
      <c r="C2898" t="s">
        <v>3454</v>
      </c>
      <c r="D2898">
        <v>3976</v>
      </c>
      <c r="E2898" s="2"/>
      <c r="F2898">
        <f>SUMIFS($D$2:$D$7909, $B$2:$B$7909, "Veneto")</f>
        <v>4855904</v>
      </c>
      <c r="G2898" s="1">
        <f>Comuni__2[[#This Row],[Popolazione2011]]/Comuni__2[[#This Row],[POPOLAZIONE TOTALE DI OGNI REGIONE (CON FILTRO)]]</f>
        <v>8.1879707671321349E-4</v>
      </c>
      <c r="H2898" t="str">
        <f>IF(Comuni__2[[#This Row],[Popolazione2011]]&gt;300000,"MAGGIORE","")</f>
        <v/>
      </c>
    </row>
    <row r="2899" spans="1:8" x14ac:dyDescent="0.2">
      <c r="A2899" t="s">
        <v>7488</v>
      </c>
      <c r="B2899" t="s">
        <v>7257</v>
      </c>
      <c r="C2899" t="s">
        <v>7475</v>
      </c>
      <c r="D2899">
        <v>3975</v>
      </c>
      <c r="E2899" s="2"/>
      <c r="F2899">
        <f>SUMIFS($D$2:$D$7909, $B$2:$B$7909, "Sicilia")</f>
        <v>5002904</v>
      </c>
      <c r="G2899" s="1">
        <f>Comuni__2[[#This Row],[Popolazione2011]]/Comuni__2[[#This Row],[POPOLAZIONE TOTALE DI OGNI REGIONE (CON FILTRO)]]</f>
        <v>7.9453853202060239E-4</v>
      </c>
      <c r="H2899" t="str">
        <f>IF(Comuni__2[[#This Row],[Popolazione2011]]&gt;300000,"MAGGIORE","")</f>
        <v/>
      </c>
    </row>
    <row r="2900" spans="1:8" x14ac:dyDescent="0.2">
      <c r="A2900" t="s">
        <v>1321</v>
      </c>
      <c r="B2900" t="s">
        <v>1271</v>
      </c>
      <c r="C2900" t="s">
        <v>1272</v>
      </c>
      <c r="D2900">
        <v>3972</v>
      </c>
      <c r="E2900" s="2"/>
      <c r="F2900">
        <f>SUMIFS($D$2:$D$7909, $B$2:$B$7909, "Lombardia")</f>
        <v>9704121</v>
      </c>
      <c r="G2900" s="1">
        <f>Comuni__2[[#This Row],[Popolazione2011]]/Comuni__2[[#This Row],[POPOLAZIONE TOTALE DI OGNI REGIONE (CON FILTRO)]]</f>
        <v>4.0931064235493354E-4</v>
      </c>
      <c r="H2900" t="str">
        <f>IF(Comuni__2[[#This Row],[Popolazione2011]]&gt;300000,"MAGGIORE","")</f>
        <v/>
      </c>
    </row>
    <row r="2901" spans="1:8" x14ac:dyDescent="0.2">
      <c r="A2901" t="s">
        <v>6171</v>
      </c>
      <c r="B2901" t="s">
        <v>5894</v>
      </c>
      <c r="C2901" t="s">
        <v>6172</v>
      </c>
      <c r="D2901">
        <v>3971</v>
      </c>
      <c r="E2901" s="2"/>
      <c r="F2901">
        <f>SUMIFS($D$2:$D$7909, $B$2:$B$7909, "Campania")</f>
        <v>5766810</v>
      </c>
      <c r="G2901" s="1">
        <f>Comuni__2[[#This Row],[Popolazione2011]]/Comuni__2[[#This Row],[POPOLAZIONE TOTALE DI OGNI REGIONE (CON FILTRO)]]</f>
        <v>6.8859560138100615E-4</v>
      </c>
      <c r="H2901" t="str">
        <f>IF(Comuni__2[[#This Row],[Popolazione2011]]&gt;300000,"MAGGIORE","")</f>
        <v/>
      </c>
    </row>
    <row r="2902" spans="1:8" x14ac:dyDescent="0.2">
      <c r="A2902" t="s">
        <v>5375</v>
      </c>
      <c r="B2902" t="s">
        <v>5062</v>
      </c>
      <c r="C2902" t="s">
        <v>5354</v>
      </c>
      <c r="D2902">
        <v>3969</v>
      </c>
      <c r="E2902" s="2"/>
      <c r="F2902">
        <f>SUMIFS($D$2:$D$7909, $B$2:$B$7909, "Lazio")</f>
        <v>5502886</v>
      </c>
      <c r="G2902" s="1">
        <f>Comuni__2[[#This Row],[Popolazione2011]]/Comuni__2[[#This Row],[POPOLAZIONE TOTALE DI OGNI REGIONE (CON FILTRO)]]</f>
        <v>7.2125789994559222E-4</v>
      </c>
      <c r="H2902" t="str">
        <f>IF(Comuni__2[[#This Row],[Popolazione2011]]&gt;300000,"MAGGIORE","")</f>
        <v/>
      </c>
    </row>
    <row r="2903" spans="1:8" x14ac:dyDescent="0.2">
      <c r="A2903" t="s">
        <v>4894</v>
      </c>
      <c r="B2903" t="s">
        <v>4829</v>
      </c>
      <c r="C2903" t="s">
        <v>4883</v>
      </c>
      <c r="D2903">
        <v>3967</v>
      </c>
      <c r="E2903" s="2"/>
      <c r="F2903">
        <f>SUMIFS($D$2:$D$7909, $B$2:$B$7909, "Marche")</f>
        <v>1540584</v>
      </c>
      <c r="G2903" s="1">
        <f>Comuni__2[[#This Row],[Popolazione2011]]/Comuni__2[[#This Row],[POPOLAZIONE TOTALE DI OGNI REGIONE (CON FILTRO)]]</f>
        <v>2.5749975334029172E-3</v>
      </c>
      <c r="H2903" t="str">
        <f>IF(Comuni__2[[#This Row],[Popolazione2011]]&gt;300000,"MAGGIORE","")</f>
        <v/>
      </c>
    </row>
    <row r="2904" spans="1:8" x14ac:dyDescent="0.2">
      <c r="A2904" t="s">
        <v>3871</v>
      </c>
      <c r="B2904" t="s">
        <v>3653</v>
      </c>
      <c r="C2904" t="s">
        <v>3822</v>
      </c>
      <c r="D2904">
        <v>3967</v>
      </c>
      <c r="E2904" s="2"/>
      <c r="F2904">
        <f>SUMIFS($D$2:$D$7909, $B$2:$B$7909, "Friuli-Venezia Giulia")</f>
        <v>1220291</v>
      </c>
      <c r="G2904" s="1">
        <f>Comuni__2[[#This Row],[Popolazione2011]]/Comuni__2[[#This Row],[POPOLAZIONE TOTALE DI OGNI REGIONE (CON FILTRO)]]</f>
        <v>3.2508639332749318E-3</v>
      </c>
      <c r="H2904" t="str">
        <f>IF(Comuni__2[[#This Row],[Popolazione2011]]&gt;300000,"MAGGIORE","")</f>
        <v/>
      </c>
    </row>
    <row r="2905" spans="1:8" x14ac:dyDescent="0.2">
      <c r="A2905" t="s">
        <v>6206</v>
      </c>
      <c r="B2905" t="s">
        <v>5894</v>
      </c>
      <c r="C2905" t="s">
        <v>6172</v>
      </c>
      <c r="D2905">
        <v>3965</v>
      </c>
      <c r="E2905" s="2"/>
      <c r="F2905">
        <f>SUMIFS($D$2:$D$7909, $B$2:$B$7909, "Campania")</f>
        <v>5766810</v>
      </c>
      <c r="G2905" s="1">
        <f>Comuni__2[[#This Row],[Popolazione2011]]/Comuni__2[[#This Row],[POPOLAZIONE TOTALE DI OGNI REGIONE (CON FILTRO)]]</f>
        <v>6.875551648138226E-4</v>
      </c>
      <c r="H2905" t="str">
        <f>IF(Comuni__2[[#This Row],[Popolazione2011]]&gt;300000,"MAGGIORE","")</f>
        <v/>
      </c>
    </row>
    <row r="2906" spans="1:8" x14ac:dyDescent="0.2">
      <c r="A2906" t="s">
        <v>7433</v>
      </c>
      <c r="B2906" t="s">
        <v>7257</v>
      </c>
      <c r="C2906" t="s">
        <v>7366</v>
      </c>
      <c r="D2906">
        <v>3964</v>
      </c>
      <c r="E2906" s="2"/>
      <c r="F2906">
        <f>SUMIFS($D$2:$D$7909, $B$2:$B$7909, "Sicilia")</f>
        <v>5002904</v>
      </c>
      <c r="G2906" s="1">
        <f>Comuni__2[[#This Row],[Popolazione2011]]/Comuni__2[[#This Row],[POPOLAZIONE TOTALE DI OGNI REGIONE (CON FILTRO)]]</f>
        <v>7.9233980903891017E-4</v>
      </c>
      <c r="H2906" t="str">
        <f>IF(Comuni__2[[#This Row],[Popolazione2011]]&gt;300000,"MAGGIORE","")</f>
        <v/>
      </c>
    </row>
    <row r="2907" spans="1:8" x14ac:dyDescent="0.2">
      <c r="A2907" t="s">
        <v>6979</v>
      </c>
      <c r="B2907" t="s">
        <v>6847</v>
      </c>
      <c r="C2907" t="s">
        <v>6848</v>
      </c>
      <c r="D2907">
        <v>3964</v>
      </c>
      <c r="E2907" s="2"/>
      <c r="F2907">
        <f>SUMIFS($D$2:$D$7909, $B$2:$B$7909, "Calabria")</f>
        <v>1959050</v>
      </c>
      <c r="G2907" s="1">
        <f>Comuni__2[[#This Row],[Popolazione2011]]/Comuni__2[[#This Row],[POPOLAZIONE TOTALE DI OGNI REGIONE (CON FILTRO)]]</f>
        <v>2.0234297235905158E-3</v>
      </c>
      <c r="H2907" t="str">
        <f>IF(Comuni__2[[#This Row],[Popolazione2011]]&gt;300000,"MAGGIORE","")</f>
        <v/>
      </c>
    </row>
    <row r="2908" spans="1:8" x14ac:dyDescent="0.2">
      <c r="A2908" t="s">
        <v>5609</v>
      </c>
      <c r="B2908" t="s">
        <v>5446</v>
      </c>
      <c r="C2908" t="s">
        <v>5604</v>
      </c>
      <c r="D2908">
        <v>3959</v>
      </c>
      <c r="E2908" s="2"/>
      <c r="F2908">
        <f>SUMIFS($D$2:$D$7909, $B$2:$B$7909, "Abruzzo")</f>
        <v>1307309</v>
      </c>
      <c r="G2908" s="1">
        <f>Comuni__2[[#This Row],[Popolazione2011]]/Comuni__2[[#This Row],[POPOLAZIONE TOTALE DI OGNI REGIONE (CON FILTRO)]]</f>
        <v>3.0283582534810058E-3</v>
      </c>
      <c r="H2908" t="str">
        <f>IF(Comuni__2[[#This Row],[Popolazione2011]]&gt;300000,"MAGGIORE","")</f>
        <v/>
      </c>
    </row>
    <row r="2909" spans="1:8" x14ac:dyDescent="0.2">
      <c r="A2909" t="s">
        <v>2033</v>
      </c>
      <c r="B2909" t="s">
        <v>1271</v>
      </c>
      <c r="C2909" t="s">
        <v>2016</v>
      </c>
      <c r="D2909">
        <v>3958</v>
      </c>
      <c r="E2909" s="2"/>
      <c r="F2909">
        <f>SUMIFS($D$2:$D$7909, $B$2:$B$7909, "Lombardia")</f>
        <v>9704121</v>
      </c>
      <c r="G2909" s="1">
        <f>Comuni__2[[#This Row],[Popolazione2011]]/Comuni__2[[#This Row],[POPOLAZIONE TOTALE DI OGNI REGIONE (CON FILTRO)]]</f>
        <v>4.0786795630433711E-4</v>
      </c>
      <c r="H2909" t="str">
        <f>IF(Comuni__2[[#This Row],[Popolazione2011]]&gt;300000,"MAGGIORE","")</f>
        <v/>
      </c>
    </row>
    <row r="2910" spans="1:8" x14ac:dyDescent="0.2">
      <c r="A2910" t="s">
        <v>6072</v>
      </c>
      <c r="B2910" t="s">
        <v>5894</v>
      </c>
      <c r="C2910" t="s">
        <v>6000</v>
      </c>
      <c r="D2910">
        <v>3956</v>
      </c>
      <c r="E2910" s="2"/>
      <c r="F2910">
        <f>SUMIFS($D$2:$D$7909, $B$2:$B$7909, "Campania")</f>
        <v>5766810</v>
      </c>
      <c r="G2910" s="1">
        <f>Comuni__2[[#This Row],[Popolazione2011]]/Comuni__2[[#This Row],[POPOLAZIONE TOTALE DI OGNI REGIONE (CON FILTRO)]]</f>
        <v>6.8599450996304715E-4</v>
      </c>
      <c r="H2910" t="str">
        <f>IF(Comuni__2[[#This Row],[Popolazione2011]]&gt;300000,"MAGGIORE","")</f>
        <v/>
      </c>
    </row>
    <row r="2911" spans="1:8" x14ac:dyDescent="0.2">
      <c r="A2911" t="s">
        <v>6430</v>
      </c>
      <c r="B2911" t="s">
        <v>5894</v>
      </c>
      <c r="C2911" t="s">
        <v>6291</v>
      </c>
      <c r="D2911">
        <v>3956</v>
      </c>
      <c r="E2911" s="2"/>
      <c r="F2911">
        <f>SUMIFS($D$2:$D$7909, $B$2:$B$7909, "Campania")</f>
        <v>5766810</v>
      </c>
      <c r="G2911" s="1">
        <f>Comuni__2[[#This Row],[Popolazione2011]]/Comuni__2[[#This Row],[POPOLAZIONE TOTALE DI OGNI REGIONE (CON FILTRO)]]</f>
        <v>6.8599450996304715E-4</v>
      </c>
      <c r="H2911" t="str">
        <f>IF(Comuni__2[[#This Row],[Popolazione2011]]&gt;300000,"MAGGIORE","")</f>
        <v/>
      </c>
    </row>
    <row r="2912" spans="1:8" x14ac:dyDescent="0.2">
      <c r="A2912" t="s">
        <v>3328</v>
      </c>
      <c r="B2912" t="s">
        <v>3082</v>
      </c>
      <c r="C2912" t="s">
        <v>3297</v>
      </c>
      <c r="D2912">
        <v>3956</v>
      </c>
      <c r="E2912" s="2"/>
      <c r="F2912">
        <f>SUMIFS($D$2:$D$7909, $B$2:$B$7909, "Veneto")</f>
        <v>4855904</v>
      </c>
      <c r="G2912" s="1">
        <f>Comuni__2[[#This Row],[Popolazione2011]]/Comuni__2[[#This Row],[POPOLAZIONE TOTALE DI OGNI REGIONE (CON FILTRO)]]</f>
        <v>8.1467837914423347E-4</v>
      </c>
      <c r="H2912" t="str">
        <f>IF(Comuni__2[[#This Row],[Popolazione2011]]&gt;300000,"MAGGIORE","")</f>
        <v/>
      </c>
    </row>
    <row r="2913" spans="1:8" x14ac:dyDescent="0.2">
      <c r="A2913" t="s">
        <v>1951</v>
      </c>
      <c r="B2913" t="s">
        <v>1271</v>
      </c>
      <c r="C2913" t="s">
        <v>1772</v>
      </c>
      <c r="D2913">
        <v>3953</v>
      </c>
      <c r="E2913" s="2"/>
      <c r="F2913">
        <f>SUMIFS($D$2:$D$7909, $B$2:$B$7909, "Lombardia")</f>
        <v>9704121</v>
      </c>
      <c r="G2913" s="1">
        <f>Comuni__2[[#This Row],[Popolazione2011]]/Comuni__2[[#This Row],[POPOLAZIONE TOTALE DI OGNI REGIONE (CON FILTRO)]]</f>
        <v>4.0735271128626696E-4</v>
      </c>
      <c r="H2913" t="str">
        <f>IF(Comuni__2[[#This Row],[Popolazione2011]]&gt;300000,"MAGGIORE","")</f>
        <v/>
      </c>
    </row>
    <row r="2914" spans="1:8" x14ac:dyDescent="0.2">
      <c r="A2914" t="s">
        <v>6611</v>
      </c>
      <c r="B2914" t="s">
        <v>6450</v>
      </c>
      <c r="C2914" t="s">
        <v>6606</v>
      </c>
      <c r="D2914">
        <v>3953</v>
      </c>
      <c r="E2914" s="2"/>
      <c r="F2914">
        <f>SUMIFS($D$2:$D$7909, $B$2:$B$7909, "Puglia")</f>
        <v>4050093</v>
      </c>
      <c r="G2914" s="1">
        <f>Comuni__2[[#This Row],[Popolazione2011]]/Comuni__2[[#This Row],[POPOLAZIONE TOTALE DI OGNI REGIONE (CON FILTRO)]]</f>
        <v>9.7602697024488081E-4</v>
      </c>
      <c r="H2914" t="str">
        <f>IF(Comuni__2[[#This Row],[Popolazione2011]]&gt;300000,"MAGGIORE","")</f>
        <v/>
      </c>
    </row>
    <row r="2915" spans="1:8" x14ac:dyDescent="0.2">
      <c r="A2915" t="s">
        <v>2944</v>
      </c>
      <c r="B2915" t="s">
        <v>2791</v>
      </c>
      <c r="C2915" t="s">
        <v>2909</v>
      </c>
      <c r="D2915">
        <v>3953</v>
      </c>
      <c r="E2915" s="2"/>
      <c r="F2915">
        <f>SUMIFS($D$2:$D$7909, $B$2:$B$7909, "Trentino-Alto Adige/Südtirol")</f>
        <v>1026433</v>
      </c>
      <c r="G2915" s="1">
        <f>Comuni__2[[#This Row],[Popolazione2011]]/Comuni__2[[#This Row],[POPOLAZIONE TOTALE DI OGNI REGIONE (CON FILTRO)]]</f>
        <v>3.8512011987143829E-3</v>
      </c>
      <c r="H2915" t="str">
        <f>IF(Comuni__2[[#This Row],[Popolazione2011]]&gt;300000,"MAGGIORE","")</f>
        <v/>
      </c>
    </row>
    <row r="2916" spans="1:8" x14ac:dyDescent="0.2">
      <c r="A2916" t="s">
        <v>6896</v>
      </c>
      <c r="B2916" t="s">
        <v>6847</v>
      </c>
      <c r="C2916" t="s">
        <v>6848</v>
      </c>
      <c r="D2916">
        <v>3949</v>
      </c>
      <c r="E2916" s="2"/>
      <c r="F2916">
        <f>SUMIFS($D$2:$D$7909, $B$2:$B$7909, "Calabria")</f>
        <v>1959050</v>
      </c>
      <c r="G2916" s="1">
        <f>Comuni__2[[#This Row],[Popolazione2011]]/Comuni__2[[#This Row],[POPOLAZIONE TOTALE DI OGNI REGIONE (CON FILTRO)]]</f>
        <v>2.0157729511753146E-3</v>
      </c>
      <c r="H2916" t="str">
        <f>IF(Comuni__2[[#This Row],[Popolazione2011]]&gt;300000,"MAGGIORE","")</f>
        <v/>
      </c>
    </row>
    <row r="2917" spans="1:8" x14ac:dyDescent="0.2">
      <c r="A2917" t="s">
        <v>1897</v>
      </c>
      <c r="B2917" t="s">
        <v>1271</v>
      </c>
      <c r="C2917" t="s">
        <v>1772</v>
      </c>
      <c r="D2917">
        <v>3943</v>
      </c>
      <c r="E2917" s="2"/>
      <c r="F2917">
        <f>SUMIFS($D$2:$D$7909, $B$2:$B$7909, "Lombardia")</f>
        <v>9704121</v>
      </c>
      <c r="G2917" s="1">
        <f>Comuni__2[[#This Row],[Popolazione2011]]/Comuni__2[[#This Row],[POPOLAZIONE TOTALE DI OGNI REGIONE (CON FILTRO)]]</f>
        <v>4.0632222125012659E-4</v>
      </c>
      <c r="H2917" t="str">
        <f>IF(Comuni__2[[#This Row],[Popolazione2011]]&gt;300000,"MAGGIORE","")</f>
        <v/>
      </c>
    </row>
    <row r="2918" spans="1:8" x14ac:dyDescent="0.2">
      <c r="A2918" t="s">
        <v>3217</v>
      </c>
      <c r="B2918" t="s">
        <v>3082</v>
      </c>
      <c r="C2918" t="s">
        <v>3182</v>
      </c>
      <c r="D2918">
        <v>3943</v>
      </c>
      <c r="E2918" s="2"/>
      <c r="F2918">
        <f>SUMIFS($D$2:$D$7909, $B$2:$B$7909, "Veneto")</f>
        <v>4855904</v>
      </c>
      <c r="G2918" s="1">
        <f>Comuni__2[[#This Row],[Popolazione2011]]/Comuni__2[[#This Row],[POPOLAZIONE TOTALE DI OGNI REGIONE (CON FILTRO)]]</f>
        <v>8.1200122572439655E-4</v>
      </c>
      <c r="H2918" t="str">
        <f>IF(Comuni__2[[#This Row],[Popolazione2011]]&gt;300000,"MAGGIORE","")</f>
        <v/>
      </c>
    </row>
    <row r="2919" spans="1:8" x14ac:dyDescent="0.2">
      <c r="A2919" t="s">
        <v>7443</v>
      </c>
      <c r="B2919" t="s">
        <v>7257</v>
      </c>
      <c r="C2919" t="s">
        <v>7366</v>
      </c>
      <c r="D2919">
        <v>3942</v>
      </c>
      <c r="E2919" s="2"/>
      <c r="F2919">
        <f>SUMIFS($D$2:$D$7909, $B$2:$B$7909, "Sicilia")</f>
        <v>5002904</v>
      </c>
      <c r="G2919" s="1">
        <f>Comuni__2[[#This Row],[Popolazione2011]]/Comuni__2[[#This Row],[POPOLAZIONE TOTALE DI OGNI REGIONE (CON FILTRO)]]</f>
        <v>7.8794236307552573E-4</v>
      </c>
      <c r="H2919" t="str">
        <f>IF(Comuni__2[[#This Row],[Popolazione2011]]&gt;300000,"MAGGIORE","")</f>
        <v/>
      </c>
    </row>
    <row r="2920" spans="1:8" x14ac:dyDescent="0.2">
      <c r="A2920" t="s">
        <v>2025</v>
      </c>
      <c r="B2920" t="s">
        <v>1271</v>
      </c>
      <c r="C2920" t="s">
        <v>2016</v>
      </c>
      <c r="D2920">
        <v>3940</v>
      </c>
      <c r="E2920" s="2"/>
      <c r="F2920">
        <f>SUMIFS($D$2:$D$7909, $B$2:$B$7909, "Lombardia")</f>
        <v>9704121</v>
      </c>
      <c r="G2920" s="1">
        <f>Comuni__2[[#This Row],[Popolazione2011]]/Comuni__2[[#This Row],[POPOLAZIONE TOTALE DI OGNI REGIONE (CON FILTRO)]]</f>
        <v>4.0601307423928452E-4</v>
      </c>
      <c r="H2920" t="str">
        <f>IF(Comuni__2[[#This Row],[Popolazione2011]]&gt;300000,"MAGGIORE","")</f>
        <v/>
      </c>
    </row>
    <row r="2921" spans="1:8" x14ac:dyDescent="0.2">
      <c r="A2921" t="s">
        <v>3384</v>
      </c>
      <c r="B2921" t="s">
        <v>3082</v>
      </c>
      <c r="C2921" t="s">
        <v>3359</v>
      </c>
      <c r="D2921">
        <v>3939</v>
      </c>
      <c r="E2921" s="2"/>
      <c r="F2921">
        <f>SUMIFS($D$2:$D$7909, $B$2:$B$7909, "Veneto")</f>
        <v>4855904</v>
      </c>
      <c r="G2921" s="1">
        <f>Comuni__2[[#This Row],[Popolazione2011]]/Comuni__2[[#This Row],[POPOLAZIONE TOTALE DI OGNI REGIONE (CON FILTRO)]]</f>
        <v>8.1117748621060059E-4</v>
      </c>
      <c r="H2921" t="str">
        <f>IF(Comuni__2[[#This Row],[Popolazione2011]]&gt;300000,"MAGGIORE","")</f>
        <v/>
      </c>
    </row>
    <row r="2922" spans="1:8" x14ac:dyDescent="0.2">
      <c r="A2922" t="s">
        <v>7754</v>
      </c>
      <c r="B2922" t="s">
        <v>7657</v>
      </c>
      <c r="C2922" t="s">
        <v>7750</v>
      </c>
      <c r="D2922">
        <v>3938</v>
      </c>
      <c r="E2922" s="2"/>
      <c r="F2922">
        <f>SUMIFS($D$2:$D$7909, $B$2:$B$7909, "Sardegna")</f>
        <v>1634822</v>
      </c>
      <c r="G2922" s="1">
        <f>Comuni__2[[#This Row],[Popolazione2011]]/Comuni__2[[#This Row],[POPOLAZIONE TOTALE DI OGNI REGIONE (CON FILTRO)]]</f>
        <v>2.4088249362927585E-3</v>
      </c>
      <c r="H2922" t="str">
        <f>IF(Comuni__2[[#This Row],[Popolazione2011]]&gt;300000,"MAGGIORE","")</f>
        <v/>
      </c>
    </row>
    <row r="2923" spans="1:8" x14ac:dyDescent="0.2">
      <c r="A2923" t="s">
        <v>5309</v>
      </c>
      <c r="B2923" t="s">
        <v>5062</v>
      </c>
      <c r="C2923" t="s">
        <v>5198</v>
      </c>
      <c r="D2923">
        <v>3937</v>
      </c>
      <c r="E2923" s="2"/>
      <c r="F2923">
        <f>SUMIFS($D$2:$D$7909, $B$2:$B$7909, "Lazio")</f>
        <v>5502886</v>
      </c>
      <c r="G2923" s="1">
        <f>Comuni__2[[#This Row],[Popolazione2011]]/Comuni__2[[#This Row],[POPOLAZIONE TOTALE DI OGNI REGIONE (CON FILTRO)]]</f>
        <v>7.1544276948495758E-4</v>
      </c>
      <c r="H2923" t="str">
        <f>IF(Comuni__2[[#This Row],[Popolazione2011]]&gt;300000,"MAGGIORE","")</f>
        <v/>
      </c>
    </row>
    <row r="2924" spans="1:8" x14ac:dyDescent="0.2">
      <c r="A2924" t="s">
        <v>3758</v>
      </c>
      <c r="B2924" t="s">
        <v>3653</v>
      </c>
      <c r="C2924" t="s">
        <v>3654</v>
      </c>
      <c r="D2924">
        <v>3937</v>
      </c>
      <c r="E2924" s="2"/>
      <c r="F2924">
        <f>SUMIFS($D$2:$D$7909, $B$2:$B$7909, "Friuli-Venezia Giulia")</f>
        <v>1220291</v>
      </c>
      <c r="G2924" s="1">
        <f>Comuni__2[[#This Row],[Popolazione2011]]/Comuni__2[[#This Row],[POPOLAZIONE TOTALE DI OGNI REGIONE (CON FILTRO)]]</f>
        <v>3.2262796333005815E-3</v>
      </c>
      <c r="H2924" t="str">
        <f>IF(Comuni__2[[#This Row],[Popolazione2011]]&gt;300000,"MAGGIORE","")</f>
        <v/>
      </c>
    </row>
    <row r="2925" spans="1:8" x14ac:dyDescent="0.2">
      <c r="A2925" t="s">
        <v>5920</v>
      </c>
      <c r="B2925" t="s">
        <v>5894</v>
      </c>
      <c r="C2925" t="s">
        <v>5895</v>
      </c>
      <c r="D2925">
        <v>3934</v>
      </c>
      <c r="E2925" s="2"/>
      <c r="F2925">
        <f>SUMIFS($D$2:$D$7909, $B$2:$B$7909, "Campania")</f>
        <v>5766810</v>
      </c>
      <c r="G2925" s="1">
        <f>Comuni__2[[#This Row],[Popolazione2011]]/Comuni__2[[#This Row],[POPOLAZIONE TOTALE DI OGNI REGIONE (CON FILTRO)]]</f>
        <v>6.8217957588337396E-4</v>
      </c>
      <c r="H2925" t="str">
        <f>IF(Comuni__2[[#This Row],[Popolazione2011]]&gt;300000,"MAGGIORE","")</f>
        <v/>
      </c>
    </row>
    <row r="2926" spans="1:8" x14ac:dyDescent="0.2">
      <c r="A2926" t="s">
        <v>3509</v>
      </c>
      <c r="B2926" t="s">
        <v>3082</v>
      </c>
      <c r="C2926" t="s">
        <v>3499</v>
      </c>
      <c r="D2926">
        <v>3933</v>
      </c>
      <c r="E2926" s="2"/>
      <c r="F2926">
        <f>SUMIFS($D$2:$D$7909, $B$2:$B$7909, "Veneto")</f>
        <v>4855904</v>
      </c>
      <c r="G2926" s="1">
        <f>Comuni__2[[#This Row],[Popolazione2011]]/Comuni__2[[#This Row],[POPOLAZIONE TOTALE DI OGNI REGIONE (CON FILTRO)]]</f>
        <v>8.0994187693990654E-4</v>
      </c>
      <c r="H2926" t="str">
        <f>IF(Comuni__2[[#This Row],[Popolazione2011]]&gt;300000,"MAGGIORE","")</f>
        <v/>
      </c>
    </row>
    <row r="2927" spans="1:8" x14ac:dyDescent="0.2">
      <c r="A2927" t="s">
        <v>7293</v>
      </c>
      <c r="B2927" t="s">
        <v>7257</v>
      </c>
      <c r="C2927" t="s">
        <v>7283</v>
      </c>
      <c r="D2927">
        <v>3932</v>
      </c>
      <c r="E2927" s="2"/>
      <c r="F2927">
        <f>SUMIFS($D$2:$D$7909, $B$2:$B$7909, "Sicilia")</f>
        <v>5002904</v>
      </c>
      <c r="G2927" s="1">
        <f>Comuni__2[[#This Row],[Popolazione2011]]/Comuni__2[[#This Row],[POPOLAZIONE TOTALE DI OGNI REGIONE (CON FILTRO)]]</f>
        <v>7.8594352400126002E-4</v>
      </c>
      <c r="H2927" t="str">
        <f>IF(Comuni__2[[#This Row],[Popolazione2011]]&gt;300000,"MAGGIORE","")</f>
        <v/>
      </c>
    </row>
    <row r="2928" spans="1:8" x14ac:dyDescent="0.2">
      <c r="A2928" t="s">
        <v>2833</v>
      </c>
      <c r="B2928" t="s">
        <v>2791</v>
      </c>
      <c r="C2928" t="s">
        <v>2792</v>
      </c>
      <c r="D2928">
        <v>3932</v>
      </c>
      <c r="E2928" s="2"/>
      <c r="F2928">
        <f>SUMIFS($D$2:$D$7909, $B$2:$B$7909, "Trentino-Alto Adige/Südtirol")</f>
        <v>1026433</v>
      </c>
      <c r="G2928" s="1">
        <f>Comuni__2[[#This Row],[Popolazione2011]]/Comuni__2[[#This Row],[POPOLAZIONE TOTALE DI OGNI REGIONE (CON FILTRO)]]</f>
        <v>3.8307419967986219E-3</v>
      </c>
      <c r="H2928" t="str">
        <f>IF(Comuni__2[[#This Row],[Popolazione2011]]&gt;300000,"MAGGIORE","")</f>
        <v/>
      </c>
    </row>
    <row r="2929" spans="1:8" x14ac:dyDescent="0.2">
      <c r="A2929" t="s">
        <v>3102</v>
      </c>
      <c r="B2929" t="s">
        <v>3082</v>
      </c>
      <c r="C2929" t="s">
        <v>3083</v>
      </c>
      <c r="D2929">
        <v>3930</v>
      </c>
      <c r="E2929" s="2"/>
      <c r="F2929">
        <f>SUMIFS($D$2:$D$7909, $B$2:$B$7909, "Veneto")</f>
        <v>4855904</v>
      </c>
      <c r="G2929" s="1">
        <f>Comuni__2[[#This Row],[Popolazione2011]]/Comuni__2[[#This Row],[POPOLAZIONE TOTALE DI OGNI REGIONE (CON FILTRO)]]</f>
        <v>8.0932407230455952E-4</v>
      </c>
      <c r="H2929" t="str">
        <f>IF(Comuni__2[[#This Row],[Popolazione2011]]&gt;300000,"MAGGIORE","")</f>
        <v/>
      </c>
    </row>
    <row r="2930" spans="1:8" x14ac:dyDescent="0.2">
      <c r="A2930" t="s">
        <v>4852</v>
      </c>
      <c r="B2930" t="s">
        <v>4829</v>
      </c>
      <c r="C2930" t="s">
        <v>4830</v>
      </c>
      <c r="D2930">
        <v>3929</v>
      </c>
      <c r="E2930" s="2"/>
      <c r="F2930">
        <f>SUMIFS($D$2:$D$7909, $B$2:$B$7909, "Marche")</f>
        <v>1540584</v>
      </c>
      <c r="G2930" s="1">
        <f>Comuni__2[[#This Row],[Popolazione2011]]/Comuni__2[[#This Row],[POPOLAZIONE TOTALE DI OGNI REGIONE (CON FILTRO)]]</f>
        <v>2.5503315625762697E-3</v>
      </c>
      <c r="H2930" t="str">
        <f>IF(Comuni__2[[#This Row],[Popolazione2011]]&gt;300000,"MAGGIORE","")</f>
        <v/>
      </c>
    </row>
    <row r="2931" spans="1:8" x14ac:dyDescent="0.2">
      <c r="A2931" t="s">
        <v>1085</v>
      </c>
      <c r="B2931" t="s">
        <v>5</v>
      </c>
      <c r="C2931" t="s">
        <v>1045</v>
      </c>
      <c r="D2931">
        <v>3927</v>
      </c>
      <c r="E2931" s="2"/>
      <c r="F2931">
        <f>SUMIFS($D$2:$D$7909, $B$2:$B$7909, "Piemonte")</f>
        <v>4363916</v>
      </c>
      <c r="G2931" s="1">
        <f>Comuni__2[[#This Row],[Popolazione2011]]/Comuni__2[[#This Row],[POPOLAZIONE TOTALE DI OGNI REGIONE (CON FILTRO)]]</f>
        <v>8.9987983270072111E-4</v>
      </c>
      <c r="H2931" t="str">
        <f>IF(Comuni__2[[#This Row],[Popolazione2011]]&gt;300000,"MAGGIORE","")</f>
        <v/>
      </c>
    </row>
    <row r="2932" spans="1:8" x14ac:dyDescent="0.2">
      <c r="A2932" t="s">
        <v>5773</v>
      </c>
      <c r="B2932" t="s">
        <v>5756</v>
      </c>
      <c r="C2932" t="s">
        <v>5757</v>
      </c>
      <c r="D2932">
        <v>3927</v>
      </c>
      <c r="E2932" s="2"/>
      <c r="F2932">
        <f>SUMIFS($D$2:$D$7909, $B$2:$B$7909, "Molise")</f>
        <v>313660</v>
      </c>
      <c r="G2932" s="1">
        <f>Comuni__2[[#This Row],[Popolazione2011]]/Comuni__2[[#This Row],[POPOLAZIONE TOTALE DI OGNI REGIONE (CON FILTRO)]]</f>
        <v>1.2519926034559715E-2</v>
      </c>
      <c r="H2932" t="str">
        <f>IF(Comuni__2[[#This Row],[Popolazione2011]]&gt;300000,"MAGGIORE","")</f>
        <v/>
      </c>
    </row>
    <row r="2933" spans="1:8" x14ac:dyDescent="0.2">
      <c r="A2933" t="s">
        <v>2789</v>
      </c>
      <c r="B2933" t="s">
        <v>1271</v>
      </c>
      <c r="C2933" t="s">
        <v>2735</v>
      </c>
      <c r="D2933">
        <v>3925</v>
      </c>
      <c r="E2933" s="2"/>
      <c r="F2933">
        <f>SUMIFS($D$2:$D$7909, $B$2:$B$7909, "Lombardia")</f>
        <v>9704121</v>
      </c>
      <c r="G2933" s="1">
        <f>Comuni__2[[#This Row],[Popolazione2011]]/Comuni__2[[#This Row],[POPOLAZIONE TOTALE DI OGNI REGIONE (CON FILTRO)]]</f>
        <v>4.0446733918507406E-4</v>
      </c>
      <c r="H2933" t="str">
        <f>IF(Comuni__2[[#This Row],[Popolazione2011]]&gt;300000,"MAGGIORE","")</f>
        <v/>
      </c>
    </row>
    <row r="2934" spans="1:8" x14ac:dyDescent="0.2">
      <c r="A2934" t="s">
        <v>6182</v>
      </c>
      <c r="B2934" t="s">
        <v>5894</v>
      </c>
      <c r="C2934" t="s">
        <v>6172</v>
      </c>
      <c r="D2934">
        <v>3919</v>
      </c>
      <c r="E2934" s="2"/>
      <c r="F2934">
        <f>SUMIFS($D$2:$D$7909, $B$2:$B$7909, "Campania")</f>
        <v>5766810</v>
      </c>
      <c r="G2934" s="1">
        <f>Comuni__2[[#This Row],[Popolazione2011]]/Comuni__2[[#This Row],[POPOLAZIONE TOTALE DI OGNI REGIONE (CON FILTRO)]]</f>
        <v>6.7957848446541507E-4</v>
      </c>
      <c r="H2934" t="str">
        <f>IF(Comuni__2[[#This Row],[Popolazione2011]]&gt;300000,"MAGGIORE","")</f>
        <v/>
      </c>
    </row>
    <row r="2935" spans="1:8" x14ac:dyDescent="0.2">
      <c r="A2935" t="s">
        <v>6472</v>
      </c>
      <c r="B2935" t="s">
        <v>6450</v>
      </c>
      <c r="C2935" t="s">
        <v>6451</v>
      </c>
      <c r="D2935">
        <v>3919</v>
      </c>
      <c r="E2935" s="2"/>
      <c r="F2935">
        <f>SUMIFS($D$2:$D$7909, $B$2:$B$7909, "Puglia")</f>
        <v>4050093</v>
      </c>
      <c r="G2935" s="1">
        <f>Comuni__2[[#This Row],[Popolazione2011]]/Comuni__2[[#This Row],[POPOLAZIONE TOTALE DI OGNI REGIONE (CON FILTRO)]]</f>
        <v>9.6763210128755067E-4</v>
      </c>
      <c r="H2935" t="str">
        <f>IF(Comuni__2[[#This Row],[Popolazione2011]]&gt;300000,"MAGGIORE","")</f>
        <v/>
      </c>
    </row>
    <row r="2936" spans="1:8" x14ac:dyDescent="0.2">
      <c r="A2936" t="s">
        <v>3410</v>
      </c>
      <c r="B2936" t="s">
        <v>3082</v>
      </c>
      <c r="C2936" t="s">
        <v>3359</v>
      </c>
      <c r="D2936">
        <v>3917</v>
      </c>
      <c r="E2936" s="2"/>
      <c r="F2936">
        <f>SUMIFS($D$2:$D$7909, $B$2:$B$7909, "Veneto")</f>
        <v>4855904</v>
      </c>
      <c r="G2936" s="1">
        <f>Comuni__2[[#This Row],[Popolazione2011]]/Comuni__2[[#This Row],[POPOLAZIONE TOTALE DI OGNI REGIONE (CON FILTRO)]]</f>
        <v>8.066469188847226E-4</v>
      </c>
      <c r="H2936" t="str">
        <f>IF(Comuni__2[[#This Row],[Popolazione2011]]&gt;300000,"MAGGIORE","")</f>
        <v/>
      </c>
    </row>
    <row r="2937" spans="1:8" x14ac:dyDescent="0.2">
      <c r="A2937" t="s">
        <v>3556</v>
      </c>
      <c r="B2937" t="s">
        <v>3082</v>
      </c>
      <c r="C2937" t="s">
        <v>3499</v>
      </c>
      <c r="D2937">
        <v>3915</v>
      </c>
      <c r="E2937" s="2"/>
      <c r="F2937">
        <f>SUMIFS($D$2:$D$7909, $B$2:$B$7909, "Veneto")</f>
        <v>4855904</v>
      </c>
      <c r="G2937" s="1">
        <f>Comuni__2[[#This Row],[Popolazione2011]]/Comuni__2[[#This Row],[POPOLAZIONE TOTALE DI OGNI REGIONE (CON FILTRO)]]</f>
        <v>8.0623504912782462E-4</v>
      </c>
      <c r="H2937" t="str">
        <f>IF(Comuni__2[[#This Row],[Popolazione2011]]&gt;300000,"MAGGIORE","")</f>
        <v/>
      </c>
    </row>
    <row r="2938" spans="1:8" x14ac:dyDescent="0.2">
      <c r="A2938" t="s">
        <v>2536</v>
      </c>
      <c r="B2938" t="s">
        <v>1271</v>
      </c>
      <c r="C2938" t="s">
        <v>2523</v>
      </c>
      <c r="D2938">
        <v>3911</v>
      </c>
      <c r="E2938" s="2"/>
      <c r="F2938">
        <f>SUMIFS($D$2:$D$7909, $B$2:$B$7909, "Lombardia")</f>
        <v>9704121</v>
      </c>
      <c r="G2938" s="1">
        <f>Comuni__2[[#This Row],[Popolazione2011]]/Comuni__2[[#This Row],[POPOLAZIONE TOTALE DI OGNI REGIONE (CON FILTRO)]]</f>
        <v>4.0302465313447764E-4</v>
      </c>
      <c r="H2938" t="str">
        <f>IF(Comuni__2[[#This Row],[Popolazione2011]]&gt;300000,"MAGGIORE","")</f>
        <v/>
      </c>
    </row>
    <row r="2939" spans="1:8" x14ac:dyDescent="0.2">
      <c r="A2939" t="s">
        <v>5531</v>
      </c>
      <c r="B2939" t="s">
        <v>5446</v>
      </c>
      <c r="C2939" t="s">
        <v>5447</v>
      </c>
      <c r="D2939">
        <v>3910</v>
      </c>
      <c r="E2939" s="2"/>
      <c r="F2939">
        <f>SUMIFS($D$2:$D$7909, $B$2:$B$7909, "Abruzzo")</f>
        <v>1307309</v>
      </c>
      <c r="G2939" s="1">
        <f>Comuni__2[[#This Row],[Popolazione2011]]/Comuni__2[[#This Row],[POPOLAZIONE TOTALE DI OGNI REGIONE (CON FILTRO)]]</f>
        <v>2.9908766787347138E-3</v>
      </c>
      <c r="H2939" t="str">
        <f>IF(Comuni__2[[#This Row],[Popolazione2011]]&gt;300000,"MAGGIORE","")</f>
        <v/>
      </c>
    </row>
    <row r="2940" spans="1:8" x14ac:dyDescent="0.2">
      <c r="A2940" t="s">
        <v>1708</v>
      </c>
      <c r="B2940" t="s">
        <v>1271</v>
      </c>
      <c r="C2940" t="s">
        <v>1638</v>
      </c>
      <c r="D2940">
        <v>3909</v>
      </c>
      <c r="E2940" s="2"/>
      <c r="F2940">
        <f>SUMIFS($D$2:$D$7909, $B$2:$B$7909, "Lombardia")</f>
        <v>9704121</v>
      </c>
      <c r="G2940" s="1">
        <f>Comuni__2[[#This Row],[Popolazione2011]]/Comuni__2[[#This Row],[POPOLAZIONE TOTALE DI OGNI REGIONE (CON FILTRO)]]</f>
        <v>4.0281855512724955E-4</v>
      </c>
      <c r="H2940" t="str">
        <f>IF(Comuni__2[[#This Row],[Popolazione2011]]&gt;300000,"MAGGIORE","")</f>
        <v/>
      </c>
    </row>
    <row r="2941" spans="1:8" x14ac:dyDescent="0.2">
      <c r="A2941" t="s">
        <v>6223</v>
      </c>
      <c r="B2941" t="s">
        <v>5894</v>
      </c>
      <c r="C2941" t="s">
        <v>6172</v>
      </c>
      <c r="D2941">
        <v>3907</v>
      </c>
      <c r="E2941" s="2"/>
      <c r="F2941">
        <f>SUMIFS($D$2:$D$7909, $B$2:$B$7909, "Campania")</f>
        <v>5766810</v>
      </c>
      <c r="G2941" s="1">
        <f>Comuni__2[[#This Row],[Popolazione2011]]/Comuni__2[[#This Row],[POPOLAZIONE TOTALE DI OGNI REGIONE (CON FILTRO)]]</f>
        <v>6.7749761133104784E-4</v>
      </c>
      <c r="H2941" t="str">
        <f>IF(Comuni__2[[#This Row],[Popolazione2011]]&gt;300000,"MAGGIORE","")</f>
        <v/>
      </c>
    </row>
    <row r="2942" spans="1:8" x14ac:dyDescent="0.2">
      <c r="A2942" t="s">
        <v>7481</v>
      </c>
      <c r="B2942" t="s">
        <v>7257</v>
      </c>
      <c r="C2942" t="s">
        <v>7475</v>
      </c>
      <c r="D2942">
        <v>3907</v>
      </c>
      <c r="E2942" s="2"/>
      <c r="F2942">
        <f>SUMIFS($D$2:$D$7909, $B$2:$B$7909, "Sicilia")</f>
        <v>5002904</v>
      </c>
      <c r="G2942" s="1">
        <f>Comuni__2[[#This Row],[Popolazione2011]]/Comuni__2[[#This Row],[POPOLAZIONE TOTALE DI OGNI REGIONE (CON FILTRO)]]</f>
        <v>7.8094642631559592E-4</v>
      </c>
      <c r="H2942" t="str">
        <f>IF(Comuni__2[[#This Row],[Popolazione2011]]&gt;300000,"MAGGIORE","")</f>
        <v/>
      </c>
    </row>
    <row r="2943" spans="1:8" x14ac:dyDescent="0.2">
      <c r="A2943" t="s">
        <v>2952</v>
      </c>
      <c r="B2943" t="s">
        <v>2791</v>
      </c>
      <c r="C2943" t="s">
        <v>2909</v>
      </c>
      <c r="D2943">
        <v>3904</v>
      </c>
      <c r="E2943" s="2"/>
      <c r="F2943">
        <f>SUMIFS($D$2:$D$7909, $B$2:$B$7909, "Trentino-Alto Adige/Südtirol")</f>
        <v>1026433</v>
      </c>
      <c r="G2943" s="1">
        <f>Comuni__2[[#This Row],[Popolazione2011]]/Comuni__2[[#This Row],[POPOLAZIONE TOTALE DI OGNI REGIONE (CON FILTRO)]]</f>
        <v>3.8034630609109412E-3</v>
      </c>
      <c r="H2943" t="str">
        <f>IF(Comuni__2[[#This Row],[Popolazione2011]]&gt;300000,"MAGGIORE","")</f>
        <v/>
      </c>
    </row>
    <row r="2944" spans="1:8" x14ac:dyDescent="0.2">
      <c r="A2944" t="s">
        <v>5384</v>
      </c>
      <c r="B2944" t="s">
        <v>5062</v>
      </c>
      <c r="C2944" t="s">
        <v>5354</v>
      </c>
      <c r="D2944">
        <v>3903</v>
      </c>
      <c r="E2944" s="2"/>
      <c r="F2944">
        <f>SUMIFS($D$2:$D$7909, $B$2:$B$7909, "Lazio")</f>
        <v>5502886</v>
      </c>
      <c r="G2944" s="1">
        <f>Comuni__2[[#This Row],[Popolazione2011]]/Comuni__2[[#This Row],[POPOLAZIONE TOTALE DI OGNI REGIONE (CON FILTRO)]]</f>
        <v>7.0926419337053316E-4</v>
      </c>
      <c r="H2944" t="str">
        <f>IF(Comuni__2[[#This Row],[Popolazione2011]]&gt;300000,"MAGGIORE","")</f>
        <v/>
      </c>
    </row>
    <row r="2945" spans="1:8" x14ac:dyDescent="0.2">
      <c r="A2945" t="s">
        <v>3563</v>
      </c>
      <c r="B2945" t="s">
        <v>3082</v>
      </c>
      <c r="C2945" t="s">
        <v>3499</v>
      </c>
      <c r="D2945">
        <v>3902</v>
      </c>
      <c r="E2945" s="2"/>
      <c r="F2945">
        <f>SUMIFS($D$2:$D$7909, $B$2:$B$7909, "Veneto")</f>
        <v>4855904</v>
      </c>
      <c r="G2945" s="1">
        <f>Comuni__2[[#This Row],[Popolazione2011]]/Comuni__2[[#This Row],[POPOLAZIONE TOTALE DI OGNI REGIONE (CON FILTRO)]]</f>
        <v>8.0355789570798759E-4</v>
      </c>
      <c r="H2945" t="str">
        <f>IF(Comuni__2[[#This Row],[Popolazione2011]]&gt;300000,"MAGGIORE","")</f>
        <v/>
      </c>
    </row>
    <row r="2946" spans="1:8" x14ac:dyDescent="0.2">
      <c r="A2946" t="s">
        <v>7390</v>
      </c>
      <c r="B2946" t="s">
        <v>7257</v>
      </c>
      <c r="C2946" t="s">
        <v>7366</v>
      </c>
      <c r="D2946">
        <v>3901</v>
      </c>
      <c r="E2946" s="2"/>
      <c r="F2946">
        <f>SUMIFS($D$2:$D$7909, $B$2:$B$7909, "Sicilia")</f>
        <v>5002904</v>
      </c>
      <c r="G2946" s="1">
        <f>Comuni__2[[#This Row],[Popolazione2011]]/Comuni__2[[#This Row],[POPOLAZIONE TOTALE DI OGNI REGIONE (CON FILTRO)]]</f>
        <v>7.7974712287103649E-4</v>
      </c>
      <c r="H2946" t="str">
        <f>IF(Comuni__2[[#This Row],[Popolazione2011]]&gt;300000,"MAGGIORE","")</f>
        <v/>
      </c>
    </row>
    <row r="2947" spans="1:8" x14ac:dyDescent="0.2">
      <c r="A2947" t="s">
        <v>3197</v>
      </c>
      <c r="B2947" t="s">
        <v>3082</v>
      </c>
      <c r="C2947" t="s">
        <v>3182</v>
      </c>
      <c r="D2947">
        <v>3900</v>
      </c>
      <c r="E2947" s="2"/>
      <c r="F2947">
        <f>SUMIFS($D$2:$D$7909, $B$2:$B$7909, "Veneto")</f>
        <v>4855904</v>
      </c>
      <c r="G2947" s="1">
        <f>Comuni__2[[#This Row],[Popolazione2011]]/Comuni__2[[#This Row],[POPOLAZIONE TOTALE DI OGNI REGIONE (CON FILTRO)]]</f>
        <v>8.0314602595108961E-4</v>
      </c>
      <c r="H2947" t="str">
        <f>IF(Comuni__2[[#This Row],[Popolazione2011]]&gt;300000,"MAGGIORE","")</f>
        <v/>
      </c>
    </row>
    <row r="2948" spans="1:8" x14ac:dyDescent="0.2">
      <c r="A2948" t="s">
        <v>4245</v>
      </c>
      <c r="B2948" t="s">
        <v>4112</v>
      </c>
      <c r="C2948" t="s">
        <v>4205</v>
      </c>
      <c r="D2948">
        <v>3900</v>
      </c>
      <c r="E2948" s="2"/>
      <c r="F2948">
        <f>SUMIFS($D$2:$D$7909, $B$2:$B$7909, "Emilia-Romagna")</f>
        <v>4342135</v>
      </c>
      <c r="G2948" s="1">
        <f>Comuni__2[[#This Row],[Popolazione2011]]/Comuni__2[[#This Row],[POPOLAZIONE TOTALE DI OGNI REGIONE (CON FILTRO)]]</f>
        <v>8.9817566703937119E-4</v>
      </c>
      <c r="H2948" t="str">
        <f>IF(Comuni__2[[#This Row],[Popolazione2011]]&gt;300000,"MAGGIORE","")</f>
        <v/>
      </c>
    </row>
    <row r="2949" spans="1:8" x14ac:dyDescent="0.2">
      <c r="A2949" t="s">
        <v>1067</v>
      </c>
      <c r="B2949" t="s">
        <v>5</v>
      </c>
      <c r="C2949" t="s">
        <v>1045</v>
      </c>
      <c r="D2949">
        <v>3899</v>
      </c>
      <c r="E2949" s="2"/>
      <c r="F2949">
        <f>SUMIFS($D$2:$D$7909, $B$2:$B$7909, "Piemonte")</f>
        <v>4363916</v>
      </c>
      <c r="G2949" s="1">
        <f>Comuni__2[[#This Row],[Popolazione2011]]/Comuni__2[[#This Row],[POPOLAZIONE TOTALE DI OGNI REGIONE (CON FILTRO)]]</f>
        <v>8.9346357720909383E-4</v>
      </c>
      <c r="H2949" t="str">
        <f>IF(Comuni__2[[#This Row],[Popolazione2011]]&gt;300000,"MAGGIORE","")</f>
        <v/>
      </c>
    </row>
    <row r="2950" spans="1:8" x14ac:dyDescent="0.2">
      <c r="A2950" t="s">
        <v>2850</v>
      </c>
      <c r="B2950" t="s">
        <v>2791</v>
      </c>
      <c r="C2950" t="s">
        <v>2792</v>
      </c>
      <c r="D2950">
        <v>3898</v>
      </c>
      <c r="E2950" s="2"/>
      <c r="F2950">
        <f>SUMIFS($D$2:$D$7909, $B$2:$B$7909, "Trentino-Alto Adige/Südtirol")</f>
        <v>1026433</v>
      </c>
      <c r="G2950" s="1">
        <f>Comuni__2[[#This Row],[Popolazione2011]]/Comuni__2[[#This Row],[POPOLAZIONE TOTALE DI OGNI REGIONE (CON FILTRO)]]</f>
        <v>3.7976175746492953E-3</v>
      </c>
      <c r="H2950" t="str">
        <f>IF(Comuni__2[[#This Row],[Popolazione2011]]&gt;300000,"MAGGIORE","")</f>
        <v/>
      </c>
    </row>
    <row r="2951" spans="1:8" x14ac:dyDescent="0.2">
      <c r="A2951" t="s">
        <v>7074</v>
      </c>
      <c r="B2951" t="s">
        <v>6847</v>
      </c>
      <c r="C2951" t="s">
        <v>6999</v>
      </c>
      <c r="D2951">
        <v>3897</v>
      </c>
      <c r="E2951" s="2"/>
      <c r="F2951">
        <f>SUMIFS($D$2:$D$7909, $B$2:$B$7909, "Calabria")</f>
        <v>1959050</v>
      </c>
      <c r="G2951" s="1">
        <f>Comuni__2[[#This Row],[Popolazione2011]]/Comuni__2[[#This Row],[POPOLAZIONE TOTALE DI OGNI REGIONE (CON FILTRO)]]</f>
        <v>1.9892294734692837E-3</v>
      </c>
      <c r="H2951" t="str">
        <f>IF(Comuni__2[[#This Row],[Popolazione2011]]&gt;300000,"MAGGIORE","")</f>
        <v/>
      </c>
    </row>
    <row r="2952" spans="1:8" x14ac:dyDescent="0.2">
      <c r="A2952" t="s">
        <v>4368</v>
      </c>
      <c r="B2952" t="s">
        <v>4112</v>
      </c>
      <c r="C2952" t="s">
        <v>4352</v>
      </c>
      <c r="D2952">
        <v>3895</v>
      </c>
      <c r="E2952" s="2"/>
      <c r="F2952">
        <f>SUMIFS($D$2:$D$7909, $B$2:$B$7909, "Emilia-Romagna")</f>
        <v>4342135</v>
      </c>
      <c r="G2952" s="1">
        <f>Comuni__2[[#This Row],[Popolazione2011]]/Comuni__2[[#This Row],[POPOLAZIONE TOTALE DI OGNI REGIONE (CON FILTRO)]]</f>
        <v>8.9702415977393612E-4</v>
      </c>
      <c r="H2952" t="str">
        <f>IF(Comuni__2[[#This Row],[Popolazione2011]]&gt;300000,"MAGGIORE","")</f>
        <v/>
      </c>
    </row>
    <row r="2953" spans="1:8" x14ac:dyDescent="0.2">
      <c r="A2953" t="s">
        <v>1827</v>
      </c>
      <c r="B2953" t="s">
        <v>1271</v>
      </c>
      <c r="C2953" t="s">
        <v>1772</v>
      </c>
      <c r="D2953">
        <v>3894</v>
      </c>
      <c r="E2953" s="2"/>
      <c r="F2953">
        <f>SUMIFS($D$2:$D$7909, $B$2:$B$7909, "Lombardia")</f>
        <v>9704121</v>
      </c>
      <c r="G2953" s="1">
        <f>Comuni__2[[#This Row],[Popolazione2011]]/Comuni__2[[#This Row],[POPOLAZIONE TOTALE DI OGNI REGIONE (CON FILTRO)]]</f>
        <v>4.0127282007303909E-4</v>
      </c>
      <c r="H2953" t="str">
        <f>IF(Comuni__2[[#This Row],[Popolazione2011]]&gt;300000,"MAGGIORE","")</f>
        <v/>
      </c>
    </row>
    <row r="2954" spans="1:8" x14ac:dyDescent="0.2">
      <c r="A2954" t="s">
        <v>2013</v>
      </c>
      <c r="B2954" t="s">
        <v>1271</v>
      </c>
      <c r="C2954" t="s">
        <v>1772</v>
      </c>
      <c r="D2954">
        <v>3893</v>
      </c>
      <c r="E2954" s="2"/>
      <c r="F2954">
        <f>SUMIFS($D$2:$D$7909, $B$2:$B$7909, "Lombardia")</f>
        <v>9704121</v>
      </c>
      <c r="G2954" s="1">
        <f>Comuni__2[[#This Row],[Popolazione2011]]/Comuni__2[[#This Row],[POPOLAZIONE TOTALE DI OGNI REGIONE (CON FILTRO)]]</f>
        <v>4.0116977106942505E-4</v>
      </c>
      <c r="H2954" t="str">
        <f>IF(Comuni__2[[#This Row],[Popolazione2011]]&gt;300000,"MAGGIORE","")</f>
        <v/>
      </c>
    </row>
    <row r="2955" spans="1:8" x14ac:dyDescent="0.2">
      <c r="A2955" t="s">
        <v>2161</v>
      </c>
      <c r="B2955" t="s">
        <v>1271</v>
      </c>
      <c r="C2955" t="s">
        <v>2016</v>
      </c>
      <c r="D2955">
        <v>3893</v>
      </c>
      <c r="E2955" s="2"/>
      <c r="F2955">
        <f>SUMIFS($D$2:$D$7909, $B$2:$B$7909, "Lombardia")</f>
        <v>9704121</v>
      </c>
      <c r="G2955" s="1">
        <f>Comuni__2[[#This Row],[Popolazione2011]]/Comuni__2[[#This Row],[POPOLAZIONE TOTALE DI OGNI REGIONE (CON FILTRO)]]</f>
        <v>4.0116977106942505E-4</v>
      </c>
      <c r="H2955" t="str">
        <f>IF(Comuni__2[[#This Row],[Popolazione2011]]&gt;300000,"MAGGIORE","")</f>
        <v/>
      </c>
    </row>
    <row r="2956" spans="1:8" x14ac:dyDescent="0.2">
      <c r="A2956" t="s">
        <v>183</v>
      </c>
      <c r="B2956" t="s">
        <v>5</v>
      </c>
      <c r="C2956" t="s">
        <v>6</v>
      </c>
      <c r="D2956">
        <v>3890</v>
      </c>
      <c r="E2956" s="2"/>
      <c r="F2956">
        <f>SUMIFS($D$2:$D$7909, $B$2:$B$7909, "Piemonte")</f>
        <v>4363916</v>
      </c>
      <c r="G2956" s="1">
        <f>Comuni__2[[#This Row],[Popolazione2011]]/Comuni__2[[#This Row],[POPOLAZIONE TOTALE DI OGNI REGIONE (CON FILTRO)]]</f>
        <v>8.9140120937249937E-4</v>
      </c>
      <c r="H2956" t="str">
        <f>IF(Comuni__2[[#This Row],[Popolazione2011]]&gt;300000,"MAGGIORE","")</f>
        <v/>
      </c>
    </row>
    <row r="2957" spans="1:8" x14ac:dyDescent="0.2">
      <c r="A2957" t="s">
        <v>1946</v>
      </c>
      <c r="B2957" t="s">
        <v>1271</v>
      </c>
      <c r="C2957" t="s">
        <v>1772</v>
      </c>
      <c r="D2957">
        <v>3888</v>
      </c>
      <c r="E2957" s="2"/>
      <c r="F2957">
        <f>SUMIFS($D$2:$D$7909, $B$2:$B$7909, "Lombardia")</f>
        <v>9704121</v>
      </c>
      <c r="G2957" s="1">
        <f>Comuni__2[[#This Row],[Popolazione2011]]/Comuni__2[[#This Row],[POPOLAZIONE TOTALE DI OGNI REGIONE (CON FILTRO)]]</f>
        <v>4.0065452605135489E-4</v>
      </c>
      <c r="H2957" t="str">
        <f>IF(Comuni__2[[#This Row],[Popolazione2011]]&gt;300000,"MAGGIORE","")</f>
        <v/>
      </c>
    </row>
    <row r="2958" spans="1:8" x14ac:dyDescent="0.2">
      <c r="A2958" t="s">
        <v>1987</v>
      </c>
      <c r="B2958" t="s">
        <v>1271</v>
      </c>
      <c r="C2958" t="s">
        <v>1772</v>
      </c>
      <c r="D2958">
        <v>3886</v>
      </c>
      <c r="E2958" s="2"/>
      <c r="F2958">
        <f>SUMIFS($D$2:$D$7909, $B$2:$B$7909, "Lombardia")</f>
        <v>9704121</v>
      </c>
      <c r="G2958" s="1">
        <f>Comuni__2[[#This Row],[Popolazione2011]]/Comuni__2[[#This Row],[POPOLAZIONE TOTALE DI OGNI REGIONE (CON FILTRO)]]</f>
        <v>4.0044842804412681E-4</v>
      </c>
      <c r="H2958" t="str">
        <f>IF(Comuni__2[[#This Row],[Popolazione2011]]&gt;300000,"MAGGIORE","")</f>
        <v/>
      </c>
    </row>
    <row r="2959" spans="1:8" x14ac:dyDescent="0.2">
      <c r="A2959" t="s">
        <v>4664</v>
      </c>
      <c r="B2959" t="s">
        <v>4450</v>
      </c>
      <c r="C2959" t="s">
        <v>4661</v>
      </c>
      <c r="D2959">
        <v>3886</v>
      </c>
      <c r="E2959" s="2"/>
      <c r="F2959">
        <f>SUMIFS($D$2:$D$7909, $B$2:$B$7909, "Toscana")</f>
        <v>3672202</v>
      </c>
      <c r="G2959" s="1">
        <f>Comuni__2[[#This Row],[Popolazione2011]]/Comuni__2[[#This Row],[POPOLAZIONE TOTALE DI OGNI REGIONE (CON FILTRO)]]</f>
        <v>1.0582206534389992E-3</v>
      </c>
      <c r="H2959" t="str">
        <f>IF(Comuni__2[[#This Row],[Popolazione2011]]&gt;300000,"MAGGIORE","")</f>
        <v/>
      </c>
    </row>
    <row r="2960" spans="1:8" x14ac:dyDescent="0.2">
      <c r="A2960" t="s">
        <v>3997</v>
      </c>
      <c r="B2960" t="s">
        <v>3873</v>
      </c>
      <c r="C2960" t="s">
        <v>3941</v>
      </c>
      <c r="D2960">
        <v>3886</v>
      </c>
      <c r="E2960" s="2"/>
      <c r="F2960">
        <f>SUMIFS($D$2:$D$7909, $B$2:$B$7909, "Liguria")</f>
        <v>1570694</v>
      </c>
      <c r="G2960" s="1">
        <f>Comuni__2[[#This Row],[Popolazione2011]]/Comuni__2[[#This Row],[POPOLAZIONE TOTALE DI OGNI REGIONE (CON FILTRO)]]</f>
        <v>2.4740656041214904E-3</v>
      </c>
      <c r="H2960" t="str">
        <f>IF(Comuni__2[[#This Row],[Popolazione2011]]&gt;300000,"MAGGIORE","")</f>
        <v/>
      </c>
    </row>
    <row r="2961" spans="1:8" x14ac:dyDescent="0.2">
      <c r="A2961" t="s">
        <v>3699</v>
      </c>
      <c r="B2961" t="s">
        <v>3653</v>
      </c>
      <c r="C2961" t="s">
        <v>3654</v>
      </c>
      <c r="D2961">
        <v>3885</v>
      </c>
      <c r="E2961" s="2"/>
      <c r="F2961">
        <f>SUMIFS($D$2:$D$7909, $B$2:$B$7909, "Friuli-Venezia Giulia")</f>
        <v>1220291</v>
      </c>
      <c r="G2961" s="1">
        <f>Comuni__2[[#This Row],[Popolazione2011]]/Comuni__2[[#This Row],[POPOLAZIONE TOTALE DI OGNI REGIONE (CON FILTRO)]]</f>
        <v>3.1836668466783745E-3</v>
      </c>
      <c r="H2961" t="str">
        <f>IF(Comuni__2[[#This Row],[Popolazione2011]]&gt;300000,"MAGGIORE","")</f>
        <v/>
      </c>
    </row>
    <row r="2962" spans="1:8" x14ac:dyDescent="0.2">
      <c r="A2962" t="s">
        <v>1432</v>
      </c>
      <c r="B2962" t="s">
        <v>1271</v>
      </c>
      <c r="C2962" t="s">
        <v>1411</v>
      </c>
      <c r="D2962">
        <v>3883</v>
      </c>
      <c r="E2962" s="2"/>
      <c r="F2962">
        <f>SUMIFS($D$2:$D$7909, $B$2:$B$7909, "Lombardia")</f>
        <v>9704121</v>
      </c>
      <c r="G2962" s="1">
        <f>Comuni__2[[#This Row],[Popolazione2011]]/Comuni__2[[#This Row],[POPOLAZIONE TOTALE DI OGNI REGIONE (CON FILTRO)]]</f>
        <v>4.0013928103328474E-4</v>
      </c>
      <c r="H2962" t="str">
        <f>IF(Comuni__2[[#This Row],[Popolazione2011]]&gt;300000,"MAGGIORE","")</f>
        <v/>
      </c>
    </row>
    <row r="2963" spans="1:8" x14ac:dyDescent="0.2">
      <c r="A2963" t="s">
        <v>7478</v>
      </c>
      <c r="B2963" t="s">
        <v>7257</v>
      </c>
      <c r="C2963" t="s">
        <v>7475</v>
      </c>
      <c r="D2963">
        <v>3882</v>
      </c>
      <c r="E2963" s="2"/>
      <c r="F2963">
        <f>SUMIFS($D$2:$D$7909, $B$2:$B$7909, "Sicilia")</f>
        <v>5002904</v>
      </c>
      <c r="G2963" s="1">
        <f>Comuni__2[[#This Row],[Popolazione2011]]/Comuni__2[[#This Row],[POPOLAZIONE TOTALE DI OGNI REGIONE (CON FILTRO)]]</f>
        <v>7.7594932862993171E-4</v>
      </c>
      <c r="H2963" t="str">
        <f>IF(Comuni__2[[#This Row],[Popolazione2011]]&gt;300000,"MAGGIORE","")</f>
        <v/>
      </c>
    </row>
    <row r="2964" spans="1:8" x14ac:dyDescent="0.2">
      <c r="A2964" t="s">
        <v>4482</v>
      </c>
      <c r="B2964" t="s">
        <v>4450</v>
      </c>
      <c r="C2964" t="s">
        <v>4469</v>
      </c>
      <c r="D2964">
        <v>3882</v>
      </c>
      <c r="E2964" s="2"/>
      <c r="F2964">
        <f>SUMIFS($D$2:$D$7909, $B$2:$B$7909, "Toscana")</f>
        <v>3672202</v>
      </c>
      <c r="G2964" s="1">
        <f>Comuni__2[[#This Row],[Popolazione2011]]/Comuni__2[[#This Row],[POPOLAZIONE TOTALE DI OGNI REGIONE (CON FILTRO)]]</f>
        <v>1.0571313887416868E-3</v>
      </c>
      <c r="H2964" t="str">
        <f>IF(Comuni__2[[#This Row],[Popolazione2011]]&gt;300000,"MAGGIORE","")</f>
        <v/>
      </c>
    </row>
    <row r="2965" spans="1:8" x14ac:dyDescent="0.2">
      <c r="A2965" t="s">
        <v>2923</v>
      </c>
      <c r="B2965" t="s">
        <v>2791</v>
      </c>
      <c r="C2965" t="s">
        <v>2909</v>
      </c>
      <c r="D2965">
        <v>3882</v>
      </c>
      <c r="E2965" s="2"/>
      <c r="F2965">
        <f>SUMIFS($D$2:$D$7909, $B$2:$B$7909, "Trentino-Alto Adige/Südtirol")</f>
        <v>1026433</v>
      </c>
      <c r="G2965" s="1">
        <f>Comuni__2[[#This Row],[Popolazione2011]]/Comuni__2[[#This Row],[POPOLAZIONE TOTALE DI OGNI REGIONE (CON FILTRO)]]</f>
        <v>3.7820296112849061E-3</v>
      </c>
      <c r="H2965" t="str">
        <f>IF(Comuni__2[[#This Row],[Popolazione2011]]&gt;300000,"MAGGIORE","")</f>
        <v/>
      </c>
    </row>
    <row r="2966" spans="1:8" x14ac:dyDescent="0.2">
      <c r="A2966" t="s">
        <v>2648</v>
      </c>
      <c r="B2966" t="s">
        <v>1271</v>
      </c>
      <c r="C2966" t="s">
        <v>2588</v>
      </c>
      <c r="D2966">
        <v>3881</v>
      </c>
      <c r="E2966" s="2"/>
      <c r="F2966">
        <f>SUMIFS($D$2:$D$7909, $B$2:$B$7909, "Lombardia")</f>
        <v>9704121</v>
      </c>
      <c r="G2966" s="1">
        <f>Comuni__2[[#This Row],[Popolazione2011]]/Comuni__2[[#This Row],[POPOLAZIONE TOTALE DI OGNI REGIONE (CON FILTRO)]]</f>
        <v>3.9993318302605665E-4</v>
      </c>
      <c r="H2966" t="str">
        <f>IF(Comuni__2[[#This Row],[Popolazione2011]]&gt;300000,"MAGGIORE","")</f>
        <v/>
      </c>
    </row>
    <row r="2967" spans="1:8" x14ac:dyDescent="0.2">
      <c r="A2967" t="s">
        <v>277</v>
      </c>
      <c r="B2967" t="s">
        <v>5</v>
      </c>
      <c r="C2967" t="s">
        <v>6</v>
      </c>
      <c r="D2967">
        <v>3881</v>
      </c>
      <c r="E2967" s="2"/>
      <c r="F2967">
        <f>SUMIFS($D$2:$D$7909, $B$2:$B$7909, "Piemonte")</f>
        <v>4363916</v>
      </c>
      <c r="G2967" s="1">
        <f>Comuni__2[[#This Row],[Popolazione2011]]/Comuni__2[[#This Row],[POPOLAZIONE TOTALE DI OGNI REGIONE (CON FILTRO)]]</f>
        <v>8.8933884153590491E-4</v>
      </c>
      <c r="H2967" t="str">
        <f>IF(Comuni__2[[#This Row],[Popolazione2011]]&gt;300000,"MAGGIORE","")</f>
        <v/>
      </c>
    </row>
    <row r="2968" spans="1:8" x14ac:dyDescent="0.2">
      <c r="A2968" t="s">
        <v>2206</v>
      </c>
      <c r="B2968" t="s">
        <v>1271</v>
      </c>
      <c r="C2968" t="s">
        <v>2016</v>
      </c>
      <c r="D2968">
        <v>3877</v>
      </c>
      <c r="E2968" s="2"/>
      <c r="F2968">
        <f>SUMIFS($D$2:$D$7909, $B$2:$B$7909, "Lombardia")</f>
        <v>9704121</v>
      </c>
      <c r="G2968" s="1">
        <f>Comuni__2[[#This Row],[Popolazione2011]]/Comuni__2[[#This Row],[POPOLAZIONE TOTALE DI OGNI REGIONE (CON FILTRO)]]</f>
        <v>3.9952098701160054E-4</v>
      </c>
      <c r="H2968" t="str">
        <f>IF(Comuni__2[[#This Row],[Popolazione2011]]&gt;300000,"MAGGIORE","")</f>
        <v/>
      </c>
    </row>
    <row r="2969" spans="1:8" x14ac:dyDescent="0.2">
      <c r="A2969" t="s">
        <v>184</v>
      </c>
      <c r="B2969" t="s">
        <v>5</v>
      </c>
      <c r="C2969" t="s">
        <v>6</v>
      </c>
      <c r="D2969">
        <v>3877</v>
      </c>
      <c r="E2969" s="2"/>
      <c r="F2969">
        <f>SUMIFS($D$2:$D$7909, $B$2:$B$7909, "Piemonte")</f>
        <v>4363916</v>
      </c>
      <c r="G2969" s="1">
        <f>Comuni__2[[#This Row],[Popolazione2011]]/Comuni__2[[#This Row],[POPOLAZIONE TOTALE DI OGNI REGIONE (CON FILTRO)]]</f>
        <v>8.8842223360852959E-4</v>
      </c>
      <c r="H2969" t="str">
        <f>IF(Comuni__2[[#This Row],[Popolazione2011]]&gt;300000,"MAGGIORE","")</f>
        <v/>
      </c>
    </row>
    <row r="2970" spans="1:8" x14ac:dyDescent="0.2">
      <c r="A2970" t="s">
        <v>2210</v>
      </c>
      <c r="B2970" t="s">
        <v>1271</v>
      </c>
      <c r="C2970" t="s">
        <v>2016</v>
      </c>
      <c r="D2970">
        <v>3875</v>
      </c>
      <c r="E2970" s="2"/>
      <c r="F2970">
        <f>SUMIFS($D$2:$D$7909, $B$2:$B$7909, "Lombardia")</f>
        <v>9704121</v>
      </c>
      <c r="G2970" s="1">
        <f>Comuni__2[[#This Row],[Popolazione2011]]/Comuni__2[[#This Row],[POPOLAZIONE TOTALE DI OGNI REGIONE (CON FILTRO)]]</f>
        <v>3.9931488900437246E-4</v>
      </c>
      <c r="H2970" t="str">
        <f>IF(Comuni__2[[#This Row],[Popolazione2011]]&gt;300000,"MAGGIORE","")</f>
        <v/>
      </c>
    </row>
    <row r="2971" spans="1:8" x14ac:dyDescent="0.2">
      <c r="A2971" t="s">
        <v>238</v>
      </c>
      <c r="B2971" t="s">
        <v>5</v>
      </c>
      <c r="C2971" t="s">
        <v>6</v>
      </c>
      <c r="D2971">
        <v>3874</v>
      </c>
      <c r="E2971" s="2"/>
      <c r="F2971">
        <f>SUMIFS($D$2:$D$7909, $B$2:$B$7909, "Piemonte")</f>
        <v>4363916</v>
      </c>
      <c r="G2971" s="1">
        <f>Comuni__2[[#This Row],[Popolazione2011]]/Comuni__2[[#This Row],[POPOLAZIONE TOTALE DI OGNI REGIONE (CON FILTRO)]]</f>
        <v>8.8773477766299807E-4</v>
      </c>
      <c r="H2971" t="str">
        <f>IF(Comuni__2[[#This Row],[Popolazione2011]]&gt;300000,"MAGGIORE","")</f>
        <v/>
      </c>
    </row>
    <row r="2972" spans="1:8" x14ac:dyDescent="0.2">
      <c r="A2972" t="s">
        <v>1972</v>
      </c>
      <c r="B2972" t="s">
        <v>1271</v>
      </c>
      <c r="C2972" t="s">
        <v>1772</v>
      </c>
      <c r="D2972">
        <v>3873</v>
      </c>
      <c r="E2972" s="2"/>
      <c r="F2972">
        <f>SUMIFS($D$2:$D$7909, $B$2:$B$7909, "Lombardia")</f>
        <v>9704121</v>
      </c>
      <c r="G2972" s="1">
        <f>Comuni__2[[#This Row],[Popolazione2011]]/Comuni__2[[#This Row],[POPOLAZIONE TOTALE DI OGNI REGIONE (CON FILTRO)]]</f>
        <v>3.9910879099714443E-4</v>
      </c>
      <c r="H2972" t="str">
        <f>IF(Comuni__2[[#This Row],[Popolazione2011]]&gt;300000,"MAGGIORE","")</f>
        <v/>
      </c>
    </row>
    <row r="2973" spans="1:8" x14ac:dyDescent="0.2">
      <c r="A2973" t="s">
        <v>1249</v>
      </c>
      <c r="B2973" t="s">
        <v>1195</v>
      </c>
      <c r="C2973" t="s">
        <v>1196</v>
      </c>
      <c r="D2973">
        <v>3872</v>
      </c>
      <c r="E2973" s="2"/>
      <c r="F2973">
        <f>SUMIFS($D$2:$D$7909, $B$2:$B$7909, "Valle D'Aosta/Vallée D'Aoste")</f>
        <v>126806</v>
      </c>
      <c r="G2973" s="1">
        <f>Comuni__2[[#This Row],[Popolazione2011]]/Comuni__2[[#This Row],[POPOLAZIONE TOTALE DI OGNI REGIONE (CON FILTRO)]]</f>
        <v>3.0534832736621297E-2</v>
      </c>
      <c r="H2973" t="str">
        <f>IF(Comuni__2[[#This Row],[Popolazione2011]]&gt;300000,"MAGGIORE","")</f>
        <v/>
      </c>
    </row>
    <row r="2974" spans="1:8" x14ac:dyDescent="0.2">
      <c r="A2974" t="s">
        <v>4715</v>
      </c>
      <c r="B2974" t="s">
        <v>4450</v>
      </c>
      <c r="C2974" t="s">
        <v>4697</v>
      </c>
      <c r="D2974">
        <v>3870</v>
      </c>
      <c r="E2974" s="2"/>
      <c r="F2974">
        <f>SUMIFS($D$2:$D$7909, $B$2:$B$7909, "Toscana")</f>
        <v>3672202</v>
      </c>
      <c r="G2974" s="1">
        <f>Comuni__2[[#This Row],[Popolazione2011]]/Comuni__2[[#This Row],[POPOLAZIONE TOTALE DI OGNI REGIONE (CON FILTRO)]]</f>
        <v>1.0538635946497497E-3</v>
      </c>
      <c r="H2974" t="str">
        <f>IF(Comuni__2[[#This Row],[Popolazione2011]]&gt;300000,"MAGGIORE","")</f>
        <v/>
      </c>
    </row>
    <row r="2975" spans="1:8" x14ac:dyDescent="0.2">
      <c r="A2975" t="s">
        <v>2516</v>
      </c>
      <c r="B2975" t="s">
        <v>1271</v>
      </c>
      <c r="C2975" t="s">
        <v>2409</v>
      </c>
      <c r="D2975">
        <v>3869</v>
      </c>
      <c r="E2975" s="2"/>
      <c r="F2975">
        <f>SUMIFS($D$2:$D$7909, $B$2:$B$7909, "Lombardia")</f>
        <v>9704121</v>
      </c>
      <c r="G2975" s="1">
        <f>Comuni__2[[#This Row],[Popolazione2011]]/Comuni__2[[#This Row],[POPOLAZIONE TOTALE DI OGNI REGIONE (CON FILTRO)]]</f>
        <v>3.9869659498268826E-4</v>
      </c>
      <c r="H2975" t="str">
        <f>IF(Comuni__2[[#This Row],[Popolazione2011]]&gt;300000,"MAGGIORE","")</f>
        <v/>
      </c>
    </row>
    <row r="2976" spans="1:8" x14ac:dyDescent="0.2">
      <c r="A2976" t="s">
        <v>5100</v>
      </c>
      <c r="B2976" t="s">
        <v>5062</v>
      </c>
      <c r="C2976" t="s">
        <v>5063</v>
      </c>
      <c r="D2976">
        <v>3868</v>
      </c>
      <c r="E2976" s="2"/>
      <c r="F2976">
        <f>SUMIFS($D$2:$D$7909, $B$2:$B$7909, "Lazio")</f>
        <v>5502886</v>
      </c>
      <c r="G2976" s="1">
        <f>Comuni__2[[#This Row],[Popolazione2011]]/Comuni__2[[#This Row],[POPOLAZIONE TOTALE DI OGNI REGIONE (CON FILTRO)]]</f>
        <v>7.0290389442921402E-4</v>
      </c>
      <c r="H2976" t="str">
        <f>IF(Comuni__2[[#This Row],[Popolazione2011]]&gt;300000,"MAGGIORE","")</f>
        <v/>
      </c>
    </row>
    <row r="2977" spans="1:8" x14ac:dyDescent="0.2">
      <c r="A2977" t="s">
        <v>1664</v>
      </c>
      <c r="B2977" t="s">
        <v>1271</v>
      </c>
      <c r="C2977" t="s">
        <v>1638</v>
      </c>
      <c r="D2977">
        <v>3867</v>
      </c>
      <c r="E2977" s="2"/>
      <c r="F2977">
        <f>SUMIFS($D$2:$D$7909, $B$2:$B$7909, "Lombardia")</f>
        <v>9704121</v>
      </c>
      <c r="G2977" s="1">
        <f>Comuni__2[[#This Row],[Popolazione2011]]/Comuni__2[[#This Row],[POPOLAZIONE TOTALE DI OGNI REGIONE (CON FILTRO)]]</f>
        <v>3.9849049697546023E-4</v>
      </c>
      <c r="H2977" t="str">
        <f>IF(Comuni__2[[#This Row],[Popolazione2011]]&gt;300000,"MAGGIORE","")</f>
        <v/>
      </c>
    </row>
    <row r="2978" spans="1:8" x14ac:dyDescent="0.2">
      <c r="A2978" t="s">
        <v>3672</v>
      </c>
      <c r="B2978" t="s">
        <v>3653</v>
      </c>
      <c r="C2978" t="s">
        <v>3654</v>
      </c>
      <c r="D2978">
        <v>3866</v>
      </c>
      <c r="E2978" s="2"/>
      <c r="F2978">
        <f>SUMIFS($D$2:$D$7909, $B$2:$B$7909, "Friuli-Venezia Giulia")</f>
        <v>1220291</v>
      </c>
      <c r="G2978" s="1">
        <f>Comuni__2[[#This Row],[Popolazione2011]]/Comuni__2[[#This Row],[POPOLAZIONE TOTALE DI OGNI REGIONE (CON FILTRO)]]</f>
        <v>3.1680967900279524E-3</v>
      </c>
      <c r="H2978" t="str">
        <f>IF(Comuni__2[[#This Row],[Popolazione2011]]&gt;300000,"MAGGIORE","")</f>
        <v/>
      </c>
    </row>
    <row r="2979" spans="1:8" x14ac:dyDescent="0.2">
      <c r="A2979" t="s">
        <v>1308</v>
      </c>
      <c r="B2979" t="s">
        <v>1271</v>
      </c>
      <c r="C2979" t="s">
        <v>1272</v>
      </c>
      <c r="D2979">
        <v>3865</v>
      </c>
      <c r="E2979" s="2"/>
      <c r="F2979">
        <f>SUMIFS($D$2:$D$7909, $B$2:$B$7909, "Lombardia")</f>
        <v>9704121</v>
      </c>
      <c r="G2979" s="1">
        <f>Comuni__2[[#This Row],[Popolazione2011]]/Comuni__2[[#This Row],[POPOLAZIONE TOTALE DI OGNI REGIONE (CON FILTRO)]]</f>
        <v>3.9828439896823215E-4</v>
      </c>
      <c r="H2979" t="str">
        <f>IF(Comuni__2[[#This Row],[Popolazione2011]]&gt;300000,"MAGGIORE","")</f>
        <v/>
      </c>
    </row>
    <row r="2980" spans="1:8" x14ac:dyDescent="0.2">
      <c r="A2980" t="s">
        <v>2448</v>
      </c>
      <c r="B2980" t="s">
        <v>1271</v>
      </c>
      <c r="C2980" t="s">
        <v>2409</v>
      </c>
      <c r="D2980">
        <v>3865</v>
      </c>
      <c r="E2980" s="2"/>
      <c r="F2980">
        <f>SUMIFS($D$2:$D$7909, $B$2:$B$7909, "Lombardia")</f>
        <v>9704121</v>
      </c>
      <c r="G2980" s="1">
        <f>Comuni__2[[#This Row],[Popolazione2011]]/Comuni__2[[#This Row],[POPOLAZIONE TOTALE DI OGNI REGIONE (CON FILTRO)]]</f>
        <v>3.9828439896823215E-4</v>
      </c>
      <c r="H2980" t="str">
        <f>IF(Comuni__2[[#This Row],[Popolazione2011]]&gt;300000,"MAGGIORE","")</f>
        <v/>
      </c>
    </row>
    <row r="2981" spans="1:8" x14ac:dyDescent="0.2">
      <c r="A2981" t="s">
        <v>6719</v>
      </c>
      <c r="B2981" t="s">
        <v>6713</v>
      </c>
      <c r="C2981" t="s">
        <v>6714</v>
      </c>
      <c r="D2981">
        <v>3863</v>
      </c>
      <c r="E2981" s="2"/>
      <c r="F2981">
        <f>SUMIFS($D$2:$D$7909, $B$2:$B$7909, "Basilicata")</f>
        <v>578036</v>
      </c>
      <c r="G2981" s="1">
        <f>Comuni__2[[#This Row],[Popolazione2011]]/Comuni__2[[#This Row],[POPOLAZIONE TOTALE DI OGNI REGIONE (CON FILTRO)]]</f>
        <v>6.6829747628175404E-3</v>
      </c>
      <c r="H2981" t="str">
        <f>IF(Comuni__2[[#This Row],[Popolazione2011]]&gt;300000,"MAGGIORE","")</f>
        <v/>
      </c>
    </row>
    <row r="2982" spans="1:8" x14ac:dyDescent="0.2">
      <c r="A2982" t="s">
        <v>6769</v>
      </c>
      <c r="B2982" t="s">
        <v>6713</v>
      </c>
      <c r="C2982" t="s">
        <v>6714</v>
      </c>
      <c r="D2982">
        <v>3860</v>
      </c>
      <c r="E2982" s="2"/>
      <c r="F2982">
        <f>SUMIFS($D$2:$D$7909, $B$2:$B$7909, "Basilicata")</f>
        <v>578036</v>
      </c>
      <c r="G2982" s="1">
        <f>Comuni__2[[#This Row],[Popolazione2011]]/Comuni__2[[#This Row],[POPOLAZIONE TOTALE DI OGNI REGIONE (CON FILTRO)]]</f>
        <v>6.6777847746507142E-3</v>
      </c>
      <c r="H2982" t="str">
        <f>IF(Comuni__2[[#This Row],[Popolazione2011]]&gt;300000,"MAGGIORE","")</f>
        <v/>
      </c>
    </row>
    <row r="2983" spans="1:8" x14ac:dyDescent="0.2">
      <c r="A2983" t="s">
        <v>6390</v>
      </c>
      <c r="B2983" t="s">
        <v>5894</v>
      </c>
      <c r="C2983" t="s">
        <v>6291</v>
      </c>
      <c r="D2983">
        <v>3858</v>
      </c>
      <c r="E2983" s="2"/>
      <c r="F2983">
        <f>SUMIFS($D$2:$D$7909, $B$2:$B$7909, "Campania")</f>
        <v>5766810</v>
      </c>
      <c r="G2983" s="1">
        <f>Comuni__2[[#This Row],[Popolazione2011]]/Comuni__2[[#This Row],[POPOLAZIONE TOTALE DI OGNI REGIONE (CON FILTRO)]]</f>
        <v>6.6900071269904854E-4</v>
      </c>
      <c r="H2983" t="str">
        <f>IF(Comuni__2[[#This Row],[Popolazione2011]]&gt;300000,"MAGGIORE","")</f>
        <v/>
      </c>
    </row>
    <row r="2984" spans="1:8" x14ac:dyDescent="0.2">
      <c r="A2984" t="s">
        <v>4927</v>
      </c>
      <c r="B2984" t="s">
        <v>4829</v>
      </c>
      <c r="C2984" t="s">
        <v>4883</v>
      </c>
      <c r="D2984">
        <v>3856</v>
      </c>
      <c r="E2984" s="2"/>
      <c r="F2984">
        <f>SUMIFS($D$2:$D$7909, $B$2:$B$7909, "Marche")</f>
        <v>1540584</v>
      </c>
      <c r="G2984" s="1">
        <f>Comuni__2[[#This Row],[Popolazione2011]]/Comuni__2[[#This Row],[POPOLAZIONE TOTALE DI OGNI REGIONE (CON FILTRO)]]</f>
        <v>2.5029469344092889E-3</v>
      </c>
      <c r="H2984" t="str">
        <f>IF(Comuni__2[[#This Row],[Popolazione2011]]&gt;300000,"MAGGIORE","")</f>
        <v/>
      </c>
    </row>
    <row r="2985" spans="1:8" x14ac:dyDescent="0.2">
      <c r="A2985" t="s">
        <v>7469</v>
      </c>
      <c r="B2985" t="s">
        <v>7257</v>
      </c>
      <c r="C2985" t="s">
        <v>7366</v>
      </c>
      <c r="D2985">
        <v>3855</v>
      </c>
      <c r="E2985" s="2"/>
      <c r="F2985">
        <f>SUMIFS($D$2:$D$7909, $B$2:$B$7909, "Sicilia")</f>
        <v>5002904</v>
      </c>
      <c r="G2985" s="1">
        <f>Comuni__2[[#This Row],[Popolazione2011]]/Comuni__2[[#This Row],[POPOLAZIONE TOTALE DI OGNI REGIONE (CON FILTRO)]]</f>
        <v>7.7055246312941446E-4</v>
      </c>
      <c r="H2985" t="str">
        <f>IF(Comuni__2[[#This Row],[Popolazione2011]]&gt;300000,"MAGGIORE","")</f>
        <v/>
      </c>
    </row>
    <row r="2986" spans="1:8" x14ac:dyDescent="0.2">
      <c r="A2986" t="s">
        <v>6100</v>
      </c>
      <c r="B2986" t="s">
        <v>5894</v>
      </c>
      <c r="C2986" t="s">
        <v>6079</v>
      </c>
      <c r="D2986">
        <v>3852</v>
      </c>
      <c r="E2986" s="2"/>
      <c r="F2986">
        <f>SUMIFS($D$2:$D$7909, $B$2:$B$7909, "Campania")</f>
        <v>5766810</v>
      </c>
      <c r="G2986" s="1">
        <f>Comuni__2[[#This Row],[Popolazione2011]]/Comuni__2[[#This Row],[POPOLAZIONE TOTALE DI OGNI REGIONE (CON FILTRO)]]</f>
        <v>6.6796027613186498E-4</v>
      </c>
      <c r="H2986" t="str">
        <f>IF(Comuni__2[[#This Row],[Popolazione2011]]&gt;300000,"MAGGIORE","")</f>
        <v/>
      </c>
    </row>
    <row r="2987" spans="1:8" x14ac:dyDescent="0.2">
      <c r="A2987" t="s">
        <v>2607</v>
      </c>
      <c r="B2987" t="s">
        <v>1271</v>
      </c>
      <c r="C2987" t="s">
        <v>2588</v>
      </c>
      <c r="D2987">
        <v>3851</v>
      </c>
      <c r="E2987" s="2"/>
      <c r="F2987">
        <f>SUMIFS($D$2:$D$7909, $B$2:$B$7909, "Lombardia")</f>
        <v>9704121</v>
      </c>
      <c r="G2987" s="1">
        <f>Comuni__2[[#This Row],[Popolazione2011]]/Comuni__2[[#This Row],[POPOLAZIONE TOTALE DI OGNI REGIONE (CON FILTRO)]]</f>
        <v>3.9684171291763572E-4</v>
      </c>
      <c r="H2987" t="str">
        <f>IF(Comuni__2[[#This Row],[Popolazione2011]]&gt;300000,"MAGGIORE","")</f>
        <v/>
      </c>
    </row>
    <row r="2988" spans="1:8" x14ac:dyDescent="0.2">
      <c r="A2988" t="s">
        <v>982</v>
      </c>
      <c r="B2988" t="s">
        <v>5</v>
      </c>
      <c r="C2988" t="s">
        <v>857</v>
      </c>
      <c r="D2988">
        <v>3850</v>
      </c>
      <c r="E2988" s="2"/>
      <c r="F2988">
        <f>SUMIFS($D$2:$D$7909, $B$2:$B$7909, "Piemonte")</f>
        <v>4363916</v>
      </c>
      <c r="G2988" s="1">
        <f>Comuni__2[[#This Row],[Popolazione2011]]/Comuni__2[[#This Row],[POPOLAZIONE TOTALE DI OGNI REGIONE (CON FILTRO)]]</f>
        <v>8.8223513009874621E-4</v>
      </c>
      <c r="H2988" t="str">
        <f>IF(Comuni__2[[#This Row],[Popolazione2011]]&gt;300000,"MAGGIORE","")</f>
        <v/>
      </c>
    </row>
    <row r="2989" spans="1:8" x14ac:dyDescent="0.2">
      <c r="A2989" t="s">
        <v>4789</v>
      </c>
      <c r="B2989" t="s">
        <v>4734</v>
      </c>
      <c r="C2989" t="s">
        <v>4735</v>
      </c>
      <c r="D2989">
        <v>3850</v>
      </c>
      <c r="E2989" s="2"/>
      <c r="F2989">
        <f>SUMIFS($D$2:$D$7909, $B$2:$B$7909, "Umbria")</f>
        <v>884268</v>
      </c>
      <c r="G2989" s="1">
        <f>Comuni__2[[#This Row],[Popolazione2011]]/Comuni__2[[#This Row],[POPOLAZIONE TOTALE DI OGNI REGIONE (CON FILTRO)]]</f>
        <v>4.3538836642284919E-3</v>
      </c>
      <c r="H2989" t="str">
        <f>IF(Comuni__2[[#This Row],[Popolazione2011]]&gt;300000,"MAGGIORE","")</f>
        <v/>
      </c>
    </row>
    <row r="2990" spans="1:8" x14ac:dyDescent="0.2">
      <c r="A2990" t="s">
        <v>2472</v>
      </c>
      <c r="B2990" t="s">
        <v>1271</v>
      </c>
      <c r="C2990" t="s">
        <v>2409</v>
      </c>
      <c r="D2990">
        <v>3848</v>
      </c>
      <c r="E2990" s="2"/>
      <c r="F2990">
        <f>SUMIFS($D$2:$D$7909, $B$2:$B$7909, "Lombardia")</f>
        <v>9704121</v>
      </c>
      <c r="G2990" s="1">
        <f>Comuni__2[[#This Row],[Popolazione2011]]/Comuni__2[[#This Row],[POPOLAZIONE TOTALE DI OGNI REGIONE (CON FILTRO)]]</f>
        <v>3.965325659067936E-4</v>
      </c>
      <c r="H2990" t="str">
        <f>IF(Comuni__2[[#This Row],[Popolazione2011]]&gt;300000,"MAGGIORE","")</f>
        <v/>
      </c>
    </row>
    <row r="2991" spans="1:8" x14ac:dyDescent="0.2">
      <c r="A2991" t="s">
        <v>4988</v>
      </c>
      <c r="B2991" t="s">
        <v>4829</v>
      </c>
      <c r="C2991" t="s">
        <v>4987</v>
      </c>
      <c r="D2991">
        <v>3848</v>
      </c>
      <c r="E2991" s="2"/>
      <c r="F2991">
        <f>SUMIFS($D$2:$D$7909, $B$2:$B$7909, "Marche")</f>
        <v>1540584</v>
      </c>
      <c r="G2991" s="1">
        <f>Comuni__2[[#This Row],[Popolazione2011]]/Comuni__2[[#This Row],[POPOLAZIONE TOTALE DI OGNI REGIONE (CON FILTRO)]]</f>
        <v>2.4977540984457841E-3</v>
      </c>
      <c r="H2991" t="str">
        <f>IF(Comuni__2[[#This Row],[Popolazione2011]]&gt;300000,"MAGGIORE","")</f>
        <v/>
      </c>
    </row>
    <row r="2992" spans="1:8" x14ac:dyDescent="0.2">
      <c r="A2992" t="s">
        <v>4367</v>
      </c>
      <c r="B2992" t="s">
        <v>4112</v>
      </c>
      <c r="C2992" t="s">
        <v>4352</v>
      </c>
      <c r="D2992">
        <v>3847</v>
      </c>
      <c r="E2992" s="2"/>
      <c r="F2992">
        <f>SUMIFS($D$2:$D$7909, $B$2:$B$7909, "Emilia-Romagna")</f>
        <v>4342135</v>
      </c>
      <c r="G2992" s="1">
        <f>Comuni__2[[#This Row],[Popolazione2011]]/Comuni__2[[#This Row],[POPOLAZIONE TOTALE DI OGNI REGIONE (CON FILTRO)]]</f>
        <v>8.859696900257592E-4</v>
      </c>
      <c r="H2992" t="str">
        <f>IF(Comuni__2[[#This Row],[Popolazione2011]]&gt;300000,"MAGGIORE","")</f>
        <v/>
      </c>
    </row>
    <row r="2993" spans="1:8" x14ac:dyDescent="0.2">
      <c r="A2993" t="s">
        <v>7312</v>
      </c>
      <c r="B2993" t="s">
        <v>7257</v>
      </c>
      <c r="C2993" t="s">
        <v>7283</v>
      </c>
      <c r="D2993">
        <v>3845</v>
      </c>
      <c r="E2993" s="2"/>
      <c r="F2993">
        <f>SUMIFS($D$2:$D$7909, $B$2:$B$7909, "Sicilia")</f>
        <v>5002904</v>
      </c>
      <c r="G2993" s="1">
        <f>Comuni__2[[#This Row],[Popolazione2011]]/Comuni__2[[#This Row],[POPOLAZIONE TOTALE DI OGNI REGIONE (CON FILTRO)]]</f>
        <v>7.6855362405514876E-4</v>
      </c>
      <c r="H2993" t="str">
        <f>IF(Comuni__2[[#This Row],[Popolazione2011]]&gt;300000,"MAGGIORE","")</f>
        <v/>
      </c>
    </row>
    <row r="2994" spans="1:8" x14ac:dyDescent="0.2">
      <c r="A2994" t="s">
        <v>5642</v>
      </c>
      <c r="B2994" t="s">
        <v>5446</v>
      </c>
      <c r="C2994" t="s">
        <v>5604</v>
      </c>
      <c r="D2994">
        <v>3836</v>
      </c>
      <c r="E2994" s="2"/>
      <c r="F2994">
        <f>SUMIFS($D$2:$D$7909, $B$2:$B$7909, "Abruzzo")</f>
        <v>1307309</v>
      </c>
      <c r="G2994" s="1">
        <f>Comuni__2[[#This Row],[Popolazione2011]]/Comuni__2[[#This Row],[POPOLAZIONE TOTALE DI OGNI REGIONE (CON FILTRO)]]</f>
        <v>2.9342718515668444E-3</v>
      </c>
      <c r="H2994" t="str">
        <f>IF(Comuni__2[[#This Row],[Popolazione2011]]&gt;300000,"MAGGIORE","")</f>
        <v/>
      </c>
    </row>
    <row r="2995" spans="1:8" x14ac:dyDescent="0.2">
      <c r="A2995" t="s">
        <v>3373</v>
      </c>
      <c r="B2995" t="s">
        <v>3082</v>
      </c>
      <c r="C2995" t="s">
        <v>3359</v>
      </c>
      <c r="D2995">
        <v>3834</v>
      </c>
      <c r="E2995" s="2"/>
      <c r="F2995">
        <f>SUMIFS($D$2:$D$7909, $B$2:$B$7909, "Veneto")</f>
        <v>4855904</v>
      </c>
      <c r="G2995" s="1">
        <f>Comuni__2[[#This Row],[Popolazione2011]]/Comuni__2[[#This Row],[POPOLAZIONE TOTALE DI OGNI REGIONE (CON FILTRO)]]</f>
        <v>7.8955432397345585E-4</v>
      </c>
      <c r="H2995" t="str">
        <f>IF(Comuni__2[[#This Row],[Popolazione2011]]&gt;300000,"MAGGIORE","")</f>
        <v/>
      </c>
    </row>
    <row r="2996" spans="1:8" x14ac:dyDescent="0.2">
      <c r="A2996" t="s">
        <v>6373</v>
      </c>
      <c r="B2996" t="s">
        <v>5894</v>
      </c>
      <c r="C2996" t="s">
        <v>6291</v>
      </c>
      <c r="D2996">
        <v>3832</v>
      </c>
      <c r="E2996" s="2"/>
      <c r="F2996">
        <f>SUMIFS($D$2:$D$7909, $B$2:$B$7909, "Campania")</f>
        <v>5766810</v>
      </c>
      <c r="G2996" s="1">
        <f>Comuni__2[[#This Row],[Popolazione2011]]/Comuni__2[[#This Row],[POPOLAZIONE TOTALE DI OGNI REGIONE (CON FILTRO)]]</f>
        <v>6.6449215424125294E-4</v>
      </c>
      <c r="H2996" t="str">
        <f>IF(Comuni__2[[#This Row],[Popolazione2011]]&gt;300000,"MAGGIORE","")</f>
        <v/>
      </c>
    </row>
    <row r="2997" spans="1:8" x14ac:dyDescent="0.2">
      <c r="A2997" t="s">
        <v>2182</v>
      </c>
      <c r="B2997" t="s">
        <v>1271</v>
      </c>
      <c r="C2997" t="s">
        <v>2016</v>
      </c>
      <c r="D2997">
        <v>3831</v>
      </c>
      <c r="E2997" s="2"/>
      <c r="F2997">
        <f>SUMIFS($D$2:$D$7909, $B$2:$B$7909, "Lombardia")</f>
        <v>9704121</v>
      </c>
      <c r="G2997" s="1">
        <f>Comuni__2[[#This Row],[Popolazione2011]]/Comuni__2[[#This Row],[POPOLAZIONE TOTALE DI OGNI REGIONE (CON FILTRO)]]</f>
        <v>3.947807328453551E-4</v>
      </c>
      <c r="H2997" t="str">
        <f>IF(Comuni__2[[#This Row],[Popolazione2011]]&gt;300000,"MAGGIORE","")</f>
        <v/>
      </c>
    </row>
    <row r="2998" spans="1:8" x14ac:dyDescent="0.2">
      <c r="A2998" t="s">
        <v>2379</v>
      </c>
      <c r="B2998" t="s">
        <v>1271</v>
      </c>
      <c r="C2998" t="s">
        <v>2222</v>
      </c>
      <c r="D2998">
        <v>3828</v>
      </c>
      <c r="E2998" s="2"/>
      <c r="F2998">
        <f>SUMIFS($D$2:$D$7909, $B$2:$B$7909, "Lombardia")</f>
        <v>9704121</v>
      </c>
      <c r="G2998" s="1">
        <f>Comuni__2[[#This Row],[Popolazione2011]]/Comuni__2[[#This Row],[POPOLAZIONE TOTALE DI OGNI REGIONE (CON FILTRO)]]</f>
        <v>3.9447158583451298E-4</v>
      </c>
      <c r="H2998" t="str">
        <f>IF(Comuni__2[[#This Row],[Popolazione2011]]&gt;300000,"MAGGIORE","")</f>
        <v/>
      </c>
    </row>
    <row r="2999" spans="1:8" x14ac:dyDescent="0.2">
      <c r="A2999" t="s">
        <v>4578</v>
      </c>
      <c r="B2999" t="s">
        <v>4450</v>
      </c>
      <c r="C2999" t="s">
        <v>4566</v>
      </c>
      <c r="D2999">
        <v>3826</v>
      </c>
      <c r="E2999" s="2"/>
      <c r="F2999">
        <f>SUMIFS($D$2:$D$7909, $B$2:$B$7909, "Toscana")</f>
        <v>3672202</v>
      </c>
      <c r="G2999" s="1">
        <f>Comuni__2[[#This Row],[Popolazione2011]]/Comuni__2[[#This Row],[POPOLAZIONE TOTALE DI OGNI REGIONE (CON FILTRO)]]</f>
        <v>1.0418816829793132E-3</v>
      </c>
      <c r="H2999" t="str">
        <f>IF(Comuni__2[[#This Row],[Popolazione2011]]&gt;300000,"MAGGIORE","")</f>
        <v/>
      </c>
    </row>
    <row r="3000" spans="1:8" x14ac:dyDescent="0.2">
      <c r="A3000" t="s">
        <v>7222</v>
      </c>
      <c r="B3000" t="s">
        <v>6847</v>
      </c>
      <c r="C3000" t="s">
        <v>7206</v>
      </c>
      <c r="D3000">
        <v>3822</v>
      </c>
      <c r="E3000" s="2"/>
      <c r="F3000">
        <f>SUMIFS($D$2:$D$7909, $B$2:$B$7909, "Calabria")</f>
        <v>1959050</v>
      </c>
      <c r="G3000" s="1">
        <f>Comuni__2[[#This Row],[Popolazione2011]]/Comuni__2[[#This Row],[POPOLAZIONE TOTALE DI OGNI REGIONE (CON FILTRO)]]</f>
        <v>1.9509456113932773E-3</v>
      </c>
      <c r="H3000" t="str">
        <f>IF(Comuni__2[[#This Row],[Popolazione2011]]&gt;300000,"MAGGIORE","")</f>
        <v/>
      </c>
    </row>
    <row r="3001" spans="1:8" x14ac:dyDescent="0.2">
      <c r="A3001" t="s">
        <v>7996</v>
      </c>
      <c r="B3001" t="s">
        <v>7657</v>
      </c>
      <c r="C3001" t="s">
        <v>7931</v>
      </c>
      <c r="D3001">
        <v>3822</v>
      </c>
      <c r="E3001" s="2"/>
      <c r="F3001">
        <f>SUMIFS($D$2:$D$7909, $B$2:$B$7909, "Sardegna")</f>
        <v>1634822</v>
      </c>
      <c r="G3001" s="1">
        <f>Comuni__2[[#This Row],[Popolazione2011]]/Comuni__2[[#This Row],[POPOLAZIONE TOTALE DI OGNI REGIONE (CON FILTRO)]]</f>
        <v>2.3378691992155722E-3</v>
      </c>
      <c r="H3001" t="str">
        <f>IF(Comuni__2[[#This Row],[Popolazione2011]]&gt;300000,"MAGGIORE","")</f>
        <v/>
      </c>
    </row>
    <row r="3002" spans="1:8" x14ac:dyDescent="0.2">
      <c r="A3002" t="s">
        <v>4762</v>
      </c>
      <c r="B3002" t="s">
        <v>4734</v>
      </c>
      <c r="C3002" t="s">
        <v>4735</v>
      </c>
      <c r="D3002">
        <v>3822</v>
      </c>
      <c r="E3002" s="2"/>
      <c r="F3002">
        <f>SUMIFS($D$2:$D$7909, $B$2:$B$7909, "Umbria")</f>
        <v>884268</v>
      </c>
      <c r="G3002" s="1">
        <f>Comuni__2[[#This Row],[Popolazione2011]]/Comuni__2[[#This Row],[POPOLAZIONE TOTALE DI OGNI REGIONE (CON FILTRO)]]</f>
        <v>4.3222190557613751E-3</v>
      </c>
      <c r="H3002" t="str">
        <f>IF(Comuni__2[[#This Row],[Popolazione2011]]&gt;300000,"MAGGIORE","")</f>
        <v/>
      </c>
    </row>
    <row r="3003" spans="1:8" x14ac:dyDescent="0.2">
      <c r="A3003" t="s">
        <v>7</v>
      </c>
      <c r="B3003" t="s">
        <v>5</v>
      </c>
      <c r="C3003" t="s">
        <v>6</v>
      </c>
      <c r="D3003">
        <v>3819</v>
      </c>
      <c r="E3003" s="2"/>
      <c r="F3003">
        <f>SUMIFS($D$2:$D$7909, $B$2:$B$7909, "Piemonte")</f>
        <v>4363916</v>
      </c>
      <c r="G3003" s="1">
        <f>Comuni__2[[#This Row],[Popolazione2011]]/Comuni__2[[#This Row],[POPOLAZIONE TOTALE DI OGNI REGIONE (CON FILTRO)]]</f>
        <v>8.7513141866158741E-4</v>
      </c>
      <c r="H3003" t="str">
        <f>IF(Comuni__2[[#This Row],[Popolazione2011]]&gt;300000,"MAGGIORE","")</f>
        <v/>
      </c>
    </row>
    <row r="3004" spans="1:8" x14ac:dyDescent="0.2">
      <c r="A3004" t="s">
        <v>6409</v>
      </c>
      <c r="B3004" t="s">
        <v>5894</v>
      </c>
      <c r="C3004" t="s">
        <v>6291</v>
      </c>
      <c r="D3004">
        <v>3818</v>
      </c>
      <c r="E3004" s="2"/>
      <c r="F3004">
        <f>SUMIFS($D$2:$D$7909, $B$2:$B$7909, "Campania")</f>
        <v>5766810</v>
      </c>
      <c r="G3004" s="1">
        <f>Comuni__2[[#This Row],[Popolazione2011]]/Comuni__2[[#This Row],[POPOLAZIONE TOTALE DI OGNI REGIONE (CON FILTRO)]]</f>
        <v>6.6206446891782457E-4</v>
      </c>
      <c r="H3004" t="str">
        <f>IF(Comuni__2[[#This Row],[Popolazione2011]]&gt;300000,"MAGGIORE","")</f>
        <v/>
      </c>
    </row>
    <row r="3005" spans="1:8" x14ac:dyDescent="0.2">
      <c r="A3005" t="s">
        <v>4755</v>
      </c>
      <c r="B3005" t="s">
        <v>4734</v>
      </c>
      <c r="C3005" t="s">
        <v>4735</v>
      </c>
      <c r="D3005">
        <v>3816</v>
      </c>
      <c r="E3005" s="2"/>
      <c r="F3005">
        <f>SUMIFS($D$2:$D$7909, $B$2:$B$7909, "Umbria")</f>
        <v>884268</v>
      </c>
      <c r="G3005" s="1">
        <f>Comuni__2[[#This Row],[Popolazione2011]]/Comuni__2[[#This Row],[POPOLAZIONE TOTALE DI OGNI REGIONE (CON FILTRO)]]</f>
        <v>4.3154337825184221E-3</v>
      </c>
      <c r="H3005" t="str">
        <f>IF(Comuni__2[[#This Row],[Popolazione2011]]&gt;300000,"MAGGIORE","")</f>
        <v/>
      </c>
    </row>
    <row r="3006" spans="1:8" x14ac:dyDescent="0.2">
      <c r="A3006" t="s">
        <v>7811</v>
      </c>
      <c r="B3006" t="s">
        <v>7657</v>
      </c>
      <c r="C3006" t="s">
        <v>7750</v>
      </c>
      <c r="D3006">
        <v>3815</v>
      </c>
      <c r="E3006" s="2"/>
      <c r="F3006">
        <f>SUMIFS($D$2:$D$7909, $B$2:$B$7909, "Sardegna")</f>
        <v>1634822</v>
      </c>
      <c r="G3006" s="1">
        <f>Comuni__2[[#This Row],[Popolazione2011]]/Comuni__2[[#This Row],[POPOLAZIONE TOTALE DI OGNI REGIONE (CON FILTRO)]]</f>
        <v>2.3335873874953971E-3</v>
      </c>
      <c r="H3006" t="str">
        <f>IF(Comuni__2[[#This Row],[Popolazione2011]]&gt;300000,"MAGGIORE","")</f>
        <v/>
      </c>
    </row>
    <row r="3007" spans="1:8" x14ac:dyDescent="0.2">
      <c r="A3007" t="s">
        <v>284</v>
      </c>
      <c r="B3007" t="s">
        <v>5</v>
      </c>
      <c r="C3007" t="s">
        <v>6</v>
      </c>
      <c r="D3007">
        <v>3812</v>
      </c>
      <c r="E3007" s="2"/>
      <c r="F3007">
        <f>SUMIFS($D$2:$D$7909, $B$2:$B$7909, "Piemonte")</f>
        <v>4363916</v>
      </c>
      <c r="G3007" s="1">
        <f>Comuni__2[[#This Row],[Popolazione2011]]/Comuni__2[[#This Row],[POPOLAZIONE TOTALE DI OGNI REGIONE (CON FILTRO)]]</f>
        <v>8.7352735478868067E-4</v>
      </c>
      <c r="H3007" t="str">
        <f>IF(Comuni__2[[#This Row],[Popolazione2011]]&gt;300000,"MAGGIORE","")</f>
        <v/>
      </c>
    </row>
    <row r="3008" spans="1:8" x14ac:dyDescent="0.2">
      <c r="A3008" t="s">
        <v>1647</v>
      </c>
      <c r="B3008" t="s">
        <v>1271</v>
      </c>
      <c r="C3008" t="s">
        <v>1638</v>
      </c>
      <c r="D3008">
        <v>3810</v>
      </c>
      <c r="E3008" s="2"/>
      <c r="F3008">
        <f>SUMIFS($D$2:$D$7909, $B$2:$B$7909, "Lombardia")</f>
        <v>9704121</v>
      </c>
      <c r="G3008" s="1">
        <f>Comuni__2[[#This Row],[Popolazione2011]]/Comuni__2[[#This Row],[POPOLAZIONE TOTALE DI OGNI REGIONE (CON FILTRO)]]</f>
        <v>3.9261670376946044E-4</v>
      </c>
      <c r="H3008" t="str">
        <f>IF(Comuni__2[[#This Row],[Popolazione2011]]&gt;300000,"MAGGIORE","")</f>
        <v/>
      </c>
    </row>
    <row r="3009" spans="1:8" x14ac:dyDescent="0.2">
      <c r="A3009" t="s">
        <v>242</v>
      </c>
      <c r="B3009" t="s">
        <v>5</v>
      </c>
      <c r="C3009" t="s">
        <v>6</v>
      </c>
      <c r="D3009">
        <v>3807</v>
      </c>
      <c r="E3009" s="2"/>
      <c r="F3009">
        <f>SUMIFS($D$2:$D$7909, $B$2:$B$7909, "Piemonte")</f>
        <v>4363916</v>
      </c>
      <c r="G3009" s="1">
        <f>Comuni__2[[#This Row],[Popolazione2011]]/Comuni__2[[#This Row],[POPOLAZIONE TOTALE DI OGNI REGIONE (CON FILTRO)]]</f>
        <v>8.7238159487946143E-4</v>
      </c>
      <c r="H3009" t="str">
        <f>IF(Comuni__2[[#This Row],[Popolazione2011]]&gt;300000,"MAGGIORE","")</f>
        <v/>
      </c>
    </row>
    <row r="3010" spans="1:8" x14ac:dyDescent="0.2">
      <c r="A3010" t="s">
        <v>7282</v>
      </c>
      <c r="B3010" t="s">
        <v>7257</v>
      </c>
      <c r="C3010" t="s">
        <v>7283</v>
      </c>
      <c r="D3010">
        <v>3806</v>
      </c>
      <c r="E3010" s="2"/>
      <c r="F3010">
        <f>SUMIFS($D$2:$D$7909, $B$2:$B$7909, "Sicilia")</f>
        <v>5002904</v>
      </c>
      <c r="G3010" s="1">
        <f>Comuni__2[[#This Row],[Popolazione2011]]/Comuni__2[[#This Row],[POPOLAZIONE TOTALE DI OGNI REGIONE (CON FILTRO)]]</f>
        <v>7.6075815166551266E-4</v>
      </c>
      <c r="H3010" t="str">
        <f>IF(Comuni__2[[#This Row],[Popolazione2011]]&gt;300000,"MAGGIORE","")</f>
        <v/>
      </c>
    </row>
    <row r="3011" spans="1:8" x14ac:dyDescent="0.2">
      <c r="A3011" t="s">
        <v>4331</v>
      </c>
      <c r="B3011" t="s">
        <v>4112</v>
      </c>
      <c r="C3011" t="s">
        <v>4296</v>
      </c>
      <c r="D3011">
        <v>3806</v>
      </c>
      <c r="E3011" s="2"/>
      <c r="F3011">
        <f>SUMIFS($D$2:$D$7909, $B$2:$B$7909, "Emilia-Romagna")</f>
        <v>4342135</v>
      </c>
      <c r="G3011" s="1">
        <f>Comuni__2[[#This Row],[Popolazione2011]]/Comuni__2[[#This Row],[POPOLAZIONE TOTALE DI OGNI REGIONE (CON FILTRO)]]</f>
        <v>8.7652733044919144E-4</v>
      </c>
      <c r="H3011" t="str">
        <f>IF(Comuni__2[[#This Row],[Popolazione2011]]&gt;300000,"MAGGIORE","")</f>
        <v/>
      </c>
    </row>
    <row r="3012" spans="1:8" x14ac:dyDescent="0.2">
      <c r="A3012" t="s">
        <v>1892</v>
      </c>
      <c r="B3012" t="s">
        <v>1271</v>
      </c>
      <c r="C3012" t="s">
        <v>1772</v>
      </c>
      <c r="D3012">
        <v>3802</v>
      </c>
      <c r="E3012" s="2"/>
      <c r="F3012">
        <f>SUMIFS($D$2:$D$7909, $B$2:$B$7909, "Lombardia")</f>
        <v>9704121</v>
      </c>
      <c r="G3012" s="1">
        <f>Comuni__2[[#This Row],[Popolazione2011]]/Comuni__2[[#This Row],[POPOLAZIONE TOTALE DI OGNI REGIONE (CON FILTRO)]]</f>
        <v>3.9179231174054816E-4</v>
      </c>
      <c r="H3012" t="str">
        <f>IF(Comuni__2[[#This Row],[Popolazione2011]]&gt;300000,"MAGGIORE","")</f>
        <v/>
      </c>
    </row>
    <row r="3013" spans="1:8" x14ac:dyDescent="0.2">
      <c r="A3013" t="s">
        <v>3204</v>
      </c>
      <c r="B3013" t="s">
        <v>3082</v>
      </c>
      <c r="C3013" t="s">
        <v>3182</v>
      </c>
      <c r="D3013">
        <v>3802</v>
      </c>
      <c r="E3013" s="2"/>
      <c r="F3013">
        <f>SUMIFS($D$2:$D$7909, $B$2:$B$7909, "Veneto")</f>
        <v>4855904</v>
      </c>
      <c r="G3013" s="1">
        <f>Comuni__2[[#This Row],[Popolazione2011]]/Comuni__2[[#This Row],[POPOLAZIONE TOTALE DI OGNI REGIONE (CON FILTRO)]]</f>
        <v>7.8296440786308796E-4</v>
      </c>
      <c r="H3013" t="str">
        <f>IF(Comuni__2[[#This Row],[Popolazione2011]]&gt;300000,"MAGGIORE","")</f>
        <v/>
      </c>
    </row>
    <row r="3014" spans="1:8" x14ac:dyDescent="0.2">
      <c r="A3014" t="s">
        <v>7023</v>
      </c>
      <c r="B3014" t="s">
        <v>6847</v>
      </c>
      <c r="C3014" t="s">
        <v>6999</v>
      </c>
      <c r="D3014">
        <v>3801</v>
      </c>
      <c r="E3014" s="2"/>
      <c r="F3014">
        <f>SUMIFS($D$2:$D$7909, $B$2:$B$7909, "Calabria")</f>
        <v>1959050</v>
      </c>
      <c r="G3014" s="1">
        <f>Comuni__2[[#This Row],[Popolazione2011]]/Comuni__2[[#This Row],[POPOLAZIONE TOTALE DI OGNI REGIONE (CON FILTRO)]]</f>
        <v>1.9402261300119957E-3</v>
      </c>
      <c r="H3014" t="str">
        <f>IF(Comuni__2[[#This Row],[Popolazione2011]]&gt;300000,"MAGGIORE","")</f>
        <v/>
      </c>
    </row>
    <row r="3015" spans="1:8" x14ac:dyDescent="0.2">
      <c r="A3015" t="s">
        <v>5158</v>
      </c>
      <c r="B3015" t="s">
        <v>5062</v>
      </c>
      <c r="C3015" t="s">
        <v>5124</v>
      </c>
      <c r="D3015">
        <v>3799</v>
      </c>
      <c r="E3015" s="2"/>
      <c r="F3015">
        <f>SUMIFS($D$2:$D$7909, $B$2:$B$7909, "Lazio")</f>
        <v>5502886</v>
      </c>
      <c r="G3015" s="1">
        <f>Comuni__2[[#This Row],[Popolazione2011]]/Comuni__2[[#This Row],[POPOLAZIONE TOTALE DI OGNI REGIONE (CON FILTRO)]]</f>
        <v>6.9036501937347057E-4</v>
      </c>
      <c r="H3015" t="str">
        <f>IF(Comuni__2[[#This Row],[Popolazione2011]]&gt;300000,"MAGGIORE","")</f>
        <v/>
      </c>
    </row>
    <row r="3016" spans="1:8" x14ac:dyDescent="0.2">
      <c r="A3016" t="s">
        <v>4774</v>
      </c>
      <c r="B3016" t="s">
        <v>4734</v>
      </c>
      <c r="C3016" t="s">
        <v>4735</v>
      </c>
      <c r="D3016">
        <v>3799</v>
      </c>
      <c r="E3016" s="2"/>
      <c r="F3016">
        <f>SUMIFS($D$2:$D$7909, $B$2:$B$7909, "Umbria")</f>
        <v>884268</v>
      </c>
      <c r="G3016" s="1">
        <f>Comuni__2[[#This Row],[Popolazione2011]]/Comuni__2[[#This Row],[POPOLAZIONE TOTALE DI OGNI REGIONE (CON FILTRO)]]</f>
        <v>4.2962088416633867E-3</v>
      </c>
      <c r="H3016" t="str">
        <f>IF(Comuni__2[[#This Row],[Popolazione2011]]&gt;300000,"MAGGIORE","")</f>
        <v/>
      </c>
    </row>
    <row r="3017" spans="1:8" x14ac:dyDescent="0.2">
      <c r="A3017" t="s">
        <v>1553</v>
      </c>
      <c r="B3017" t="s">
        <v>1271</v>
      </c>
      <c r="C3017" t="s">
        <v>1411</v>
      </c>
      <c r="D3017">
        <v>3796</v>
      </c>
      <c r="E3017" s="2"/>
      <c r="F3017">
        <f>SUMIFS($D$2:$D$7909, $B$2:$B$7909, "Lombardia")</f>
        <v>9704121</v>
      </c>
      <c r="G3017" s="1">
        <f>Comuni__2[[#This Row],[Popolazione2011]]/Comuni__2[[#This Row],[POPOLAZIONE TOTALE DI OGNI REGIONE (CON FILTRO)]]</f>
        <v>3.9117401771886397E-4</v>
      </c>
      <c r="H3017" t="str">
        <f>IF(Comuni__2[[#This Row],[Popolazione2011]]&gt;300000,"MAGGIORE","")</f>
        <v/>
      </c>
    </row>
    <row r="3018" spans="1:8" x14ac:dyDescent="0.2">
      <c r="A3018" t="s">
        <v>1485</v>
      </c>
      <c r="B3018" t="s">
        <v>1271</v>
      </c>
      <c r="C3018" t="s">
        <v>1411</v>
      </c>
      <c r="D3018">
        <v>3793</v>
      </c>
      <c r="E3018" s="2"/>
      <c r="F3018">
        <f>SUMIFS($D$2:$D$7909, $B$2:$B$7909, "Lombardia")</f>
        <v>9704121</v>
      </c>
      <c r="G3018" s="1">
        <f>Comuni__2[[#This Row],[Popolazione2011]]/Comuni__2[[#This Row],[POPOLAZIONE TOTALE DI OGNI REGIONE (CON FILTRO)]]</f>
        <v>3.9086487070802189E-4</v>
      </c>
      <c r="H3018" t="str">
        <f>IF(Comuni__2[[#This Row],[Popolazione2011]]&gt;300000,"MAGGIORE","")</f>
        <v/>
      </c>
    </row>
    <row r="3019" spans="1:8" x14ac:dyDescent="0.2">
      <c r="A3019" t="s">
        <v>2106</v>
      </c>
      <c r="B3019" t="s">
        <v>1271</v>
      </c>
      <c r="C3019" t="s">
        <v>2016</v>
      </c>
      <c r="D3019">
        <v>3793</v>
      </c>
      <c r="E3019" s="2"/>
      <c r="F3019">
        <f>SUMIFS($D$2:$D$7909, $B$2:$B$7909, "Lombardia")</f>
        <v>9704121</v>
      </c>
      <c r="G3019" s="1">
        <f>Comuni__2[[#This Row],[Popolazione2011]]/Comuni__2[[#This Row],[POPOLAZIONE TOTALE DI OGNI REGIONE (CON FILTRO)]]</f>
        <v>3.9086487070802189E-4</v>
      </c>
      <c r="H3019" t="str">
        <f>IF(Comuni__2[[#This Row],[Popolazione2011]]&gt;300000,"MAGGIORE","")</f>
        <v/>
      </c>
    </row>
    <row r="3020" spans="1:8" x14ac:dyDescent="0.2">
      <c r="A3020" t="s">
        <v>2309</v>
      </c>
      <c r="B3020" t="s">
        <v>1271</v>
      </c>
      <c r="C3020" t="s">
        <v>2222</v>
      </c>
      <c r="D3020">
        <v>3792</v>
      </c>
      <c r="E3020" s="2"/>
      <c r="F3020">
        <f>SUMIFS($D$2:$D$7909, $B$2:$B$7909, "Lombardia")</f>
        <v>9704121</v>
      </c>
      <c r="G3020" s="1">
        <f>Comuni__2[[#This Row],[Popolazione2011]]/Comuni__2[[#This Row],[POPOLAZIONE TOTALE DI OGNI REGIONE (CON FILTRO)]]</f>
        <v>3.9076182170440785E-4</v>
      </c>
      <c r="H3020" t="str">
        <f>IF(Comuni__2[[#This Row],[Popolazione2011]]&gt;300000,"MAGGIORE","")</f>
        <v/>
      </c>
    </row>
    <row r="3021" spans="1:8" x14ac:dyDescent="0.2">
      <c r="A3021" t="s">
        <v>4399</v>
      </c>
      <c r="B3021" t="s">
        <v>4112</v>
      </c>
      <c r="C3021" t="s">
        <v>4393</v>
      </c>
      <c r="D3021">
        <v>3792</v>
      </c>
      <c r="E3021" s="2"/>
      <c r="F3021">
        <f>SUMIFS($D$2:$D$7909, $B$2:$B$7909, "Emilia-Romagna")</f>
        <v>4342135</v>
      </c>
      <c r="G3021" s="1">
        <f>Comuni__2[[#This Row],[Popolazione2011]]/Comuni__2[[#This Row],[POPOLAZIONE TOTALE DI OGNI REGIONE (CON FILTRO)]]</f>
        <v>8.7330311010597325E-4</v>
      </c>
      <c r="H3021" t="str">
        <f>IF(Comuni__2[[#This Row],[Popolazione2011]]&gt;300000,"MAGGIORE","")</f>
        <v/>
      </c>
    </row>
    <row r="3022" spans="1:8" x14ac:dyDescent="0.2">
      <c r="A3022" t="s">
        <v>2350</v>
      </c>
      <c r="B3022" t="s">
        <v>1271</v>
      </c>
      <c r="C3022" t="s">
        <v>2222</v>
      </c>
      <c r="D3022">
        <v>3788</v>
      </c>
      <c r="E3022" s="2"/>
      <c r="F3022">
        <f>SUMIFS($D$2:$D$7909, $B$2:$B$7909, "Lombardia")</f>
        <v>9704121</v>
      </c>
      <c r="G3022" s="1">
        <f>Comuni__2[[#This Row],[Popolazione2011]]/Comuni__2[[#This Row],[POPOLAZIONE TOTALE DI OGNI REGIONE (CON FILTRO)]]</f>
        <v>3.9034962568995174E-4</v>
      </c>
      <c r="H3022" t="str">
        <f>IF(Comuni__2[[#This Row],[Popolazione2011]]&gt;300000,"MAGGIORE","")</f>
        <v/>
      </c>
    </row>
    <row r="3023" spans="1:8" x14ac:dyDescent="0.2">
      <c r="A3023" t="s">
        <v>6163</v>
      </c>
      <c r="B3023" t="s">
        <v>5894</v>
      </c>
      <c r="C3023" t="s">
        <v>6079</v>
      </c>
      <c r="D3023">
        <v>3785</v>
      </c>
      <c r="E3023" s="2"/>
      <c r="F3023">
        <f>SUMIFS($D$2:$D$7909, $B$2:$B$7909, "Campania")</f>
        <v>5766810</v>
      </c>
      <c r="G3023" s="1">
        <f>Comuni__2[[#This Row],[Popolazione2011]]/Comuni__2[[#This Row],[POPOLAZIONE TOTALE DI OGNI REGIONE (CON FILTRO)]]</f>
        <v>6.5634206779831489E-4</v>
      </c>
      <c r="H3023" t="str">
        <f>IF(Comuni__2[[#This Row],[Popolazione2011]]&gt;300000,"MAGGIORE","")</f>
        <v/>
      </c>
    </row>
    <row r="3024" spans="1:8" x14ac:dyDescent="0.2">
      <c r="A3024" t="s">
        <v>511</v>
      </c>
      <c r="B3024" t="s">
        <v>5</v>
      </c>
      <c r="C3024" t="s">
        <v>490</v>
      </c>
      <c r="D3024">
        <v>3785</v>
      </c>
      <c r="E3024" s="2"/>
      <c r="F3024">
        <f>SUMIFS($D$2:$D$7909, $B$2:$B$7909, "Piemonte")</f>
        <v>4363916</v>
      </c>
      <c r="G3024" s="1">
        <f>Comuni__2[[#This Row],[Popolazione2011]]/Comuni__2[[#This Row],[POPOLAZIONE TOTALE DI OGNI REGIONE (CON FILTRO)]]</f>
        <v>8.6734025127889719E-4</v>
      </c>
      <c r="H3024" t="str">
        <f>IF(Comuni__2[[#This Row],[Popolazione2011]]&gt;300000,"MAGGIORE","")</f>
        <v/>
      </c>
    </row>
    <row r="3025" spans="1:8" x14ac:dyDescent="0.2">
      <c r="A3025" t="s">
        <v>4221</v>
      </c>
      <c r="B3025" t="s">
        <v>4112</v>
      </c>
      <c r="C3025" t="s">
        <v>4205</v>
      </c>
      <c r="D3025">
        <v>3785</v>
      </c>
      <c r="E3025" s="2"/>
      <c r="F3025">
        <f>SUMIFS($D$2:$D$7909, $B$2:$B$7909, "Emilia-Romagna")</f>
        <v>4342135</v>
      </c>
      <c r="G3025" s="1">
        <f>Comuni__2[[#This Row],[Popolazione2011]]/Comuni__2[[#This Row],[POPOLAZIONE TOTALE DI OGNI REGIONE (CON FILTRO)]]</f>
        <v>8.7169099993436409E-4</v>
      </c>
      <c r="H3025" t="str">
        <f>IF(Comuni__2[[#This Row],[Popolazione2011]]&gt;300000,"MAGGIORE","")</f>
        <v/>
      </c>
    </row>
    <row r="3026" spans="1:8" x14ac:dyDescent="0.2">
      <c r="A3026" t="s">
        <v>759</v>
      </c>
      <c r="B3026" t="s">
        <v>5</v>
      </c>
      <c r="C3026" t="s">
        <v>738</v>
      </c>
      <c r="D3026">
        <v>3784</v>
      </c>
      <c r="E3026" s="2"/>
      <c r="F3026">
        <f>SUMIFS($D$2:$D$7909, $B$2:$B$7909, "Piemonte")</f>
        <v>4363916</v>
      </c>
      <c r="G3026" s="1">
        <f>Comuni__2[[#This Row],[Popolazione2011]]/Comuni__2[[#This Row],[POPOLAZIONE TOTALE DI OGNI REGIONE (CON FILTRO)]]</f>
        <v>8.6711109929705338E-4</v>
      </c>
      <c r="H3026" t="str">
        <f>IF(Comuni__2[[#This Row],[Popolazione2011]]&gt;300000,"MAGGIORE","")</f>
        <v/>
      </c>
    </row>
    <row r="3027" spans="1:8" x14ac:dyDescent="0.2">
      <c r="A3027" t="s">
        <v>22</v>
      </c>
      <c r="B3027" t="s">
        <v>5</v>
      </c>
      <c r="C3027" t="s">
        <v>6</v>
      </c>
      <c r="D3027">
        <v>3783</v>
      </c>
      <c r="E3027" s="2"/>
      <c r="F3027">
        <f>SUMIFS($D$2:$D$7909, $B$2:$B$7909, "Piemonte")</f>
        <v>4363916</v>
      </c>
      <c r="G3027" s="1">
        <f>Comuni__2[[#This Row],[Popolazione2011]]/Comuni__2[[#This Row],[POPOLAZIONE TOTALE DI OGNI REGIONE (CON FILTRO)]]</f>
        <v>8.6688194731520958E-4</v>
      </c>
      <c r="H3027" t="str">
        <f>IF(Comuni__2[[#This Row],[Popolazione2011]]&gt;300000,"MAGGIORE","")</f>
        <v/>
      </c>
    </row>
    <row r="3028" spans="1:8" x14ac:dyDescent="0.2">
      <c r="A3028" t="s">
        <v>4545</v>
      </c>
      <c r="B3028" t="s">
        <v>4450</v>
      </c>
      <c r="C3028" t="s">
        <v>4524</v>
      </c>
      <c r="D3028">
        <v>3776</v>
      </c>
      <c r="E3028" s="2"/>
      <c r="F3028">
        <f>SUMIFS($D$2:$D$7909, $B$2:$B$7909, "Toscana")</f>
        <v>3672202</v>
      </c>
      <c r="G3028" s="1">
        <f>Comuni__2[[#This Row],[Popolazione2011]]/Comuni__2[[#This Row],[POPOLAZIONE TOTALE DI OGNI REGIONE (CON FILTRO)]]</f>
        <v>1.0282658742629082E-3</v>
      </c>
      <c r="H3028" t="str">
        <f>IF(Comuni__2[[#This Row],[Popolazione2011]]&gt;300000,"MAGGIORE","")</f>
        <v/>
      </c>
    </row>
    <row r="3029" spans="1:8" x14ac:dyDescent="0.2">
      <c r="A3029" t="s">
        <v>4280</v>
      </c>
      <c r="B3029" t="s">
        <v>4112</v>
      </c>
      <c r="C3029" t="s">
        <v>4248</v>
      </c>
      <c r="D3029">
        <v>3773</v>
      </c>
      <c r="E3029" s="2"/>
      <c r="F3029">
        <f>SUMIFS($D$2:$D$7909, $B$2:$B$7909, "Emilia-Romagna")</f>
        <v>4342135</v>
      </c>
      <c r="G3029" s="1">
        <f>Comuni__2[[#This Row],[Popolazione2011]]/Comuni__2[[#This Row],[POPOLAZIONE TOTALE DI OGNI REGIONE (CON FILTRO)]]</f>
        <v>8.6892738249731987E-4</v>
      </c>
      <c r="H3029" t="str">
        <f>IF(Comuni__2[[#This Row],[Popolazione2011]]&gt;300000,"MAGGIORE","")</f>
        <v/>
      </c>
    </row>
    <row r="3030" spans="1:8" x14ac:dyDescent="0.2">
      <c r="A3030" t="s">
        <v>8019</v>
      </c>
      <c r="B3030" t="s">
        <v>7657</v>
      </c>
      <c r="C3030" t="s">
        <v>7931</v>
      </c>
      <c r="D3030">
        <v>3773</v>
      </c>
      <c r="E3030" s="2"/>
      <c r="F3030">
        <f>SUMIFS($D$2:$D$7909, $B$2:$B$7909, "Sardegna")</f>
        <v>1634822</v>
      </c>
      <c r="G3030" s="1">
        <f>Comuni__2[[#This Row],[Popolazione2011]]/Comuni__2[[#This Row],[POPOLAZIONE TOTALE DI OGNI REGIONE (CON FILTRO)]]</f>
        <v>2.307896517174347E-3</v>
      </c>
      <c r="H3030" t="str">
        <f>IF(Comuni__2[[#This Row],[Popolazione2011]]&gt;300000,"MAGGIORE","")</f>
        <v/>
      </c>
    </row>
    <row r="3031" spans="1:8" x14ac:dyDescent="0.2">
      <c r="A3031" t="s">
        <v>5518</v>
      </c>
      <c r="B3031" t="s">
        <v>5446</v>
      </c>
      <c r="C3031" t="s">
        <v>5447</v>
      </c>
      <c r="D3031">
        <v>3773</v>
      </c>
      <c r="E3031" s="2"/>
      <c r="F3031">
        <f>SUMIFS($D$2:$D$7909, $B$2:$B$7909, "Abruzzo")</f>
        <v>1307309</v>
      </c>
      <c r="G3031" s="1">
        <f>Comuni__2[[#This Row],[Popolazione2011]]/Comuni__2[[#This Row],[POPOLAZIONE TOTALE DI OGNI REGIONE (CON FILTRO)]]</f>
        <v>2.8860812554644694E-3</v>
      </c>
      <c r="H3031" t="str">
        <f>IF(Comuni__2[[#This Row],[Popolazione2011]]&gt;300000,"MAGGIORE","")</f>
        <v/>
      </c>
    </row>
    <row r="3032" spans="1:8" x14ac:dyDescent="0.2">
      <c r="A3032" t="s">
        <v>7711</v>
      </c>
      <c r="B3032" t="s">
        <v>7657</v>
      </c>
      <c r="C3032" t="s">
        <v>7658</v>
      </c>
      <c r="D3032">
        <v>3772</v>
      </c>
      <c r="E3032" s="2"/>
      <c r="F3032">
        <f>SUMIFS($D$2:$D$7909, $B$2:$B$7909, "Sardegna")</f>
        <v>1634822</v>
      </c>
      <c r="G3032" s="1">
        <f>Comuni__2[[#This Row],[Popolazione2011]]/Comuni__2[[#This Row],[POPOLAZIONE TOTALE DI OGNI REGIONE (CON FILTRO)]]</f>
        <v>2.3072848297857503E-3</v>
      </c>
      <c r="H3032" t="str">
        <f>IF(Comuni__2[[#This Row],[Popolazione2011]]&gt;300000,"MAGGIORE","")</f>
        <v/>
      </c>
    </row>
    <row r="3033" spans="1:8" x14ac:dyDescent="0.2">
      <c r="A3033" t="s">
        <v>3446</v>
      </c>
      <c r="B3033" t="s">
        <v>3082</v>
      </c>
      <c r="C3033" t="s">
        <v>3359</v>
      </c>
      <c r="D3033">
        <v>3769</v>
      </c>
      <c r="E3033" s="2"/>
      <c r="F3033">
        <f>SUMIFS($D$2:$D$7909, $B$2:$B$7909, "Veneto")</f>
        <v>4855904</v>
      </c>
      <c r="G3033" s="1">
        <f>Comuni__2[[#This Row],[Popolazione2011]]/Comuni__2[[#This Row],[POPOLAZIONE TOTALE DI OGNI REGIONE (CON FILTRO)]]</f>
        <v>7.7616855687427102E-4</v>
      </c>
      <c r="H3033" t="str">
        <f>IF(Comuni__2[[#This Row],[Popolazione2011]]&gt;300000,"MAGGIORE","")</f>
        <v/>
      </c>
    </row>
    <row r="3034" spans="1:8" x14ac:dyDescent="0.2">
      <c r="A3034" t="s">
        <v>5574</v>
      </c>
      <c r="B3034" t="s">
        <v>5446</v>
      </c>
      <c r="C3034" t="s">
        <v>5556</v>
      </c>
      <c r="D3034">
        <v>3768</v>
      </c>
      <c r="E3034" s="2"/>
      <c r="F3034">
        <f>SUMIFS($D$2:$D$7909, $B$2:$B$7909, "Abruzzo")</f>
        <v>1307309</v>
      </c>
      <c r="G3034" s="1">
        <f>Comuni__2[[#This Row],[Popolazione2011]]/Comuni__2[[#This Row],[POPOLAZIONE TOTALE DI OGNI REGIONE (CON FILTRO)]]</f>
        <v>2.8822566049801538E-3</v>
      </c>
      <c r="H3034" t="str">
        <f>IF(Comuni__2[[#This Row],[Popolazione2011]]&gt;300000,"MAGGIORE","")</f>
        <v/>
      </c>
    </row>
    <row r="3035" spans="1:8" x14ac:dyDescent="0.2">
      <c r="A3035" t="s">
        <v>2871</v>
      </c>
      <c r="B3035" t="s">
        <v>2791</v>
      </c>
      <c r="C3035" t="s">
        <v>2792</v>
      </c>
      <c r="D3035">
        <v>3767</v>
      </c>
      <c r="E3035" s="2"/>
      <c r="F3035">
        <f>SUMIFS($D$2:$D$7909, $B$2:$B$7909, "Trentino-Alto Adige/Südtirol")</f>
        <v>1026433</v>
      </c>
      <c r="G3035" s="1">
        <f>Comuni__2[[#This Row],[Popolazione2011]]/Comuni__2[[#This Row],[POPOLAZIONE TOTALE DI OGNI REGIONE (CON FILTRO)]]</f>
        <v>3.6699911246033594E-3</v>
      </c>
      <c r="H3035" t="str">
        <f>IF(Comuni__2[[#This Row],[Popolazione2011]]&gt;300000,"MAGGIORE","")</f>
        <v/>
      </c>
    </row>
    <row r="3036" spans="1:8" x14ac:dyDescent="0.2">
      <c r="A3036" t="s">
        <v>6333</v>
      </c>
      <c r="B3036" t="s">
        <v>5894</v>
      </c>
      <c r="C3036" t="s">
        <v>6291</v>
      </c>
      <c r="D3036">
        <v>3764</v>
      </c>
      <c r="E3036" s="2"/>
      <c r="F3036">
        <f>SUMIFS($D$2:$D$7909, $B$2:$B$7909, "Campania")</f>
        <v>5766810</v>
      </c>
      <c r="G3036" s="1">
        <f>Comuni__2[[#This Row],[Popolazione2011]]/Comuni__2[[#This Row],[POPOLAZIONE TOTALE DI OGNI REGIONE (CON FILTRO)]]</f>
        <v>6.5270053981317223E-4</v>
      </c>
      <c r="H3036" t="str">
        <f>IF(Comuni__2[[#This Row],[Popolazione2011]]&gt;300000,"MAGGIORE","")</f>
        <v/>
      </c>
    </row>
    <row r="3037" spans="1:8" x14ac:dyDescent="0.2">
      <c r="A3037" t="s">
        <v>4569</v>
      </c>
      <c r="B3037" t="s">
        <v>4450</v>
      </c>
      <c r="C3037" t="s">
        <v>4566</v>
      </c>
      <c r="D3037">
        <v>3763</v>
      </c>
      <c r="E3037" s="2"/>
      <c r="F3037">
        <f>SUMIFS($D$2:$D$7909, $B$2:$B$7909, "Toscana")</f>
        <v>3672202</v>
      </c>
      <c r="G3037" s="1">
        <f>Comuni__2[[#This Row],[Popolazione2011]]/Comuni__2[[#This Row],[POPOLAZIONE TOTALE DI OGNI REGIONE (CON FILTRO)]]</f>
        <v>1.0247257639966428E-3</v>
      </c>
      <c r="H3037" t="str">
        <f>IF(Comuni__2[[#This Row],[Popolazione2011]]&gt;300000,"MAGGIORE","")</f>
        <v/>
      </c>
    </row>
    <row r="3038" spans="1:8" x14ac:dyDescent="0.2">
      <c r="A3038" t="s">
        <v>1392</v>
      </c>
      <c r="B3038" t="s">
        <v>1271</v>
      </c>
      <c r="C3038" t="s">
        <v>1272</v>
      </c>
      <c r="D3038">
        <v>3762</v>
      </c>
      <c r="E3038" s="2"/>
      <c r="F3038">
        <f>SUMIFS($D$2:$D$7909, $B$2:$B$7909, "Lombardia")</f>
        <v>9704121</v>
      </c>
      <c r="G3038" s="1">
        <f>Comuni__2[[#This Row],[Popolazione2011]]/Comuni__2[[#This Row],[POPOLAZIONE TOTALE DI OGNI REGIONE (CON FILTRO)]]</f>
        <v>3.8767035159598692E-4</v>
      </c>
      <c r="H3038" t="str">
        <f>IF(Comuni__2[[#This Row],[Popolazione2011]]&gt;300000,"MAGGIORE","")</f>
        <v/>
      </c>
    </row>
    <row r="3039" spans="1:8" x14ac:dyDescent="0.2">
      <c r="A3039" t="s">
        <v>4042</v>
      </c>
      <c r="B3039" t="s">
        <v>3873</v>
      </c>
      <c r="C3039" t="s">
        <v>4011</v>
      </c>
      <c r="D3039">
        <v>3758</v>
      </c>
      <c r="E3039" s="2"/>
      <c r="F3039">
        <f>SUMIFS($D$2:$D$7909, $B$2:$B$7909, "Liguria")</f>
        <v>1570694</v>
      </c>
      <c r="G3039" s="1">
        <f>Comuni__2[[#This Row],[Popolazione2011]]/Comuni__2[[#This Row],[POPOLAZIONE TOTALE DI OGNI REGIONE (CON FILTRO)]]</f>
        <v>2.3925729645621618E-3</v>
      </c>
      <c r="H3039" t="str">
        <f>IF(Comuni__2[[#This Row],[Popolazione2011]]&gt;300000,"MAGGIORE","")</f>
        <v/>
      </c>
    </row>
    <row r="3040" spans="1:8" x14ac:dyDescent="0.2">
      <c r="A3040" t="s">
        <v>2410</v>
      </c>
      <c r="B3040" t="s">
        <v>1271</v>
      </c>
      <c r="C3040" t="s">
        <v>2409</v>
      </c>
      <c r="D3040">
        <v>3757</v>
      </c>
      <c r="E3040" s="2"/>
      <c r="F3040">
        <f>SUMIFS($D$2:$D$7909, $B$2:$B$7909, "Lombardia")</f>
        <v>9704121</v>
      </c>
      <c r="G3040" s="1">
        <f>Comuni__2[[#This Row],[Popolazione2011]]/Comuni__2[[#This Row],[POPOLAZIONE TOTALE DI OGNI REGIONE (CON FILTRO)]]</f>
        <v>3.8715510657791677E-4</v>
      </c>
      <c r="H3040" t="str">
        <f>IF(Comuni__2[[#This Row],[Popolazione2011]]&gt;300000,"MAGGIORE","")</f>
        <v/>
      </c>
    </row>
    <row r="3041" spans="1:8" x14ac:dyDescent="0.2">
      <c r="A3041" t="s">
        <v>4045</v>
      </c>
      <c r="B3041" t="s">
        <v>3873</v>
      </c>
      <c r="C3041" t="s">
        <v>4011</v>
      </c>
      <c r="D3041">
        <v>3756</v>
      </c>
      <c r="E3041" s="2"/>
      <c r="F3041">
        <f>SUMIFS($D$2:$D$7909, $B$2:$B$7909, "Liguria")</f>
        <v>1570694</v>
      </c>
      <c r="G3041" s="1">
        <f>Comuni__2[[#This Row],[Popolazione2011]]/Comuni__2[[#This Row],[POPOLAZIONE TOTALE DI OGNI REGIONE (CON FILTRO)]]</f>
        <v>2.3912996420690472E-3</v>
      </c>
      <c r="H3041" t="str">
        <f>IF(Comuni__2[[#This Row],[Popolazione2011]]&gt;300000,"MAGGIORE","")</f>
        <v/>
      </c>
    </row>
    <row r="3042" spans="1:8" x14ac:dyDescent="0.2">
      <c r="A3042" t="s">
        <v>5499</v>
      </c>
      <c r="B3042" t="s">
        <v>5446</v>
      </c>
      <c r="C3042" t="s">
        <v>5447</v>
      </c>
      <c r="D3042">
        <v>3753</v>
      </c>
      <c r="E3042" s="2"/>
      <c r="F3042">
        <f>SUMIFS($D$2:$D$7909, $B$2:$B$7909, "Abruzzo")</f>
        <v>1307309</v>
      </c>
      <c r="G3042" s="1">
        <f>Comuni__2[[#This Row],[Popolazione2011]]/Comuni__2[[#This Row],[POPOLAZIONE TOTALE DI OGNI REGIONE (CON FILTRO)]]</f>
        <v>2.8707826535272073E-3</v>
      </c>
      <c r="H3042" t="str">
        <f>IF(Comuni__2[[#This Row],[Popolazione2011]]&gt;300000,"MAGGIORE","")</f>
        <v/>
      </c>
    </row>
    <row r="3043" spans="1:8" x14ac:dyDescent="0.2">
      <c r="A3043" t="s">
        <v>7654</v>
      </c>
      <c r="B3043" t="s">
        <v>7257</v>
      </c>
      <c r="C3043" t="s">
        <v>7635</v>
      </c>
      <c r="D3043">
        <v>3749</v>
      </c>
      <c r="E3043" s="2"/>
      <c r="F3043">
        <f>SUMIFS($D$2:$D$7909, $B$2:$B$7909, "Sicilia")</f>
        <v>5002904</v>
      </c>
      <c r="G3043" s="1">
        <f>Comuni__2[[#This Row],[Popolazione2011]]/Comuni__2[[#This Row],[POPOLAZIONE TOTALE DI OGNI REGIONE (CON FILTRO)]]</f>
        <v>7.4936476894219841E-4</v>
      </c>
      <c r="H3043" t="str">
        <f>IF(Comuni__2[[#This Row],[Popolazione2011]]&gt;300000,"MAGGIORE","")</f>
        <v/>
      </c>
    </row>
    <row r="3044" spans="1:8" x14ac:dyDescent="0.2">
      <c r="A3044" t="s">
        <v>7358</v>
      </c>
      <c r="B3044" t="s">
        <v>7257</v>
      </c>
      <c r="C3044" t="s">
        <v>7283</v>
      </c>
      <c r="D3044">
        <v>3747</v>
      </c>
      <c r="E3044" s="2"/>
      <c r="F3044">
        <f>SUMIFS($D$2:$D$7909, $B$2:$B$7909, "Sicilia")</f>
        <v>5002904</v>
      </c>
      <c r="G3044" s="1">
        <f>Comuni__2[[#This Row],[Popolazione2011]]/Comuni__2[[#This Row],[POPOLAZIONE TOTALE DI OGNI REGIONE (CON FILTRO)]]</f>
        <v>7.4896500112734527E-4</v>
      </c>
      <c r="H3044" t="str">
        <f>IF(Comuni__2[[#This Row],[Popolazione2011]]&gt;300000,"MAGGIORE","")</f>
        <v/>
      </c>
    </row>
    <row r="3045" spans="1:8" x14ac:dyDescent="0.2">
      <c r="A3045" t="s">
        <v>3150</v>
      </c>
      <c r="B3045" t="s">
        <v>3082</v>
      </c>
      <c r="C3045" t="s">
        <v>3083</v>
      </c>
      <c r="D3045">
        <v>3745</v>
      </c>
      <c r="E3045" s="2"/>
      <c r="F3045">
        <f>SUMIFS($D$2:$D$7909, $B$2:$B$7909, "Veneto")</f>
        <v>4855904</v>
      </c>
      <c r="G3045" s="1">
        <f>Comuni__2[[#This Row],[Popolazione2011]]/Comuni__2[[#This Row],[POPOLAZIONE TOTALE DI OGNI REGIONE (CON FILTRO)]]</f>
        <v>7.7122611979149505E-4</v>
      </c>
      <c r="H3045" t="str">
        <f>IF(Comuni__2[[#This Row],[Popolazione2011]]&gt;300000,"MAGGIORE","")</f>
        <v/>
      </c>
    </row>
    <row r="3046" spans="1:8" x14ac:dyDescent="0.2">
      <c r="A3046" t="s">
        <v>6681</v>
      </c>
      <c r="B3046" t="s">
        <v>6450</v>
      </c>
      <c r="C3046" t="s">
        <v>6606</v>
      </c>
      <c r="D3046">
        <v>3742</v>
      </c>
      <c r="E3046" s="2"/>
      <c r="F3046">
        <f>SUMIFS($D$2:$D$7909, $B$2:$B$7909, "Puglia")</f>
        <v>4050093</v>
      </c>
      <c r="G3046" s="1">
        <f>Comuni__2[[#This Row],[Popolazione2011]]/Comuni__2[[#This Row],[POPOLAZIONE TOTALE DI OGNI REGIONE (CON FILTRO)]]</f>
        <v>9.2392940112733218E-4</v>
      </c>
      <c r="H3046" t="str">
        <f>IF(Comuni__2[[#This Row],[Popolazione2011]]&gt;300000,"MAGGIORE","")</f>
        <v/>
      </c>
    </row>
    <row r="3047" spans="1:8" x14ac:dyDescent="0.2">
      <c r="A3047" t="s">
        <v>3223</v>
      </c>
      <c r="B3047" t="s">
        <v>3082</v>
      </c>
      <c r="C3047" t="s">
        <v>3182</v>
      </c>
      <c r="D3047">
        <v>3741</v>
      </c>
      <c r="E3047" s="2"/>
      <c r="F3047">
        <f>SUMIFS($D$2:$D$7909, $B$2:$B$7909, "Veneto")</f>
        <v>4855904</v>
      </c>
      <c r="G3047" s="1">
        <f>Comuni__2[[#This Row],[Popolazione2011]]/Comuni__2[[#This Row],[POPOLAZIONE TOTALE DI OGNI REGIONE (CON FILTRO)]]</f>
        <v>7.7040238027769909E-4</v>
      </c>
      <c r="H3047" t="str">
        <f>IF(Comuni__2[[#This Row],[Popolazione2011]]&gt;300000,"MAGGIORE","")</f>
        <v/>
      </c>
    </row>
    <row r="3048" spans="1:8" x14ac:dyDescent="0.2">
      <c r="A3048" t="s">
        <v>5085</v>
      </c>
      <c r="B3048" t="s">
        <v>5062</v>
      </c>
      <c r="C3048" t="s">
        <v>5063</v>
      </c>
      <c r="D3048">
        <v>3740</v>
      </c>
      <c r="E3048" s="2"/>
      <c r="F3048">
        <f>SUMIFS($D$2:$D$7909, $B$2:$B$7909, "Lazio")</f>
        <v>5502886</v>
      </c>
      <c r="G3048" s="1">
        <f>Comuni__2[[#This Row],[Popolazione2011]]/Comuni__2[[#This Row],[POPOLAZIONE TOTALE DI OGNI REGIONE (CON FILTRO)]]</f>
        <v>6.7964337258667545E-4</v>
      </c>
      <c r="H3048" t="str">
        <f>IF(Comuni__2[[#This Row],[Popolazione2011]]&gt;300000,"MAGGIORE","")</f>
        <v/>
      </c>
    </row>
    <row r="3049" spans="1:8" x14ac:dyDescent="0.2">
      <c r="A3049" t="s">
        <v>3229</v>
      </c>
      <c r="B3049" t="s">
        <v>3082</v>
      </c>
      <c r="C3049" t="s">
        <v>3182</v>
      </c>
      <c r="D3049">
        <v>3739</v>
      </c>
      <c r="E3049" s="2"/>
      <c r="F3049">
        <f>SUMIFS($D$2:$D$7909, $B$2:$B$7909, "Veneto")</f>
        <v>4855904</v>
      </c>
      <c r="G3049" s="1">
        <f>Comuni__2[[#This Row],[Popolazione2011]]/Comuni__2[[#This Row],[POPOLAZIONE TOTALE DI OGNI REGIONE (CON FILTRO)]]</f>
        <v>7.6999051052080111E-4</v>
      </c>
      <c r="H3049" t="str">
        <f>IF(Comuni__2[[#This Row],[Popolazione2011]]&gt;300000,"MAGGIORE","")</f>
        <v/>
      </c>
    </row>
    <row r="3050" spans="1:8" x14ac:dyDescent="0.2">
      <c r="A3050" t="s">
        <v>603</v>
      </c>
      <c r="B3050" t="s">
        <v>5</v>
      </c>
      <c r="C3050" t="s">
        <v>490</v>
      </c>
      <c r="D3050">
        <v>3735</v>
      </c>
      <c r="E3050" s="2"/>
      <c r="F3050">
        <f>SUMIFS($D$2:$D$7909, $B$2:$B$7909, "Piemonte")</f>
        <v>4363916</v>
      </c>
      <c r="G3050" s="1">
        <f>Comuni__2[[#This Row],[Popolazione2011]]/Comuni__2[[#This Row],[POPOLAZIONE TOTALE DI OGNI REGIONE (CON FILTRO)]]</f>
        <v>8.5588265218670566E-4</v>
      </c>
      <c r="H3050" t="str">
        <f>IF(Comuni__2[[#This Row],[Popolazione2011]]&gt;300000,"MAGGIORE","")</f>
        <v/>
      </c>
    </row>
    <row r="3051" spans="1:8" x14ac:dyDescent="0.2">
      <c r="A3051" t="s">
        <v>555</v>
      </c>
      <c r="B3051" t="s">
        <v>5</v>
      </c>
      <c r="C3051" t="s">
        <v>490</v>
      </c>
      <c r="D3051">
        <v>3730</v>
      </c>
      <c r="E3051" s="2"/>
      <c r="F3051">
        <f>SUMIFS($D$2:$D$7909, $B$2:$B$7909, "Piemonte")</f>
        <v>4363916</v>
      </c>
      <c r="G3051" s="1">
        <f>Comuni__2[[#This Row],[Popolazione2011]]/Comuni__2[[#This Row],[POPOLAZIONE TOTALE DI OGNI REGIONE (CON FILTRO)]]</f>
        <v>8.5473689227748653E-4</v>
      </c>
      <c r="H3051" t="str">
        <f>IF(Comuni__2[[#This Row],[Popolazione2011]]&gt;300000,"MAGGIORE","")</f>
        <v/>
      </c>
    </row>
    <row r="3052" spans="1:8" x14ac:dyDescent="0.2">
      <c r="A3052" t="s">
        <v>6651</v>
      </c>
      <c r="B3052" t="s">
        <v>6450</v>
      </c>
      <c r="C3052" t="s">
        <v>6606</v>
      </c>
      <c r="D3052">
        <v>3729</v>
      </c>
      <c r="E3052" s="2"/>
      <c r="F3052">
        <f>SUMIFS($D$2:$D$7909, $B$2:$B$7909, "Puglia")</f>
        <v>4050093</v>
      </c>
      <c r="G3052" s="1">
        <f>Comuni__2[[#This Row],[Popolazione2011]]/Comuni__2[[#This Row],[POPOLAZIONE TOTALE DI OGNI REGIONE (CON FILTRO)]]</f>
        <v>9.207195982907059E-4</v>
      </c>
      <c r="H3052" t="str">
        <f>IF(Comuni__2[[#This Row],[Popolazione2011]]&gt;300000,"MAGGIORE","")</f>
        <v/>
      </c>
    </row>
    <row r="3053" spans="1:8" x14ac:dyDescent="0.2">
      <c r="A3053" t="s">
        <v>3145</v>
      </c>
      <c r="B3053" t="s">
        <v>3082</v>
      </c>
      <c r="C3053" t="s">
        <v>3083</v>
      </c>
      <c r="D3053">
        <v>3726</v>
      </c>
      <c r="E3053" s="2"/>
      <c r="F3053">
        <f>SUMIFS($D$2:$D$7909, $B$2:$B$7909, "Veneto")</f>
        <v>4855904</v>
      </c>
      <c r="G3053" s="1">
        <f>Comuni__2[[#This Row],[Popolazione2011]]/Comuni__2[[#This Row],[POPOLAZIONE TOTALE DI OGNI REGIONE (CON FILTRO)]]</f>
        <v>7.6731335710096408E-4</v>
      </c>
      <c r="H3053" t="str">
        <f>IF(Comuni__2[[#This Row],[Popolazione2011]]&gt;300000,"MAGGIORE","")</f>
        <v/>
      </c>
    </row>
    <row r="3054" spans="1:8" x14ac:dyDescent="0.2">
      <c r="A3054" t="s">
        <v>1346</v>
      </c>
      <c r="B3054" t="s">
        <v>1271</v>
      </c>
      <c r="C3054" t="s">
        <v>1272</v>
      </c>
      <c r="D3054">
        <v>3724</v>
      </c>
      <c r="E3054" s="2"/>
      <c r="F3054">
        <f>SUMIFS($D$2:$D$7909, $B$2:$B$7909, "Lombardia")</f>
        <v>9704121</v>
      </c>
      <c r="G3054" s="1">
        <f>Comuni__2[[#This Row],[Popolazione2011]]/Comuni__2[[#This Row],[POPOLAZIONE TOTALE DI OGNI REGIONE (CON FILTRO)]]</f>
        <v>3.8375448945865371E-4</v>
      </c>
      <c r="H3054" t="str">
        <f>IF(Comuni__2[[#This Row],[Popolazione2011]]&gt;300000,"MAGGIORE","")</f>
        <v/>
      </c>
    </row>
    <row r="3055" spans="1:8" x14ac:dyDescent="0.2">
      <c r="A3055" t="s">
        <v>7426</v>
      </c>
      <c r="B3055" t="s">
        <v>7257</v>
      </c>
      <c r="C3055" t="s">
        <v>7366</v>
      </c>
      <c r="D3055">
        <v>3723</v>
      </c>
      <c r="E3055" s="2"/>
      <c r="F3055">
        <f>SUMIFS($D$2:$D$7909, $B$2:$B$7909, "Sicilia")</f>
        <v>5002904</v>
      </c>
      <c r="G3055" s="1">
        <f>Comuni__2[[#This Row],[Popolazione2011]]/Comuni__2[[#This Row],[POPOLAZIONE TOTALE DI OGNI REGIONE (CON FILTRO)]]</f>
        <v>7.4416778734910768E-4</v>
      </c>
      <c r="H3055" t="str">
        <f>IF(Comuni__2[[#This Row],[Popolazione2011]]&gt;300000,"MAGGIORE","")</f>
        <v/>
      </c>
    </row>
    <row r="3056" spans="1:8" x14ac:dyDescent="0.2">
      <c r="A3056" t="s">
        <v>7551</v>
      </c>
      <c r="B3056" t="s">
        <v>7257</v>
      </c>
      <c r="C3056" t="s">
        <v>7542</v>
      </c>
      <c r="D3056">
        <v>3722</v>
      </c>
      <c r="E3056" s="2"/>
      <c r="F3056">
        <f>SUMIFS($D$2:$D$7909, $B$2:$B$7909, "Sicilia")</f>
        <v>5002904</v>
      </c>
      <c r="G3056" s="1">
        <f>Comuni__2[[#This Row],[Popolazione2011]]/Comuni__2[[#This Row],[POPOLAZIONE TOTALE DI OGNI REGIONE (CON FILTRO)]]</f>
        <v>7.4396790344168106E-4</v>
      </c>
      <c r="H3056" t="str">
        <f>IF(Comuni__2[[#This Row],[Popolazione2011]]&gt;300000,"MAGGIORE","")</f>
        <v/>
      </c>
    </row>
    <row r="3057" spans="1:8" x14ac:dyDescent="0.2">
      <c r="A3057" t="s">
        <v>4925</v>
      </c>
      <c r="B3057" t="s">
        <v>4829</v>
      </c>
      <c r="C3057" t="s">
        <v>4883</v>
      </c>
      <c r="D3057">
        <v>3722</v>
      </c>
      <c r="E3057" s="2"/>
      <c r="F3057">
        <f>SUMIFS($D$2:$D$7909, $B$2:$B$7909, "Marche")</f>
        <v>1540584</v>
      </c>
      <c r="G3057" s="1">
        <f>Comuni__2[[#This Row],[Popolazione2011]]/Comuni__2[[#This Row],[POPOLAZIONE TOTALE DI OGNI REGIONE (CON FILTRO)]]</f>
        <v>2.4159669320205843E-3</v>
      </c>
      <c r="H3057" t="str">
        <f>IF(Comuni__2[[#This Row],[Popolazione2011]]&gt;300000,"MAGGIORE","")</f>
        <v/>
      </c>
    </row>
    <row r="3058" spans="1:8" x14ac:dyDescent="0.2">
      <c r="A3058" t="s">
        <v>2075</v>
      </c>
      <c r="B3058" t="s">
        <v>1271</v>
      </c>
      <c r="C3058" t="s">
        <v>2016</v>
      </c>
      <c r="D3058">
        <v>3717</v>
      </c>
      <c r="E3058" s="2"/>
      <c r="F3058">
        <f>SUMIFS($D$2:$D$7909, $B$2:$B$7909, "Lombardia")</f>
        <v>9704121</v>
      </c>
      <c r="G3058" s="1">
        <f>Comuni__2[[#This Row],[Popolazione2011]]/Comuni__2[[#This Row],[POPOLAZIONE TOTALE DI OGNI REGIONE (CON FILTRO)]]</f>
        <v>3.8303314643335548E-4</v>
      </c>
      <c r="H3058" t="str">
        <f>IF(Comuni__2[[#This Row],[Popolazione2011]]&gt;300000,"MAGGIORE","")</f>
        <v/>
      </c>
    </row>
    <row r="3059" spans="1:8" x14ac:dyDescent="0.2">
      <c r="A3059" t="s">
        <v>7755</v>
      </c>
      <c r="B3059" t="s">
        <v>7657</v>
      </c>
      <c r="C3059" t="s">
        <v>7750</v>
      </c>
      <c r="D3059">
        <v>3716</v>
      </c>
      <c r="E3059" s="2"/>
      <c r="F3059">
        <f>SUMIFS($D$2:$D$7909, $B$2:$B$7909, "Sardegna")</f>
        <v>1634822</v>
      </c>
      <c r="G3059" s="1">
        <f>Comuni__2[[#This Row],[Popolazione2011]]/Comuni__2[[#This Row],[POPOLAZIONE TOTALE DI OGNI REGIONE (CON FILTRO)]]</f>
        <v>2.2730303360243499E-3</v>
      </c>
      <c r="H3059" t="str">
        <f>IF(Comuni__2[[#This Row],[Popolazione2011]]&gt;300000,"MAGGIORE","")</f>
        <v/>
      </c>
    </row>
    <row r="3060" spans="1:8" x14ac:dyDescent="0.2">
      <c r="A3060" t="s">
        <v>4912</v>
      </c>
      <c r="B3060" t="s">
        <v>4829</v>
      </c>
      <c r="C3060" t="s">
        <v>4883</v>
      </c>
      <c r="D3060">
        <v>3716</v>
      </c>
      <c r="E3060" s="2"/>
      <c r="F3060">
        <f>SUMIFS($D$2:$D$7909, $B$2:$B$7909, "Marche")</f>
        <v>1540584</v>
      </c>
      <c r="G3060" s="1">
        <f>Comuni__2[[#This Row],[Popolazione2011]]/Comuni__2[[#This Row],[POPOLAZIONE TOTALE DI OGNI REGIONE (CON FILTRO)]]</f>
        <v>2.412072305047956E-3</v>
      </c>
      <c r="H3060" t="str">
        <f>IF(Comuni__2[[#This Row],[Popolazione2011]]&gt;300000,"MAGGIORE","")</f>
        <v/>
      </c>
    </row>
    <row r="3061" spans="1:8" x14ac:dyDescent="0.2">
      <c r="A3061" t="s">
        <v>194</v>
      </c>
      <c r="B3061" t="s">
        <v>5</v>
      </c>
      <c r="C3061" t="s">
        <v>6</v>
      </c>
      <c r="D3061">
        <v>3713</v>
      </c>
      <c r="E3061" s="2"/>
      <c r="F3061">
        <f>SUMIFS($D$2:$D$7909, $B$2:$B$7909, "Piemonte")</f>
        <v>4363916</v>
      </c>
      <c r="G3061" s="1">
        <f>Comuni__2[[#This Row],[Popolazione2011]]/Comuni__2[[#This Row],[POPOLAZIONE TOTALE DI OGNI REGIONE (CON FILTRO)]]</f>
        <v>8.5084130858614142E-4</v>
      </c>
      <c r="H3061" t="str">
        <f>IF(Comuni__2[[#This Row],[Popolazione2011]]&gt;300000,"MAGGIORE","")</f>
        <v/>
      </c>
    </row>
    <row r="3062" spans="1:8" x14ac:dyDescent="0.2">
      <c r="A3062" t="s">
        <v>4117</v>
      </c>
      <c r="B3062" t="s">
        <v>4112</v>
      </c>
      <c r="C3062" t="s">
        <v>4113</v>
      </c>
      <c r="D3062">
        <v>3711</v>
      </c>
      <c r="E3062" s="2"/>
      <c r="F3062">
        <f>SUMIFS($D$2:$D$7909, $B$2:$B$7909, "Emilia-Romagna")</f>
        <v>4342135</v>
      </c>
      <c r="G3062" s="1">
        <f>Comuni__2[[#This Row],[Popolazione2011]]/Comuni__2[[#This Row],[POPOLAZIONE TOTALE DI OGNI REGIONE (CON FILTRO)]]</f>
        <v>8.5464869240592476E-4</v>
      </c>
      <c r="H3062" t="str">
        <f>IF(Comuni__2[[#This Row],[Popolazione2011]]&gt;300000,"MAGGIORE","")</f>
        <v/>
      </c>
    </row>
    <row r="3063" spans="1:8" x14ac:dyDescent="0.2">
      <c r="A3063" t="s">
        <v>7139</v>
      </c>
      <c r="B3063" t="s">
        <v>6847</v>
      </c>
      <c r="C3063" t="s">
        <v>7080</v>
      </c>
      <c r="D3063">
        <v>3711</v>
      </c>
      <c r="E3063" s="2"/>
      <c r="F3063">
        <f>SUMIFS($D$2:$D$7909, $B$2:$B$7909, "Calabria")</f>
        <v>1959050</v>
      </c>
      <c r="G3063" s="1">
        <f>Comuni__2[[#This Row],[Popolazione2011]]/Comuni__2[[#This Row],[POPOLAZIONE TOTALE DI OGNI REGIONE (CON FILTRO)]]</f>
        <v>1.8942854955207881E-3</v>
      </c>
      <c r="H3063" t="str">
        <f>IF(Comuni__2[[#This Row],[Popolazione2011]]&gt;300000,"MAGGIORE","")</f>
        <v/>
      </c>
    </row>
    <row r="3064" spans="1:8" x14ac:dyDescent="0.2">
      <c r="A3064" t="s">
        <v>5022</v>
      </c>
      <c r="B3064" t="s">
        <v>4829</v>
      </c>
      <c r="C3064" t="s">
        <v>5021</v>
      </c>
      <c r="D3064">
        <v>3709</v>
      </c>
      <c r="E3064" s="2"/>
      <c r="F3064">
        <f>SUMIFS($D$2:$D$7909, $B$2:$B$7909, "Marche")</f>
        <v>1540584</v>
      </c>
      <c r="G3064" s="1">
        <f>Comuni__2[[#This Row],[Popolazione2011]]/Comuni__2[[#This Row],[POPOLAZIONE TOTALE DI OGNI REGIONE (CON FILTRO)]]</f>
        <v>2.4075285735798892E-3</v>
      </c>
      <c r="H3064" t="str">
        <f>IF(Comuni__2[[#This Row],[Popolazione2011]]&gt;300000,"MAGGIORE","")</f>
        <v/>
      </c>
    </row>
    <row r="3065" spans="1:8" x14ac:dyDescent="0.2">
      <c r="A3065" t="s">
        <v>6244</v>
      </c>
      <c r="B3065" t="s">
        <v>5894</v>
      </c>
      <c r="C3065" t="s">
        <v>6172</v>
      </c>
      <c r="D3065">
        <v>3708</v>
      </c>
      <c r="E3065" s="2"/>
      <c r="F3065">
        <f>SUMIFS($D$2:$D$7909, $B$2:$B$7909, "Campania")</f>
        <v>5766810</v>
      </c>
      <c r="G3065" s="1">
        <f>Comuni__2[[#This Row],[Popolazione2011]]/Comuni__2[[#This Row],[POPOLAZIONE TOTALE DI OGNI REGIONE (CON FILTRO)]]</f>
        <v>6.4298979851945873E-4</v>
      </c>
      <c r="H3065" t="str">
        <f>IF(Comuni__2[[#This Row],[Popolazione2011]]&gt;300000,"MAGGIORE","")</f>
        <v/>
      </c>
    </row>
    <row r="3066" spans="1:8" x14ac:dyDescent="0.2">
      <c r="A3066" t="s">
        <v>5296</v>
      </c>
      <c r="B3066" t="s">
        <v>5062</v>
      </c>
      <c r="C3066" t="s">
        <v>5198</v>
      </c>
      <c r="D3066">
        <v>3702</v>
      </c>
      <c r="E3066" s="2"/>
      <c r="F3066">
        <f>SUMIFS($D$2:$D$7909, $B$2:$B$7909, "Lazio")</f>
        <v>5502886</v>
      </c>
      <c r="G3066" s="1">
        <f>Comuni__2[[#This Row],[Popolazione2011]]/Comuni__2[[#This Row],[POPOLAZIONE TOTALE DI OGNI REGIONE (CON FILTRO)]]</f>
        <v>6.7273790516467181E-4</v>
      </c>
      <c r="H3066" t="str">
        <f>IF(Comuni__2[[#This Row],[Popolazione2011]]&gt;300000,"MAGGIORE","")</f>
        <v/>
      </c>
    </row>
    <row r="3067" spans="1:8" x14ac:dyDescent="0.2">
      <c r="A3067" t="s">
        <v>4100</v>
      </c>
      <c r="B3067" t="s">
        <v>3873</v>
      </c>
      <c r="C3067" t="s">
        <v>4079</v>
      </c>
      <c r="D3067">
        <v>3702</v>
      </c>
      <c r="E3067" s="2"/>
      <c r="F3067">
        <f>SUMIFS($D$2:$D$7909, $B$2:$B$7909, "Liguria")</f>
        <v>1570694</v>
      </c>
      <c r="G3067" s="1">
        <f>Comuni__2[[#This Row],[Popolazione2011]]/Comuni__2[[#This Row],[POPOLAZIONE TOTALE DI OGNI REGIONE (CON FILTRO)]]</f>
        <v>2.3569199347549556E-3</v>
      </c>
      <c r="H3067" t="str">
        <f>IF(Comuni__2[[#This Row],[Popolazione2011]]&gt;300000,"MAGGIORE","")</f>
        <v/>
      </c>
    </row>
    <row r="3068" spans="1:8" x14ac:dyDescent="0.2">
      <c r="A3068" t="s">
        <v>3803</v>
      </c>
      <c r="B3068" t="s">
        <v>3653</v>
      </c>
      <c r="C3068" t="s">
        <v>3789</v>
      </c>
      <c r="D3068">
        <v>3702</v>
      </c>
      <c r="E3068" s="2"/>
      <c r="F3068">
        <f>SUMIFS($D$2:$D$7909, $B$2:$B$7909, "Friuli-Venezia Giulia")</f>
        <v>1220291</v>
      </c>
      <c r="G3068" s="1">
        <f>Comuni__2[[#This Row],[Popolazione2011]]/Comuni__2[[#This Row],[POPOLAZIONE TOTALE DI OGNI REGIONE (CON FILTRO)]]</f>
        <v>3.0337026168348368E-3</v>
      </c>
      <c r="H3068" t="str">
        <f>IF(Comuni__2[[#This Row],[Popolazione2011]]&gt;300000,"MAGGIORE","")</f>
        <v/>
      </c>
    </row>
    <row r="3069" spans="1:8" x14ac:dyDescent="0.2">
      <c r="A3069" t="s">
        <v>2145</v>
      </c>
      <c r="B3069" t="s">
        <v>1271</v>
      </c>
      <c r="C3069" t="s">
        <v>2016</v>
      </c>
      <c r="D3069">
        <v>3699</v>
      </c>
      <c r="E3069" s="2"/>
      <c r="F3069">
        <f>SUMIFS($D$2:$D$7909, $B$2:$B$7909, "Lombardia")</f>
        <v>9704121</v>
      </c>
      <c r="G3069" s="1">
        <f>Comuni__2[[#This Row],[Popolazione2011]]/Comuni__2[[#This Row],[POPOLAZIONE TOTALE DI OGNI REGIONE (CON FILTRO)]]</f>
        <v>3.8117826436830289E-4</v>
      </c>
      <c r="H3069" t="str">
        <f>IF(Comuni__2[[#This Row],[Popolazione2011]]&gt;300000,"MAGGIORE","")</f>
        <v/>
      </c>
    </row>
    <row r="3070" spans="1:8" x14ac:dyDescent="0.2">
      <c r="A3070" t="s">
        <v>4720</v>
      </c>
      <c r="B3070" t="s">
        <v>4450</v>
      </c>
      <c r="C3070" t="s">
        <v>4697</v>
      </c>
      <c r="D3070">
        <v>3699</v>
      </c>
      <c r="E3070" s="2"/>
      <c r="F3070">
        <f>SUMIFS($D$2:$D$7909, $B$2:$B$7909, "Toscana")</f>
        <v>3672202</v>
      </c>
      <c r="G3070" s="1">
        <f>Comuni__2[[#This Row],[Popolazione2011]]/Comuni__2[[#This Row],[POPOLAZIONE TOTALE DI OGNI REGIONE (CON FILTRO)]]</f>
        <v>1.0072975288396445E-3</v>
      </c>
      <c r="H3070" t="str">
        <f>IF(Comuni__2[[#This Row],[Popolazione2011]]&gt;300000,"MAGGIORE","")</f>
        <v/>
      </c>
    </row>
    <row r="3071" spans="1:8" x14ac:dyDescent="0.2">
      <c r="A3071" t="s">
        <v>6028</v>
      </c>
      <c r="B3071" t="s">
        <v>5894</v>
      </c>
      <c r="C3071" t="s">
        <v>6000</v>
      </c>
      <c r="D3071">
        <v>3698</v>
      </c>
      <c r="E3071" s="2"/>
      <c r="F3071">
        <f>SUMIFS($D$2:$D$7909, $B$2:$B$7909, "Campania")</f>
        <v>5766810</v>
      </c>
      <c r="G3071" s="1">
        <f>Comuni__2[[#This Row],[Popolazione2011]]/Comuni__2[[#This Row],[POPOLAZIONE TOTALE DI OGNI REGIONE (CON FILTRO)]]</f>
        <v>6.4125573757415277E-4</v>
      </c>
      <c r="H3071" t="str">
        <f>IF(Comuni__2[[#This Row],[Popolazione2011]]&gt;300000,"MAGGIORE","")</f>
        <v/>
      </c>
    </row>
    <row r="3072" spans="1:8" x14ac:dyDescent="0.2">
      <c r="A3072" t="s">
        <v>3374</v>
      </c>
      <c r="B3072" t="s">
        <v>3082</v>
      </c>
      <c r="C3072" t="s">
        <v>3359</v>
      </c>
      <c r="D3072">
        <v>3695</v>
      </c>
      <c r="E3072" s="2"/>
      <c r="F3072">
        <f>SUMIFS($D$2:$D$7909, $B$2:$B$7909, "Veneto")</f>
        <v>4855904</v>
      </c>
      <c r="G3072" s="1">
        <f>Comuni__2[[#This Row],[Popolazione2011]]/Comuni__2[[#This Row],[POPOLAZIONE TOTALE DI OGNI REGIONE (CON FILTRO)]]</f>
        <v>7.6092937586904523E-4</v>
      </c>
      <c r="H3072" t="str">
        <f>IF(Comuni__2[[#This Row],[Popolazione2011]]&gt;300000,"MAGGIORE","")</f>
        <v/>
      </c>
    </row>
    <row r="3073" spans="1:8" x14ac:dyDescent="0.2">
      <c r="A3073" t="s">
        <v>3054</v>
      </c>
      <c r="B3073" t="s">
        <v>2791</v>
      </c>
      <c r="C3073" t="s">
        <v>2909</v>
      </c>
      <c r="D3073">
        <v>3692</v>
      </c>
      <c r="E3073" s="2"/>
      <c r="F3073">
        <f>SUMIFS($D$2:$D$7909, $B$2:$B$7909, "Trentino-Alto Adige/Südtirol")</f>
        <v>1026433</v>
      </c>
      <c r="G3073" s="1">
        <f>Comuni__2[[#This Row],[Popolazione2011]]/Comuni__2[[#This Row],[POPOLAZIONE TOTALE DI OGNI REGIONE (CON FILTRO)]]</f>
        <v>3.5969225463327857E-3</v>
      </c>
      <c r="H3073" t="str">
        <f>IF(Comuni__2[[#This Row],[Popolazione2011]]&gt;300000,"MAGGIORE","")</f>
        <v/>
      </c>
    </row>
    <row r="3074" spans="1:8" x14ac:dyDescent="0.2">
      <c r="A3074" t="s">
        <v>3616</v>
      </c>
      <c r="B3074" t="s">
        <v>3082</v>
      </c>
      <c r="C3074" t="s">
        <v>3602</v>
      </c>
      <c r="D3074">
        <v>3691</v>
      </c>
      <c r="E3074" s="2"/>
      <c r="F3074">
        <f>SUMIFS($D$2:$D$7909, $B$2:$B$7909, "Veneto")</f>
        <v>4855904</v>
      </c>
      <c r="G3074" s="1">
        <f>Comuni__2[[#This Row],[Popolazione2011]]/Comuni__2[[#This Row],[POPOLAZIONE TOTALE DI OGNI REGIONE (CON FILTRO)]]</f>
        <v>7.6010563635524916E-4</v>
      </c>
      <c r="H3074" t="str">
        <f>IF(Comuni__2[[#This Row],[Popolazione2011]]&gt;300000,"MAGGIORE","")</f>
        <v/>
      </c>
    </row>
    <row r="3075" spans="1:8" x14ac:dyDescent="0.2">
      <c r="A3075" t="s">
        <v>4182</v>
      </c>
      <c r="B3075" t="s">
        <v>4112</v>
      </c>
      <c r="C3075" t="s">
        <v>4160</v>
      </c>
      <c r="D3075">
        <v>3691</v>
      </c>
      <c r="E3075" s="2"/>
      <c r="F3075">
        <f>SUMIFS($D$2:$D$7909, $B$2:$B$7909, "Emilia-Romagna")</f>
        <v>4342135</v>
      </c>
      <c r="G3075" s="1">
        <f>Comuni__2[[#This Row],[Popolazione2011]]/Comuni__2[[#This Row],[POPOLAZIONE TOTALE DI OGNI REGIONE (CON FILTRO)]]</f>
        <v>8.5004266334418434E-4</v>
      </c>
      <c r="H3075" t="str">
        <f>IF(Comuni__2[[#This Row],[Popolazione2011]]&gt;300000,"MAGGIORE","")</f>
        <v/>
      </c>
    </row>
    <row r="3076" spans="1:8" x14ac:dyDescent="0.2">
      <c r="A3076" t="s">
        <v>3127</v>
      </c>
      <c r="B3076" t="s">
        <v>3082</v>
      </c>
      <c r="C3076" t="s">
        <v>3083</v>
      </c>
      <c r="D3076">
        <v>3685</v>
      </c>
      <c r="E3076" s="2"/>
      <c r="F3076">
        <f>SUMIFS($D$2:$D$7909, $B$2:$B$7909, "Veneto")</f>
        <v>4855904</v>
      </c>
      <c r="G3076" s="1">
        <f>Comuni__2[[#This Row],[Popolazione2011]]/Comuni__2[[#This Row],[POPOLAZIONE TOTALE DI OGNI REGIONE (CON FILTRO)]]</f>
        <v>7.5887002708455522E-4</v>
      </c>
      <c r="H3076" t="str">
        <f>IF(Comuni__2[[#This Row],[Popolazione2011]]&gt;300000,"MAGGIORE","")</f>
        <v/>
      </c>
    </row>
    <row r="3077" spans="1:8" x14ac:dyDescent="0.2">
      <c r="A3077" t="s">
        <v>6619</v>
      </c>
      <c r="B3077" t="s">
        <v>6450</v>
      </c>
      <c r="C3077" t="s">
        <v>6606</v>
      </c>
      <c r="D3077">
        <v>3685</v>
      </c>
      <c r="E3077" s="2"/>
      <c r="F3077">
        <f>SUMIFS($D$2:$D$7909, $B$2:$B$7909, "Puglia")</f>
        <v>4050093</v>
      </c>
      <c r="G3077" s="1">
        <f>Comuni__2[[#This Row],[Popolazione2011]]/Comuni__2[[#This Row],[POPOLAZIONE TOTALE DI OGNI REGIONE (CON FILTRO)]]</f>
        <v>9.0985565022827866E-4</v>
      </c>
      <c r="H3077" t="str">
        <f>IF(Comuni__2[[#This Row],[Popolazione2011]]&gt;300000,"MAGGIORE","")</f>
        <v/>
      </c>
    </row>
    <row r="3078" spans="1:8" x14ac:dyDescent="0.2">
      <c r="A3078" t="s">
        <v>6650</v>
      </c>
      <c r="B3078" t="s">
        <v>6450</v>
      </c>
      <c r="C3078" t="s">
        <v>6606</v>
      </c>
      <c r="D3078">
        <v>3684</v>
      </c>
      <c r="E3078" s="2"/>
      <c r="F3078">
        <f>SUMIFS($D$2:$D$7909, $B$2:$B$7909, "Puglia")</f>
        <v>4050093</v>
      </c>
      <c r="G3078" s="1">
        <f>Comuni__2[[#This Row],[Popolazione2011]]/Comuni__2[[#This Row],[POPOLAZIONE TOTALE DI OGNI REGIONE (CON FILTRO)]]</f>
        <v>9.09608742317769E-4</v>
      </c>
      <c r="H3078" t="str">
        <f>IF(Comuni__2[[#This Row],[Popolazione2011]]&gt;300000,"MAGGIORE","")</f>
        <v/>
      </c>
    </row>
    <row r="3079" spans="1:8" x14ac:dyDescent="0.2">
      <c r="A3079" t="s">
        <v>3963</v>
      </c>
      <c r="B3079" t="s">
        <v>3873</v>
      </c>
      <c r="C3079" t="s">
        <v>3941</v>
      </c>
      <c r="D3079">
        <v>3678</v>
      </c>
      <c r="E3079" s="2"/>
      <c r="F3079">
        <f>SUMIFS($D$2:$D$7909, $B$2:$B$7909, "Liguria")</f>
        <v>1570694</v>
      </c>
      <c r="G3079" s="1">
        <f>Comuni__2[[#This Row],[Popolazione2011]]/Comuni__2[[#This Row],[POPOLAZIONE TOTALE DI OGNI REGIONE (CON FILTRO)]]</f>
        <v>2.3416400648375814E-3</v>
      </c>
      <c r="H3079" t="str">
        <f>IF(Comuni__2[[#This Row],[Popolazione2011]]&gt;300000,"MAGGIORE","")</f>
        <v/>
      </c>
    </row>
    <row r="3080" spans="1:8" x14ac:dyDescent="0.2">
      <c r="A3080" t="s">
        <v>7620</v>
      </c>
      <c r="B3080" t="s">
        <v>7257</v>
      </c>
      <c r="C3080" t="s">
        <v>7563</v>
      </c>
      <c r="D3080">
        <v>3676</v>
      </c>
      <c r="E3080" s="2"/>
      <c r="F3080">
        <f>SUMIFS($D$2:$D$7909, $B$2:$B$7909, "Sicilia")</f>
        <v>5002904</v>
      </c>
      <c r="G3080" s="1">
        <f>Comuni__2[[#This Row],[Popolazione2011]]/Comuni__2[[#This Row],[POPOLAZIONE TOTALE DI OGNI REGIONE (CON FILTRO)]]</f>
        <v>7.3477324370005903E-4</v>
      </c>
      <c r="H3080" t="str">
        <f>IF(Comuni__2[[#This Row],[Popolazione2011]]&gt;300000,"MAGGIORE","")</f>
        <v/>
      </c>
    </row>
    <row r="3081" spans="1:8" x14ac:dyDescent="0.2">
      <c r="A3081" t="s">
        <v>200</v>
      </c>
      <c r="B3081" t="s">
        <v>5</v>
      </c>
      <c r="C3081" t="s">
        <v>6</v>
      </c>
      <c r="D3081">
        <v>3676</v>
      </c>
      <c r="E3081" s="2"/>
      <c r="F3081">
        <f>SUMIFS($D$2:$D$7909, $B$2:$B$7909, "Piemonte")</f>
        <v>4363916</v>
      </c>
      <c r="G3081" s="1">
        <f>Comuni__2[[#This Row],[Popolazione2011]]/Comuni__2[[#This Row],[POPOLAZIONE TOTALE DI OGNI REGIONE (CON FILTRO)]]</f>
        <v>8.4236268525791967E-4</v>
      </c>
      <c r="H3081" t="str">
        <f>IF(Comuni__2[[#This Row],[Popolazione2011]]&gt;300000,"MAGGIORE","")</f>
        <v/>
      </c>
    </row>
    <row r="3082" spans="1:8" x14ac:dyDescent="0.2">
      <c r="A3082" t="s">
        <v>5065</v>
      </c>
      <c r="B3082" t="s">
        <v>5062</v>
      </c>
      <c r="C3082" t="s">
        <v>5063</v>
      </c>
      <c r="D3082">
        <v>3674</v>
      </c>
      <c r="E3082" s="2"/>
      <c r="F3082">
        <f>SUMIFS($D$2:$D$7909, $B$2:$B$7909, "Lazio")</f>
        <v>5502886</v>
      </c>
      <c r="G3082" s="1">
        <f>Comuni__2[[#This Row],[Popolazione2011]]/Comuni__2[[#This Row],[POPOLAZIONE TOTALE DI OGNI REGIONE (CON FILTRO)]]</f>
        <v>6.6764966601161649E-4</v>
      </c>
      <c r="H3082" t="str">
        <f>IF(Comuni__2[[#This Row],[Popolazione2011]]&gt;300000,"MAGGIORE","")</f>
        <v/>
      </c>
    </row>
    <row r="3083" spans="1:8" x14ac:dyDescent="0.2">
      <c r="A3083" t="s">
        <v>5995</v>
      </c>
      <c r="B3083" t="s">
        <v>5894</v>
      </c>
      <c r="C3083" t="s">
        <v>5895</v>
      </c>
      <c r="D3083">
        <v>3673</v>
      </c>
      <c r="E3083" s="2"/>
      <c r="F3083">
        <f>SUMIFS($D$2:$D$7909, $B$2:$B$7909, "Campania")</f>
        <v>5766810</v>
      </c>
      <c r="G3083" s="1">
        <f>Comuni__2[[#This Row],[Popolazione2011]]/Comuni__2[[#This Row],[POPOLAZIONE TOTALE DI OGNI REGIONE (CON FILTRO)]]</f>
        <v>6.369205852108878E-4</v>
      </c>
      <c r="H3083" t="str">
        <f>IF(Comuni__2[[#This Row],[Popolazione2011]]&gt;300000,"MAGGIORE","")</f>
        <v/>
      </c>
    </row>
    <row r="3084" spans="1:8" x14ac:dyDescent="0.2">
      <c r="A3084" t="s">
        <v>7619</v>
      </c>
      <c r="B3084" t="s">
        <v>7257</v>
      </c>
      <c r="C3084" t="s">
        <v>7563</v>
      </c>
      <c r="D3084">
        <v>3671</v>
      </c>
      <c r="E3084" s="2"/>
      <c r="F3084">
        <f>SUMIFS($D$2:$D$7909, $B$2:$B$7909, "Sicilia")</f>
        <v>5002904</v>
      </c>
      <c r="G3084" s="1">
        <f>Comuni__2[[#This Row],[Popolazione2011]]/Comuni__2[[#This Row],[POPOLAZIONE TOTALE DI OGNI REGIONE (CON FILTRO)]]</f>
        <v>7.3377382416292612E-4</v>
      </c>
      <c r="H3084" t="str">
        <f>IF(Comuni__2[[#This Row],[Popolazione2011]]&gt;300000,"MAGGIORE","")</f>
        <v/>
      </c>
    </row>
    <row r="3085" spans="1:8" x14ac:dyDescent="0.2">
      <c r="A3085" t="s">
        <v>508</v>
      </c>
      <c r="B3085" t="s">
        <v>5</v>
      </c>
      <c r="C3085" t="s">
        <v>490</v>
      </c>
      <c r="D3085">
        <v>3671</v>
      </c>
      <c r="E3085" s="2"/>
      <c r="F3085">
        <f>SUMIFS($D$2:$D$7909, $B$2:$B$7909, "Piemonte")</f>
        <v>4363916</v>
      </c>
      <c r="G3085" s="1">
        <f>Comuni__2[[#This Row],[Popolazione2011]]/Comuni__2[[#This Row],[POPOLAZIONE TOTALE DI OGNI REGIONE (CON FILTRO)]]</f>
        <v>8.4121692534870054E-4</v>
      </c>
      <c r="H3085" t="str">
        <f>IF(Comuni__2[[#This Row],[Popolazione2011]]&gt;300000,"MAGGIORE","")</f>
        <v/>
      </c>
    </row>
    <row r="3086" spans="1:8" x14ac:dyDescent="0.2">
      <c r="A3086" t="s">
        <v>7670</v>
      </c>
      <c r="B3086" t="s">
        <v>7657</v>
      </c>
      <c r="C3086" t="s">
        <v>7658</v>
      </c>
      <c r="D3086">
        <v>3669</v>
      </c>
      <c r="E3086" s="2"/>
      <c r="F3086">
        <f>SUMIFS($D$2:$D$7909, $B$2:$B$7909, "Sardegna")</f>
        <v>1634822</v>
      </c>
      <c r="G3086" s="1">
        <f>Comuni__2[[#This Row],[Popolazione2011]]/Comuni__2[[#This Row],[POPOLAZIONE TOTALE DI OGNI REGIONE (CON FILTRO)]]</f>
        <v>2.2442810287603178E-3</v>
      </c>
      <c r="H3086" t="str">
        <f>IF(Comuni__2[[#This Row],[Popolazione2011]]&gt;300000,"MAGGIORE","")</f>
        <v/>
      </c>
    </row>
    <row r="3087" spans="1:8" x14ac:dyDescent="0.2">
      <c r="A3087" t="s">
        <v>7393</v>
      </c>
      <c r="B3087" t="s">
        <v>7257</v>
      </c>
      <c r="C3087" t="s">
        <v>7366</v>
      </c>
      <c r="D3087">
        <v>3665</v>
      </c>
      <c r="E3087" s="2"/>
      <c r="F3087">
        <f>SUMIFS($D$2:$D$7909, $B$2:$B$7909, "Sicilia")</f>
        <v>5002904</v>
      </c>
      <c r="G3087" s="1">
        <f>Comuni__2[[#This Row],[Popolazione2011]]/Comuni__2[[#This Row],[POPOLAZIONE TOTALE DI OGNI REGIONE (CON FILTRO)]]</f>
        <v>7.3257452071836681E-4</v>
      </c>
      <c r="H3087" t="str">
        <f>IF(Comuni__2[[#This Row],[Popolazione2011]]&gt;300000,"MAGGIORE","")</f>
        <v/>
      </c>
    </row>
    <row r="3088" spans="1:8" x14ac:dyDescent="0.2">
      <c r="A3088" t="s">
        <v>6957</v>
      </c>
      <c r="B3088" t="s">
        <v>6847</v>
      </c>
      <c r="C3088" t="s">
        <v>6848</v>
      </c>
      <c r="D3088">
        <v>3665</v>
      </c>
      <c r="E3088" s="2"/>
      <c r="F3088">
        <f>SUMIFS($D$2:$D$7909, $B$2:$B$7909, "Calabria")</f>
        <v>1959050</v>
      </c>
      <c r="G3088" s="1">
        <f>Comuni__2[[#This Row],[Popolazione2011]]/Comuni__2[[#This Row],[POPOLAZIONE TOTALE DI OGNI REGIONE (CON FILTRO)]]</f>
        <v>1.8708047267808376E-3</v>
      </c>
      <c r="H3088" t="str">
        <f>IF(Comuni__2[[#This Row],[Popolazione2011]]&gt;300000,"MAGGIORE","")</f>
        <v/>
      </c>
    </row>
    <row r="3089" spans="1:8" x14ac:dyDescent="0.2">
      <c r="A3089" t="s">
        <v>6492</v>
      </c>
      <c r="B3089" t="s">
        <v>6450</v>
      </c>
      <c r="C3089" t="s">
        <v>6451</v>
      </c>
      <c r="D3089">
        <v>3663</v>
      </c>
      <c r="E3089" s="2"/>
      <c r="F3089">
        <f>SUMIFS($D$2:$D$7909, $B$2:$B$7909, "Puglia")</f>
        <v>4050093</v>
      </c>
      <c r="G3089" s="1">
        <f>Comuni__2[[#This Row],[Popolazione2011]]/Comuni__2[[#This Row],[POPOLAZIONE TOTALE DI OGNI REGIONE (CON FILTRO)]]</f>
        <v>9.0442367619706515E-4</v>
      </c>
      <c r="H3089" t="str">
        <f>IF(Comuni__2[[#This Row],[Popolazione2011]]&gt;300000,"MAGGIORE","")</f>
        <v/>
      </c>
    </row>
    <row r="3090" spans="1:8" x14ac:dyDescent="0.2">
      <c r="A3090" t="s">
        <v>5638</v>
      </c>
      <c r="B3090" t="s">
        <v>5446</v>
      </c>
      <c r="C3090" t="s">
        <v>5604</v>
      </c>
      <c r="D3090">
        <v>3663</v>
      </c>
      <c r="E3090" s="2"/>
      <c r="F3090">
        <f>SUMIFS($D$2:$D$7909, $B$2:$B$7909, "Abruzzo")</f>
        <v>1307309</v>
      </c>
      <c r="G3090" s="1">
        <f>Comuni__2[[#This Row],[Popolazione2011]]/Comuni__2[[#This Row],[POPOLAZIONE TOTALE DI OGNI REGIONE (CON FILTRO)]]</f>
        <v>2.8019389448095287E-3</v>
      </c>
      <c r="H3090" t="str">
        <f>IF(Comuni__2[[#This Row],[Popolazione2011]]&gt;300000,"MAGGIORE","")</f>
        <v/>
      </c>
    </row>
    <row r="3091" spans="1:8" x14ac:dyDescent="0.2">
      <c r="A3091" t="s">
        <v>2725</v>
      </c>
      <c r="B3091" t="s">
        <v>1271</v>
      </c>
      <c r="C3091" t="s">
        <v>2674</v>
      </c>
      <c r="D3091">
        <v>3661</v>
      </c>
      <c r="E3091" s="2"/>
      <c r="F3091">
        <f>SUMIFS($D$2:$D$7909, $B$2:$B$7909, "Lombardia")</f>
        <v>9704121</v>
      </c>
      <c r="G3091" s="1">
        <f>Comuni__2[[#This Row],[Popolazione2011]]/Comuni__2[[#This Row],[POPOLAZIONE TOTALE DI OGNI REGIONE (CON FILTRO)]]</f>
        <v>3.7726240223096973E-4</v>
      </c>
      <c r="H3091" t="str">
        <f>IF(Comuni__2[[#This Row],[Popolazione2011]]&gt;300000,"MAGGIORE","")</f>
        <v/>
      </c>
    </row>
    <row r="3092" spans="1:8" x14ac:dyDescent="0.2">
      <c r="A3092" t="s">
        <v>4958</v>
      </c>
      <c r="B3092" t="s">
        <v>4829</v>
      </c>
      <c r="C3092" t="s">
        <v>4931</v>
      </c>
      <c r="D3092">
        <v>3658</v>
      </c>
      <c r="E3092" s="2"/>
      <c r="F3092">
        <f>SUMIFS($D$2:$D$7909, $B$2:$B$7909, "Marche")</f>
        <v>1540584</v>
      </c>
      <c r="G3092" s="1">
        <f>Comuni__2[[#This Row],[Popolazione2011]]/Comuni__2[[#This Row],[POPOLAZIONE TOTALE DI OGNI REGIONE (CON FILTRO)]]</f>
        <v>2.3744242443125463E-3</v>
      </c>
      <c r="H3092" t="str">
        <f>IF(Comuni__2[[#This Row],[Popolazione2011]]&gt;300000,"MAGGIORE","")</f>
        <v/>
      </c>
    </row>
    <row r="3093" spans="1:8" x14ac:dyDescent="0.2">
      <c r="A3093" t="s">
        <v>6271</v>
      </c>
      <c r="B3093" t="s">
        <v>5894</v>
      </c>
      <c r="C3093" t="s">
        <v>6172</v>
      </c>
      <c r="D3093">
        <v>3655</v>
      </c>
      <c r="E3093" s="2"/>
      <c r="F3093">
        <f>SUMIFS($D$2:$D$7909, $B$2:$B$7909, "Campania")</f>
        <v>5766810</v>
      </c>
      <c r="G3093" s="1">
        <f>Comuni__2[[#This Row],[Popolazione2011]]/Comuni__2[[#This Row],[POPOLAZIONE TOTALE DI OGNI REGIONE (CON FILTRO)]]</f>
        <v>6.3379927550933702E-4</v>
      </c>
      <c r="H3093" t="str">
        <f>IF(Comuni__2[[#This Row],[Popolazione2011]]&gt;300000,"MAGGIORE","")</f>
        <v/>
      </c>
    </row>
    <row r="3094" spans="1:8" x14ac:dyDescent="0.2">
      <c r="A3094" t="s">
        <v>8028</v>
      </c>
      <c r="B3094" t="s">
        <v>7657</v>
      </c>
      <c r="C3094" t="s">
        <v>7931</v>
      </c>
      <c r="D3094">
        <v>3655</v>
      </c>
      <c r="E3094" s="2"/>
      <c r="F3094">
        <f>SUMIFS($D$2:$D$7909, $B$2:$B$7909, "Sardegna")</f>
        <v>1634822</v>
      </c>
      <c r="G3094" s="1">
        <f>Comuni__2[[#This Row],[Popolazione2011]]/Comuni__2[[#This Row],[POPOLAZIONE TOTALE DI OGNI REGIONE (CON FILTRO)]]</f>
        <v>2.2357174053199676E-3</v>
      </c>
      <c r="H3094" t="str">
        <f>IF(Comuni__2[[#This Row],[Popolazione2011]]&gt;300000,"MAGGIORE","")</f>
        <v/>
      </c>
    </row>
    <row r="3095" spans="1:8" x14ac:dyDescent="0.2">
      <c r="A3095" t="s">
        <v>5453</v>
      </c>
      <c r="B3095" t="s">
        <v>5446</v>
      </c>
      <c r="C3095" t="s">
        <v>5447</v>
      </c>
      <c r="D3095">
        <v>3655</v>
      </c>
      <c r="E3095" s="2"/>
      <c r="F3095">
        <f>SUMIFS($D$2:$D$7909, $B$2:$B$7909, "Abruzzo")</f>
        <v>1307309</v>
      </c>
      <c r="G3095" s="1">
        <f>Comuni__2[[#This Row],[Popolazione2011]]/Comuni__2[[#This Row],[POPOLAZIONE TOTALE DI OGNI REGIONE (CON FILTRO)]]</f>
        <v>2.7958195040346237E-3</v>
      </c>
      <c r="H3095" t="str">
        <f>IF(Comuni__2[[#This Row],[Popolazione2011]]&gt;300000,"MAGGIORE","")</f>
        <v/>
      </c>
    </row>
    <row r="3096" spans="1:8" x14ac:dyDescent="0.2">
      <c r="A3096" t="s">
        <v>3565</v>
      </c>
      <c r="B3096" t="s">
        <v>3082</v>
      </c>
      <c r="C3096" t="s">
        <v>3499</v>
      </c>
      <c r="D3096">
        <v>3653</v>
      </c>
      <c r="E3096" s="2"/>
      <c r="F3096">
        <f>SUMIFS($D$2:$D$7909, $B$2:$B$7909, "Veneto")</f>
        <v>4855904</v>
      </c>
      <c r="G3096" s="1">
        <f>Comuni__2[[#This Row],[Popolazione2011]]/Comuni__2[[#This Row],[POPOLAZIONE TOTALE DI OGNI REGIONE (CON FILTRO)]]</f>
        <v>7.5228011097418733E-4</v>
      </c>
      <c r="H3096" t="str">
        <f>IF(Comuni__2[[#This Row],[Popolazione2011]]&gt;300000,"MAGGIORE","")</f>
        <v/>
      </c>
    </row>
    <row r="3097" spans="1:8" x14ac:dyDescent="0.2">
      <c r="A3097" t="s">
        <v>6970</v>
      </c>
      <c r="B3097" t="s">
        <v>6847</v>
      </c>
      <c r="C3097" t="s">
        <v>6848</v>
      </c>
      <c r="D3097">
        <v>3649</v>
      </c>
      <c r="E3097" s="2"/>
      <c r="F3097">
        <f>SUMIFS($D$2:$D$7909, $B$2:$B$7909, "Calabria")</f>
        <v>1959050</v>
      </c>
      <c r="G3097" s="1">
        <f>Comuni__2[[#This Row],[Popolazione2011]]/Comuni__2[[#This Row],[POPOLAZIONE TOTALE DI OGNI REGIONE (CON FILTRO)]]</f>
        <v>1.8626375028712896E-3</v>
      </c>
      <c r="H3097" t="str">
        <f>IF(Comuni__2[[#This Row],[Popolazione2011]]&gt;300000,"MAGGIORE","")</f>
        <v/>
      </c>
    </row>
    <row r="3098" spans="1:8" x14ac:dyDescent="0.2">
      <c r="A3098" t="s">
        <v>4020</v>
      </c>
      <c r="B3098" t="s">
        <v>3873</v>
      </c>
      <c r="C3098" t="s">
        <v>4011</v>
      </c>
      <c r="D3098">
        <v>3649</v>
      </c>
      <c r="E3098" s="2"/>
      <c r="F3098">
        <f>SUMIFS($D$2:$D$7909, $B$2:$B$7909, "Liguria")</f>
        <v>1570694</v>
      </c>
      <c r="G3098" s="1">
        <f>Comuni__2[[#This Row],[Popolazione2011]]/Comuni__2[[#This Row],[POPOLAZIONE TOTALE DI OGNI REGIONE (CON FILTRO)]]</f>
        <v>2.3231768886874211E-3</v>
      </c>
      <c r="H3098" t="str">
        <f>IF(Comuni__2[[#This Row],[Popolazione2011]]&gt;300000,"MAGGIORE","")</f>
        <v/>
      </c>
    </row>
    <row r="3099" spans="1:8" x14ac:dyDescent="0.2">
      <c r="A3099" t="s">
        <v>5103</v>
      </c>
      <c r="B3099" t="s">
        <v>5062</v>
      </c>
      <c r="C3099" t="s">
        <v>5063</v>
      </c>
      <c r="D3099">
        <v>3648</v>
      </c>
      <c r="E3099" s="2"/>
      <c r="F3099">
        <f>SUMIFS($D$2:$D$7909, $B$2:$B$7909, "Lazio")</f>
        <v>5502886</v>
      </c>
      <c r="G3099" s="1">
        <f>Comuni__2[[#This Row],[Popolazione2011]]/Comuni__2[[#This Row],[POPOLAZIONE TOTALE DI OGNI REGIONE (CON FILTRO)]]</f>
        <v>6.6292487251235085E-4</v>
      </c>
      <c r="H3099" t="str">
        <f>IF(Comuni__2[[#This Row],[Popolazione2011]]&gt;300000,"MAGGIORE","")</f>
        <v/>
      </c>
    </row>
    <row r="3100" spans="1:8" x14ac:dyDescent="0.2">
      <c r="A3100" t="s">
        <v>3203</v>
      </c>
      <c r="B3100" t="s">
        <v>3082</v>
      </c>
      <c r="C3100" t="s">
        <v>3182</v>
      </c>
      <c r="D3100">
        <v>3647</v>
      </c>
      <c r="E3100" s="2"/>
      <c r="F3100">
        <f>SUMIFS($D$2:$D$7909, $B$2:$B$7909, "Veneto")</f>
        <v>4855904</v>
      </c>
      <c r="G3100" s="1">
        <f>Comuni__2[[#This Row],[Popolazione2011]]/Comuni__2[[#This Row],[POPOLAZIONE TOTALE DI OGNI REGIONE (CON FILTRO)]]</f>
        <v>7.5104450170349329E-4</v>
      </c>
      <c r="H3100" t="str">
        <f>IF(Comuni__2[[#This Row],[Popolazione2011]]&gt;300000,"MAGGIORE","")</f>
        <v/>
      </c>
    </row>
    <row r="3101" spans="1:8" x14ac:dyDescent="0.2">
      <c r="A3101" t="s">
        <v>4488</v>
      </c>
      <c r="B3101" t="s">
        <v>4450</v>
      </c>
      <c r="C3101" t="s">
        <v>4469</v>
      </c>
      <c r="D3101">
        <v>3645</v>
      </c>
      <c r="E3101" s="2"/>
      <c r="F3101">
        <f>SUMIFS($D$2:$D$7909, $B$2:$B$7909, "Toscana")</f>
        <v>3672202</v>
      </c>
      <c r="G3101" s="1">
        <f>Comuni__2[[#This Row],[Popolazione2011]]/Comuni__2[[#This Row],[POPOLAZIONE TOTALE DI OGNI REGIONE (CON FILTRO)]]</f>
        <v>9.9259245542592705E-4</v>
      </c>
      <c r="H3101" t="str">
        <f>IF(Comuni__2[[#This Row],[Popolazione2011]]&gt;300000,"MAGGIORE","")</f>
        <v/>
      </c>
    </row>
    <row r="3102" spans="1:8" x14ac:dyDescent="0.2">
      <c r="A3102" t="s">
        <v>4973</v>
      </c>
      <c r="B3102" t="s">
        <v>4829</v>
      </c>
      <c r="C3102" t="s">
        <v>4931</v>
      </c>
      <c r="D3102">
        <v>3644</v>
      </c>
      <c r="E3102" s="2"/>
      <c r="F3102">
        <f>SUMIFS($D$2:$D$7909, $B$2:$B$7909, "Marche")</f>
        <v>1540584</v>
      </c>
      <c r="G3102" s="1">
        <f>Comuni__2[[#This Row],[Popolazione2011]]/Comuni__2[[#This Row],[POPOLAZIONE TOTALE DI OGNI REGIONE (CON FILTRO)]]</f>
        <v>2.3653367813764132E-3</v>
      </c>
      <c r="H3102" t="str">
        <f>IF(Comuni__2[[#This Row],[Popolazione2011]]&gt;300000,"MAGGIORE","")</f>
        <v/>
      </c>
    </row>
    <row r="3103" spans="1:8" x14ac:dyDescent="0.2">
      <c r="A3103" t="s">
        <v>34</v>
      </c>
      <c r="B3103" t="s">
        <v>5</v>
      </c>
      <c r="C3103" t="s">
        <v>6</v>
      </c>
      <c r="D3103">
        <v>3643</v>
      </c>
      <c r="E3103" s="2"/>
      <c r="F3103">
        <f>SUMIFS($D$2:$D$7909, $B$2:$B$7909, "Piemonte")</f>
        <v>4363916</v>
      </c>
      <c r="G3103" s="1">
        <f>Comuni__2[[#This Row],[Popolazione2011]]/Comuni__2[[#This Row],[POPOLAZIONE TOTALE DI OGNI REGIONE (CON FILTRO)]]</f>
        <v>8.3480066985707336E-4</v>
      </c>
      <c r="H3103" t="str">
        <f>IF(Comuni__2[[#This Row],[Popolazione2011]]&gt;300000,"MAGGIORE","")</f>
        <v/>
      </c>
    </row>
    <row r="3104" spans="1:8" x14ac:dyDescent="0.2">
      <c r="A3104" t="s">
        <v>7539</v>
      </c>
      <c r="B3104" t="s">
        <v>7257</v>
      </c>
      <c r="C3104" t="s">
        <v>7519</v>
      </c>
      <c r="D3104">
        <v>3641</v>
      </c>
      <c r="E3104" s="2"/>
      <c r="F3104">
        <f>SUMIFS($D$2:$D$7909, $B$2:$B$7909, "Sicilia")</f>
        <v>5002904</v>
      </c>
      <c r="G3104" s="1">
        <f>Comuni__2[[#This Row],[Popolazione2011]]/Comuni__2[[#This Row],[POPOLAZIONE TOTALE DI OGNI REGIONE (CON FILTRO)]]</f>
        <v>7.2777730694012922E-4</v>
      </c>
      <c r="H3104" t="str">
        <f>IF(Comuni__2[[#This Row],[Popolazione2011]]&gt;300000,"MAGGIORE","")</f>
        <v/>
      </c>
    </row>
    <row r="3105" spans="1:8" x14ac:dyDescent="0.2">
      <c r="A3105" t="s">
        <v>5935</v>
      </c>
      <c r="B3105" t="s">
        <v>5894</v>
      </c>
      <c r="C3105" t="s">
        <v>5895</v>
      </c>
      <c r="D3105">
        <v>3640</v>
      </c>
      <c r="E3105" s="2"/>
      <c r="F3105">
        <f>SUMIFS($D$2:$D$7909, $B$2:$B$7909, "Campania")</f>
        <v>5766810</v>
      </c>
      <c r="G3105" s="1">
        <f>Comuni__2[[#This Row],[Popolazione2011]]/Comuni__2[[#This Row],[POPOLAZIONE TOTALE DI OGNI REGIONE (CON FILTRO)]]</f>
        <v>6.3119818409137812E-4</v>
      </c>
      <c r="H3105" t="str">
        <f>IF(Comuni__2[[#This Row],[Popolazione2011]]&gt;300000,"MAGGIORE","")</f>
        <v/>
      </c>
    </row>
    <row r="3106" spans="1:8" x14ac:dyDescent="0.2">
      <c r="A3106" t="s">
        <v>120</v>
      </c>
      <c r="B3106" t="s">
        <v>5</v>
      </c>
      <c r="C3106" t="s">
        <v>6</v>
      </c>
      <c r="D3106">
        <v>3640</v>
      </c>
      <c r="E3106" s="2"/>
      <c r="F3106">
        <f>SUMIFS($D$2:$D$7909, $B$2:$B$7909, "Piemonte")</f>
        <v>4363916</v>
      </c>
      <c r="G3106" s="1">
        <f>Comuni__2[[#This Row],[Popolazione2011]]/Comuni__2[[#This Row],[POPOLAZIONE TOTALE DI OGNI REGIONE (CON FILTRO)]]</f>
        <v>8.3411321391154184E-4</v>
      </c>
      <c r="H3106" t="str">
        <f>IF(Comuni__2[[#This Row],[Popolazione2011]]&gt;300000,"MAGGIORE","")</f>
        <v/>
      </c>
    </row>
    <row r="3107" spans="1:8" x14ac:dyDescent="0.2">
      <c r="A3107" t="s">
        <v>1645</v>
      </c>
      <c r="B3107" t="s">
        <v>1271</v>
      </c>
      <c r="C3107" t="s">
        <v>1638</v>
      </c>
      <c r="D3107">
        <v>3639</v>
      </c>
      <c r="E3107" s="2"/>
      <c r="F3107">
        <f>SUMIFS($D$2:$D$7909, $B$2:$B$7909, "Lombardia")</f>
        <v>9704121</v>
      </c>
      <c r="G3107" s="1">
        <f>Comuni__2[[#This Row],[Popolazione2011]]/Comuni__2[[#This Row],[POPOLAZIONE TOTALE DI OGNI REGIONE (CON FILTRO)]]</f>
        <v>3.7499532415146103E-4</v>
      </c>
      <c r="H3107" t="str">
        <f>IF(Comuni__2[[#This Row],[Popolazione2011]]&gt;300000,"MAGGIORE","")</f>
        <v/>
      </c>
    </row>
    <row r="3108" spans="1:8" x14ac:dyDescent="0.2">
      <c r="A3108" t="s">
        <v>5806</v>
      </c>
      <c r="B3108" t="s">
        <v>5756</v>
      </c>
      <c r="C3108" t="s">
        <v>5757</v>
      </c>
      <c r="D3108">
        <v>3638</v>
      </c>
      <c r="E3108" s="2"/>
      <c r="F3108">
        <f>SUMIFS($D$2:$D$7909, $B$2:$B$7909, "Molise")</f>
        <v>313660</v>
      </c>
      <c r="G3108" s="1">
        <f>Comuni__2[[#This Row],[Popolazione2011]]/Comuni__2[[#This Row],[POPOLAZIONE TOTALE DI OGNI REGIONE (CON FILTRO)]]</f>
        <v>1.1598546196518523E-2</v>
      </c>
      <c r="H3108" t="str">
        <f>IF(Comuni__2[[#This Row],[Popolazione2011]]&gt;300000,"MAGGIORE","")</f>
        <v/>
      </c>
    </row>
    <row r="3109" spans="1:8" x14ac:dyDescent="0.2">
      <c r="A3109" t="s">
        <v>7669</v>
      </c>
      <c r="B3109" t="s">
        <v>7657</v>
      </c>
      <c r="C3109" t="s">
        <v>7658</v>
      </c>
      <c r="D3109">
        <v>3636</v>
      </c>
      <c r="E3109" s="2"/>
      <c r="F3109">
        <f>SUMIFS($D$2:$D$7909, $B$2:$B$7909, "Sardegna")</f>
        <v>1634822</v>
      </c>
      <c r="G3109" s="1">
        <f>Comuni__2[[#This Row],[Popolazione2011]]/Comuni__2[[#This Row],[POPOLAZIONE TOTALE DI OGNI REGIONE (CON FILTRO)]]</f>
        <v>2.2240953449366354E-3</v>
      </c>
      <c r="H3109" t="str">
        <f>IF(Comuni__2[[#This Row],[Popolazione2011]]&gt;300000,"MAGGIORE","")</f>
        <v/>
      </c>
    </row>
    <row r="3110" spans="1:8" x14ac:dyDescent="0.2">
      <c r="A3110" t="s">
        <v>4709</v>
      </c>
      <c r="B3110" t="s">
        <v>4450</v>
      </c>
      <c r="C3110" t="s">
        <v>4697</v>
      </c>
      <c r="D3110">
        <v>3633</v>
      </c>
      <c r="E3110" s="2"/>
      <c r="F3110">
        <f>SUMIFS($D$2:$D$7909, $B$2:$B$7909, "Toscana")</f>
        <v>3672202</v>
      </c>
      <c r="G3110" s="1">
        <f>Comuni__2[[#This Row],[Popolazione2011]]/Comuni__2[[#This Row],[POPOLAZIONE TOTALE DI OGNI REGIONE (CON FILTRO)]]</f>
        <v>9.8932466133398972E-4</v>
      </c>
      <c r="H3110" t="str">
        <f>IF(Comuni__2[[#This Row],[Popolazione2011]]&gt;300000,"MAGGIORE","")</f>
        <v/>
      </c>
    </row>
    <row r="3111" spans="1:8" x14ac:dyDescent="0.2">
      <c r="A3111" t="s">
        <v>1783</v>
      </c>
      <c r="B3111" t="s">
        <v>1271</v>
      </c>
      <c r="C3111" t="s">
        <v>1772</v>
      </c>
      <c r="D3111">
        <v>3632</v>
      </c>
      <c r="E3111" s="2"/>
      <c r="F3111">
        <f>SUMIFS($D$2:$D$7909, $B$2:$B$7909, "Lombardia")</f>
        <v>9704121</v>
      </c>
      <c r="G3111" s="1">
        <f>Comuni__2[[#This Row],[Popolazione2011]]/Comuni__2[[#This Row],[POPOLAZIONE TOTALE DI OGNI REGIONE (CON FILTRO)]]</f>
        <v>3.7427398112616279E-4</v>
      </c>
      <c r="H3111" t="str">
        <f>IF(Comuni__2[[#This Row],[Popolazione2011]]&gt;300000,"MAGGIORE","")</f>
        <v/>
      </c>
    </row>
    <row r="3112" spans="1:8" x14ac:dyDescent="0.2">
      <c r="A3112" t="s">
        <v>2499</v>
      </c>
      <c r="B3112" t="s">
        <v>1271</v>
      </c>
      <c r="C3112" t="s">
        <v>2409</v>
      </c>
      <c r="D3112">
        <v>3631</v>
      </c>
      <c r="E3112" s="2"/>
      <c r="F3112">
        <f>SUMIFS($D$2:$D$7909, $B$2:$B$7909, "Lombardia")</f>
        <v>9704121</v>
      </c>
      <c r="G3112" s="1">
        <f>Comuni__2[[#This Row],[Popolazione2011]]/Comuni__2[[#This Row],[POPOLAZIONE TOTALE DI OGNI REGIONE (CON FILTRO)]]</f>
        <v>3.7417093212254875E-4</v>
      </c>
      <c r="H3112" t="str">
        <f>IF(Comuni__2[[#This Row],[Popolazione2011]]&gt;300000,"MAGGIORE","")</f>
        <v/>
      </c>
    </row>
    <row r="3113" spans="1:8" x14ac:dyDescent="0.2">
      <c r="A3113" t="s">
        <v>2642</v>
      </c>
      <c r="B3113" t="s">
        <v>1271</v>
      </c>
      <c r="C3113" t="s">
        <v>2588</v>
      </c>
      <c r="D3113">
        <v>3630</v>
      </c>
      <c r="E3113" s="2"/>
      <c r="F3113">
        <f>SUMIFS($D$2:$D$7909, $B$2:$B$7909, "Lombardia")</f>
        <v>9704121</v>
      </c>
      <c r="G3113" s="1">
        <f>Comuni__2[[#This Row],[Popolazione2011]]/Comuni__2[[#This Row],[POPOLAZIONE TOTALE DI OGNI REGIONE (CON FILTRO)]]</f>
        <v>3.7406788311893471E-4</v>
      </c>
      <c r="H3113" t="str">
        <f>IF(Comuni__2[[#This Row],[Popolazione2011]]&gt;300000,"MAGGIORE","")</f>
        <v/>
      </c>
    </row>
    <row r="3114" spans="1:8" x14ac:dyDescent="0.2">
      <c r="A3114" t="s">
        <v>5584</v>
      </c>
      <c r="B3114" t="s">
        <v>5446</v>
      </c>
      <c r="C3114" t="s">
        <v>5556</v>
      </c>
      <c r="D3114">
        <v>3628</v>
      </c>
      <c r="E3114" s="2"/>
      <c r="F3114">
        <f>SUMIFS($D$2:$D$7909, $B$2:$B$7909, "Abruzzo")</f>
        <v>1307309</v>
      </c>
      <c r="G3114" s="1">
        <f>Comuni__2[[#This Row],[Popolazione2011]]/Comuni__2[[#This Row],[POPOLAZIONE TOTALE DI OGNI REGIONE (CON FILTRO)]]</f>
        <v>2.7751663914193201E-3</v>
      </c>
      <c r="H3114" t="str">
        <f>IF(Comuni__2[[#This Row],[Popolazione2011]]&gt;300000,"MAGGIORE","")</f>
        <v/>
      </c>
    </row>
    <row r="3115" spans="1:8" x14ac:dyDescent="0.2">
      <c r="A3115" t="s">
        <v>5964</v>
      </c>
      <c r="B3115" t="s">
        <v>5894</v>
      </c>
      <c r="C3115" t="s">
        <v>5895</v>
      </c>
      <c r="D3115">
        <v>3626</v>
      </c>
      <c r="E3115" s="2"/>
      <c r="F3115">
        <f>SUMIFS($D$2:$D$7909, $B$2:$B$7909, "Campania")</f>
        <v>5766810</v>
      </c>
      <c r="G3115" s="1">
        <f>Comuni__2[[#This Row],[Popolazione2011]]/Comuni__2[[#This Row],[POPOLAZIONE TOTALE DI OGNI REGIONE (CON FILTRO)]]</f>
        <v>6.2877049876794975E-4</v>
      </c>
      <c r="H3115" t="str">
        <f>IF(Comuni__2[[#This Row],[Popolazione2011]]&gt;300000,"MAGGIORE","")</f>
        <v/>
      </c>
    </row>
    <row r="3116" spans="1:8" x14ac:dyDescent="0.2">
      <c r="A3116" t="s">
        <v>3506</v>
      </c>
      <c r="B3116" t="s">
        <v>3082</v>
      </c>
      <c r="C3116" t="s">
        <v>3499</v>
      </c>
      <c r="D3116">
        <v>3626</v>
      </c>
      <c r="E3116" s="2"/>
      <c r="F3116">
        <f>SUMIFS($D$2:$D$7909, $B$2:$B$7909, "Veneto")</f>
        <v>4855904</v>
      </c>
      <c r="G3116" s="1">
        <f>Comuni__2[[#This Row],[Popolazione2011]]/Comuni__2[[#This Row],[POPOLAZIONE TOTALE DI OGNI REGIONE (CON FILTRO)]]</f>
        <v>7.4671986925606434E-4</v>
      </c>
      <c r="H3116" t="str">
        <f>IF(Comuni__2[[#This Row],[Popolazione2011]]&gt;300000,"MAGGIORE","")</f>
        <v/>
      </c>
    </row>
    <row r="3117" spans="1:8" x14ac:dyDescent="0.2">
      <c r="A3117" t="s">
        <v>1420</v>
      </c>
      <c r="B3117" t="s">
        <v>1271</v>
      </c>
      <c r="C3117" t="s">
        <v>1411</v>
      </c>
      <c r="D3117">
        <v>3625</v>
      </c>
      <c r="E3117" s="2"/>
      <c r="F3117">
        <f>SUMIFS($D$2:$D$7909, $B$2:$B$7909, "Lombardia")</f>
        <v>9704121</v>
      </c>
      <c r="G3117" s="1">
        <f>Comuni__2[[#This Row],[Popolazione2011]]/Comuni__2[[#This Row],[POPOLAZIONE TOTALE DI OGNI REGIONE (CON FILTRO)]]</f>
        <v>3.7355263810086455E-4</v>
      </c>
      <c r="H3117" t="str">
        <f>IF(Comuni__2[[#This Row],[Popolazione2011]]&gt;300000,"MAGGIORE","")</f>
        <v/>
      </c>
    </row>
    <row r="3118" spans="1:8" x14ac:dyDescent="0.2">
      <c r="A3118" t="s">
        <v>1059</v>
      </c>
      <c r="B3118" t="s">
        <v>5</v>
      </c>
      <c r="C3118" t="s">
        <v>1045</v>
      </c>
      <c r="D3118">
        <v>3625</v>
      </c>
      <c r="E3118" s="2"/>
      <c r="F3118">
        <f>SUMIFS($D$2:$D$7909, $B$2:$B$7909, "Piemonte")</f>
        <v>4363916</v>
      </c>
      <c r="G3118" s="1">
        <f>Comuni__2[[#This Row],[Popolazione2011]]/Comuni__2[[#This Row],[POPOLAZIONE TOTALE DI OGNI REGIONE (CON FILTRO)]]</f>
        <v>8.3067593418388434E-4</v>
      </c>
      <c r="H3118" t="str">
        <f>IF(Comuni__2[[#This Row],[Popolazione2011]]&gt;300000,"MAGGIORE","")</f>
        <v/>
      </c>
    </row>
    <row r="3119" spans="1:8" x14ac:dyDescent="0.2">
      <c r="A3119" t="s">
        <v>2719</v>
      </c>
      <c r="B3119" t="s">
        <v>1271</v>
      </c>
      <c r="C3119" t="s">
        <v>2674</v>
      </c>
      <c r="D3119">
        <v>3624</v>
      </c>
      <c r="E3119" s="2"/>
      <c r="F3119">
        <f>SUMIFS($D$2:$D$7909, $B$2:$B$7909, "Lombardia")</f>
        <v>9704121</v>
      </c>
      <c r="G3119" s="1">
        <f>Comuni__2[[#This Row],[Popolazione2011]]/Comuni__2[[#This Row],[POPOLAZIONE TOTALE DI OGNI REGIONE (CON FILTRO)]]</f>
        <v>3.7344958909725056E-4</v>
      </c>
      <c r="H3119" t="str">
        <f>IF(Comuni__2[[#This Row],[Popolazione2011]]&gt;300000,"MAGGIORE","")</f>
        <v/>
      </c>
    </row>
    <row r="3120" spans="1:8" x14ac:dyDescent="0.2">
      <c r="A3120" t="s">
        <v>6066</v>
      </c>
      <c r="B3120" t="s">
        <v>5894</v>
      </c>
      <c r="C3120" t="s">
        <v>6000</v>
      </c>
      <c r="D3120">
        <v>3624</v>
      </c>
      <c r="E3120" s="2"/>
      <c r="F3120">
        <f>SUMIFS($D$2:$D$7909, $B$2:$B$7909, "Campania")</f>
        <v>5766810</v>
      </c>
      <c r="G3120" s="1">
        <f>Comuni__2[[#This Row],[Popolazione2011]]/Comuni__2[[#This Row],[POPOLAZIONE TOTALE DI OGNI REGIONE (CON FILTRO)]]</f>
        <v>6.2842368657888849E-4</v>
      </c>
      <c r="H3120" t="str">
        <f>IF(Comuni__2[[#This Row],[Popolazione2011]]&gt;300000,"MAGGIORE","")</f>
        <v/>
      </c>
    </row>
    <row r="3121" spans="1:8" x14ac:dyDescent="0.2">
      <c r="A3121" t="s">
        <v>7093</v>
      </c>
      <c r="B3121" t="s">
        <v>6847</v>
      </c>
      <c r="C3121" t="s">
        <v>7080</v>
      </c>
      <c r="D3121">
        <v>3624</v>
      </c>
      <c r="E3121" s="2"/>
      <c r="F3121">
        <f>SUMIFS($D$2:$D$7909, $B$2:$B$7909, "Calabria")</f>
        <v>1959050</v>
      </c>
      <c r="G3121" s="1">
        <f>Comuni__2[[#This Row],[Popolazione2011]]/Comuni__2[[#This Row],[POPOLAZIONE TOTALE DI OGNI REGIONE (CON FILTRO)]]</f>
        <v>1.8498762155126209E-3</v>
      </c>
      <c r="H3121" t="str">
        <f>IF(Comuni__2[[#This Row],[Popolazione2011]]&gt;300000,"MAGGIORE","")</f>
        <v/>
      </c>
    </row>
    <row r="3122" spans="1:8" x14ac:dyDescent="0.2">
      <c r="A3122" t="s">
        <v>4285</v>
      </c>
      <c r="B3122" t="s">
        <v>4112</v>
      </c>
      <c r="C3122" t="s">
        <v>4248</v>
      </c>
      <c r="D3122">
        <v>3621</v>
      </c>
      <c r="E3122" s="2"/>
      <c r="F3122">
        <f>SUMIFS($D$2:$D$7909, $B$2:$B$7909, "Emilia-Romagna")</f>
        <v>4342135</v>
      </c>
      <c r="G3122" s="1">
        <f>Comuni__2[[#This Row],[Popolazione2011]]/Comuni__2[[#This Row],[POPOLAZIONE TOTALE DI OGNI REGIONE (CON FILTRO)]]</f>
        <v>8.3392156162809305E-4</v>
      </c>
      <c r="H3122" t="str">
        <f>IF(Comuni__2[[#This Row],[Popolazione2011]]&gt;300000,"MAGGIORE","")</f>
        <v/>
      </c>
    </row>
    <row r="3123" spans="1:8" x14ac:dyDescent="0.2">
      <c r="A3123" t="s">
        <v>441</v>
      </c>
      <c r="B3123" t="s">
        <v>5</v>
      </c>
      <c r="C3123" t="s">
        <v>402</v>
      </c>
      <c r="D3123">
        <v>3617</v>
      </c>
      <c r="E3123" s="2"/>
      <c r="F3123">
        <f>SUMIFS($D$2:$D$7909, $B$2:$B$7909, "Piemonte")</f>
        <v>4363916</v>
      </c>
      <c r="G3123" s="1">
        <f>Comuni__2[[#This Row],[Popolazione2011]]/Comuni__2[[#This Row],[POPOLAZIONE TOTALE DI OGNI REGIONE (CON FILTRO)]]</f>
        <v>8.2884271832913369E-4</v>
      </c>
      <c r="H3123" t="str">
        <f>IF(Comuni__2[[#This Row],[Popolazione2011]]&gt;300000,"MAGGIORE","")</f>
        <v/>
      </c>
    </row>
    <row r="3124" spans="1:8" x14ac:dyDescent="0.2">
      <c r="A3124" t="s">
        <v>4162</v>
      </c>
      <c r="B3124" t="s">
        <v>4112</v>
      </c>
      <c r="C3124" t="s">
        <v>4160</v>
      </c>
      <c r="D3124">
        <v>3617</v>
      </c>
      <c r="E3124" s="2"/>
      <c r="F3124">
        <f>SUMIFS($D$2:$D$7909, $B$2:$B$7909, "Emilia-Romagna")</f>
        <v>4342135</v>
      </c>
      <c r="G3124" s="1">
        <f>Comuni__2[[#This Row],[Popolazione2011]]/Comuni__2[[#This Row],[POPOLAZIONE TOTALE DI OGNI REGIONE (CON FILTRO)]]</f>
        <v>8.3300035581574501E-4</v>
      </c>
      <c r="H3124" t="str">
        <f>IF(Comuni__2[[#This Row],[Popolazione2011]]&gt;300000,"MAGGIORE","")</f>
        <v/>
      </c>
    </row>
    <row r="3125" spans="1:8" x14ac:dyDescent="0.2">
      <c r="A3125" t="s">
        <v>4642</v>
      </c>
      <c r="B3125" t="s">
        <v>4450</v>
      </c>
      <c r="C3125" t="s">
        <v>4624</v>
      </c>
      <c r="D3125">
        <v>3615</v>
      </c>
      <c r="E3125" s="2"/>
      <c r="F3125">
        <f>SUMIFS($D$2:$D$7909, $B$2:$B$7909, "Toscana")</f>
        <v>3672202</v>
      </c>
      <c r="G3125" s="1">
        <f>Comuni__2[[#This Row],[Popolazione2011]]/Comuni__2[[#This Row],[POPOLAZIONE TOTALE DI OGNI REGIONE (CON FILTRO)]]</f>
        <v>9.8442297019608405E-4</v>
      </c>
      <c r="H3125" t="str">
        <f>IF(Comuni__2[[#This Row],[Popolazione2011]]&gt;300000,"MAGGIORE","")</f>
        <v/>
      </c>
    </row>
    <row r="3126" spans="1:8" x14ac:dyDescent="0.2">
      <c r="A3126" t="s">
        <v>111</v>
      </c>
      <c r="B3126" t="s">
        <v>5</v>
      </c>
      <c r="C3126" t="s">
        <v>6</v>
      </c>
      <c r="D3126">
        <v>3612</v>
      </c>
      <c r="E3126" s="2"/>
      <c r="F3126">
        <f>SUMIFS($D$2:$D$7909, $B$2:$B$7909, "Piemonte")</f>
        <v>4363916</v>
      </c>
      <c r="G3126" s="1">
        <f>Comuni__2[[#This Row],[Popolazione2011]]/Comuni__2[[#This Row],[POPOLAZIONE TOTALE DI OGNI REGIONE (CON FILTRO)]]</f>
        <v>8.2769695841991456E-4</v>
      </c>
      <c r="H3126" t="str">
        <f>IF(Comuni__2[[#This Row],[Popolazione2011]]&gt;300000,"MAGGIORE","")</f>
        <v/>
      </c>
    </row>
    <row r="3127" spans="1:8" x14ac:dyDescent="0.2">
      <c r="A3127" t="s">
        <v>6214</v>
      </c>
      <c r="B3127" t="s">
        <v>5894</v>
      </c>
      <c r="C3127" t="s">
        <v>6172</v>
      </c>
      <c r="D3127">
        <v>3608</v>
      </c>
      <c r="E3127" s="2"/>
      <c r="F3127">
        <f>SUMIFS($D$2:$D$7909, $B$2:$B$7909, "Campania")</f>
        <v>5766810</v>
      </c>
      <c r="G3127" s="1">
        <f>Comuni__2[[#This Row],[Popolazione2011]]/Comuni__2[[#This Row],[POPOLAZIONE TOTALE DI OGNI REGIONE (CON FILTRO)]]</f>
        <v>6.2564918906639897E-4</v>
      </c>
      <c r="H3127" t="str">
        <f>IF(Comuni__2[[#This Row],[Popolazione2011]]&gt;300000,"MAGGIORE","")</f>
        <v/>
      </c>
    </row>
    <row r="3128" spans="1:8" x14ac:dyDescent="0.2">
      <c r="A3128" t="s">
        <v>255</v>
      </c>
      <c r="B3128" t="s">
        <v>5</v>
      </c>
      <c r="C3128" t="s">
        <v>6</v>
      </c>
      <c r="D3128">
        <v>3608</v>
      </c>
      <c r="E3128" s="2"/>
      <c r="F3128">
        <f>SUMIFS($D$2:$D$7909, $B$2:$B$7909, "Piemonte")</f>
        <v>4363916</v>
      </c>
      <c r="G3128" s="1">
        <f>Comuni__2[[#This Row],[Popolazione2011]]/Comuni__2[[#This Row],[POPOLAZIONE TOTALE DI OGNI REGIONE (CON FILTRO)]]</f>
        <v>8.2678035049253923E-4</v>
      </c>
      <c r="H3128" t="str">
        <f>IF(Comuni__2[[#This Row],[Popolazione2011]]&gt;300000,"MAGGIORE","")</f>
        <v/>
      </c>
    </row>
    <row r="3129" spans="1:8" x14ac:dyDescent="0.2">
      <c r="A3129" t="s">
        <v>5605</v>
      </c>
      <c r="B3129" t="s">
        <v>5446</v>
      </c>
      <c r="C3129" t="s">
        <v>5604</v>
      </c>
      <c r="D3129">
        <v>3608</v>
      </c>
      <c r="E3129" s="2"/>
      <c r="F3129">
        <f>SUMIFS($D$2:$D$7909, $B$2:$B$7909, "Abruzzo")</f>
        <v>1307309</v>
      </c>
      <c r="G3129" s="1">
        <f>Comuni__2[[#This Row],[Popolazione2011]]/Comuni__2[[#This Row],[POPOLAZIONE TOTALE DI OGNI REGIONE (CON FILTRO)]]</f>
        <v>2.7598677894820583E-3</v>
      </c>
      <c r="H3129" t="str">
        <f>IF(Comuni__2[[#This Row],[Popolazione2011]]&gt;300000,"MAGGIORE","")</f>
        <v/>
      </c>
    </row>
    <row r="3130" spans="1:8" x14ac:dyDescent="0.2">
      <c r="A3130" t="s">
        <v>3044</v>
      </c>
      <c r="B3130" t="s">
        <v>2791</v>
      </c>
      <c r="C3130" t="s">
        <v>2909</v>
      </c>
      <c r="D3130">
        <v>3608</v>
      </c>
      <c r="E3130" s="2"/>
      <c r="F3130">
        <f>SUMIFS($D$2:$D$7909, $B$2:$B$7909, "Trentino-Alto Adige/Südtirol")</f>
        <v>1026433</v>
      </c>
      <c r="G3130" s="1">
        <f>Comuni__2[[#This Row],[Popolazione2011]]/Comuni__2[[#This Row],[POPOLAZIONE TOTALE DI OGNI REGIONE (CON FILTRO)]]</f>
        <v>3.5150857386697428E-3</v>
      </c>
      <c r="H3130" t="str">
        <f>IF(Comuni__2[[#This Row],[Popolazione2011]]&gt;300000,"MAGGIORE","")</f>
        <v/>
      </c>
    </row>
    <row r="3131" spans="1:8" x14ac:dyDescent="0.2">
      <c r="A3131" t="s">
        <v>7340</v>
      </c>
      <c r="B3131" t="s">
        <v>7257</v>
      </c>
      <c r="C3131" t="s">
        <v>7283</v>
      </c>
      <c r="D3131">
        <v>3607</v>
      </c>
      <c r="E3131" s="2"/>
      <c r="F3131">
        <f>SUMIFS($D$2:$D$7909, $B$2:$B$7909, "Sicilia")</f>
        <v>5002904</v>
      </c>
      <c r="G3131" s="1">
        <f>Comuni__2[[#This Row],[Popolazione2011]]/Comuni__2[[#This Row],[POPOLAZIONE TOTALE DI OGNI REGIONE (CON FILTRO)]]</f>
        <v>7.2098125408762593E-4</v>
      </c>
      <c r="H3131" t="str">
        <f>IF(Comuni__2[[#This Row],[Popolazione2011]]&gt;300000,"MAGGIORE","")</f>
        <v/>
      </c>
    </row>
    <row r="3132" spans="1:8" x14ac:dyDescent="0.2">
      <c r="A3132" t="s">
        <v>1328</v>
      </c>
      <c r="B3132" t="s">
        <v>1271</v>
      </c>
      <c r="C3132" t="s">
        <v>1272</v>
      </c>
      <c r="D3132">
        <v>3604</v>
      </c>
      <c r="E3132" s="2"/>
      <c r="F3132">
        <f>SUMIFS($D$2:$D$7909, $B$2:$B$7909, "Lombardia")</f>
        <v>9704121</v>
      </c>
      <c r="G3132" s="1">
        <f>Comuni__2[[#This Row],[Popolazione2011]]/Comuni__2[[#This Row],[POPOLAZIONE TOTALE DI OGNI REGIONE (CON FILTRO)]]</f>
        <v>3.7138860902496989E-4</v>
      </c>
      <c r="H3132" t="str">
        <f>IF(Comuni__2[[#This Row],[Popolazione2011]]&gt;300000,"MAGGIORE","")</f>
        <v/>
      </c>
    </row>
    <row r="3133" spans="1:8" x14ac:dyDescent="0.2">
      <c r="A3133" t="s">
        <v>6207</v>
      </c>
      <c r="B3133" t="s">
        <v>5894</v>
      </c>
      <c r="C3133" t="s">
        <v>6172</v>
      </c>
      <c r="D3133">
        <v>3603</v>
      </c>
      <c r="E3133" s="2"/>
      <c r="F3133">
        <f>SUMIFS($D$2:$D$7909, $B$2:$B$7909, "Campania")</f>
        <v>5766810</v>
      </c>
      <c r="G3133" s="1">
        <f>Comuni__2[[#This Row],[Popolazione2011]]/Comuni__2[[#This Row],[POPOLAZIONE TOTALE DI OGNI REGIONE (CON FILTRO)]]</f>
        <v>6.2478215859374593E-4</v>
      </c>
      <c r="H3133" t="str">
        <f>IF(Comuni__2[[#This Row],[Popolazione2011]]&gt;300000,"MAGGIORE","")</f>
        <v/>
      </c>
    </row>
    <row r="3134" spans="1:8" x14ac:dyDescent="0.2">
      <c r="A3134" t="s">
        <v>4418</v>
      </c>
      <c r="B3134" t="s">
        <v>4112</v>
      </c>
      <c r="C3134" t="s">
        <v>4393</v>
      </c>
      <c r="D3134">
        <v>3602</v>
      </c>
      <c r="E3134" s="2"/>
      <c r="F3134">
        <f>SUMIFS($D$2:$D$7909, $B$2:$B$7909, "Emilia-Romagna")</f>
        <v>4342135</v>
      </c>
      <c r="G3134" s="1">
        <f>Comuni__2[[#This Row],[Popolazione2011]]/Comuni__2[[#This Row],[POPOLAZIONE TOTALE DI OGNI REGIONE (CON FILTRO)]]</f>
        <v>8.2954583401943977E-4</v>
      </c>
      <c r="H3134" t="str">
        <f>IF(Comuni__2[[#This Row],[Popolazione2011]]&gt;300000,"MAGGIORE","")</f>
        <v/>
      </c>
    </row>
    <row r="3135" spans="1:8" x14ac:dyDescent="0.2">
      <c r="A3135" t="s">
        <v>5148</v>
      </c>
      <c r="B3135" t="s">
        <v>5062</v>
      </c>
      <c r="C3135" t="s">
        <v>5124</v>
      </c>
      <c r="D3135">
        <v>3601</v>
      </c>
      <c r="E3135" s="2"/>
      <c r="F3135">
        <f>SUMIFS($D$2:$D$7909, $B$2:$B$7909, "Lazio")</f>
        <v>5502886</v>
      </c>
      <c r="G3135" s="1">
        <f>Comuni__2[[#This Row],[Popolazione2011]]/Comuni__2[[#This Row],[POPOLAZIONE TOTALE DI OGNI REGIONE (CON FILTRO)]]</f>
        <v>6.5438389964829361E-4</v>
      </c>
      <c r="H3135" t="str">
        <f>IF(Comuni__2[[#This Row],[Popolazione2011]]&gt;300000,"MAGGIORE","")</f>
        <v/>
      </c>
    </row>
    <row r="3136" spans="1:8" x14ac:dyDescent="0.2">
      <c r="A3136" t="s">
        <v>6674</v>
      </c>
      <c r="B3136" t="s">
        <v>6450</v>
      </c>
      <c r="C3136" t="s">
        <v>6606</v>
      </c>
      <c r="D3136">
        <v>3600</v>
      </c>
      <c r="E3136" s="2"/>
      <c r="F3136">
        <f>SUMIFS($D$2:$D$7909, $B$2:$B$7909, "Puglia")</f>
        <v>4050093</v>
      </c>
      <c r="G3136" s="1">
        <f>Comuni__2[[#This Row],[Popolazione2011]]/Comuni__2[[#This Row],[POPOLAZIONE TOTALE DI OGNI REGIONE (CON FILTRO)]]</f>
        <v>8.8886847783495337E-4</v>
      </c>
      <c r="H3136" t="str">
        <f>IF(Comuni__2[[#This Row],[Popolazione2011]]&gt;300000,"MAGGIORE","")</f>
        <v/>
      </c>
    </row>
    <row r="3137" spans="1:8" x14ac:dyDescent="0.2">
      <c r="A3137" t="s">
        <v>1684</v>
      </c>
      <c r="B3137" t="s">
        <v>1271</v>
      </c>
      <c r="C3137" t="s">
        <v>1638</v>
      </c>
      <c r="D3137">
        <v>3597</v>
      </c>
      <c r="E3137" s="2"/>
      <c r="F3137">
        <f>SUMIFS($D$2:$D$7909, $B$2:$B$7909, "Lombardia")</f>
        <v>9704121</v>
      </c>
      <c r="G3137" s="1">
        <f>Comuni__2[[#This Row],[Popolazione2011]]/Comuni__2[[#This Row],[POPOLAZIONE TOTALE DI OGNI REGIONE (CON FILTRO)]]</f>
        <v>3.706672659996717E-4</v>
      </c>
      <c r="H3137" t="str">
        <f>IF(Comuni__2[[#This Row],[Popolazione2011]]&gt;300000,"MAGGIORE","")</f>
        <v/>
      </c>
    </row>
    <row r="3138" spans="1:8" x14ac:dyDescent="0.2">
      <c r="A3138" t="s">
        <v>4722</v>
      </c>
      <c r="B3138" t="s">
        <v>4450</v>
      </c>
      <c r="C3138" t="s">
        <v>4697</v>
      </c>
      <c r="D3138">
        <v>3596</v>
      </c>
      <c r="E3138" s="2"/>
      <c r="F3138">
        <f>SUMIFS($D$2:$D$7909, $B$2:$B$7909, "Toscana")</f>
        <v>3672202</v>
      </c>
      <c r="G3138" s="1">
        <f>Comuni__2[[#This Row],[Popolazione2011]]/Comuni__2[[#This Row],[POPOLAZIONE TOTALE DI OGNI REGIONE (CON FILTRO)]]</f>
        <v>9.7924896288384996E-4</v>
      </c>
      <c r="H3138" t="str">
        <f>IF(Comuni__2[[#This Row],[Popolazione2011]]&gt;300000,"MAGGIORE","")</f>
        <v/>
      </c>
    </row>
    <row r="3139" spans="1:8" x14ac:dyDescent="0.2">
      <c r="A3139" t="s">
        <v>3630</v>
      </c>
      <c r="B3139" t="s">
        <v>3082</v>
      </c>
      <c r="C3139" t="s">
        <v>3602</v>
      </c>
      <c r="D3139">
        <v>3595</v>
      </c>
      <c r="E3139" s="2"/>
      <c r="F3139">
        <f>SUMIFS($D$2:$D$7909, $B$2:$B$7909, "Veneto")</f>
        <v>4855904</v>
      </c>
      <c r="G3139" s="1">
        <f>Comuni__2[[#This Row],[Popolazione2011]]/Comuni__2[[#This Row],[POPOLAZIONE TOTALE DI OGNI REGIONE (CON FILTRO)]]</f>
        <v>7.4033588802414549E-4</v>
      </c>
      <c r="H3139" t="str">
        <f>IF(Comuni__2[[#This Row],[Popolazione2011]]&gt;300000,"MAGGIORE","")</f>
        <v/>
      </c>
    </row>
    <row r="3140" spans="1:8" x14ac:dyDescent="0.2">
      <c r="A3140" t="s">
        <v>4597</v>
      </c>
      <c r="B3140" t="s">
        <v>4450</v>
      </c>
      <c r="C3140" t="s">
        <v>4586</v>
      </c>
      <c r="D3140">
        <v>3592</v>
      </c>
      <c r="E3140" s="2"/>
      <c r="F3140">
        <f>SUMIFS($D$2:$D$7909, $B$2:$B$7909, "Toscana")</f>
        <v>3672202</v>
      </c>
      <c r="G3140" s="1">
        <f>Comuni__2[[#This Row],[Popolazione2011]]/Comuni__2[[#This Row],[POPOLAZIONE TOTALE DI OGNI REGIONE (CON FILTRO)]]</f>
        <v>9.7815969818653759E-4</v>
      </c>
      <c r="H3140" t="str">
        <f>IF(Comuni__2[[#This Row],[Popolazione2011]]&gt;300000,"MAGGIORE","")</f>
        <v/>
      </c>
    </row>
    <row r="3141" spans="1:8" x14ac:dyDescent="0.2">
      <c r="A3141" t="s">
        <v>2637</v>
      </c>
      <c r="B3141" t="s">
        <v>1271</v>
      </c>
      <c r="C3141" t="s">
        <v>2588</v>
      </c>
      <c r="D3141">
        <v>3587</v>
      </c>
      <c r="E3141" s="2"/>
      <c r="F3141">
        <f>SUMIFS($D$2:$D$7909, $B$2:$B$7909, "Lombardia")</f>
        <v>9704121</v>
      </c>
      <c r="G3141" s="1">
        <f>Comuni__2[[#This Row],[Popolazione2011]]/Comuni__2[[#This Row],[POPOLAZIONE TOTALE DI OGNI REGIONE (CON FILTRO)]]</f>
        <v>3.696367759635314E-4</v>
      </c>
      <c r="H3141" t="str">
        <f>IF(Comuni__2[[#This Row],[Popolazione2011]]&gt;300000,"MAGGIORE","")</f>
        <v/>
      </c>
    </row>
    <row r="3142" spans="1:8" x14ac:dyDescent="0.2">
      <c r="A3142" t="s">
        <v>3112</v>
      </c>
      <c r="B3142" t="s">
        <v>3082</v>
      </c>
      <c r="C3142" t="s">
        <v>3083</v>
      </c>
      <c r="D3142">
        <v>3586</v>
      </c>
      <c r="E3142" s="2"/>
      <c r="F3142">
        <f>SUMIFS($D$2:$D$7909, $B$2:$B$7909, "Veneto")</f>
        <v>4855904</v>
      </c>
      <c r="G3142" s="1">
        <f>Comuni__2[[#This Row],[Popolazione2011]]/Comuni__2[[#This Row],[POPOLAZIONE TOTALE DI OGNI REGIONE (CON FILTRO)]]</f>
        <v>7.3848247411810453E-4</v>
      </c>
      <c r="H3142" t="str">
        <f>IF(Comuni__2[[#This Row],[Popolazione2011]]&gt;300000,"MAGGIORE","")</f>
        <v/>
      </c>
    </row>
    <row r="3143" spans="1:8" x14ac:dyDescent="0.2">
      <c r="A3143" t="s">
        <v>3266</v>
      </c>
      <c r="B3143" t="s">
        <v>3082</v>
      </c>
      <c r="C3143" t="s">
        <v>3182</v>
      </c>
      <c r="D3143">
        <v>3584</v>
      </c>
      <c r="E3143" s="2"/>
      <c r="F3143">
        <f>SUMIFS($D$2:$D$7909, $B$2:$B$7909, "Veneto")</f>
        <v>4855904</v>
      </c>
      <c r="G3143" s="1">
        <f>Comuni__2[[#This Row],[Popolazione2011]]/Comuni__2[[#This Row],[POPOLAZIONE TOTALE DI OGNI REGIONE (CON FILTRO)]]</f>
        <v>7.3807060436120644E-4</v>
      </c>
      <c r="H3143" t="str">
        <f>IF(Comuni__2[[#This Row],[Popolazione2011]]&gt;300000,"MAGGIORE","")</f>
        <v/>
      </c>
    </row>
    <row r="3144" spans="1:8" x14ac:dyDescent="0.2">
      <c r="A3144" t="s">
        <v>6249</v>
      </c>
      <c r="B3144" t="s">
        <v>5894</v>
      </c>
      <c r="C3144" t="s">
        <v>6172</v>
      </c>
      <c r="D3144">
        <v>3580</v>
      </c>
      <c r="E3144" s="2"/>
      <c r="F3144">
        <f>SUMIFS($D$2:$D$7909, $B$2:$B$7909, "Campania")</f>
        <v>5766810</v>
      </c>
      <c r="G3144" s="1">
        <f>Comuni__2[[#This Row],[Popolazione2011]]/Comuni__2[[#This Row],[POPOLAZIONE TOTALE DI OGNI REGIONE (CON FILTRO)]]</f>
        <v>6.2079381841954222E-4</v>
      </c>
      <c r="H3144" t="str">
        <f>IF(Comuni__2[[#This Row],[Popolazione2011]]&gt;300000,"MAGGIORE","")</f>
        <v/>
      </c>
    </row>
    <row r="3145" spans="1:8" x14ac:dyDescent="0.2">
      <c r="A3145" t="s">
        <v>4748</v>
      </c>
      <c r="B3145" t="s">
        <v>4734</v>
      </c>
      <c r="C3145" t="s">
        <v>4735</v>
      </c>
      <c r="D3145">
        <v>3578</v>
      </c>
      <c r="E3145" s="2"/>
      <c r="F3145">
        <f>SUMIFS($D$2:$D$7909, $B$2:$B$7909, "Umbria")</f>
        <v>884268</v>
      </c>
      <c r="G3145" s="1">
        <f>Comuni__2[[#This Row],[Popolazione2011]]/Comuni__2[[#This Row],[POPOLAZIONE TOTALE DI OGNI REGIONE (CON FILTRO)]]</f>
        <v>4.0462846105479332E-3</v>
      </c>
      <c r="H3145" t="str">
        <f>IF(Comuni__2[[#This Row],[Popolazione2011]]&gt;300000,"MAGGIORE","")</f>
        <v/>
      </c>
    </row>
    <row r="3146" spans="1:8" x14ac:dyDescent="0.2">
      <c r="A3146" t="s">
        <v>3661</v>
      </c>
      <c r="B3146" t="s">
        <v>3653</v>
      </c>
      <c r="C3146" t="s">
        <v>3654</v>
      </c>
      <c r="D3146">
        <v>3577</v>
      </c>
      <c r="E3146" s="2"/>
      <c r="F3146">
        <f>SUMIFS($D$2:$D$7909, $B$2:$B$7909, "Friuli-Venezia Giulia")</f>
        <v>1220291</v>
      </c>
      <c r="G3146" s="1">
        <f>Comuni__2[[#This Row],[Popolazione2011]]/Comuni__2[[#This Row],[POPOLAZIONE TOTALE DI OGNI REGIONE (CON FILTRO)]]</f>
        <v>2.9312680336083768E-3</v>
      </c>
      <c r="H3146" t="str">
        <f>IF(Comuni__2[[#This Row],[Popolazione2011]]&gt;300000,"MAGGIORE","")</f>
        <v/>
      </c>
    </row>
    <row r="3147" spans="1:8" x14ac:dyDescent="0.2">
      <c r="A3147" t="s">
        <v>1358</v>
      </c>
      <c r="B3147" t="s">
        <v>1271</v>
      </c>
      <c r="C3147" t="s">
        <v>1272</v>
      </c>
      <c r="D3147">
        <v>3571</v>
      </c>
      <c r="E3147" s="2"/>
      <c r="F3147">
        <f>SUMIFS($D$2:$D$7909, $B$2:$B$7909, "Lombardia")</f>
        <v>9704121</v>
      </c>
      <c r="G3147" s="1">
        <f>Comuni__2[[#This Row],[Popolazione2011]]/Comuni__2[[#This Row],[POPOLAZIONE TOTALE DI OGNI REGIONE (CON FILTRO)]]</f>
        <v>3.6798799190570689E-4</v>
      </c>
      <c r="H3147" t="str">
        <f>IF(Comuni__2[[#This Row],[Popolazione2011]]&gt;300000,"MAGGIORE","")</f>
        <v/>
      </c>
    </row>
    <row r="3148" spans="1:8" x14ac:dyDescent="0.2">
      <c r="A3148" t="s">
        <v>2022</v>
      </c>
      <c r="B3148" t="s">
        <v>1271</v>
      </c>
      <c r="C3148" t="s">
        <v>2016</v>
      </c>
      <c r="D3148">
        <v>3571</v>
      </c>
      <c r="E3148" s="2"/>
      <c r="F3148">
        <f>SUMIFS($D$2:$D$7909, $B$2:$B$7909, "Lombardia")</f>
        <v>9704121</v>
      </c>
      <c r="G3148" s="1">
        <f>Comuni__2[[#This Row],[Popolazione2011]]/Comuni__2[[#This Row],[POPOLAZIONE TOTALE DI OGNI REGIONE (CON FILTRO)]]</f>
        <v>3.6798799190570689E-4</v>
      </c>
      <c r="H3148" t="str">
        <f>IF(Comuni__2[[#This Row],[Popolazione2011]]&gt;300000,"MAGGIORE","")</f>
        <v/>
      </c>
    </row>
    <row r="3149" spans="1:8" x14ac:dyDescent="0.2">
      <c r="A3149" t="s">
        <v>7998</v>
      </c>
      <c r="B3149" t="s">
        <v>7657</v>
      </c>
      <c r="C3149" t="s">
        <v>7931</v>
      </c>
      <c r="D3149">
        <v>3570</v>
      </c>
      <c r="E3149" s="2"/>
      <c r="F3149">
        <f>SUMIFS($D$2:$D$7909, $B$2:$B$7909, "Sardegna")</f>
        <v>1634822</v>
      </c>
      <c r="G3149" s="1">
        <f>Comuni__2[[#This Row],[Popolazione2011]]/Comuni__2[[#This Row],[POPOLAZIONE TOTALE DI OGNI REGIONE (CON FILTRO)]]</f>
        <v>2.1837239772892706E-3</v>
      </c>
      <c r="H3149" t="str">
        <f>IF(Comuni__2[[#This Row],[Popolazione2011]]&gt;300000,"MAGGIORE","")</f>
        <v/>
      </c>
    </row>
    <row r="3150" spans="1:8" x14ac:dyDescent="0.2">
      <c r="A3150" t="s">
        <v>3629</v>
      </c>
      <c r="B3150" t="s">
        <v>3082</v>
      </c>
      <c r="C3150" t="s">
        <v>3602</v>
      </c>
      <c r="D3150">
        <v>3568</v>
      </c>
      <c r="E3150" s="2"/>
      <c r="F3150">
        <f>SUMIFS($D$2:$D$7909, $B$2:$B$7909, "Veneto")</f>
        <v>4855904</v>
      </c>
      <c r="G3150" s="1">
        <f>Comuni__2[[#This Row],[Popolazione2011]]/Comuni__2[[#This Row],[POPOLAZIONE TOTALE DI OGNI REGIONE (CON FILTRO)]]</f>
        <v>7.3477564630602249E-4</v>
      </c>
      <c r="H3150" t="str">
        <f>IF(Comuni__2[[#This Row],[Popolazione2011]]&gt;300000,"MAGGIORE","")</f>
        <v/>
      </c>
    </row>
    <row r="3151" spans="1:8" x14ac:dyDescent="0.2">
      <c r="A3151" t="s">
        <v>7333</v>
      </c>
      <c r="B3151" t="s">
        <v>7257</v>
      </c>
      <c r="C3151" t="s">
        <v>7283</v>
      </c>
      <c r="D3151">
        <v>3566</v>
      </c>
      <c r="E3151" s="2"/>
      <c r="F3151">
        <f>SUMIFS($D$2:$D$7909, $B$2:$B$7909, "Sicilia")</f>
        <v>5002904</v>
      </c>
      <c r="G3151" s="1">
        <f>Comuni__2[[#This Row],[Popolazione2011]]/Comuni__2[[#This Row],[POPOLAZIONE TOTALE DI OGNI REGIONE (CON FILTRO)]]</f>
        <v>7.1278601388313669E-4</v>
      </c>
      <c r="H3151" t="str">
        <f>IF(Comuni__2[[#This Row],[Popolazione2011]]&gt;300000,"MAGGIORE","")</f>
        <v/>
      </c>
    </row>
    <row r="3152" spans="1:8" x14ac:dyDescent="0.2">
      <c r="A3152" t="s">
        <v>4996</v>
      </c>
      <c r="B3152" t="s">
        <v>4829</v>
      </c>
      <c r="C3152" t="s">
        <v>4987</v>
      </c>
      <c r="D3152">
        <v>3566</v>
      </c>
      <c r="E3152" s="2"/>
      <c r="F3152">
        <f>SUMIFS($D$2:$D$7909, $B$2:$B$7909, "Marche")</f>
        <v>1540584</v>
      </c>
      <c r="G3152" s="1">
        <f>Comuni__2[[#This Row],[Popolazione2011]]/Comuni__2[[#This Row],[POPOLAZIONE TOTALE DI OGNI REGIONE (CON FILTRO)]]</f>
        <v>2.3147066307322418E-3</v>
      </c>
      <c r="H3152" t="str">
        <f>IF(Comuni__2[[#This Row],[Popolazione2011]]&gt;300000,"MAGGIORE","")</f>
        <v/>
      </c>
    </row>
    <row r="3153" spans="1:8" x14ac:dyDescent="0.2">
      <c r="A3153" t="s">
        <v>6457</v>
      </c>
      <c r="B3153" t="s">
        <v>6450</v>
      </c>
      <c r="C3153" t="s">
        <v>6451</v>
      </c>
      <c r="D3153">
        <v>3562</v>
      </c>
      <c r="E3153" s="2"/>
      <c r="F3153">
        <f>SUMIFS($D$2:$D$7909, $B$2:$B$7909, "Puglia")</f>
        <v>4050093</v>
      </c>
      <c r="G3153" s="1">
        <f>Comuni__2[[#This Row],[Popolazione2011]]/Comuni__2[[#This Row],[POPOLAZIONE TOTALE DI OGNI REGIONE (CON FILTRO)]]</f>
        <v>8.794859772355845E-4</v>
      </c>
      <c r="H3153" t="str">
        <f>IF(Comuni__2[[#This Row],[Popolazione2011]]&gt;300000,"MAGGIORE","")</f>
        <v/>
      </c>
    </row>
    <row r="3154" spans="1:8" x14ac:dyDescent="0.2">
      <c r="A3154" t="s">
        <v>392</v>
      </c>
      <c r="B3154" t="s">
        <v>5</v>
      </c>
      <c r="C3154" t="s">
        <v>319</v>
      </c>
      <c r="D3154">
        <v>3558</v>
      </c>
      <c r="E3154" s="2"/>
      <c r="F3154">
        <f>SUMIFS($D$2:$D$7909, $B$2:$B$7909, "Piemonte")</f>
        <v>4363916</v>
      </c>
      <c r="G3154" s="1">
        <f>Comuni__2[[#This Row],[Popolazione2011]]/Comuni__2[[#This Row],[POPOLAZIONE TOTALE DI OGNI REGIONE (CON FILTRO)]]</f>
        <v>8.1532275140034781E-4</v>
      </c>
      <c r="H3154" t="str">
        <f>IF(Comuni__2[[#This Row],[Popolazione2011]]&gt;300000,"MAGGIORE","")</f>
        <v/>
      </c>
    </row>
    <row r="3155" spans="1:8" x14ac:dyDescent="0.2">
      <c r="A3155" t="s">
        <v>4957</v>
      </c>
      <c r="B3155" t="s">
        <v>4829</v>
      </c>
      <c r="C3155" t="s">
        <v>4931</v>
      </c>
      <c r="D3155">
        <v>3555</v>
      </c>
      <c r="E3155" s="2"/>
      <c r="F3155">
        <f>SUMIFS($D$2:$D$7909, $B$2:$B$7909, "Marche")</f>
        <v>1540584</v>
      </c>
      <c r="G3155" s="1">
        <f>Comuni__2[[#This Row],[Popolazione2011]]/Comuni__2[[#This Row],[POPOLAZIONE TOTALE DI OGNI REGIONE (CON FILTRO)]]</f>
        <v>2.3075664812824228E-3</v>
      </c>
      <c r="H3155" t="str">
        <f>IF(Comuni__2[[#This Row],[Popolazione2011]]&gt;300000,"MAGGIORE","")</f>
        <v/>
      </c>
    </row>
    <row r="3156" spans="1:8" x14ac:dyDescent="0.2">
      <c r="A3156" t="s">
        <v>2851</v>
      </c>
      <c r="B3156" t="s">
        <v>2791</v>
      </c>
      <c r="C3156" t="s">
        <v>2792</v>
      </c>
      <c r="D3156">
        <v>3554</v>
      </c>
      <c r="E3156" s="2"/>
      <c r="F3156">
        <f>SUMIFS($D$2:$D$7909, $B$2:$B$7909, "Trentino-Alto Adige/Südtirol")</f>
        <v>1026433</v>
      </c>
      <c r="G3156" s="1">
        <f>Comuni__2[[#This Row],[Popolazione2011]]/Comuni__2[[#This Row],[POPOLAZIONE TOTALE DI OGNI REGIONE (CON FILTRO)]]</f>
        <v>3.4624763623149293E-3</v>
      </c>
      <c r="H3156" t="str">
        <f>IF(Comuni__2[[#This Row],[Popolazione2011]]&gt;300000,"MAGGIORE","")</f>
        <v/>
      </c>
    </row>
    <row r="3157" spans="1:8" x14ac:dyDescent="0.2">
      <c r="A3157" t="s">
        <v>1586</v>
      </c>
      <c r="B3157" t="s">
        <v>1271</v>
      </c>
      <c r="C3157" t="s">
        <v>1560</v>
      </c>
      <c r="D3157">
        <v>3551</v>
      </c>
      <c r="E3157" s="2"/>
      <c r="F3157">
        <f>SUMIFS($D$2:$D$7909, $B$2:$B$7909, "Lombardia")</f>
        <v>9704121</v>
      </c>
      <c r="G3157" s="1">
        <f>Comuni__2[[#This Row],[Popolazione2011]]/Comuni__2[[#This Row],[POPOLAZIONE TOTALE DI OGNI REGIONE (CON FILTRO)]]</f>
        <v>3.6592701183342622E-4</v>
      </c>
      <c r="H3157" t="str">
        <f>IF(Comuni__2[[#This Row],[Popolazione2011]]&gt;300000,"MAGGIORE","")</f>
        <v/>
      </c>
    </row>
    <row r="3158" spans="1:8" x14ac:dyDescent="0.2">
      <c r="A3158" t="s">
        <v>7306</v>
      </c>
      <c r="B3158" t="s">
        <v>7257</v>
      </c>
      <c r="C3158" t="s">
        <v>7283</v>
      </c>
      <c r="D3158">
        <v>3549</v>
      </c>
      <c r="E3158" s="2"/>
      <c r="F3158">
        <f>SUMIFS($D$2:$D$7909, $B$2:$B$7909, "Sicilia")</f>
        <v>5002904</v>
      </c>
      <c r="G3158" s="1">
        <f>Comuni__2[[#This Row],[Popolazione2011]]/Comuni__2[[#This Row],[POPOLAZIONE TOTALE DI OGNI REGIONE (CON FILTRO)]]</f>
        <v>7.0938798745688505E-4</v>
      </c>
      <c r="H3158" t="str">
        <f>IF(Comuni__2[[#This Row],[Popolazione2011]]&gt;300000,"MAGGIORE","")</f>
        <v/>
      </c>
    </row>
    <row r="3159" spans="1:8" x14ac:dyDescent="0.2">
      <c r="A3159" t="s">
        <v>3093</v>
      </c>
      <c r="B3159" t="s">
        <v>3082</v>
      </c>
      <c r="C3159" t="s">
        <v>3083</v>
      </c>
      <c r="D3159">
        <v>3546</v>
      </c>
      <c r="E3159" s="2"/>
      <c r="F3159">
        <f>SUMIFS($D$2:$D$7909, $B$2:$B$7909, "Veneto")</f>
        <v>4855904</v>
      </c>
      <c r="G3159" s="1">
        <f>Comuni__2[[#This Row],[Popolazione2011]]/Comuni__2[[#This Row],[POPOLAZIONE TOTALE DI OGNI REGIONE (CON FILTRO)]]</f>
        <v>7.3024507898014461E-4</v>
      </c>
      <c r="H3159" t="str">
        <f>IF(Comuni__2[[#This Row],[Popolazione2011]]&gt;300000,"MAGGIORE","")</f>
        <v/>
      </c>
    </row>
    <row r="3160" spans="1:8" x14ac:dyDescent="0.2">
      <c r="A3160" t="s">
        <v>6063</v>
      </c>
      <c r="B3160" t="s">
        <v>5894</v>
      </c>
      <c r="C3160" t="s">
        <v>6000</v>
      </c>
      <c r="D3160">
        <v>3544</v>
      </c>
      <c r="E3160" s="2"/>
      <c r="F3160">
        <f>SUMIFS($D$2:$D$7909, $B$2:$B$7909, "Campania")</f>
        <v>5766810</v>
      </c>
      <c r="G3160" s="1">
        <f>Comuni__2[[#This Row],[Popolazione2011]]/Comuni__2[[#This Row],[POPOLAZIONE TOTALE DI OGNI REGIONE (CON FILTRO)]]</f>
        <v>6.1455119901644066E-4</v>
      </c>
      <c r="H3160" t="str">
        <f>IF(Comuni__2[[#This Row],[Popolazione2011]]&gt;300000,"MAGGIORE","")</f>
        <v/>
      </c>
    </row>
    <row r="3161" spans="1:8" x14ac:dyDescent="0.2">
      <c r="A3161" t="s">
        <v>6784</v>
      </c>
      <c r="B3161" t="s">
        <v>6713</v>
      </c>
      <c r="C3161" t="s">
        <v>6714</v>
      </c>
      <c r="D3161">
        <v>3542</v>
      </c>
      <c r="E3161" s="2"/>
      <c r="F3161">
        <f>SUMIFS($D$2:$D$7909, $B$2:$B$7909, "Basilicata")</f>
        <v>578036</v>
      </c>
      <c r="G3161" s="1">
        <f>Comuni__2[[#This Row],[Popolazione2011]]/Comuni__2[[#This Row],[POPOLAZIONE TOTALE DI OGNI REGIONE (CON FILTRO)]]</f>
        <v>6.1276460289670541E-3</v>
      </c>
      <c r="H3161" t="str">
        <f>IF(Comuni__2[[#This Row],[Popolazione2011]]&gt;300000,"MAGGIORE","")</f>
        <v/>
      </c>
    </row>
    <row r="3162" spans="1:8" x14ac:dyDescent="0.2">
      <c r="A3162" t="s">
        <v>6559</v>
      </c>
      <c r="B3162" t="s">
        <v>6450</v>
      </c>
      <c r="C3162" t="s">
        <v>6555</v>
      </c>
      <c r="D3162">
        <v>3540</v>
      </c>
      <c r="E3162" s="2"/>
      <c r="F3162">
        <f>SUMIFS($D$2:$D$7909, $B$2:$B$7909, "Puglia")</f>
        <v>4050093</v>
      </c>
      <c r="G3162" s="1">
        <f>Comuni__2[[#This Row],[Popolazione2011]]/Comuni__2[[#This Row],[POPOLAZIONE TOTALE DI OGNI REGIONE (CON FILTRO)]]</f>
        <v>8.7405400320437088E-4</v>
      </c>
      <c r="H3162" t="str">
        <f>IF(Comuni__2[[#This Row],[Popolazione2011]]&gt;300000,"MAGGIORE","")</f>
        <v/>
      </c>
    </row>
    <row r="3163" spans="1:8" x14ac:dyDescent="0.2">
      <c r="A3163" t="s">
        <v>6188</v>
      </c>
      <c r="B3163" t="s">
        <v>5894</v>
      </c>
      <c r="C3163" t="s">
        <v>6172</v>
      </c>
      <c r="D3163">
        <v>3537</v>
      </c>
      <c r="E3163" s="2"/>
      <c r="F3163">
        <f>SUMIFS($D$2:$D$7909, $B$2:$B$7909, "Campania")</f>
        <v>5766810</v>
      </c>
      <c r="G3163" s="1">
        <f>Comuni__2[[#This Row],[Popolazione2011]]/Comuni__2[[#This Row],[POPOLAZIONE TOTALE DI OGNI REGIONE (CON FILTRO)]]</f>
        <v>6.1333735635472647E-4</v>
      </c>
      <c r="H3163" t="str">
        <f>IF(Comuni__2[[#This Row],[Popolazione2011]]&gt;300000,"MAGGIORE","")</f>
        <v/>
      </c>
    </row>
    <row r="3164" spans="1:8" x14ac:dyDescent="0.2">
      <c r="A3164" t="s">
        <v>4101</v>
      </c>
      <c r="B3164" t="s">
        <v>3873</v>
      </c>
      <c r="C3164" t="s">
        <v>4079</v>
      </c>
      <c r="D3164">
        <v>3537</v>
      </c>
      <c r="E3164" s="2"/>
      <c r="F3164">
        <f>SUMIFS($D$2:$D$7909, $B$2:$B$7909, "Liguria")</f>
        <v>1570694</v>
      </c>
      <c r="G3164" s="1">
        <f>Comuni__2[[#This Row],[Popolazione2011]]/Comuni__2[[#This Row],[POPOLAZIONE TOTALE DI OGNI REGIONE (CON FILTRO)]]</f>
        <v>2.2518708290730086E-3</v>
      </c>
      <c r="H3164" t="str">
        <f>IF(Comuni__2[[#This Row],[Popolazione2011]]&gt;300000,"MAGGIORE","")</f>
        <v/>
      </c>
    </row>
    <row r="3165" spans="1:8" x14ac:dyDescent="0.2">
      <c r="A3165" t="s">
        <v>3730</v>
      </c>
      <c r="B3165" t="s">
        <v>3653</v>
      </c>
      <c r="C3165" t="s">
        <v>3654</v>
      </c>
      <c r="D3165">
        <v>3536</v>
      </c>
      <c r="E3165" s="2"/>
      <c r="F3165">
        <f>SUMIFS($D$2:$D$7909, $B$2:$B$7909, "Friuli-Venezia Giulia")</f>
        <v>1220291</v>
      </c>
      <c r="G3165" s="1">
        <f>Comuni__2[[#This Row],[Popolazione2011]]/Comuni__2[[#This Row],[POPOLAZIONE TOTALE DI OGNI REGIONE (CON FILTRO)]]</f>
        <v>2.8976694903100984E-3</v>
      </c>
      <c r="H3165" t="str">
        <f>IF(Comuni__2[[#This Row],[Popolazione2011]]&gt;300000,"MAGGIORE","")</f>
        <v/>
      </c>
    </row>
    <row r="3166" spans="1:8" x14ac:dyDescent="0.2">
      <c r="A3166" t="s">
        <v>2853</v>
      </c>
      <c r="B3166" t="s">
        <v>2791</v>
      </c>
      <c r="C3166" t="s">
        <v>2792</v>
      </c>
      <c r="D3166">
        <v>3536</v>
      </c>
      <c r="E3166" s="2"/>
      <c r="F3166">
        <f>SUMIFS($D$2:$D$7909, $B$2:$B$7909, "Trentino-Alto Adige/Südtirol")</f>
        <v>1026433</v>
      </c>
      <c r="G3166" s="1">
        <f>Comuni__2[[#This Row],[Popolazione2011]]/Comuni__2[[#This Row],[POPOLAZIONE TOTALE DI OGNI REGIONE (CON FILTRO)]]</f>
        <v>3.4449399035299919E-3</v>
      </c>
      <c r="H3166" t="str">
        <f>IF(Comuni__2[[#This Row],[Popolazione2011]]&gt;300000,"MAGGIORE","")</f>
        <v/>
      </c>
    </row>
    <row r="3167" spans="1:8" x14ac:dyDescent="0.2">
      <c r="A3167" t="s">
        <v>2243</v>
      </c>
      <c r="B3167" t="s">
        <v>1271</v>
      </c>
      <c r="C3167" t="s">
        <v>2222</v>
      </c>
      <c r="D3167">
        <v>3535</v>
      </c>
      <c r="E3167" s="2"/>
      <c r="F3167">
        <f>SUMIFS($D$2:$D$7909, $B$2:$B$7909, "Lombardia")</f>
        <v>9704121</v>
      </c>
      <c r="G3167" s="1">
        <f>Comuni__2[[#This Row],[Popolazione2011]]/Comuni__2[[#This Row],[POPOLAZIONE TOTALE DI OGNI REGIONE (CON FILTRO)]]</f>
        <v>3.6427822777560171E-4</v>
      </c>
      <c r="H3167" t="str">
        <f>IF(Comuni__2[[#This Row],[Popolazione2011]]&gt;300000,"MAGGIORE","")</f>
        <v/>
      </c>
    </row>
    <row r="3168" spans="1:8" x14ac:dyDescent="0.2">
      <c r="A3168" t="s">
        <v>1630</v>
      </c>
      <c r="B3168" t="s">
        <v>1271</v>
      </c>
      <c r="C3168" t="s">
        <v>1560</v>
      </c>
      <c r="D3168">
        <v>3533</v>
      </c>
      <c r="E3168" s="2"/>
      <c r="F3168">
        <f>SUMIFS($D$2:$D$7909, $B$2:$B$7909, "Lombardia")</f>
        <v>9704121</v>
      </c>
      <c r="G3168" s="1">
        <f>Comuni__2[[#This Row],[Popolazione2011]]/Comuni__2[[#This Row],[POPOLAZIONE TOTALE DI OGNI REGIONE (CON FILTRO)]]</f>
        <v>3.6407212976837368E-4</v>
      </c>
      <c r="H3168" t="str">
        <f>IF(Comuni__2[[#This Row],[Popolazione2011]]&gt;300000,"MAGGIORE","")</f>
        <v/>
      </c>
    </row>
    <row r="3169" spans="1:8" x14ac:dyDescent="0.2">
      <c r="A3169" t="s">
        <v>5373</v>
      </c>
      <c r="B3169" t="s">
        <v>5062</v>
      </c>
      <c r="C3169" t="s">
        <v>5354</v>
      </c>
      <c r="D3169">
        <v>3533</v>
      </c>
      <c r="E3169" s="2"/>
      <c r="F3169">
        <f>SUMIFS($D$2:$D$7909, $B$2:$B$7909, "Lazio")</f>
        <v>5502886</v>
      </c>
      <c r="G3169" s="1">
        <f>Comuni__2[[#This Row],[Popolazione2011]]/Comuni__2[[#This Row],[POPOLAZIONE TOTALE DI OGNI REGIONE (CON FILTRO)]]</f>
        <v>6.4202674741944499E-4</v>
      </c>
      <c r="H3169" t="str">
        <f>IF(Comuni__2[[#This Row],[Popolazione2011]]&gt;300000,"MAGGIORE","")</f>
        <v/>
      </c>
    </row>
    <row r="3170" spans="1:8" x14ac:dyDescent="0.2">
      <c r="A3170" t="s">
        <v>2867</v>
      </c>
      <c r="B3170" t="s">
        <v>2791</v>
      </c>
      <c r="C3170" t="s">
        <v>2792</v>
      </c>
      <c r="D3170">
        <v>3533</v>
      </c>
      <c r="E3170" s="2"/>
      <c r="F3170">
        <f>SUMIFS($D$2:$D$7909, $B$2:$B$7909, "Trentino-Alto Adige/Südtirol")</f>
        <v>1026433</v>
      </c>
      <c r="G3170" s="1">
        <f>Comuni__2[[#This Row],[Popolazione2011]]/Comuni__2[[#This Row],[POPOLAZIONE TOTALE DI OGNI REGIONE (CON FILTRO)]]</f>
        <v>3.4420171603991687E-3</v>
      </c>
      <c r="H3170" t="str">
        <f>IF(Comuni__2[[#This Row],[Popolazione2011]]&gt;300000,"MAGGIORE","")</f>
        <v/>
      </c>
    </row>
    <row r="3171" spans="1:8" x14ac:dyDescent="0.2">
      <c r="A3171" t="s">
        <v>634</v>
      </c>
      <c r="B3171" t="s">
        <v>5</v>
      </c>
      <c r="C3171" t="s">
        <v>490</v>
      </c>
      <c r="D3171">
        <v>3532</v>
      </c>
      <c r="E3171" s="2"/>
      <c r="F3171">
        <f>SUMIFS($D$2:$D$7909, $B$2:$B$7909, "Piemonte")</f>
        <v>4363916</v>
      </c>
      <c r="G3171" s="1">
        <f>Comuni__2[[#This Row],[Popolazione2011]]/Comuni__2[[#This Row],[POPOLAZIONE TOTALE DI OGNI REGIONE (CON FILTRO)]]</f>
        <v>8.0936479987240813E-4</v>
      </c>
      <c r="H3171" t="str">
        <f>IF(Comuni__2[[#This Row],[Popolazione2011]]&gt;300000,"MAGGIORE","")</f>
        <v/>
      </c>
    </row>
    <row r="3172" spans="1:8" x14ac:dyDescent="0.2">
      <c r="A3172" t="s">
        <v>7191</v>
      </c>
      <c r="B3172" t="s">
        <v>6847</v>
      </c>
      <c r="C3172" t="s">
        <v>7178</v>
      </c>
      <c r="D3172">
        <v>3529</v>
      </c>
      <c r="E3172" s="2"/>
      <c r="F3172">
        <f>SUMIFS($D$2:$D$7909, $B$2:$B$7909, "Calabria")</f>
        <v>1959050</v>
      </c>
      <c r="G3172" s="1">
        <f>Comuni__2[[#This Row],[Popolazione2011]]/Comuni__2[[#This Row],[POPOLAZIONE TOTALE DI OGNI REGIONE (CON FILTRO)]]</f>
        <v>1.8013833235496796E-3</v>
      </c>
      <c r="H3172" t="str">
        <f>IF(Comuni__2[[#This Row],[Popolazione2011]]&gt;300000,"MAGGIORE","")</f>
        <v/>
      </c>
    </row>
    <row r="3173" spans="1:8" x14ac:dyDescent="0.2">
      <c r="A3173" t="s">
        <v>5096</v>
      </c>
      <c r="B3173" t="s">
        <v>5062</v>
      </c>
      <c r="C3173" t="s">
        <v>5063</v>
      </c>
      <c r="D3173">
        <v>3520</v>
      </c>
      <c r="E3173" s="2"/>
      <c r="F3173">
        <f>SUMIFS($D$2:$D$7909, $B$2:$B$7909, "Lazio")</f>
        <v>5502886</v>
      </c>
      <c r="G3173" s="1">
        <f>Comuni__2[[#This Row],[Popolazione2011]]/Comuni__2[[#This Row],[POPOLAZIONE TOTALE DI OGNI REGIONE (CON FILTRO)]]</f>
        <v>6.3966435066981216E-4</v>
      </c>
      <c r="H3173" t="str">
        <f>IF(Comuni__2[[#This Row],[Popolazione2011]]&gt;300000,"MAGGIORE","")</f>
        <v/>
      </c>
    </row>
    <row r="3174" spans="1:8" x14ac:dyDescent="0.2">
      <c r="A3174" t="s">
        <v>1861</v>
      </c>
      <c r="B3174" t="s">
        <v>1271</v>
      </c>
      <c r="C3174" t="s">
        <v>1772</v>
      </c>
      <c r="D3174">
        <v>3519</v>
      </c>
      <c r="E3174" s="2"/>
      <c r="F3174">
        <f>SUMIFS($D$2:$D$7909, $B$2:$B$7909, "Lombardia")</f>
        <v>9704121</v>
      </c>
      <c r="G3174" s="1">
        <f>Comuni__2[[#This Row],[Popolazione2011]]/Comuni__2[[#This Row],[POPOLAZIONE TOTALE DI OGNI REGIONE (CON FILTRO)]]</f>
        <v>3.626294437177772E-4</v>
      </c>
      <c r="H3174" t="str">
        <f>IF(Comuni__2[[#This Row],[Popolazione2011]]&gt;300000,"MAGGIORE","")</f>
        <v/>
      </c>
    </row>
    <row r="3175" spans="1:8" x14ac:dyDescent="0.2">
      <c r="A3175" t="s">
        <v>6783</v>
      </c>
      <c r="B3175" t="s">
        <v>6713</v>
      </c>
      <c r="C3175" t="s">
        <v>6714</v>
      </c>
      <c r="D3175">
        <v>3519</v>
      </c>
      <c r="E3175" s="2"/>
      <c r="F3175">
        <f>SUMIFS($D$2:$D$7909, $B$2:$B$7909, "Basilicata")</f>
        <v>578036</v>
      </c>
      <c r="G3175" s="1">
        <f>Comuni__2[[#This Row],[Popolazione2011]]/Comuni__2[[#This Row],[POPOLAZIONE TOTALE DI OGNI REGIONE (CON FILTRO)]]</f>
        <v>6.0878561196880468E-3</v>
      </c>
      <c r="H3175" t="str">
        <f>IF(Comuni__2[[#This Row],[Popolazione2011]]&gt;300000,"MAGGIORE","")</f>
        <v/>
      </c>
    </row>
    <row r="3176" spans="1:8" x14ac:dyDescent="0.2">
      <c r="A3176" t="s">
        <v>7489</v>
      </c>
      <c r="B3176" t="s">
        <v>7257</v>
      </c>
      <c r="C3176" t="s">
        <v>7475</v>
      </c>
      <c r="D3176">
        <v>3517</v>
      </c>
      <c r="E3176" s="2"/>
      <c r="F3176">
        <f>SUMIFS($D$2:$D$7909, $B$2:$B$7909, "Sicilia")</f>
        <v>5002904</v>
      </c>
      <c r="G3176" s="1">
        <f>Comuni__2[[#This Row],[Popolazione2011]]/Comuni__2[[#This Row],[POPOLAZIONE TOTALE DI OGNI REGIONE (CON FILTRO)]]</f>
        <v>7.029917024192349E-4</v>
      </c>
      <c r="H3176" t="str">
        <f>IF(Comuni__2[[#This Row],[Popolazione2011]]&gt;300000,"MAGGIORE","")</f>
        <v/>
      </c>
    </row>
    <row r="3177" spans="1:8" x14ac:dyDescent="0.2">
      <c r="A3177" t="s">
        <v>50</v>
      </c>
      <c r="B3177" t="s">
        <v>5</v>
      </c>
      <c r="C3177" t="s">
        <v>6</v>
      </c>
      <c r="D3177">
        <v>3511</v>
      </c>
      <c r="E3177" s="2"/>
      <c r="F3177">
        <f>SUMIFS($D$2:$D$7909, $B$2:$B$7909, "Piemonte")</f>
        <v>4363916</v>
      </c>
      <c r="G3177" s="1">
        <f>Comuni__2[[#This Row],[Popolazione2011]]/Comuni__2[[#This Row],[POPOLAZIONE TOTALE DI OGNI REGIONE (CON FILTRO)]]</f>
        <v>8.045526082536877E-4</v>
      </c>
      <c r="H3177" t="str">
        <f>IF(Comuni__2[[#This Row],[Popolazione2011]]&gt;300000,"MAGGIORE","")</f>
        <v/>
      </c>
    </row>
    <row r="3178" spans="1:8" x14ac:dyDescent="0.2">
      <c r="A3178" t="s">
        <v>6029</v>
      </c>
      <c r="B3178" t="s">
        <v>5894</v>
      </c>
      <c r="C3178" t="s">
        <v>6000</v>
      </c>
      <c r="D3178">
        <v>3509</v>
      </c>
      <c r="E3178" s="2"/>
      <c r="F3178">
        <f>SUMIFS($D$2:$D$7909, $B$2:$B$7909, "Campania")</f>
        <v>5766810</v>
      </c>
      <c r="G3178" s="1">
        <f>Comuni__2[[#This Row],[Popolazione2011]]/Comuni__2[[#This Row],[POPOLAZIONE TOTALE DI OGNI REGIONE (CON FILTRO)]]</f>
        <v>6.0848198570786973E-4</v>
      </c>
      <c r="H3178" t="str">
        <f>IF(Comuni__2[[#This Row],[Popolazione2011]]&gt;300000,"MAGGIORE","")</f>
        <v/>
      </c>
    </row>
    <row r="3179" spans="1:8" x14ac:dyDescent="0.2">
      <c r="A3179" t="s">
        <v>2870</v>
      </c>
      <c r="B3179" t="s">
        <v>2791</v>
      </c>
      <c r="C3179" t="s">
        <v>2792</v>
      </c>
      <c r="D3179">
        <v>3508</v>
      </c>
      <c r="E3179" s="2"/>
      <c r="F3179">
        <f>SUMIFS($D$2:$D$7909, $B$2:$B$7909, "Trentino-Alto Adige/Südtirol")</f>
        <v>1026433</v>
      </c>
      <c r="G3179" s="1">
        <f>Comuni__2[[#This Row],[Popolazione2011]]/Comuni__2[[#This Row],[POPOLAZIONE TOTALE DI OGNI REGIONE (CON FILTRO)]]</f>
        <v>3.4176609676423108E-3</v>
      </c>
      <c r="H3179" t="str">
        <f>IF(Comuni__2[[#This Row],[Popolazione2011]]&gt;300000,"MAGGIORE","")</f>
        <v/>
      </c>
    </row>
    <row r="3180" spans="1:8" x14ac:dyDescent="0.2">
      <c r="A3180" t="s">
        <v>2596</v>
      </c>
      <c r="B3180" t="s">
        <v>1271</v>
      </c>
      <c r="C3180" t="s">
        <v>2588</v>
      </c>
      <c r="D3180">
        <v>3504</v>
      </c>
      <c r="E3180" s="2"/>
      <c r="F3180">
        <f>SUMIFS($D$2:$D$7909, $B$2:$B$7909, "Lombardia")</f>
        <v>9704121</v>
      </c>
      <c r="G3180" s="1">
        <f>Comuni__2[[#This Row],[Popolazione2011]]/Comuni__2[[#This Row],[POPOLAZIONE TOTALE DI OGNI REGIONE (CON FILTRO)]]</f>
        <v>3.6108370866356674E-4</v>
      </c>
      <c r="H3180" t="str">
        <f>IF(Comuni__2[[#This Row],[Popolazione2011]]&gt;300000,"MAGGIORE","")</f>
        <v/>
      </c>
    </row>
    <row r="3181" spans="1:8" x14ac:dyDescent="0.2">
      <c r="A3181" t="s">
        <v>4791</v>
      </c>
      <c r="B3181" t="s">
        <v>4734</v>
      </c>
      <c r="C3181" t="s">
        <v>4735</v>
      </c>
      <c r="D3181">
        <v>3502</v>
      </c>
      <c r="E3181" s="2"/>
      <c r="F3181">
        <f>SUMIFS($D$2:$D$7909, $B$2:$B$7909, "Umbria")</f>
        <v>884268</v>
      </c>
      <c r="G3181" s="1">
        <f>Comuni__2[[#This Row],[Popolazione2011]]/Comuni__2[[#This Row],[POPOLAZIONE TOTALE DI OGNI REGIONE (CON FILTRO)]]</f>
        <v>3.9603378161371895E-3</v>
      </c>
      <c r="H3181" t="str">
        <f>IF(Comuni__2[[#This Row],[Popolazione2011]]&gt;300000,"MAGGIORE","")</f>
        <v/>
      </c>
    </row>
    <row r="3182" spans="1:8" x14ac:dyDescent="0.2">
      <c r="A3182" t="s">
        <v>7509</v>
      </c>
      <c r="B3182" t="s">
        <v>7257</v>
      </c>
      <c r="C3182" t="s">
        <v>7475</v>
      </c>
      <c r="D3182">
        <v>3501</v>
      </c>
      <c r="E3182" s="2"/>
      <c r="F3182">
        <f>SUMIFS($D$2:$D$7909, $B$2:$B$7909, "Sicilia")</f>
        <v>5002904</v>
      </c>
      <c r="G3182" s="1">
        <f>Comuni__2[[#This Row],[Popolazione2011]]/Comuni__2[[#This Row],[POPOLAZIONE TOTALE DI OGNI REGIONE (CON FILTRO)]]</f>
        <v>6.9979355990040988E-4</v>
      </c>
      <c r="H3182" t="str">
        <f>IF(Comuni__2[[#This Row],[Popolazione2011]]&gt;300000,"MAGGIORE","")</f>
        <v/>
      </c>
    </row>
    <row r="3183" spans="1:8" x14ac:dyDescent="0.2">
      <c r="A3183" t="s">
        <v>7326</v>
      </c>
      <c r="B3183" t="s">
        <v>7257</v>
      </c>
      <c r="C3183" t="s">
        <v>7283</v>
      </c>
      <c r="D3183">
        <v>3500</v>
      </c>
      <c r="E3183" s="2"/>
      <c r="F3183">
        <f>SUMIFS($D$2:$D$7909, $B$2:$B$7909, "Sicilia")</f>
        <v>5002904</v>
      </c>
      <c r="G3183" s="1">
        <f>Comuni__2[[#This Row],[Popolazione2011]]/Comuni__2[[#This Row],[POPOLAZIONE TOTALE DI OGNI REGIONE (CON FILTRO)]]</f>
        <v>6.9959367599298325E-4</v>
      </c>
      <c r="H3183" t="str">
        <f>IF(Comuni__2[[#This Row],[Popolazione2011]]&gt;300000,"MAGGIORE","")</f>
        <v/>
      </c>
    </row>
    <row r="3184" spans="1:8" x14ac:dyDescent="0.2">
      <c r="A3184" t="s">
        <v>7224</v>
      </c>
      <c r="B3184" t="s">
        <v>6847</v>
      </c>
      <c r="C3184" t="s">
        <v>7206</v>
      </c>
      <c r="D3184">
        <v>3498</v>
      </c>
      <c r="E3184" s="2"/>
      <c r="F3184">
        <f>SUMIFS($D$2:$D$7909, $B$2:$B$7909, "Calabria")</f>
        <v>1959050</v>
      </c>
      <c r="G3184" s="1">
        <f>Comuni__2[[#This Row],[Popolazione2011]]/Comuni__2[[#This Row],[POPOLAZIONE TOTALE DI OGNI REGIONE (CON FILTRO)]]</f>
        <v>1.7855593272249305E-3</v>
      </c>
      <c r="H3184" t="str">
        <f>IF(Comuni__2[[#This Row],[Popolazione2011]]&gt;300000,"MAGGIORE","")</f>
        <v/>
      </c>
    </row>
    <row r="3185" spans="1:8" x14ac:dyDescent="0.2">
      <c r="A3185" t="s">
        <v>4869</v>
      </c>
      <c r="B3185" t="s">
        <v>4829</v>
      </c>
      <c r="C3185" t="s">
        <v>4830</v>
      </c>
      <c r="D3185">
        <v>3496</v>
      </c>
      <c r="E3185" s="2"/>
      <c r="F3185">
        <f>SUMIFS($D$2:$D$7909, $B$2:$B$7909, "Marche")</f>
        <v>1540584</v>
      </c>
      <c r="G3185" s="1">
        <f>Comuni__2[[#This Row],[Popolazione2011]]/Comuni__2[[#This Row],[POPOLAZIONE TOTALE DI OGNI REGIONE (CON FILTRO)]]</f>
        <v>2.2692693160515751E-3</v>
      </c>
      <c r="H3185" t="str">
        <f>IF(Comuni__2[[#This Row],[Popolazione2011]]&gt;300000,"MAGGIORE","")</f>
        <v/>
      </c>
    </row>
    <row r="3186" spans="1:8" x14ac:dyDescent="0.2">
      <c r="A3186" t="s">
        <v>1837</v>
      </c>
      <c r="B3186" t="s">
        <v>1271</v>
      </c>
      <c r="C3186" t="s">
        <v>1772</v>
      </c>
      <c r="D3186">
        <v>3494</v>
      </c>
      <c r="E3186" s="2"/>
      <c r="F3186">
        <f>SUMIFS($D$2:$D$7909, $B$2:$B$7909, "Lombardia")</f>
        <v>9704121</v>
      </c>
      <c r="G3186" s="1">
        <f>Comuni__2[[#This Row],[Popolazione2011]]/Comuni__2[[#This Row],[POPOLAZIONE TOTALE DI OGNI REGIONE (CON FILTRO)]]</f>
        <v>3.6005321862742643E-4</v>
      </c>
      <c r="H3186" t="str">
        <f>IF(Comuni__2[[#This Row],[Popolazione2011]]&gt;300000,"MAGGIORE","")</f>
        <v/>
      </c>
    </row>
    <row r="3187" spans="1:8" x14ac:dyDescent="0.2">
      <c r="A3187" t="s">
        <v>1464</v>
      </c>
      <c r="B3187" t="s">
        <v>1271</v>
      </c>
      <c r="C3187" t="s">
        <v>1411</v>
      </c>
      <c r="D3187">
        <v>3489</v>
      </c>
      <c r="E3187" s="2"/>
      <c r="F3187">
        <f>SUMIFS($D$2:$D$7909, $B$2:$B$7909, "Lombardia")</f>
        <v>9704121</v>
      </c>
      <c r="G3187" s="1">
        <f>Comuni__2[[#This Row],[Popolazione2011]]/Comuni__2[[#This Row],[POPOLAZIONE TOTALE DI OGNI REGIONE (CON FILTRO)]]</f>
        <v>3.5953797360935627E-4</v>
      </c>
      <c r="H3187" t="str">
        <f>IF(Comuni__2[[#This Row],[Popolazione2011]]&gt;300000,"MAGGIORE","")</f>
        <v/>
      </c>
    </row>
    <row r="3188" spans="1:8" x14ac:dyDescent="0.2">
      <c r="A3188" t="s">
        <v>4893</v>
      </c>
      <c r="B3188" t="s">
        <v>4829</v>
      </c>
      <c r="C3188" t="s">
        <v>4883</v>
      </c>
      <c r="D3188">
        <v>3482</v>
      </c>
      <c r="E3188" s="2"/>
      <c r="F3188">
        <f>SUMIFS($D$2:$D$7909, $B$2:$B$7909, "Marche")</f>
        <v>1540584</v>
      </c>
      <c r="G3188" s="1">
        <f>Comuni__2[[#This Row],[Popolazione2011]]/Comuni__2[[#This Row],[POPOLAZIONE TOTALE DI OGNI REGIONE (CON FILTRO)]]</f>
        <v>2.260181853115442E-3</v>
      </c>
      <c r="H3188" t="str">
        <f>IF(Comuni__2[[#This Row],[Popolazione2011]]&gt;300000,"MAGGIORE","")</f>
        <v/>
      </c>
    </row>
    <row r="3189" spans="1:8" x14ac:dyDescent="0.2">
      <c r="A3189" t="s">
        <v>4309</v>
      </c>
      <c r="B3189" t="s">
        <v>4112</v>
      </c>
      <c r="C3189" t="s">
        <v>4296</v>
      </c>
      <c r="D3189">
        <v>3479</v>
      </c>
      <c r="E3189" s="2"/>
      <c r="F3189">
        <f>SUMIFS($D$2:$D$7909, $B$2:$B$7909, "Emilia-Romagna")</f>
        <v>4342135</v>
      </c>
      <c r="G3189" s="1">
        <f>Comuni__2[[#This Row],[Popolazione2011]]/Comuni__2[[#This Row],[POPOLAZIONE TOTALE DI OGNI REGIONE (CON FILTRO)]]</f>
        <v>8.0121875528973649E-4</v>
      </c>
      <c r="H3189" t="str">
        <f>IF(Comuni__2[[#This Row],[Popolazione2011]]&gt;300000,"MAGGIORE","")</f>
        <v/>
      </c>
    </row>
    <row r="3190" spans="1:8" x14ac:dyDescent="0.2">
      <c r="A3190" t="s">
        <v>6913</v>
      </c>
      <c r="B3190" t="s">
        <v>6847</v>
      </c>
      <c r="C3190" t="s">
        <v>6848</v>
      </c>
      <c r="D3190">
        <v>3479</v>
      </c>
      <c r="E3190" s="2"/>
      <c r="F3190">
        <f>SUMIFS($D$2:$D$7909, $B$2:$B$7909, "Calabria")</f>
        <v>1959050</v>
      </c>
      <c r="G3190" s="1">
        <f>Comuni__2[[#This Row],[Popolazione2011]]/Comuni__2[[#This Row],[POPOLAZIONE TOTALE DI OGNI REGIONE (CON FILTRO)]]</f>
        <v>1.7758607488323423E-3</v>
      </c>
      <c r="H3190" t="str">
        <f>IF(Comuni__2[[#This Row],[Popolazione2011]]&gt;300000,"MAGGIORE","")</f>
        <v/>
      </c>
    </row>
    <row r="3191" spans="1:8" x14ac:dyDescent="0.2">
      <c r="A3191" t="s">
        <v>1138</v>
      </c>
      <c r="B3191" t="s">
        <v>5</v>
      </c>
      <c r="C3191" t="s">
        <v>1120</v>
      </c>
      <c r="D3191">
        <v>3476</v>
      </c>
      <c r="E3191" s="2"/>
      <c r="F3191">
        <f>SUMIFS($D$2:$D$7909, $B$2:$B$7909, "Piemonte")</f>
        <v>4363916</v>
      </c>
      <c r="G3191" s="1">
        <f>Comuni__2[[#This Row],[Popolazione2011]]/Comuni__2[[#This Row],[POPOLAZIONE TOTALE DI OGNI REGIONE (CON FILTRO)]]</f>
        <v>7.9653228888915367E-4</v>
      </c>
      <c r="H3191" t="str">
        <f>IF(Comuni__2[[#This Row],[Popolazione2011]]&gt;300000,"MAGGIORE","")</f>
        <v/>
      </c>
    </row>
    <row r="3192" spans="1:8" x14ac:dyDescent="0.2">
      <c r="A3192" t="s">
        <v>6921</v>
      </c>
      <c r="B3192" t="s">
        <v>6847</v>
      </c>
      <c r="C3192" t="s">
        <v>6848</v>
      </c>
      <c r="D3192">
        <v>3474</v>
      </c>
      <c r="E3192" s="2"/>
      <c r="F3192">
        <f>SUMIFS($D$2:$D$7909, $B$2:$B$7909, "Calabria")</f>
        <v>1959050</v>
      </c>
      <c r="G3192" s="1">
        <f>Comuni__2[[#This Row],[Popolazione2011]]/Comuni__2[[#This Row],[POPOLAZIONE TOTALE DI OGNI REGIONE (CON FILTRO)]]</f>
        <v>1.7733084913606084E-3</v>
      </c>
      <c r="H3192" t="str">
        <f>IF(Comuni__2[[#This Row],[Popolazione2011]]&gt;300000,"MAGGIORE","")</f>
        <v/>
      </c>
    </row>
    <row r="3193" spans="1:8" x14ac:dyDescent="0.2">
      <c r="A3193" t="s">
        <v>4916</v>
      </c>
      <c r="B3193" t="s">
        <v>4829</v>
      </c>
      <c r="C3193" t="s">
        <v>4883</v>
      </c>
      <c r="D3193">
        <v>3471</v>
      </c>
      <c r="E3193" s="2"/>
      <c r="F3193">
        <f>SUMIFS($D$2:$D$7909, $B$2:$B$7909, "Marche")</f>
        <v>1540584</v>
      </c>
      <c r="G3193" s="1">
        <f>Comuni__2[[#This Row],[Popolazione2011]]/Comuni__2[[#This Row],[POPOLAZIONE TOTALE DI OGNI REGIONE (CON FILTRO)]]</f>
        <v>2.2530417036656231E-3</v>
      </c>
      <c r="H3193" t="str">
        <f>IF(Comuni__2[[#This Row],[Popolazione2011]]&gt;300000,"MAGGIORE","")</f>
        <v/>
      </c>
    </row>
    <row r="3194" spans="1:8" x14ac:dyDescent="0.2">
      <c r="A3194" t="s">
        <v>3854</v>
      </c>
      <c r="B3194" t="s">
        <v>3653</v>
      </c>
      <c r="C3194" t="s">
        <v>3822</v>
      </c>
      <c r="D3194">
        <v>3471</v>
      </c>
      <c r="E3194" s="2"/>
      <c r="F3194">
        <f>SUMIFS($D$2:$D$7909, $B$2:$B$7909, "Friuli-Venezia Giulia")</f>
        <v>1220291</v>
      </c>
      <c r="G3194" s="1">
        <f>Comuni__2[[#This Row],[Popolazione2011]]/Comuni__2[[#This Row],[POPOLAZIONE TOTALE DI OGNI REGIONE (CON FILTRO)]]</f>
        <v>2.844403507032339E-3</v>
      </c>
      <c r="H3194" t="str">
        <f>IF(Comuni__2[[#This Row],[Popolazione2011]]&gt;300000,"MAGGIORE","")</f>
        <v/>
      </c>
    </row>
    <row r="3195" spans="1:8" x14ac:dyDescent="0.2">
      <c r="A3195" t="s">
        <v>7195</v>
      </c>
      <c r="B3195" t="s">
        <v>6847</v>
      </c>
      <c r="C3195" t="s">
        <v>7178</v>
      </c>
      <c r="D3195">
        <v>3467</v>
      </c>
      <c r="E3195" s="2"/>
      <c r="F3195">
        <f>SUMIFS($D$2:$D$7909, $B$2:$B$7909, "Calabria")</f>
        <v>1959050</v>
      </c>
      <c r="G3195" s="1">
        <f>Comuni__2[[#This Row],[Popolazione2011]]/Comuni__2[[#This Row],[POPOLAZIONE TOTALE DI OGNI REGIONE (CON FILTRO)]]</f>
        <v>1.7697353309001813E-3</v>
      </c>
      <c r="H3195" t="str">
        <f>IF(Comuni__2[[#This Row],[Popolazione2011]]&gt;300000,"MAGGIORE","")</f>
        <v/>
      </c>
    </row>
    <row r="3196" spans="1:8" x14ac:dyDescent="0.2">
      <c r="A3196" t="s">
        <v>6964</v>
      </c>
      <c r="B3196" t="s">
        <v>6847</v>
      </c>
      <c r="C3196" t="s">
        <v>6848</v>
      </c>
      <c r="D3196">
        <v>3465</v>
      </c>
      <c r="E3196" s="2"/>
      <c r="F3196">
        <f>SUMIFS($D$2:$D$7909, $B$2:$B$7909, "Calabria")</f>
        <v>1959050</v>
      </c>
      <c r="G3196" s="1">
        <f>Comuni__2[[#This Row],[Popolazione2011]]/Comuni__2[[#This Row],[POPOLAZIONE TOTALE DI OGNI REGIONE (CON FILTRO)]]</f>
        <v>1.7687144279114877E-3</v>
      </c>
      <c r="H3196" t="str">
        <f>IF(Comuni__2[[#This Row],[Popolazione2011]]&gt;300000,"MAGGIORE","")</f>
        <v/>
      </c>
    </row>
    <row r="3197" spans="1:8" x14ac:dyDescent="0.2">
      <c r="A3197" t="s">
        <v>2720</v>
      </c>
      <c r="B3197" t="s">
        <v>1271</v>
      </c>
      <c r="C3197" t="s">
        <v>2674</v>
      </c>
      <c r="D3197">
        <v>3464</v>
      </c>
      <c r="E3197" s="2"/>
      <c r="F3197">
        <f>SUMIFS($D$2:$D$7909, $B$2:$B$7909, "Lombardia")</f>
        <v>9704121</v>
      </c>
      <c r="G3197" s="1">
        <f>Comuni__2[[#This Row],[Popolazione2011]]/Comuni__2[[#This Row],[POPOLAZIONE TOTALE DI OGNI REGIONE (CON FILTRO)]]</f>
        <v>3.569617485190055E-4</v>
      </c>
      <c r="H3197" t="str">
        <f>IF(Comuni__2[[#This Row],[Popolazione2011]]&gt;300000,"MAGGIORE","")</f>
        <v/>
      </c>
    </row>
    <row r="3198" spans="1:8" x14ac:dyDescent="0.2">
      <c r="A3198" t="s">
        <v>3356</v>
      </c>
      <c r="B3198" t="s">
        <v>3082</v>
      </c>
      <c r="C3198" t="s">
        <v>3297</v>
      </c>
      <c r="D3198">
        <v>3464</v>
      </c>
      <c r="E3198" s="2"/>
      <c r="F3198">
        <f>SUMIFS($D$2:$D$7909, $B$2:$B$7909, "Veneto")</f>
        <v>4855904</v>
      </c>
      <c r="G3198" s="1">
        <f>Comuni__2[[#This Row],[Popolazione2011]]/Comuni__2[[#This Row],[POPOLAZIONE TOTALE DI OGNI REGIONE (CON FILTRO)]]</f>
        <v>7.1335841894732679E-4</v>
      </c>
      <c r="H3198" t="str">
        <f>IF(Comuni__2[[#This Row],[Popolazione2011]]&gt;300000,"MAGGIORE","")</f>
        <v/>
      </c>
    </row>
    <row r="3199" spans="1:8" x14ac:dyDescent="0.2">
      <c r="A3199" t="s">
        <v>7376</v>
      </c>
      <c r="B3199" t="s">
        <v>7257</v>
      </c>
      <c r="C3199" t="s">
        <v>7366</v>
      </c>
      <c r="D3199">
        <v>3463</v>
      </c>
      <c r="E3199" s="2"/>
      <c r="F3199">
        <f>SUMIFS($D$2:$D$7909, $B$2:$B$7909, "Sicilia")</f>
        <v>5002904</v>
      </c>
      <c r="G3199" s="1">
        <f>Comuni__2[[#This Row],[Popolazione2011]]/Comuni__2[[#This Row],[POPOLAZIONE TOTALE DI OGNI REGIONE (CON FILTRO)]]</f>
        <v>6.921979714182003E-4</v>
      </c>
      <c r="H3199" t="str">
        <f>IF(Comuni__2[[#This Row],[Popolazione2011]]&gt;300000,"MAGGIORE","")</f>
        <v/>
      </c>
    </row>
    <row r="3200" spans="1:8" x14ac:dyDescent="0.2">
      <c r="A3200" t="s">
        <v>7605</v>
      </c>
      <c r="B3200" t="s">
        <v>7257</v>
      </c>
      <c r="C3200" t="s">
        <v>7563</v>
      </c>
      <c r="D3200">
        <v>3463</v>
      </c>
      <c r="E3200" s="2"/>
      <c r="F3200">
        <f>SUMIFS($D$2:$D$7909, $B$2:$B$7909, "Sicilia")</f>
        <v>5002904</v>
      </c>
      <c r="G3200" s="1">
        <f>Comuni__2[[#This Row],[Popolazione2011]]/Comuni__2[[#This Row],[POPOLAZIONE TOTALE DI OGNI REGIONE (CON FILTRO)]]</f>
        <v>6.921979714182003E-4</v>
      </c>
      <c r="H3200" t="str">
        <f>IF(Comuni__2[[#This Row],[Popolazione2011]]&gt;300000,"MAGGIORE","")</f>
        <v/>
      </c>
    </row>
    <row r="3201" spans="1:8" x14ac:dyDescent="0.2">
      <c r="A3201" t="s">
        <v>6873</v>
      </c>
      <c r="B3201" t="s">
        <v>6847</v>
      </c>
      <c r="C3201" t="s">
        <v>6848</v>
      </c>
      <c r="D3201">
        <v>3462</v>
      </c>
      <c r="E3201" s="2"/>
      <c r="F3201">
        <f>SUMIFS($D$2:$D$7909, $B$2:$B$7909, "Calabria")</f>
        <v>1959050</v>
      </c>
      <c r="G3201" s="1">
        <f>Comuni__2[[#This Row],[Popolazione2011]]/Comuni__2[[#This Row],[POPOLAZIONE TOTALE DI OGNI REGIONE (CON FILTRO)]]</f>
        <v>1.7671830734284474E-3</v>
      </c>
      <c r="H3201" t="str">
        <f>IF(Comuni__2[[#This Row],[Popolazione2011]]&gt;300000,"MAGGIORE","")</f>
        <v/>
      </c>
    </row>
    <row r="3202" spans="1:8" x14ac:dyDescent="0.2">
      <c r="A3202" t="s">
        <v>2048</v>
      </c>
      <c r="B3202" t="s">
        <v>1271</v>
      </c>
      <c r="C3202" t="s">
        <v>2016</v>
      </c>
      <c r="D3202">
        <v>3461</v>
      </c>
      <c r="E3202" s="2"/>
      <c r="F3202">
        <f>SUMIFS($D$2:$D$7909, $B$2:$B$7909, "Lombardia")</f>
        <v>9704121</v>
      </c>
      <c r="G3202" s="1">
        <f>Comuni__2[[#This Row],[Popolazione2011]]/Comuni__2[[#This Row],[POPOLAZIONE TOTALE DI OGNI REGIONE (CON FILTRO)]]</f>
        <v>3.5665260150816337E-4</v>
      </c>
      <c r="H3202" t="str">
        <f>IF(Comuni__2[[#This Row],[Popolazione2011]]&gt;300000,"MAGGIORE","")</f>
        <v/>
      </c>
    </row>
    <row r="3203" spans="1:8" x14ac:dyDescent="0.2">
      <c r="A3203" t="s">
        <v>4306</v>
      </c>
      <c r="B3203" t="s">
        <v>4112</v>
      </c>
      <c r="C3203" t="s">
        <v>4296</v>
      </c>
      <c r="D3203">
        <v>3461</v>
      </c>
      <c r="E3203" s="2"/>
      <c r="F3203">
        <f>SUMIFS($D$2:$D$7909, $B$2:$B$7909, "Emilia-Romagna")</f>
        <v>4342135</v>
      </c>
      <c r="G3203" s="1">
        <f>Comuni__2[[#This Row],[Popolazione2011]]/Comuni__2[[#This Row],[POPOLAZIONE TOTALE DI OGNI REGIONE (CON FILTRO)]]</f>
        <v>7.9707332913417014E-4</v>
      </c>
      <c r="H3203" t="str">
        <f>IF(Comuni__2[[#This Row],[Popolazione2011]]&gt;300000,"MAGGIORE","")</f>
        <v/>
      </c>
    </row>
    <row r="3204" spans="1:8" x14ac:dyDescent="0.2">
      <c r="A3204" t="s">
        <v>4745</v>
      </c>
      <c r="B3204" t="s">
        <v>4734</v>
      </c>
      <c r="C3204" t="s">
        <v>4735</v>
      </c>
      <c r="D3204">
        <v>3458</v>
      </c>
      <c r="E3204" s="2"/>
      <c r="F3204">
        <f>SUMIFS($D$2:$D$7909, $B$2:$B$7909, "Umbria")</f>
        <v>884268</v>
      </c>
      <c r="G3204" s="1">
        <f>Comuni__2[[#This Row],[Popolazione2011]]/Comuni__2[[#This Row],[POPOLAZIONE TOTALE DI OGNI REGIONE (CON FILTRO)]]</f>
        <v>3.9105791456888637E-3</v>
      </c>
      <c r="H3204" t="str">
        <f>IF(Comuni__2[[#This Row],[Popolazione2011]]&gt;300000,"MAGGIORE","")</f>
        <v/>
      </c>
    </row>
    <row r="3205" spans="1:8" x14ac:dyDescent="0.2">
      <c r="A3205" t="s">
        <v>1832</v>
      </c>
      <c r="B3205" t="s">
        <v>1271</v>
      </c>
      <c r="C3205" t="s">
        <v>1772</v>
      </c>
      <c r="D3205">
        <v>3455</v>
      </c>
      <c r="E3205" s="2"/>
      <c r="F3205">
        <f>SUMIFS($D$2:$D$7909, $B$2:$B$7909, "Lombardia")</f>
        <v>9704121</v>
      </c>
      <c r="G3205" s="1">
        <f>Comuni__2[[#This Row],[Popolazione2011]]/Comuni__2[[#This Row],[POPOLAZIONE TOTALE DI OGNI REGIONE (CON FILTRO)]]</f>
        <v>3.5603430748647918E-4</v>
      </c>
      <c r="H3205" t="str">
        <f>IF(Comuni__2[[#This Row],[Popolazione2011]]&gt;300000,"MAGGIORE","")</f>
        <v/>
      </c>
    </row>
    <row r="3206" spans="1:8" x14ac:dyDescent="0.2">
      <c r="A3206" t="s">
        <v>3136</v>
      </c>
      <c r="B3206" t="s">
        <v>3082</v>
      </c>
      <c r="C3206" t="s">
        <v>3083</v>
      </c>
      <c r="D3206">
        <v>3455</v>
      </c>
      <c r="E3206" s="2"/>
      <c r="F3206">
        <f>SUMIFS($D$2:$D$7909, $B$2:$B$7909, "Veneto")</f>
        <v>4855904</v>
      </c>
      <c r="G3206" s="1">
        <f>Comuni__2[[#This Row],[Popolazione2011]]/Comuni__2[[#This Row],[POPOLAZIONE TOTALE DI OGNI REGIONE (CON FILTRO)]]</f>
        <v>7.1150500504128583E-4</v>
      </c>
      <c r="H3206" t="str">
        <f>IF(Comuni__2[[#This Row],[Popolazione2011]]&gt;300000,"MAGGIORE","")</f>
        <v/>
      </c>
    </row>
    <row r="3207" spans="1:8" x14ac:dyDescent="0.2">
      <c r="A3207" t="s">
        <v>3301</v>
      </c>
      <c r="B3207" t="s">
        <v>3082</v>
      </c>
      <c r="C3207" t="s">
        <v>3297</v>
      </c>
      <c r="D3207">
        <v>3453</v>
      </c>
      <c r="E3207" s="2"/>
      <c r="F3207">
        <f>SUMIFS($D$2:$D$7909, $B$2:$B$7909, "Veneto")</f>
        <v>4855904</v>
      </c>
      <c r="G3207" s="1">
        <f>Comuni__2[[#This Row],[Popolazione2011]]/Comuni__2[[#This Row],[POPOLAZIONE TOTALE DI OGNI REGIONE (CON FILTRO)]]</f>
        <v>7.1109313528438785E-4</v>
      </c>
      <c r="H3207" t="str">
        <f>IF(Comuni__2[[#This Row],[Popolazione2011]]&gt;300000,"MAGGIORE","")</f>
        <v/>
      </c>
    </row>
    <row r="3208" spans="1:8" x14ac:dyDescent="0.2">
      <c r="A3208" t="s">
        <v>567</v>
      </c>
      <c r="B3208" t="s">
        <v>5</v>
      </c>
      <c r="C3208" t="s">
        <v>490</v>
      </c>
      <c r="D3208">
        <v>3451</v>
      </c>
      <c r="E3208" s="2"/>
      <c r="F3208">
        <f>SUMIFS($D$2:$D$7909, $B$2:$B$7909, "Piemonte")</f>
        <v>4363916</v>
      </c>
      <c r="G3208" s="1">
        <f>Comuni__2[[#This Row],[Popolazione2011]]/Comuni__2[[#This Row],[POPOLAZIONE TOTALE DI OGNI REGIONE (CON FILTRO)]]</f>
        <v>7.9080348934305791E-4</v>
      </c>
      <c r="H3208" t="str">
        <f>IF(Comuni__2[[#This Row],[Popolazione2011]]&gt;300000,"MAGGIORE","")</f>
        <v/>
      </c>
    </row>
    <row r="3209" spans="1:8" x14ac:dyDescent="0.2">
      <c r="A3209" t="s">
        <v>2822</v>
      </c>
      <c r="B3209" t="s">
        <v>2791</v>
      </c>
      <c r="C3209" t="s">
        <v>2792</v>
      </c>
      <c r="D3209">
        <v>3451</v>
      </c>
      <c r="E3209" s="2"/>
      <c r="F3209">
        <f>SUMIFS($D$2:$D$7909, $B$2:$B$7909, "Trentino-Alto Adige/Südtirol")</f>
        <v>1026433</v>
      </c>
      <c r="G3209" s="1">
        <f>Comuni__2[[#This Row],[Popolazione2011]]/Comuni__2[[#This Row],[POPOLAZIONE TOTALE DI OGNI REGIONE (CON FILTRO)]]</f>
        <v>3.3621288481566745E-3</v>
      </c>
      <c r="H3209" t="str">
        <f>IF(Comuni__2[[#This Row],[Popolazione2011]]&gt;300000,"MAGGIORE","")</f>
        <v/>
      </c>
    </row>
    <row r="3210" spans="1:8" x14ac:dyDescent="0.2">
      <c r="A3210" t="s">
        <v>1460</v>
      </c>
      <c r="B3210" t="s">
        <v>1271</v>
      </c>
      <c r="C3210" t="s">
        <v>1411</v>
      </c>
      <c r="D3210">
        <v>3450</v>
      </c>
      <c r="E3210" s="2"/>
      <c r="F3210">
        <f>SUMIFS($D$2:$D$7909, $B$2:$B$7909, "Lombardia")</f>
        <v>9704121</v>
      </c>
      <c r="G3210" s="1">
        <f>Comuni__2[[#This Row],[Popolazione2011]]/Comuni__2[[#This Row],[POPOLAZIONE TOTALE DI OGNI REGIONE (CON FILTRO)]]</f>
        <v>3.5551906246840902E-4</v>
      </c>
      <c r="H3210" t="str">
        <f>IF(Comuni__2[[#This Row],[Popolazione2011]]&gt;300000,"MAGGIORE","")</f>
        <v/>
      </c>
    </row>
    <row r="3211" spans="1:8" x14ac:dyDescent="0.2">
      <c r="A3211" t="s">
        <v>162</v>
      </c>
      <c r="B3211" t="s">
        <v>5</v>
      </c>
      <c r="C3211" t="s">
        <v>6</v>
      </c>
      <c r="D3211">
        <v>3450</v>
      </c>
      <c r="E3211" s="2"/>
      <c r="F3211">
        <f>SUMIFS($D$2:$D$7909, $B$2:$B$7909, "Piemonte")</f>
        <v>4363916</v>
      </c>
      <c r="G3211" s="1">
        <f>Comuni__2[[#This Row],[Popolazione2011]]/Comuni__2[[#This Row],[POPOLAZIONE TOTALE DI OGNI REGIONE (CON FILTRO)]]</f>
        <v>7.905743373612141E-4</v>
      </c>
      <c r="H3211" t="str">
        <f>IF(Comuni__2[[#This Row],[Popolazione2011]]&gt;300000,"MAGGIORE","")</f>
        <v/>
      </c>
    </row>
    <row r="3212" spans="1:8" x14ac:dyDescent="0.2">
      <c r="A3212" t="s">
        <v>196</v>
      </c>
      <c r="B3212" t="s">
        <v>5</v>
      </c>
      <c r="C3212" t="s">
        <v>6</v>
      </c>
      <c r="D3212">
        <v>3450</v>
      </c>
      <c r="E3212" s="2"/>
      <c r="F3212">
        <f>SUMIFS($D$2:$D$7909, $B$2:$B$7909, "Piemonte")</f>
        <v>4363916</v>
      </c>
      <c r="G3212" s="1">
        <f>Comuni__2[[#This Row],[Popolazione2011]]/Comuni__2[[#This Row],[POPOLAZIONE TOTALE DI OGNI REGIONE (CON FILTRO)]]</f>
        <v>7.905743373612141E-4</v>
      </c>
      <c r="H3212" t="str">
        <f>IF(Comuni__2[[#This Row],[Popolazione2011]]&gt;300000,"MAGGIORE","")</f>
        <v/>
      </c>
    </row>
    <row r="3213" spans="1:8" x14ac:dyDescent="0.2">
      <c r="A3213" t="s">
        <v>7301</v>
      </c>
      <c r="B3213" t="s">
        <v>7257</v>
      </c>
      <c r="C3213" t="s">
        <v>7283</v>
      </c>
      <c r="D3213">
        <v>3448</v>
      </c>
      <c r="E3213" s="2"/>
      <c r="F3213">
        <f>SUMIFS($D$2:$D$7909, $B$2:$B$7909, "Sicilia")</f>
        <v>5002904</v>
      </c>
      <c r="G3213" s="1">
        <f>Comuni__2[[#This Row],[Popolazione2011]]/Comuni__2[[#This Row],[POPOLAZIONE TOTALE DI OGNI REGIONE (CON FILTRO)]]</f>
        <v>6.891997128068018E-4</v>
      </c>
      <c r="H3213" t="str">
        <f>IF(Comuni__2[[#This Row],[Popolazione2011]]&gt;300000,"MAGGIORE","")</f>
        <v/>
      </c>
    </row>
    <row r="3214" spans="1:8" x14ac:dyDescent="0.2">
      <c r="A3214" t="s">
        <v>7337</v>
      </c>
      <c r="B3214" t="s">
        <v>7257</v>
      </c>
      <c r="C3214" t="s">
        <v>7283</v>
      </c>
      <c r="D3214">
        <v>3443</v>
      </c>
      <c r="E3214" s="2"/>
      <c r="F3214">
        <f>SUMIFS($D$2:$D$7909, $B$2:$B$7909, "Sicilia")</f>
        <v>5002904</v>
      </c>
      <c r="G3214" s="1">
        <f>Comuni__2[[#This Row],[Popolazione2011]]/Comuni__2[[#This Row],[POPOLAZIONE TOTALE DI OGNI REGIONE (CON FILTRO)]]</f>
        <v>6.88200293269669E-4</v>
      </c>
      <c r="H3214" t="str">
        <f>IF(Comuni__2[[#This Row],[Popolazione2011]]&gt;300000,"MAGGIORE","")</f>
        <v/>
      </c>
    </row>
    <row r="3215" spans="1:8" x14ac:dyDescent="0.2">
      <c r="A3215" t="s">
        <v>6224</v>
      </c>
      <c r="B3215" t="s">
        <v>5894</v>
      </c>
      <c r="C3215" t="s">
        <v>6172</v>
      </c>
      <c r="D3215">
        <v>3442</v>
      </c>
      <c r="E3215" s="2"/>
      <c r="F3215">
        <f>SUMIFS($D$2:$D$7909, $B$2:$B$7909, "Campania")</f>
        <v>5766810</v>
      </c>
      <c r="G3215" s="1">
        <f>Comuni__2[[#This Row],[Popolazione2011]]/Comuni__2[[#This Row],[POPOLAZIONE TOTALE DI OGNI REGIONE (CON FILTRO)]]</f>
        <v>5.9686377737431964E-4</v>
      </c>
      <c r="H3215" t="str">
        <f>IF(Comuni__2[[#This Row],[Popolazione2011]]&gt;300000,"MAGGIORE","")</f>
        <v/>
      </c>
    </row>
    <row r="3216" spans="1:8" x14ac:dyDescent="0.2">
      <c r="A3216" t="s">
        <v>3657</v>
      </c>
      <c r="B3216" t="s">
        <v>3653</v>
      </c>
      <c r="C3216" t="s">
        <v>3654</v>
      </c>
      <c r="D3216">
        <v>3441</v>
      </c>
      <c r="E3216" s="2"/>
      <c r="F3216">
        <f>SUMIFS($D$2:$D$7909, $B$2:$B$7909, "Friuli-Venezia Giulia")</f>
        <v>1220291</v>
      </c>
      <c r="G3216" s="1">
        <f>Comuni__2[[#This Row],[Popolazione2011]]/Comuni__2[[#This Row],[POPOLAZIONE TOTALE DI OGNI REGIONE (CON FILTRO)]]</f>
        <v>2.8198192070579887E-3</v>
      </c>
      <c r="H3216" t="str">
        <f>IF(Comuni__2[[#This Row],[Popolazione2011]]&gt;300000,"MAGGIORE","")</f>
        <v/>
      </c>
    </row>
    <row r="3217" spans="1:8" x14ac:dyDescent="0.2">
      <c r="A3217" t="s">
        <v>6075</v>
      </c>
      <c r="B3217" t="s">
        <v>5894</v>
      </c>
      <c r="C3217" t="s">
        <v>6000</v>
      </c>
      <c r="D3217">
        <v>3439</v>
      </c>
      <c r="E3217" s="2"/>
      <c r="F3217">
        <f>SUMIFS($D$2:$D$7909, $B$2:$B$7909, "Campania")</f>
        <v>5766810</v>
      </c>
      <c r="G3217" s="1">
        <f>Comuni__2[[#This Row],[Popolazione2011]]/Comuni__2[[#This Row],[POPOLAZIONE TOTALE DI OGNI REGIONE (CON FILTRO)]]</f>
        <v>5.9634355909072775E-4</v>
      </c>
      <c r="H3217" t="str">
        <f>IF(Comuni__2[[#This Row],[Popolazione2011]]&gt;300000,"MAGGIORE","")</f>
        <v/>
      </c>
    </row>
    <row r="3218" spans="1:8" x14ac:dyDescent="0.2">
      <c r="A3218" t="s">
        <v>2166</v>
      </c>
      <c r="B3218" t="s">
        <v>1271</v>
      </c>
      <c r="C3218" t="s">
        <v>2016</v>
      </c>
      <c r="D3218">
        <v>3438</v>
      </c>
      <c r="E3218" s="2"/>
      <c r="F3218">
        <f>SUMIFS($D$2:$D$7909, $B$2:$B$7909, "Lombardia")</f>
        <v>9704121</v>
      </c>
      <c r="G3218" s="1">
        <f>Comuni__2[[#This Row],[Popolazione2011]]/Comuni__2[[#This Row],[POPOLAZIONE TOTALE DI OGNI REGIONE (CON FILTRO)]]</f>
        <v>3.5428247442504068E-4</v>
      </c>
      <c r="H3218" t="str">
        <f>IF(Comuni__2[[#This Row],[Popolazione2011]]&gt;300000,"MAGGIORE","")</f>
        <v/>
      </c>
    </row>
    <row r="3219" spans="1:8" x14ac:dyDescent="0.2">
      <c r="A3219" t="s">
        <v>3399</v>
      </c>
      <c r="B3219" t="s">
        <v>3082</v>
      </c>
      <c r="C3219" t="s">
        <v>3359</v>
      </c>
      <c r="D3219">
        <v>3436</v>
      </c>
      <c r="E3219" s="2"/>
      <c r="F3219">
        <f>SUMIFS($D$2:$D$7909, $B$2:$B$7909, "Veneto")</f>
        <v>4855904</v>
      </c>
      <c r="G3219" s="1">
        <f>Comuni__2[[#This Row],[Popolazione2011]]/Comuni__2[[#This Row],[POPOLAZIONE TOTALE DI OGNI REGIONE (CON FILTRO)]]</f>
        <v>7.0759224235075486E-4</v>
      </c>
      <c r="H3219" t="str">
        <f>IF(Comuni__2[[#This Row],[Popolazione2011]]&gt;300000,"MAGGIORE","")</f>
        <v/>
      </c>
    </row>
    <row r="3220" spans="1:8" x14ac:dyDescent="0.2">
      <c r="A3220" t="s">
        <v>7110</v>
      </c>
      <c r="B3220" t="s">
        <v>6847</v>
      </c>
      <c r="C3220" t="s">
        <v>7080</v>
      </c>
      <c r="D3220">
        <v>3436</v>
      </c>
      <c r="E3220" s="2"/>
      <c r="F3220">
        <f>SUMIFS($D$2:$D$7909, $B$2:$B$7909, "Calabria")</f>
        <v>1959050</v>
      </c>
      <c r="G3220" s="1">
        <f>Comuni__2[[#This Row],[Popolazione2011]]/Comuni__2[[#This Row],[POPOLAZIONE TOTALE DI OGNI REGIONE (CON FILTRO)]]</f>
        <v>1.753911334575432E-3</v>
      </c>
      <c r="H3220" t="str">
        <f>IF(Comuni__2[[#This Row],[Popolazione2011]]&gt;300000,"MAGGIORE","")</f>
        <v/>
      </c>
    </row>
    <row r="3221" spans="1:8" x14ac:dyDescent="0.2">
      <c r="A3221" t="s">
        <v>7706</v>
      </c>
      <c r="B3221" t="s">
        <v>7657</v>
      </c>
      <c r="C3221" t="s">
        <v>7658</v>
      </c>
      <c r="D3221">
        <v>3436</v>
      </c>
      <c r="E3221" s="2"/>
      <c r="F3221">
        <f>SUMIFS($D$2:$D$7909, $B$2:$B$7909, "Sardegna")</f>
        <v>1634822</v>
      </c>
      <c r="G3221" s="1">
        <f>Comuni__2[[#This Row],[Popolazione2011]]/Comuni__2[[#This Row],[POPOLAZIONE TOTALE DI OGNI REGIONE (CON FILTRO)]]</f>
        <v>2.1017578672173484E-3</v>
      </c>
      <c r="H3221" t="str">
        <f>IF(Comuni__2[[#This Row],[Popolazione2011]]&gt;300000,"MAGGIORE","")</f>
        <v/>
      </c>
    </row>
    <row r="3222" spans="1:8" x14ac:dyDescent="0.2">
      <c r="A3222" t="s">
        <v>588</v>
      </c>
      <c r="B3222" t="s">
        <v>5</v>
      </c>
      <c r="C3222" t="s">
        <v>490</v>
      </c>
      <c r="D3222">
        <v>3435</v>
      </c>
      <c r="E3222" s="2"/>
      <c r="F3222">
        <f>SUMIFS($D$2:$D$7909, $B$2:$B$7909, "Piemonte")</f>
        <v>4363916</v>
      </c>
      <c r="G3222" s="1">
        <f>Comuni__2[[#This Row],[Popolazione2011]]/Comuni__2[[#This Row],[POPOLAZIONE TOTALE DI OGNI REGIONE (CON FILTRO)]]</f>
        <v>7.871370576335566E-4</v>
      </c>
      <c r="H3222" t="str">
        <f>IF(Comuni__2[[#This Row],[Popolazione2011]]&gt;300000,"MAGGIORE","")</f>
        <v/>
      </c>
    </row>
    <row r="3223" spans="1:8" x14ac:dyDescent="0.2">
      <c r="A3223" t="s">
        <v>7392</v>
      </c>
      <c r="B3223" t="s">
        <v>7257</v>
      </c>
      <c r="C3223" t="s">
        <v>7366</v>
      </c>
      <c r="D3223">
        <v>3428</v>
      </c>
      <c r="E3223" s="2"/>
      <c r="F3223">
        <f>SUMIFS($D$2:$D$7909, $B$2:$B$7909, "Sicilia")</f>
        <v>5002904</v>
      </c>
      <c r="G3223" s="1">
        <f>Comuni__2[[#This Row],[Popolazione2011]]/Comuni__2[[#This Row],[POPOLAZIONE TOTALE DI OGNI REGIONE (CON FILTRO)]]</f>
        <v>6.8520203465827049E-4</v>
      </c>
      <c r="H3223" t="str">
        <f>IF(Comuni__2[[#This Row],[Popolazione2011]]&gt;300000,"MAGGIORE","")</f>
        <v/>
      </c>
    </row>
    <row r="3224" spans="1:8" x14ac:dyDescent="0.2">
      <c r="A3224" t="s">
        <v>2375</v>
      </c>
      <c r="B3224" t="s">
        <v>1271</v>
      </c>
      <c r="C3224" t="s">
        <v>2222</v>
      </c>
      <c r="D3224">
        <v>3427</v>
      </c>
      <c r="E3224" s="2"/>
      <c r="F3224">
        <f>SUMIFS($D$2:$D$7909, $B$2:$B$7909, "Lombardia")</f>
        <v>9704121</v>
      </c>
      <c r="G3224" s="1">
        <f>Comuni__2[[#This Row],[Popolazione2011]]/Comuni__2[[#This Row],[POPOLAZIONE TOTALE DI OGNI REGIONE (CON FILTRO)]]</f>
        <v>3.5314893538528633E-4</v>
      </c>
      <c r="H3224" t="str">
        <f>IF(Comuni__2[[#This Row],[Popolazione2011]]&gt;300000,"MAGGIORE","")</f>
        <v/>
      </c>
    </row>
    <row r="3225" spans="1:8" x14ac:dyDescent="0.2">
      <c r="A3225" t="s">
        <v>3978</v>
      </c>
      <c r="B3225" t="s">
        <v>3873</v>
      </c>
      <c r="C3225" t="s">
        <v>3941</v>
      </c>
      <c r="D3225">
        <v>3426</v>
      </c>
      <c r="E3225" s="2"/>
      <c r="F3225">
        <f>SUMIFS($D$2:$D$7909, $B$2:$B$7909, "Liguria")</f>
        <v>1570694</v>
      </c>
      <c r="G3225" s="1">
        <f>Comuni__2[[#This Row],[Popolazione2011]]/Comuni__2[[#This Row],[POPOLAZIONE TOTALE DI OGNI REGIONE (CON FILTRO)]]</f>
        <v>2.1812014307051532E-3</v>
      </c>
      <c r="H3225" t="str">
        <f>IF(Comuni__2[[#This Row],[Popolazione2011]]&gt;300000,"MAGGIORE","")</f>
        <v/>
      </c>
    </row>
    <row r="3226" spans="1:8" x14ac:dyDescent="0.2">
      <c r="A3226" t="s">
        <v>6813</v>
      </c>
      <c r="B3226" t="s">
        <v>6713</v>
      </c>
      <c r="C3226" t="s">
        <v>6714</v>
      </c>
      <c r="D3226">
        <v>3423</v>
      </c>
      <c r="E3226" s="2"/>
      <c r="F3226">
        <f>SUMIFS($D$2:$D$7909, $B$2:$B$7909, "Basilicata")</f>
        <v>578036</v>
      </c>
      <c r="G3226" s="1">
        <f>Comuni__2[[#This Row],[Popolazione2011]]/Comuni__2[[#This Row],[POPOLAZIONE TOTALE DI OGNI REGIONE (CON FILTRO)]]</f>
        <v>5.9217764983495839E-3</v>
      </c>
      <c r="H3226" t="str">
        <f>IF(Comuni__2[[#This Row],[Popolazione2011]]&gt;300000,"MAGGIORE","")</f>
        <v/>
      </c>
    </row>
    <row r="3227" spans="1:8" x14ac:dyDescent="0.2">
      <c r="A3227" t="s">
        <v>6147</v>
      </c>
      <c r="B3227" t="s">
        <v>5894</v>
      </c>
      <c r="C3227" t="s">
        <v>6079</v>
      </c>
      <c r="D3227">
        <v>3422</v>
      </c>
      <c r="E3227" s="2"/>
      <c r="F3227">
        <f>SUMIFS($D$2:$D$7909, $B$2:$B$7909, "Campania")</f>
        <v>5766810</v>
      </c>
      <c r="G3227" s="1">
        <f>Comuni__2[[#This Row],[Popolazione2011]]/Comuni__2[[#This Row],[POPOLAZIONE TOTALE DI OGNI REGIONE (CON FILTRO)]]</f>
        <v>5.933956554837076E-4</v>
      </c>
      <c r="H3227" t="str">
        <f>IF(Comuni__2[[#This Row],[Popolazione2011]]&gt;300000,"MAGGIORE","")</f>
        <v/>
      </c>
    </row>
    <row r="3228" spans="1:8" x14ac:dyDescent="0.2">
      <c r="A3228" t="s">
        <v>4643</v>
      </c>
      <c r="B3228" t="s">
        <v>4450</v>
      </c>
      <c r="C3228" t="s">
        <v>4624</v>
      </c>
      <c r="D3228">
        <v>3422</v>
      </c>
      <c r="E3228" s="2"/>
      <c r="F3228">
        <f>SUMIFS($D$2:$D$7909, $B$2:$B$7909, "Toscana")</f>
        <v>3672202</v>
      </c>
      <c r="G3228" s="1">
        <f>Comuni__2[[#This Row],[Popolazione2011]]/Comuni__2[[#This Row],[POPOLAZIONE TOTALE DI OGNI REGIONE (CON FILTRO)]]</f>
        <v>9.3186594855076054E-4</v>
      </c>
      <c r="H3228" t="str">
        <f>IF(Comuni__2[[#This Row],[Popolazione2011]]&gt;300000,"MAGGIORE","")</f>
        <v/>
      </c>
    </row>
    <row r="3229" spans="1:8" x14ac:dyDescent="0.2">
      <c r="A3229" t="s">
        <v>7028</v>
      </c>
      <c r="B3229" t="s">
        <v>6847</v>
      </c>
      <c r="C3229" t="s">
        <v>6999</v>
      </c>
      <c r="D3229">
        <v>3421</v>
      </c>
      <c r="E3229" s="2"/>
      <c r="F3229">
        <f>SUMIFS($D$2:$D$7909, $B$2:$B$7909, "Calabria")</f>
        <v>1959050</v>
      </c>
      <c r="G3229" s="1">
        <f>Comuni__2[[#This Row],[Popolazione2011]]/Comuni__2[[#This Row],[POPOLAZIONE TOTALE DI OGNI REGIONE (CON FILTRO)]]</f>
        <v>1.7462545621602307E-3</v>
      </c>
      <c r="H3229" t="str">
        <f>IF(Comuni__2[[#This Row],[Popolazione2011]]&gt;300000,"MAGGIORE","")</f>
        <v/>
      </c>
    </row>
    <row r="3230" spans="1:8" x14ac:dyDescent="0.2">
      <c r="A3230" t="s">
        <v>8035</v>
      </c>
      <c r="B3230" t="s">
        <v>7657</v>
      </c>
      <c r="C3230" t="s">
        <v>7931</v>
      </c>
      <c r="D3230">
        <v>3420</v>
      </c>
      <c r="E3230" s="2"/>
      <c r="F3230">
        <f>SUMIFS($D$2:$D$7909, $B$2:$B$7909, "Sardegna")</f>
        <v>1634822</v>
      </c>
      <c r="G3230" s="1">
        <f>Comuni__2[[#This Row],[Popolazione2011]]/Comuni__2[[#This Row],[POPOLAZIONE TOTALE DI OGNI REGIONE (CON FILTRO)]]</f>
        <v>2.0919708689998056E-3</v>
      </c>
      <c r="H3230" t="str">
        <f>IF(Comuni__2[[#This Row],[Popolazione2011]]&gt;300000,"MAGGIORE","")</f>
        <v/>
      </c>
    </row>
    <row r="3231" spans="1:8" x14ac:dyDescent="0.2">
      <c r="A3231" t="s">
        <v>6433</v>
      </c>
      <c r="B3231" t="s">
        <v>5894</v>
      </c>
      <c r="C3231" t="s">
        <v>6291</v>
      </c>
      <c r="D3231">
        <v>3419</v>
      </c>
      <c r="E3231" s="2"/>
      <c r="F3231">
        <f>SUMIFS($D$2:$D$7909, $B$2:$B$7909, "Campania")</f>
        <v>5766810</v>
      </c>
      <c r="G3231" s="1">
        <f>Comuni__2[[#This Row],[Popolazione2011]]/Comuni__2[[#This Row],[POPOLAZIONE TOTALE DI OGNI REGIONE (CON FILTRO)]]</f>
        <v>5.9287543720011582E-4</v>
      </c>
      <c r="H3231" t="str">
        <f>IF(Comuni__2[[#This Row],[Popolazione2011]]&gt;300000,"MAGGIORE","")</f>
        <v/>
      </c>
    </row>
    <row r="3232" spans="1:8" x14ac:dyDescent="0.2">
      <c r="A3232" t="s">
        <v>3598</v>
      </c>
      <c r="B3232" t="s">
        <v>3082</v>
      </c>
      <c r="C3232" t="s">
        <v>3499</v>
      </c>
      <c r="D3232">
        <v>3417</v>
      </c>
      <c r="E3232" s="2"/>
      <c r="F3232">
        <f>SUMIFS($D$2:$D$7909, $B$2:$B$7909, "Veneto")</f>
        <v>4855904</v>
      </c>
      <c r="G3232" s="1">
        <f>Comuni__2[[#This Row],[Popolazione2011]]/Comuni__2[[#This Row],[POPOLAZIONE TOTALE DI OGNI REGIONE (CON FILTRO)]]</f>
        <v>7.0367947966022389E-4</v>
      </c>
      <c r="H3232" t="str">
        <f>IF(Comuni__2[[#This Row],[Popolazione2011]]&gt;300000,"MAGGIORE","")</f>
        <v/>
      </c>
    </row>
    <row r="3233" spans="1:8" x14ac:dyDescent="0.2">
      <c r="A3233" t="s">
        <v>6654</v>
      </c>
      <c r="B3233" t="s">
        <v>6450</v>
      </c>
      <c r="C3233" t="s">
        <v>6606</v>
      </c>
      <c r="D3233">
        <v>3416</v>
      </c>
      <c r="E3233" s="2"/>
      <c r="F3233">
        <f>SUMIFS($D$2:$D$7909, $B$2:$B$7909, "Puglia")</f>
        <v>4050093</v>
      </c>
      <c r="G3233" s="1">
        <f>Comuni__2[[#This Row],[Popolazione2011]]/Comuni__2[[#This Row],[POPOLAZIONE TOTALE DI OGNI REGIONE (CON FILTRO)]]</f>
        <v>8.4343742230116696E-4</v>
      </c>
      <c r="H3233" t="str">
        <f>IF(Comuni__2[[#This Row],[Popolazione2011]]&gt;300000,"MAGGIORE","")</f>
        <v/>
      </c>
    </row>
    <row r="3234" spans="1:8" x14ac:dyDescent="0.2">
      <c r="A3234" t="s">
        <v>3375</v>
      </c>
      <c r="B3234" t="s">
        <v>3082</v>
      </c>
      <c r="C3234" t="s">
        <v>3359</v>
      </c>
      <c r="D3234">
        <v>3413</v>
      </c>
      <c r="E3234" s="2"/>
      <c r="F3234">
        <f>SUMIFS($D$2:$D$7909, $B$2:$B$7909, "Veneto")</f>
        <v>4855904</v>
      </c>
      <c r="G3234" s="1">
        <f>Comuni__2[[#This Row],[Popolazione2011]]/Comuni__2[[#This Row],[POPOLAZIONE TOTALE DI OGNI REGIONE (CON FILTRO)]]</f>
        <v>7.0285574014642793E-4</v>
      </c>
      <c r="H3234" t="str">
        <f>IF(Comuni__2[[#This Row],[Popolazione2011]]&gt;300000,"MAGGIORE","")</f>
        <v/>
      </c>
    </row>
    <row r="3235" spans="1:8" x14ac:dyDescent="0.2">
      <c r="A3235" t="s">
        <v>2664</v>
      </c>
      <c r="B3235" t="s">
        <v>1271</v>
      </c>
      <c r="C3235" t="s">
        <v>2588</v>
      </c>
      <c r="D3235">
        <v>3410</v>
      </c>
      <c r="E3235" s="2"/>
      <c r="F3235">
        <f>SUMIFS($D$2:$D$7909, $B$2:$B$7909, "Lombardia")</f>
        <v>9704121</v>
      </c>
      <c r="G3235" s="1">
        <f>Comuni__2[[#This Row],[Popolazione2011]]/Comuni__2[[#This Row],[POPOLAZIONE TOTALE DI OGNI REGIONE (CON FILTRO)]]</f>
        <v>3.5139710232384778E-4</v>
      </c>
      <c r="H3235" t="str">
        <f>IF(Comuni__2[[#This Row],[Popolazione2011]]&gt;300000,"MAGGIORE","")</f>
        <v/>
      </c>
    </row>
    <row r="3236" spans="1:8" x14ac:dyDescent="0.2">
      <c r="A3236" t="s">
        <v>5417</v>
      </c>
      <c r="B3236" t="s">
        <v>5062</v>
      </c>
      <c r="C3236" t="s">
        <v>5354</v>
      </c>
      <c r="D3236">
        <v>3410</v>
      </c>
      <c r="E3236" s="2"/>
      <c r="F3236">
        <f>SUMIFS($D$2:$D$7909, $B$2:$B$7909, "Lazio")</f>
        <v>5502886</v>
      </c>
      <c r="G3236" s="1">
        <f>Comuni__2[[#This Row],[Popolazione2011]]/Comuni__2[[#This Row],[POPOLAZIONE TOTALE DI OGNI REGIONE (CON FILTRO)]]</f>
        <v>6.1967483971138058E-4</v>
      </c>
      <c r="H3236" t="str">
        <f>IF(Comuni__2[[#This Row],[Popolazione2011]]&gt;300000,"MAGGIORE","")</f>
        <v/>
      </c>
    </row>
    <row r="3237" spans="1:8" x14ac:dyDescent="0.2">
      <c r="A3237" t="s">
        <v>1046</v>
      </c>
      <c r="B3237" t="s">
        <v>5</v>
      </c>
      <c r="C3237" t="s">
        <v>1045</v>
      </c>
      <c r="D3237">
        <v>3407</v>
      </c>
      <c r="E3237" s="2"/>
      <c r="F3237">
        <f>SUMIFS($D$2:$D$7909, $B$2:$B$7909, "Piemonte")</f>
        <v>4363916</v>
      </c>
      <c r="G3237" s="1">
        <f>Comuni__2[[#This Row],[Popolazione2011]]/Comuni__2[[#This Row],[POPOLAZIONE TOTALE DI OGNI REGIONE (CON FILTRO)]]</f>
        <v>7.8072080214192942E-4</v>
      </c>
      <c r="H3237" t="str">
        <f>IF(Comuni__2[[#This Row],[Popolazione2011]]&gt;300000,"MAGGIORE","")</f>
        <v/>
      </c>
    </row>
    <row r="3238" spans="1:8" x14ac:dyDescent="0.2">
      <c r="A3238" t="s">
        <v>1167</v>
      </c>
      <c r="B3238" t="s">
        <v>5</v>
      </c>
      <c r="C3238" t="s">
        <v>1120</v>
      </c>
      <c r="D3238">
        <v>3407</v>
      </c>
      <c r="E3238" s="2"/>
      <c r="F3238">
        <f>SUMIFS($D$2:$D$7909, $B$2:$B$7909, "Piemonte")</f>
        <v>4363916</v>
      </c>
      <c r="G3238" s="1">
        <f>Comuni__2[[#This Row],[Popolazione2011]]/Comuni__2[[#This Row],[POPOLAZIONE TOTALE DI OGNI REGIONE (CON FILTRO)]]</f>
        <v>7.8072080214192942E-4</v>
      </c>
      <c r="H3238" t="str">
        <f>IF(Comuni__2[[#This Row],[Popolazione2011]]&gt;300000,"MAGGIORE","")</f>
        <v/>
      </c>
    </row>
    <row r="3239" spans="1:8" x14ac:dyDescent="0.2">
      <c r="A3239" t="s">
        <v>2385</v>
      </c>
      <c r="B3239" t="s">
        <v>1271</v>
      </c>
      <c r="C3239" t="s">
        <v>2222</v>
      </c>
      <c r="D3239">
        <v>3405</v>
      </c>
      <c r="E3239" s="2"/>
      <c r="F3239">
        <f>SUMIFS($D$2:$D$7909, $B$2:$B$7909, "Lombardia")</f>
        <v>9704121</v>
      </c>
      <c r="G3239" s="1">
        <f>Comuni__2[[#This Row],[Popolazione2011]]/Comuni__2[[#This Row],[POPOLAZIONE TOTALE DI OGNI REGIONE (CON FILTRO)]]</f>
        <v>3.5088185730577763E-4</v>
      </c>
      <c r="H3239" t="str">
        <f>IF(Comuni__2[[#This Row],[Popolazione2011]]&gt;300000,"MAGGIORE","")</f>
        <v/>
      </c>
    </row>
    <row r="3240" spans="1:8" x14ac:dyDescent="0.2">
      <c r="A3240" t="s">
        <v>185</v>
      </c>
      <c r="B3240" t="s">
        <v>5</v>
      </c>
      <c r="C3240" t="s">
        <v>6</v>
      </c>
      <c r="D3240">
        <v>3405</v>
      </c>
      <c r="E3240" s="2"/>
      <c r="F3240">
        <f>SUMIFS($D$2:$D$7909, $B$2:$B$7909, "Piemonte")</f>
        <v>4363916</v>
      </c>
      <c r="G3240" s="1">
        <f>Comuni__2[[#This Row],[Popolazione2011]]/Comuni__2[[#This Row],[POPOLAZIONE TOTALE DI OGNI REGIONE (CON FILTRO)]]</f>
        <v>7.8026249817824171E-4</v>
      </c>
      <c r="H3240" t="str">
        <f>IF(Comuni__2[[#This Row],[Popolazione2011]]&gt;300000,"MAGGIORE","")</f>
        <v/>
      </c>
    </row>
    <row r="3241" spans="1:8" x14ac:dyDescent="0.2">
      <c r="A3241" t="s">
        <v>4584</v>
      </c>
      <c r="B3241" t="s">
        <v>4450</v>
      </c>
      <c r="C3241" t="s">
        <v>4566</v>
      </c>
      <c r="D3241">
        <v>3405</v>
      </c>
      <c r="E3241" s="2"/>
      <c r="F3241">
        <f>SUMIFS($D$2:$D$7909, $B$2:$B$7909, "Toscana")</f>
        <v>3672202</v>
      </c>
      <c r="G3241" s="1">
        <f>Comuni__2[[#This Row],[Popolazione2011]]/Comuni__2[[#This Row],[POPOLAZIONE TOTALE DI OGNI REGIONE (CON FILTRO)]]</f>
        <v>9.2723657358718286E-4</v>
      </c>
      <c r="H3241" t="str">
        <f>IF(Comuni__2[[#This Row],[Popolazione2011]]&gt;300000,"MAGGIORE","")</f>
        <v/>
      </c>
    </row>
    <row r="3242" spans="1:8" x14ac:dyDescent="0.2">
      <c r="A3242" t="s">
        <v>7211</v>
      </c>
      <c r="B3242" t="s">
        <v>6847</v>
      </c>
      <c r="C3242" t="s">
        <v>7206</v>
      </c>
      <c r="D3242">
        <v>3405</v>
      </c>
      <c r="E3242" s="2"/>
      <c r="F3242">
        <f>SUMIFS($D$2:$D$7909, $B$2:$B$7909, "Calabria")</f>
        <v>1959050</v>
      </c>
      <c r="G3242" s="1">
        <f>Comuni__2[[#This Row],[Popolazione2011]]/Comuni__2[[#This Row],[POPOLAZIONE TOTALE DI OGNI REGIONE (CON FILTRO)]]</f>
        <v>1.7380873382506828E-3</v>
      </c>
      <c r="H3242" t="str">
        <f>IF(Comuni__2[[#This Row],[Popolazione2011]]&gt;300000,"MAGGIORE","")</f>
        <v/>
      </c>
    </row>
    <row r="3243" spans="1:8" x14ac:dyDescent="0.2">
      <c r="A3243" t="s">
        <v>2185</v>
      </c>
      <c r="B3243" t="s">
        <v>1271</v>
      </c>
      <c r="C3243" t="s">
        <v>2016</v>
      </c>
      <c r="D3243">
        <v>3403</v>
      </c>
      <c r="E3243" s="2"/>
      <c r="F3243">
        <f>SUMIFS($D$2:$D$7909, $B$2:$B$7909, "Lombardia")</f>
        <v>9704121</v>
      </c>
      <c r="G3243" s="1">
        <f>Comuni__2[[#This Row],[Popolazione2011]]/Comuni__2[[#This Row],[POPOLAZIONE TOTALE DI OGNI REGIONE (CON FILTRO)]]</f>
        <v>3.5067575929854954E-4</v>
      </c>
      <c r="H3243" t="str">
        <f>IF(Comuni__2[[#This Row],[Popolazione2011]]&gt;300000,"MAGGIORE","")</f>
        <v/>
      </c>
    </row>
    <row r="3244" spans="1:8" x14ac:dyDescent="0.2">
      <c r="A3244" t="s">
        <v>4207</v>
      </c>
      <c r="B3244" t="s">
        <v>4112</v>
      </c>
      <c r="C3244" t="s">
        <v>4205</v>
      </c>
      <c r="D3244">
        <v>3403</v>
      </c>
      <c r="E3244" s="2"/>
      <c r="F3244">
        <f>SUMIFS($D$2:$D$7909, $B$2:$B$7909, "Emilia-Romagna")</f>
        <v>4342135</v>
      </c>
      <c r="G3244" s="1">
        <f>Comuni__2[[#This Row],[Popolazione2011]]/Comuni__2[[#This Row],[POPOLAZIONE TOTALE DI OGNI REGIONE (CON FILTRO)]]</f>
        <v>7.8371584485512308E-4</v>
      </c>
      <c r="H3244" t="str">
        <f>IF(Comuni__2[[#This Row],[Popolazione2011]]&gt;300000,"MAGGIORE","")</f>
        <v/>
      </c>
    </row>
    <row r="3245" spans="1:8" x14ac:dyDescent="0.2">
      <c r="A3245" t="s">
        <v>6287</v>
      </c>
      <c r="B3245" t="s">
        <v>5894</v>
      </c>
      <c r="C3245" t="s">
        <v>6172</v>
      </c>
      <c r="D3245">
        <v>3401</v>
      </c>
      <c r="E3245" s="2"/>
      <c r="F3245">
        <f>SUMIFS($D$2:$D$7909, $B$2:$B$7909, "Campania")</f>
        <v>5766810</v>
      </c>
      <c r="G3245" s="1">
        <f>Comuni__2[[#This Row],[Popolazione2011]]/Comuni__2[[#This Row],[POPOLAZIONE TOTALE DI OGNI REGIONE (CON FILTRO)]]</f>
        <v>5.8975412749856504E-4</v>
      </c>
      <c r="H3245" t="str">
        <f>IF(Comuni__2[[#This Row],[Popolazione2011]]&gt;300000,"MAGGIORE","")</f>
        <v/>
      </c>
    </row>
    <row r="3246" spans="1:8" x14ac:dyDescent="0.2">
      <c r="A3246" t="s">
        <v>3500</v>
      </c>
      <c r="B3246" t="s">
        <v>3082</v>
      </c>
      <c r="C3246" t="s">
        <v>3499</v>
      </c>
      <c r="D3246">
        <v>3400</v>
      </c>
      <c r="E3246" s="2"/>
      <c r="F3246">
        <f>SUMIFS($D$2:$D$7909, $B$2:$B$7909, "Veneto")</f>
        <v>4855904</v>
      </c>
      <c r="G3246" s="1">
        <f>Comuni__2[[#This Row],[Popolazione2011]]/Comuni__2[[#This Row],[POPOLAZIONE TOTALE DI OGNI REGIONE (CON FILTRO)]]</f>
        <v>7.0017858672659101E-4</v>
      </c>
      <c r="H3246" t="str">
        <f>IF(Comuni__2[[#This Row],[Popolazione2011]]&gt;300000,"MAGGIORE","")</f>
        <v/>
      </c>
    </row>
    <row r="3247" spans="1:8" x14ac:dyDescent="0.2">
      <c r="A3247" t="s">
        <v>7071</v>
      </c>
      <c r="B3247" t="s">
        <v>6847</v>
      </c>
      <c r="C3247" t="s">
        <v>6999</v>
      </c>
      <c r="D3247">
        <v>3400</v>
      </c>
      <c r="E3247" s="2"/>
      <c r="F3247">
        <f>SUMIFS($D$2:$D$7909, $B$2:$B$7909, "Calabria")</f>
        <v>1959050</v>
      </c>
      <c r="G3247" s="1">
        <f>Comuni__2[[#This Row],[Popolazione2011]]/Comuni__2[[#This Row],[POPOLAZIONE TOTALE DI OGNI REGIONE (CON FILTRO)]]</f>
        <v>1.7355350807789489E-3</v>
      </c>
      <c r="H3247" t="str">
        <f>IF(Comuni__2[[#This Row],[Popolazione2011]]&gt;300000,"MAGGIORE","")</f>
        <v/>
      </c>
    </row>
    <row r="3248" spans="1:8" x14ac:dyDescent="0.2">
      <c r="A3248" t="s">
        <v>5737</v>
      </c>
      <c r="B3248" t="s">
        <v>5446</v>
      </c>
      <c r="C3248" t="s">
        <v>5651</v>
      </c>
      <c r="D3248">
        <v>3399</v>
      </c>
      <c r="E3248" s="2"/>
      <c r="F3248">
        <f>SUMIFS($D$2:$D$7909, $B$2:$B$7909, "Abruzzo")</f>
        <v>1307309</v>
      </c>
      <c r="G3248" s="1">
        <f>Comuni__2[[#This Row],[Popolazione2011]]/Comuni__2[[#This Row],[POPOLAZIONE TOTALE DI OGNI REGIONE (CON FILTRO)]]</f>
        <v>2.5999973992376709E-3</v>
      </c>
      <c r="H3248" t="str">
        <f>IF(Comuni__2[[#This Row],[Popolazione2011]]&gt;300000,"MAGGIORE","")</f>
        <v/>
      </c>
    </row>
    <row r="3249" spans="1:8" x14ac:dyDescent="0.2">
      <c r="A3249" t="s">
        <v>1332</v>
      </c>
      <c r="B3249" t="s">
        <v>1271</v>
      </c>
      <c r="C3249" t="s">
        <v>1272</v>
      </c>
      <c r="D3249">
        <v>3397</v>
      </c>
      <c r="E3249" s="2"/>
      <c r="F3249">
        <f>SUMIFS($D$2:$D$7909, $B$2:$B$7909, "Lombardia")</f>
        <v>9704121</v>
      </c>
      <c r="G3249" s="1">
        <f>Comuni__2[[#This Row],[Popolazione2011]]/Comuni__2[[#This Row],[POPOLAZIONE TOTALE DI OGNI REGIONE (CON FILTRO)]]</f>
        <v>3.5005746527686535E-4</v>
      </c>
      <c r="H3249" t="str">
        <f>IF(Comuni__2[[#This Row],[Popolazione2011]]&gt;300000,"MAGGIORE","")</f>
        <v/>
      </c>
    </row>
    <row r="3250" spans="1:8" x14ac:dyDescent="0.2">
      <c r="A3250" t="s">
        <v>247</v>
      </c>
      <c r="B3250" t="s">
        <v>5</v>
      </c>
      <c r="C3250" t="s">
        <v>6</v>
      </c>
      <c r="D3250">
        <v>3397</v>
      </c>
      <c r="E3250" s="2"/>
      <c r="F3250">
        <f>SUMIFS($D$2:$D$7909, $B$2:$B$7909, "Piemonte")</f>
        <v>4363916</v>
      </c>
      <c r="G3250" s="1">
        <f>Comuni__2[[#This Row],[Popolazione2011]]/Comuni__2[[#This Row],[POPOLAZIONE TOTALE DI OGNI REGIONE (CON FILTRO)]]</f>
        <v>7.7842928232349105E-4</v>
      </c>
      <c r="H3250" t="str">
        <f>IF(Comuni__2[[#This Row],[Popolazione2011]]&gt;300000,"MAGGIORE","")</f>
        <v/>
      </c>
    </row>
    <row r="3251" spans="1:8" x14ac:dyDescent="0.2">
      <c r="A3251" t="s">
        <v>4415</v>
      </c>
      <c r="B3251" t="s">
        <v>4112</v>
      </c>
      <c r="C3251" t="s">
        <v>4393</v>
      </c>
      <c r="D3251">
        <v>3395</v>
      </c>
      <c r="E3251" s="2"/>
      <c r="F3251">
        <f>SUMIFS($D$2:$D$7909, $B$2:$B$7909, "Emilia-Romagna")</f>
        <v>4342135</v>
      </c>
      <c r="G3251" s="1">
        <f>Comuni__2[[#This Row],[Popolazione2011]]/Comuni__2[[#This Row],[POPOLAZIONE TOTALE DI OGNI REGIONE (CON FILTRO)]]</f>
        <v>7.81873433230427E-4</v>
      </c>
      <c r="H3251" t="str">
        <f>IF(Comuni__2[[#This Row],[Popolazione2011]]&gt;300000,"MAGGIORE","")</f>
        <v/>
      </c>
    </row>
    <row r="3252" spans="1:8" x14ac:dyDescent="0.2">
      <c r="A3252" t="s">
        <v>5025</v>
      </c>
      <c r="B3252" t="s">
        <v>4829</v>
      </c>
      <c r="C3252" t="s">
        <v>5021</v>
      </c>
      <c r="D3252">
        <v>3395</v>
      </c>
      <c r="E3252" s="2"/>
      <c r="F3252">
        <f>SUMIFS($D$2:$D$7909, $B$2:$B$7909, "Marche")</f>
        <v>1540584</v>
      </c>
      <c r="G3252" s="1">
        <f>Comuni__2[[#This Row],[Popolazione2011]]/Comuni__2[[#This Row],[POPOLAZIONE TOTALE DI OGNI REGIONE (CON FILTRO)]]</f>
        <v>2.2037097620123277E-3</v>
      </c>
      <c r="H3252" t="str">
        <f>IF(Comuni__2[[#This Row],[Popolazione2011]]&gt;300000,"MAGGIORE","")</f>
        <v/>
      </c>
    </row>
    <row r="3253" spans="1:8" x14ac:dyDescent="0.2">
      <c r="A3253" t="s">
        <v>2486</v>
      </c>
      <c r="B3253" t="s">
        <v>1271</v>
      </c>
      <c r="C3253" t="s">
        <v>2409</v>
      </c>
      <c r="D3253">
        <v>3394</v>
      </c>
      <c r="E3253" s="2"/>
      <c r="F3253">
        <f>SUMIFS($D$2:$D$7909, $B$2:$B$7909, "Lombardia")</f>
        <v>9704121</v>
      </c>
      <c r="G3253" s="1">
        <f>Comuni__2[[#This Row],[Popolazione2011]]/Comuni__2[[#This Row],[POPOLAZIONE TOTALE DI OGNI REGIONE (CON FILTRO)]]</f>
        <v>3.4974831826602328E-4</v>
      </c>
      <c r="H3253" t="str">
        <f>IF(Comuni__2[[#This Row],[Popolazione2011]]&gt;300000,"MAGGIORE","")</f>
        <v/>
      </c>
    </row>
    <row r="3254" spans="1:8" x14ac:dyDescent="0.2">
      <c r="A3254" t="s">
        <v>3210</v>
      </c>
      <c r="B3254" t="s">
        <v>3082</v>
      </c>
      <c r="C3254" t="s">
        <v>3182</v>
      </c>
      <c r="D3254">
        <v>3390</v>
      </c>
      <c r="E3254" s="2"/>
      <c r="F3254">
        <f>SUMIFS($D$2:$D$7909, $B$2:$B$7909, "Veneto")</f>
        <v>4855904</v>
      </c>
      <c r="G3254" s="1">
        <f>Comuni__2[[#This Row],[Popolazione2011]]/Comuni__2[[#This Row],[POPOLAZIONE TOTALE DI OGNI REGIONE (CON FILTRO)]]</f>
        <v>6.98119237942101E-4</v>
      </c>
      <c r="H3254" t="str">
        <f>IF(Comuni__2[[#This Row],[Popolazione2011]]&gt;300000,"MAGGIORE","")</f>
        <v/>
      </c>
    </row>
    <row r="3255" spans="1:8" x14ac:dyDescent="0.2">
      <c r="A3255" t="s">
        <v>2772</v>
      </c>
      <c r="B3255" t="s">
        <v>1271</v>
      </c>
      <c r="C3255" t="s">
        <v>2735</v>
      </c>
      <c r="D3255">
        <v>3389</v>
      </c>
      <c r="E3255" s="2"/>
      <c r="F3255">
        <f>SUMIFS($D$2:$D$7909, $B$2:$B$7909, "Lombardia")</f>
        <v>9704121</v>
      </c>
      <c r="G3255" s="1">
        <f>Comuni__2[[#This Row],[Popolazione2011]]/Comuni__2[[#This Row],[POPOLAZIONE TOTALE DI OGNI REGIONE (CON FILTRO)]]</f>
        <v>3.4923307324795312E-4</v>
      </c>
      <c r="H3255" t="str">
        <f>IF(Comuni__2[[#This Row],[Popolazione2011]]&gt;300000,"MAGGIORE","")</f>
        <v/>
      </c>
    </row>
    <row r="3256" spans="1:8" x14ac:dyDescent="0.2">
      <c r="A3256" t="s">
        <v>2174</v>
      </c>
      <c r="B3256" t="s">
        <v>1271</v>
      </c>
      <c r="C3256" t="s">
        <v>2016</v>
      </c>
      <c r="D3256">
        <v>3387</v>
      </c>
      <c r="E3256" s="2"/>
      <c r="F3256">
        <f>SUMIFS($D$2:$D$7909, $B$2:$B$7909, "Lombardia")</f>
        <v>9704121</v>
      </c>
      <c r="G3256" s="1">
        <f>Comuni__2[[#This Row],[Popolazione2011]]/Comuni__2[[#This Row],[POPOLAZIONE TOTALE DI OGNI REGIONE (CON FILTRO)]]</f>
        <v>3.4902697524072504E-4</v>
      </c>
      <c r="H3256" t="str">
        <f>IF(Comuni__2[[#This Row],[Popolazione2011]]&gt;300000,"MAGGIORE","")</f>
        <v/>
      </c>
    </row>
    <row r="3257" spans="1:8" x14ac:dyDescent="0.2">
      <c r="A3257" t="s">
        <v>3910</v>
      </c>
      <c r="B3257" t="s">
        <v>3873</v>
      </c>
      <c r="C3257" t="s">
        <v>3874</v>
      </c>
      <c r="D3257">
        <v>3386</v>
      </c>
      <c r="E3257" s="2"/>
      <c r="F3257">
        <f>SUMIFS($D$2:$D$7909, $B$2:$B$7909, "Liguria")</f>
        <v>1570694</v>
      </c>
      <c r="G3257" s="1">
        <f>Comuni__2[[#This Row],[Popolazione2011]]/Comuni__2[[#This Row],[POPOLAZIONE TOTALE DI OGNI REGIONE (CON FILTRO)]]</f>
        <v>2.155734980842863E-3</v>
      </c>
      <c r="H3257" t="str">
        <f>IF(Comuni__2[[#This Row],[Popolazione2011]]&gt;300000,"MAGGIORE","")</f>
        <v/>
      </c>
    </row>
    <row r="3258" spans="1:8" x14ac:dyDescent="0.2">
      <c r="A3258" t="s">
        <v>2540</v>
      </c>
      <c r="B3258" t="s">
        <v>1271</v>
      </c>
      <c r="C3258" t="s">
        <v>2523</v>
      </c>
      <c r="D3258">
        <v>3385</v>
      </c>
      <c r="E3258" s="2"/>
      <c r="F3258">
        <f>SUMIFS($D$2:$D$7909, $B$2:$B$7909, "Lombardia")</f>
        <v>9704121</v>
      </c>
      <c r="G3258" s="1">
        <f>Comuni__2[[#This Row],[Popolazione2011]]/Comuni__2[[#This Row],[POPOLAZIONE TOTALE DI OGNI REGIONE (CON FILTRO)]]</f>
        <v>3.4882087723349701E-4</v>
      </c>
      <c r="H3258" t="str">
        <f>IF(Comuni__2[[#This Row],[Popolazione2011]]&gt;300000,"MAGGIORE","")</f>
        <v/>
      </c>
    </row>
    <row r="3259" spans="1:8" x14ac:dyDescent="0.2">
      <c r="A3259" t="s">
        <v>1366</v>
      </c>
      <c r="B3259" t="s">
        <v>1271</v>
      </c>
      <c r="C3259" t="s">
        <v>1272</v>
      </c>
      <c r="D3259">
        <v>3381</v>
      </c>
      <c r="E3259" s="2"/>
      <c r="F3259">
        <f>SUMIFS($D$2:$D$7909, $B$2:$B$7909, "Lombardia")</f>
        <v>9704121</v>
      </c>
      <c r="G3259" s="1">
        <f>Comuni__2[[#This Row],[Popolazione2011]]/Comuni__2[[#This Row],[POPOLAZIONE TOTALE DI OGNI REGIONE (CON FILTRO)]]</f>
        <v>3.4840868121904084E-4</v>
      </c>
      <c r="H3259" t="str">
        <f>IF(Comuni__2[[#This Row],[Popolazione2011]]&gt;300000,"MAGGIORE","")</f>
        <v/>
      </c>
    </row>
    <row r="3260" spans="1:8" x14ac:dyDescent="0.2">
      <c r="A3260" t="s">
        <v>3069</v>
      </c>
      <c r="B3260" t="s">
        <v>2791</v>
      </c>
      <c r="C3260" t="s">
        <v>2909</v>
      </c>
      <c r="D3260">
        <v>3381</v>
      </c>
      <c r="E3260" s="2"/>
      <c r="F3260">
        <f>SUMIFS($D$2:$D$7909, $B$2:$B$7909, "Trentino-Alto Adige/Südtirol")</f>
        <v>1026433</v>
      </c>
      <c r="G3260" s="1">
        <f>Comuni__2[[#This Row],[Popolazione2011]]/Comuni__2[[#This Row],[POPOLAZIONE TOTALE DI OGNI REGIONE (CON FILTRO)]]</f>
        <v>3.2939315084374722E-3</v>
      </c>
      <c r="H3260" t="str">
        <f>IF(Comuni__2[[#This Row],[Popolazione2011]]&gt;300000,"MAGGIORE","")</f>
        <v/>
      </c>
    </row>
    <row r="3261" spans="1:8" x14ac:dyDescent="0.2">
      <c r="A3261" t="s">
        <v>7362</v>
      </c>
      <c r="B3261" t="s">
        <v>7257</v>
      </c>
      <c r="C3261" t="s">
        <v>7283</v>
      </c>
      <c r="D3261">
        <v>3377</v>
      </c>
      <c r="E3261" s="2"/>
      <c r="F3261">
        <f>SUMIFS($D$2:$D$7909, $B$2:$B$7909, "Sicilia")</f>
        <v>5002904</v>
      </c>
      <c r="G3261" s="1">
        <f>Comuni__2[[#This Row],[Popolazione2011]]/Comuni__2[[#This Row],[POPOLAZIONE TOTALE DI OGNI REGIONE (CON FILTRO)]]</f>
        <v>6.7500795537951555E-4</v>
      </c>
      <c r="H3261" t="str">
        <f>IF(Comuni__2[[#This Row],[Popolazione2011]]&gt;300000,"MAGGIORE","")</f>
        <v/>
      </c>
    </row>
    <row r="3262" spans="1:8" x14ac:dyDescent="0.2">
      <c r="A3262" t="s">
        <v>4244</v>
      </c>
      <c r="B3262" t="s">
        <v>4112</v>
      </c>
      <c r="C3262" t="s">
        <v>4205</v>
      </c>
      <c r="D3262">
        <v>3377</v>
      </c>
      <c r="E3262" s="2"/>
      <c r="F3262">
        <f>SUMIFS($D$2:$D$7909, $B$2:$B$7909, "Emilia-Romagna")</f>
        <v>4342135</v>
      </c>
      <c r="G3262" s="1">
        <f>Comuni__2[[#This Row],[Popolazione2011]]/Comuni__2[[#This Row],[POPOLAZIONE TOTALE DI OGNI REGIONE (CON FILTRO)]]</f>
        <v>7.7772800707486065E-4</v>
      </c>
      <c r="H3262" t="str">
        <f>IF(Comuni__2[[#This Row],[Popolazione2011]]&gt;300000,"MAGGIORE","")</f>
        <v/>
      </c>
    </row>
    <row r="3263" spans="1:8" x14ac:dyDescent="0.2">
      <c r="A3263" t="s">
        <v>29</v>
      </c>
      <c r="B3263" t="s">
        <v>5</v>
      </c>
      <c r="C3263" t="s">
        <v>6</v>
      </c>
      <c r="D3263">
        <v>3376</v>
      </c>
      <c r="E3263" s="2"/>
      <c r="F3263">
        <f>SUMIFS($D$2:$D$7909, $B$2:$B$7909, "Piemonte")</f>
        <v>4363916</v>
      </c>
      <c r="G3263" s="1">
        <f>Comuni__2[[#This Row],[Popolazione2011]]/Comuni__2[[#This Row],[POPOLAZIONE TOTALE DI OGNI REGIONE (CON FILTRO)]]</f>
        <v>7.7361709070477062E-4</v>
      </c>
      <c r="H3263" t="str">
        <f>IF(Comuni__2[[#This Row],[Popolazione2011]]&gt;300000,"MAGGIORE","")</f>
        <v/>
      </c>
    </row>
    <row r="3264" spans="1:8" x14ac:dyDescent="0.2">
      <c r="A3264" t="s">
        <v>7821</v>
      </c>
      <c r="B3264" t="s">
        <v>7657</v>
      </c>
      <c r="C3264" t="s">
        <v>7750</v>
      </c>
      <c r="D3264">
        <v>3376</v>
      </c>
      <c r="E3264" s="2"/>
      <c r="F3264">
        <f>SUMIFS($D$2:$D$7909, $B$2:$B$7909, "Sardegna")</f>
        <v>1634822</v>
      </c>
      <c r="G3264" s="1">
        <f>Comuni__2[[#This Row],[Popolazione2011]]/Comuni__2[[#This Row],[POPOLAZIONE TOTALE DI OGNI REGIONE (CON FILTRO)]]</f>
        <v>2.0650566239015624E-3</v>
      </c>
      <c r="H3264" t="str">
        <f>IF(Comuni__2[[#This Row],[Popolazione2011]]&gt;300000,"MAGGIORE","")</f>
        <v/>
      </c>
    </row>
    <row r="3265" spans="1:8" x14ac:dyDescent="0.2">
      <c r="A3265" t="s">
        <v>6021</v>
      </c>
      <c r="B3265" t="s">
        <v>5894</v>
      </c>
      <c r="C3265" t="s">
        <v>6000</v>
      </c>
      <c r="D3265">
        <v>3375</v>
      </c>
      <c r="E3265" s="2"/>
      <c r="F3265">
        <f>SUMIFS($D$2:$D$7909, $B$2:$B$7909, "Campania")</f>
        <v>5766810</v>
      </c>
      <c r="G3265" s="1">
        <f>Comuni__2[[#This Row],[Popolazione2011]]/Comuni__2[[#This Row],[POPOLAZIONE TOTALE DI OGNI REGIONE (CON FILTRO)]]</f>
        <v>5.8524556904076955E-4</v>
      </c>
      <c r="H3265" t="str">
        <f>IF(Comuni__2[[#This Row],[Popolazione2011]]&gt;300000,"MAGGIORE","")</f>
        <v/>
      </c>
    </row>
    <row r="3266" spans="1:8" x14ac:dyDescent="0.2">
      <c r="A3266" t="s">
        <v>5482</v>
      </c>
      <c r="B3266" t="s">
        <v>5446</v>
      </c>
      <c r="C3266" t="s">
        <v>5447</v>
      </c>
      <c r="D3266">
        <v>3374</v>
      </c>
      <c r="E3266" s="2"/>
      <c r="F3266">
        <f>SUMIFS($D$2:$D$7909, $B$2:$B$7909, "Abruzzo")</f>
        <v>1307309</v>
      </c>
      <c r="G3266" s="1">
        <f>Comuni__2[[#This Row],[Popolazione2011]]/Comuni__2[[#This Row],[POPOLAZIONE TOTALE DI OGNI REGIONE (CON FILTRO)]]</f>
        <v>2.5808741468160931E-3</v>
      </c>
      <c r="H3266" t="str">
        <f>IF(Comuni__2[[#This Row],[Popolazione2011]]&gt;300000,"MAGGIORE","")</f>
        <v/>
      </c>
    </row>
    <row r="3267" spans="1:8" x14ac:dyDescent="0.2">
      <c r="A3267" t="s">
        <v>7974</v>
      </c>
      <c r="B3267" t="s">
        <v>7657</v>
      </c>
      <c r="C3267" t="s">
        <v>7931</v>
      </c>
      <c r="D3267">
        <v>3373</v>
      </c>
      <c r="E3267" s="2"/>
      <c r="F3267">
        <f>SUMIFS($D$2:$D$7909, $B$2:$B$7909, "Sardegna")</f>
        <v>1634822</v>
      </c>
      <c r="G3267" s="1">
        <f>Comuni__2[[#This Row],[Popolazione2011]]/Comuni__2[[#This Row],[POPOLAZIONE TOTALE DI OGNI REGIONE (CON FILTRO)]]</f>
        <v>2.063221561735773E-3</v>
      </c>
      <c r="H3267" t="str">
        <f>IF(Comuni__2[[#This Row],[Popolazione2011]]&gt;300000,"MAGGIORE","")</f>
        <v/>
      </c>
    </row>
    <row r="3268" spans="1:8" x14ac:dyDescent="0.2">
      <c r="A3268" t="s">
        <v>2474</v>
      </c>
      <c r="B3268" t="s">
        <v>1271</v>
      </c>
      <c r="C3268" t="s">
        <v>2409</v>
      </c>
      <c r="D3268">
        <v>3372</v>
      </c>
      <c r="E3268" s="2"/>
      <c r="F3268">
        <f>SUMIFS($D$2:$D$7909, $B$2:$B$7909, "Lombardia")</f>
        <v>9704121</v>
      </c>
      <c r="G3268" s="1">
        <f>Comuni__2[[#This Row],[Popolazione2011]]/Comuni__2[[#This Row],[POPOLAZIONE TOTALE DI OGNI REGIONE (CON FILTRO)]]</f>
        <v>3.4748124018651457E-4</v>
      </c>
      <c r="H3268" t="str">
        <f>IF(Comuni__2[[#This Row],[Popolazione2011]]&gt;300000,"MAGGIORE","")</f>
        <v/>
      </c>
    </row>
    <row r="3269" spans="1:8" x14ac:dyDescent="0.2">
      <c r="A3269" t="s">
        <v>2183</v>
      </c>
      <c r="B3269" t="s">
        <v>1271</v>
      </c>
      <c r="C3269" t="s">
        <v>2016</v>
      </c>
      <c r="D3269">
        <v>3370</v>
      </c>
      <c r="E3269" s="2"/>
      <c r="F3269">
        <f>SUMIFS($D$2:$D$7909, $B$2:$B$7909, "Lombardia")</f>
        <v>9704121</v>
      </c>
      <c r="G3269" s="1">
        <f>Comuni__2[[#This Row],[Popolazione2011]]/Comuni__2[[#This Row],[POPOLAZIONE TOTALE DI OGNI REGIONE (CON FILTRO)]]</f>
        <v>3.4727514217928649E-4</v>
      </c>
      <c r="H3269" t="str">
        <f>IF(Comuni__2[[#This Row],[Popolazione2011]]&gt;300000,"MAGGIORE","")</f>
        <v/>
      </c>
    </row>
    <row r="3270" spans="1:8" x14ac:dyDescent="0.2">
      <c r="A3270" t="s">
        <v>7131</v>
      </c>
      <c r="B3270" t="s">
        <v>6847</v>
      </c>
      <c r="C3270" t="s">
        <v>7080</v>
      </c>
      <c r="D3270">
        <v>3369</v>
      </c>
      <c r="E3270" s="2"/>
      <c r="F3270">
        <f>SUMIFS($D$2:$D$7909, $B$2:$B$7909, "Calabria")</f>
        <v>1959050</v>
      </c>
      <c r="G3270" s="1">
        <f>Comuni__2[[#This Row],[Popolazione2011]]/Comuni__2[[#This Row],[POPOLAZIONE TOTALE DI OGNI REGIONE (CON FILTRO)]]</f>
        <v>1.7197110844541998E-3</v>
      </c>
      <c r="H3270" t="str">
        <f>IF(Comuni__2[[#This Row],[Popolazione2011]]&gt;300000,"MAGGIORE","")</f>
        <v/>
      </c>
    </row>
    <row r="3271" spans="1:8" x14ac:dyDescent="0.2">
      <c r="A3271" t="s">
        <v>4976</v>
      </c>
      <c r="B3271" t="s">
        <v>4829</v>
      </c>
      <c r="C3271" t="s">
        <v>4931</v>
      </c>
      <c r="D3271">
        <v>3367</v>
      </c>
      <c r="E3271" s="2"/>
      <c r="F3271">
        <f>SUMIFS($D$2:$D$7909, $B$2:$B$7909, "Marche")</f>
        <v>1540584</v>
      </c>
      <c r="G3271" s="1">
        <f>Comuni__2[[#This Row],[Popolazione2011]]/Comuni__2[[#This Row],[POPOLAZIONE TOTALE DI OGNI REGIONE (CON FILTRO)]]</f>
        <v>2.1855348361400611E-3</v>
      </c>
      <c r="H3271" t="str">
        <f>IF(Comuni__2[[#This Row],[Popolazione2011]]&gt;300000,"MAGGIORE","")</f>
        <v/>
      </c>
    </row>
    <row r="3272" spans="1:8" x14ac:dyDescent="0.2">
      <c r="A3272" t="s">
        <v>5963</v>
      </c>
      <c r="B3272" t="s">
        <v>5894</v>
      </c>
      <c r="C3272" t="s">
        <v>5895</v>
      </c>
      <c r="D3272">
        <v>3366</v>
      </c>
      <c r="E3272" s="2"/>
      <c r="F3272">
        <f>SUMIFS($D$2:$D$7909, $B$2:$B$7909, "Campania")</f>
        <v>5766810</v>
      </c>
      <c r="G3272" s="1">
        <f>Comuni__2[[#This Row],[Popolazione2011]]/Comuni__2[[#This Row],[POPOLAZIONE TOTALE DI OGNI REGIONE (CON FILTRO)]]</f>
        <v>5.8368491418999411E-4</v>
      </c>
      <c r="H3272" t="str">
        <f>IF(Comuni__2[[#This Row],[Popolazione2011]]&gt;300000,"MAGGIORE","")</f>
        <v/>
      </c>
    </row>
    <row r="3273" spans="1:8" x14ac:dyDescent="0.2">
      <c r="A3273" t="s">
        <v>5297</v>
      </c>
      <c r="B3273" t="s">
        <v>5062</v>
      </c>
      <c r="C3273" t="s">
        <v>5198</v>
      </c>
      <c r="D3273">
        <v>3366</v>
      </c>
      <c r="E3273" s="2"/>
      <c r="F3273">
        <f>SUMIFS($D$2:$D$7909, $B$2:$B$7909, "Lazio")</f>
        <v>5502886</v>
      </c>
      <c r="G3273" s="1">
        <f>Comuni__2[[#This Row],[Popolazione2011]]/Comuni__2[[#This Row],[POPOLAZIONE TOTALE DI OGNI REGIONE (CON FILTRO)]]</f>
        <v>6.1167903532800784E-4</v>
      </c>
      <c r="H3273" t="str">
        <f>IF(Comuni__2[[#This Row],[Popolazione2011]]&gt;300000,"MAGGIORE","")</f>
        <v/>
      </c>
    </row>
    <row r="3274" spans="1:8" x14ac:dyDescent="0.2">
      <c r="A3274" t="s">
        <v>1288</v>
      </c>
      <c r="B3274" t="s">
        <v>1271</v>
      </c>
      <c r="C3274" t="s">
        <v>1272</v>
      </c>
      <c r="D3274">
        <v>3362</v>
      </c>
      <c r="E3274" s="2"/>
      <c r="F3274">
        <f>SUMIFS($D$2:$D$7909, $B$2:$B$7909, "Lombardia")</f>
        <v>9704121</v>
      </c>
      <c r="G3274" s="1">
        <f>Comuni__2[[#This Row],[Popolazione2011]]/Comuni__2[[#This Row],[POPOLAZIONE TOTALE DI OGNI REGIONE (CON FILTRO)]]</f>
        <v>3.4645075015037426E-4</v>
      </c>
      <c r="H3274" t="str">
        <f>IF(Comuni__2[[#This Row],[Popolazione2011]]&gt;300000,"MAGGIORE","")</f>
        <v/>
      </c>
    </row>
    <row r="3275" spans="1:8" x14ac:dyDescent="0.2">
      <c r="A3275" t="s">
        <v>582</v>
      </c>
      <c r="B3275" t="s">
        <v>5</v>
      </c>
      <c r="C3275" t="s">
        <v>490</v>
      </c>
      <c r="D3275">
        <v>3362</v>
      </c>
      <c r="E3275" s="2"/>
      <c r="F3275">
        <f>SUMIFS($D$2:$D$7909, $B$2:$B$7909, "Piemonte")</f>
        <v>4363916</v>
      </c>
      <c r="G3275" s="1">
        <f>Comuni__2[[#This Row],[Popolazione2011]]/Comuni__2[[#This Row],[POPOLAZIONE TOTALE DI OGNI REGIONE (CON FILTRO)]]</f>
        <v>7.7040896295895703E-4</v>
      </c>
      <c r="H3275" t="str">
        <f>IF(Comuni__2[[#This Row],[Popolazione2011]]&gt;300000,"MAGGIORE","")</f>
        <v/>
      </c>
    </row>
    <row r="3276" spans="1:8" x14ac:dyDescent="0.2">
      <c r="A3276" t="s">
        <v>6803</v>
      </c>
      <c r="B3276" t="s">
        <v>6713</v>
      </c>
      <c r="C3276" t="s">
        <v>6714</v>
      </c>
      <c r="D3276">
        <v>3361</v>
      </c>
      <c r="E3276" s="2"/>
      <c r="F3276">
        <f>SUMIFS($D$2:$D$7909, $B$2:$B$7909, "Basilicata")</f>
        <v>578036</v>
      </c>
      <c r="G3276" s="1">
        <f>Comuni__2[[#This Row],[Popolazione2011]]/Comuni__2[[#This Row],[POPOLAZIONE TOTALE DI OGNI REGIONE (CON FILTRO)]]</f>
        <v>5.8145167429018265E-3</v>
      </c>
      <c r="H3276" t="str">
        <f>IF(Comuni__2[[#This Row],[Popolazione2011]]&gt;300000,"MAGGIORE","")</f>
        <v/>
      </c>
    </row>
    <row r="3277" spans="1:8" x14ac:dyDescent="0.2">
      <c r="A3277" t="s">
        <v>2797</v>
      </c>
      <c r="B3277" t="s">
        <v>2791</v>
      </c>
      <c r="C3277" t="s">
        <v>2792</v>
      </c>
      <c r="D3277">
        <v>3360</v>
      </c>
      <c r="E3277" s="2"/>
      <c r="F3277">
        <f>SUMIFS($D$2:$D$7909, $B$2:$B$7909, "Trentino-Alto Adige/Südtirol")</f>
        <v>1026433</v>
      </c>
      <c r="G3277" s="1">
        <f>Comuni__2[[#This Row],[Popolazione2011]]/Comuni__2[[#This Row],[POPOLAZIONE TOTALE DI OGNI REGIONE (CON FILTRO)]]</f>
        <v>3.2734723065217116E-3</v>
      </c>
      <c r="H3277" t="str">
        <f>IF(Comuni__2[[#This Row],[Popolazione2011]]&gt;300000,"MAGGIORE","")</f>
        <v/>
      </c>
    </row>
    <row r="3278" spans="1:8" x14ac:dyDescent="0.2">
      <c r="A3278" t="s">
        <v>4273</v>
      </c>
      <c r="B3278" t="s">
        <v>4112</v>
      </c>
      <c r="C3278" t="s">
        <v>4248</v>
      </c>
      <c r="D3278">
        <v>3357</v>
      </c>
      <c r="E3278" s="2"/>
      <c r="F3278">
        <f>SUMIFS($D$2:$D$7909, $B$2:$B$7909, "Emilia-Romagna")</f>
        <v>4342135</v>
      </c>
      <c r="G3278" s="1">
        <f>Comuni__2[[#This Row],[Popolazione2011]]/Comuni__2[[#This Row],[POPOLAZIONE TOTALE DI OGNI REGIONE (CON FILTRO)]]</f>
        <v>7.7312197801312024E-4</v>
      </c>
      <c r="H3278" t="str">
        <f>IF(Comuni__2[[#This Row],[Popolazione2011]]&gt;300000,"MAGGIORE","")</f>
        <v/>
      </c>
    </row>
    <row r="3279" spans="1:8" x14ac:dyDescent="0.2">
      <c r="A3279" t="s">
        <v>5069</v>
      </c>
      <c r="B3279" t="s">
        <v>5062</v>
      </c>
      <c r="C3279" t="s">
        <v>5063</v>
      </c>
      <c r="D3279">
        <v>3356</v>
      </c>
      <c r="E3279" s="2"/>
      <c r="F3279">
        <f>SUMIFS($D$2:$D$7909, $B$2:$B$7909, "Lazio")</f>
        <v>5502886</v>
      </c>
      <c r="G3279" s="1">
        <f>Comuni__2[[#This Row],[Popolazione2011]]/Comuni__2[[#This Row],[POPOLAZIONE TOTALE DI OGNI REGIONE (CON FILTRO)]]</f>
        <v>6.0986180705905951E-4</v>
      </c>
      <c r="H3279" t="str">
        <f>IF(Comuni__2[[#This Row],[Popolazione2011]]&gt;300000,"MAGGIORE","")</f>
        <v/>
      </c>
    </row>
    <row r="3280" spans="1:8" x14ac:dyDescent="0.2">
      <c r="A3280" t="s">
        <v>2858</v>
      </c>
      <c r="B3280" t="s">
        <v>2791</v>
      </c>
      <c r="C3280" t="s">
        <v>2792</v>
      </c>
      <c r="D3280">
        <v>3356</v>
      </c>
      <c r="E3280" s="2"/>
      <c r="F3280">
        <f>SUMIFS($D$2:$D$7909, $B$2:$B$7909, "Trentino-Alto Adige/Südtirol")</f>
        <v>1026433</v>
      </c>
      <c r="G3280" s="1">
        <f>Comuni__2[[#This Row],[Popolazione2011]]/Comuni__2[[#This Row],[POPOLAZIONE TOTALE DI OGNI REGIONE (CON FILTRO)]]</f>
        <v>3.2695753156806143E-3</v>
      </c>
      <c r="H3280" t="str">
        <f>IF(Comuni__2[[#This Row],[Popolazione2011]]&gt;300000,"MAGGIORE","")</f>
        <v/>
      </c>
    </row>
    <row r="3281" spans="1:8" x14ac:dyDescent="0.2">
      <c r="A3281" t="s">
        <v>1253</v>
      </c>
      <c r="B3281" t="s">
        <v>1195</v>
      </c>
      <c r="C3281" t="s">
        <v>1196</v>
      </c>
      <c r="D3281">
        <v>3356</v>
      </c>
      <c r="E3281" s="2"/>
      <c r="F3281">
        <f>SUMIFS($D$2:$D$7909, $B$2:$B$7909, "Valle D'Aosta/Vallée D'Aoste")</f>
        <v>126806</v>
      </c>
      <c r="G3281" s="1">
        <f>Comuni__2[[#This Row],[Popolazione2011]]/Comuni__2[[#This Row],[POPOLAZIONE TOTALE DI OGNI REGIONE (CON FILTRO)]]</f>
        <v>2.6465624654984778E-2</v>
      </c>
      <c r="H3281" t="str">
        <f>IF(Comuni__2[[#This Row],[Popolazione2011]]&gt;300000,"MAGGIORE","")</f>
        <v/>
      </c>
    </row>
    <row r="3282" spans="1:8" x14ac:dyDescent="0.2">
      <c r="A3282" t="s">
        <v>2225</v>
      </c>
      <c r="B3282" t="s">
        <v>1271</v>
      </c>
      <c r="C3282" t="s">
        <v>2222</v>
      </c>
      <c r="D3282">
        <v>3355</v>
      </c>
      <c r="E3282" s="2"/>
      <c r="F3282">
        <f>SUMIFS($D$2:$D$7909, $B$2:$B$7909, "Lombardia")</f>
        <v>9704121</v>
      </c>
      <c r="G3282" s="1">
        <f>Comuni__2[[#This Row],[Popolazione2011]]/Comuni__2[[#This Row],[POPOLAZIONE TOTALE DI OGNI REGIONE (CON FILTRO)]]</f>
        <v>3.4572940712507603E-4</v>
      </c>
      <c r="H3282" t="str">
        <f>IF(Comuni__2[[#This Row],[Popolazione2011]]&gt;300000,"MAGGIORE","")</f>
        <v/>
      </c>
    </row>
    <row r="3283" spans="1:8" x14ac:dyDescent="0.2">
      <c r="A3283" t="s">
        <v>4906</v>
      </c>
      <c r="B3283" t="s">
        <v>4829</v>
      </c>
      <c r="C3283" t="s">
        <v>4883</v>
      </c>
      <c r="D3283">
        <v>3353</v>
      </c>
      <c r="E3283" s="2"/>
      <c r="F3283">
        <f>SUMIFS($D$2:$D$7909, $B$2:$B$7909, "Marche")</f>
        <v>1540584</v>
      </c>
      <c r="G3283" s="1">
        <f>Comuni__2[[#This Row],[Popolazione2011]]/Comuni__2[[#This Row],[POPOLAZIONE TOTALE DI OGNI REGIONE (CON FILTRO)]]</f>
        <v>2.176447373203928E-3</v>
      </c>
      <c r="H3283" t="str">
        <f>IF(Comuni__2[[#This Row],[Popolazione2011]]&gt;300000,"MAGGIORE","")</f>
        <v/>
      </c>
    </row>
    <row r="3284" spans="1:8" x14ac:dyDescent="0.2">
      <c r="A3284" t="s">
        <v>3512</v>
      </c>
      <c r="B3284" t="s">
        <v>3082</v>
      </c>
      <c r="C3284" t="s">
        <v>3499</v>
      </c>
      <c r="D3284">
        <v>3349</v>
      </c>
      <c r="E3284" s="2"/>
      <c r="F3284">
        <f>SUMIFS($D$2:$D$7909, $B$2:$B$7909, "Veneto")</f>
        <v>4855904</v>
      </c>
      <c r="G3284" s="1">
        <f>Comuni__2[[#This Row],[Popolazione2011]]/Comuni__2[[#This Row],[POPOLAZIONE TOTALE DI OGNI REGIONE (CON FILTRO)]]</f>
        <v>6.8967590792569215E-4</v>
      </c>
      <c r="H3284" t="str">
        <f>IF(Comuni__2[[#This Row],[Popolazione2011]]&gt;300000,"MAGGIORE","")</f>
        <v/>
      </c>
    </row>
    <row r="3285" spans="1:8" x14ac:dyDescent="0.2">
      <c r="A3285" t="s">
        <v>4158</v>
      </c>
      <c r="B3285" t="s">
        <v>4112</v>
      </c>
      <c r="C3285" t="s">
        <v>4113</v>
      </c>
      <c r="D3285">
        <v>3349</v>
      </c>
      <c r="E3285" s="2"/>
      <c r="F3285">
        <f>SUMIFS($D$2:$D$7909, $B$2:$B$7909, "Emilia-Romagna")</f>
        <v>4342135</v>
      </c>
      <c r="G3285" s="1">
        <f>Comuni__2[[#This Row],[Popolazione2011]]/Comuni__2[[#This Row],[POPOLAZIONE TOTALE DI OGNI REGIONE (CON FILTRO)]]</f>
        <v>7.7127956638842416E-4</v>
      </c>
      <c r="H3285" t="str">
        <f>IF(Comuni__2[[#This Row],[Popolazione2011]]&gt;300000,"MAGGIORE","")</f>
        <v/>
      </c>
    </row>
    <row r="3286" spans="1:8" x14ac:dyDescent="0.2">
      <c r="A3286" t="s">
        <v>4202</v>
      </c>
      <c r="B3286" t="s">
        <v>4112</v>
      </c>
      <c r="C3286" t="s">
        <v>4160</v>
      </c>
      <c r="D3286">
        <v>3348</v>
      </c>
      <c r="E3286" s="2"/>
      <c r="F3286">
        <f>SUMIFS($D$2:$D$7909, $B$2:$B$7909, "Emilia-Romagna")</f>
        <v>4342135</v>
      </c>
      <c r="G3286" s="1">
        <f>Comuni__2[[#This Row],[Popolazione2011]]/Comuni__2[[#This Row],[POPOLAZIONE TOTALE DI OGNI REGIONE (CON FILTRO)]]</f>
        <v>7.7104926493533712E-4</v>
      </c>
      <c r="H3286" t="str">
        <f>IF(Comuni__2[[#This Row],[Popolazione2011]]&gt;300000,"MAGGIORE","")</f>
        <v/>
      </c>
    </row>
    <row r="3287" spans="1:8" x14ac:dyDescent="0.2">
      <c r="A3287" t="s">
        <v>7373</v>
      </c>
      <c r="B3287" t="s">
        <v>7257</v>
      </c>
      <c r="C3287" t="s">
        <v>7366</v>
      </c>
      <c r="D3287">
        <v>3347</v>
      </c>
      <c r="E3287" s="2"/>
      <c r="F3287">
        <f>SUMIFS($D$2:$D$7909, $B$2:$B$7909, "Sicilia")</f>
        <v>5002904</v>
      </c>
      <c r="G3287" s="1">
        <f>Comuni__2[[#This Row],[Popolazione2011]]/Comuni__2[[#This Row],[POPOLAZIONE TOTALE DI OGNI REGIONE (CON FILTRO)]]</f>
        <v>6.6901143815671854E-4</v>
      </c>
      <c r="H3287" t="str">
        <f>IF(Comuni__2[[#This Row],[Popolazione2011]]&gt;300000,"MAGGIORE","")</f>
        <v/>
      </c>
    </row>
    <row r="3288" spans="1:8" x14ac:dyDescent="0.2">
      <c r="A3288" t="s">
        <v>3282</v>
      </c>
      <c r="B3288" t="s">
        <v>3082</v>
      </c>
      <c r="C3288" t="s">
        <v>3182</v>
      </c>
      <c r="D3288">
        <v>3345</v>
      </c>
      <c r="E3288" s="2"/>
      <c r="F3288">
        <f>SUMIFS($D$2:$D$7909, $B$2:$B$7909, "Veneto")</f>
        <v>4855904</v>
      </c>
      <c r="G3288" s="1">
        <f>Comuni__2[[#This Row],[Popolazione2011]]/Comuni__2[[#This Row],[POPOLAZIONE TOTALE DI OGNI REGIONE (CON FILTRO)]]</f>
        <v>6.8885216841189608E-4</v>
      </c>
      <c r="H3288" t="str">
        <f>IF(Comuni__2[[#This Row],[Popolazione2011]]&gt;300000,"MAGGIORE","")</f>
        <v/>
      </c>
    </row>
    <row r="3289" spans="1:8" x14ac:dyDescent="0.2">
      <c r="A3289" t="s">
        <v>3079</v>
      </c>
      <c r="B3289" t="s">
        <v>2791</v>
      </c>
      <c r="C3289" t="s">
        <v>2909</v>
      </c>
      <c r="D3289">
        <v>3345</v>
      </c>
      <c r="E3289" s="2"/>
      <c r="F3289">
        <f>SUMIFS($D$2:$D$7909, $B$2:$B$7909, "Trentino-Alto Adige/Südtirol")</f>
        <v>1026433</v>
      </c>
      <c r="G3289" s="1">
        <f>Comuni__2[[#This Row],[Popolazione2011]]/Comuni__2[[#This Row],[POPOLAZIONE TOTALE DI OGNI REGIONE (CON FILTRO)]]</f>
        <v>3.2588585908675969E-3</v>
      </c>
      <c r="H3289" t="str">
        <f>IF(Comuni__2[[#This Row],[Popolazione2011]]&gt;300000,"MAGGIORE","")</f>
        <v/>
      </c>
    </row>
    <row r="3290" spans="1:8" x14ac:dyDescent="0.2">
      <c r="A3290" t="s">
        <v>562</v>
      </c>
      <c r="B3290" t="s">
        <v>5</v>
      </c>
      <c r="C3290" t="s">
        <v>490</v>
      </c>
      <c r="D3290">
        <v>3344</v>
      </c>
      <c r="E3290" s="2"/>
      <c r="F3290">
        <f>SUMIFS($D$2:$D$7909, $B$2:$B$7909, "Piemonte")</f>
        <v>4363916</v>
      </c>
      <c r="G3290" s="1">
        <f>Comuni__2[[#This Row],[Popolazione2011]]/Comuni__2[[#This Row],[POPOLAZIONE TOTALE DI OGNI REGIONE (CON FILTRO)]]</f>
        <v>7.6628422728576811E-4</v>
      </c>
      <c r="H3290" t="str">
        <f>IF(Comuni__2[[#This Row],[Popolazione2011]]&gt;300000,"MAGGIORE","")</f>
        <v/>
      </c>
    </row>
    <row r="3291" spans="1:8" x14ac:dyDescent="0.2">
      <c r="A3291" t="s">
        <v>3237</v>
      </c>
      <c r="B3291" t="s">
        <v>3082</v>
      </c>
      <c r="C3291" t="s">
        <v>3182</v>
      </c>
      <c r="D3291">
        <v>3343</v>
      </c>
      <c r="E3291" s="2"/>
      <c r="F3291">
        <f>SUMIFS($D$2:$D$7909, $B$2:$B$7909, "Veneto")</f>
        <v>4855904</v>
      </c>
      <c r="G3291" s="1">
        <f>Comuni__2[[#This Row],[Popolazione2011]]/Comuni__2[[#This Row],[POPOLAZIONE TOTALE DI OGNI REGIONE (CON FILTRO)]]</f>
        <v>6.884402986549981E-4</v>
      </c>
      <c r="H3291" t="str">
        <f>IF(Comuni__2[[#This Row],[Popolazione2011]]&gt;300000,"MAGGIORE","")</f>
        <v/>
      </c>
    </row>
    <row r="3292" spans="1:8" x14ac:dyDescent="0.2">
      <c r="A3292" t="s">
        <v>635</v>
      </c>
      <c r="B3292" t="s">
        <v>5</v>
      </c>
      <c r="C3292" t="s">
        <v>490</v>
      </c>
      <c r="D3292">
        <v>3341</v>
      </c>
      <c r="E3292" s="2"/>
      <c r="F3292">
        <f>SUMIFS($D$2:$D$7909, $B$2:$B$7909, "Piemonte")</f>
        <v>4363916</v>
      </c>
      <c r="G3292" s="1">
        <f>Comuni__2[[#This Row],[Popolazione2011]]/Comuni__2[[#This Row],[POPOLAZIONE TOTALE DI OGNI REGIONE (CON FILTRO)]]</f>
        <v>7.6559677134023659E-4</v>
      </c>
      <c r="H3292" t="str">
        <f>IF(Comuni__2[[#This Row],[Popolazione2011]]&gt;300000,"MAGGIORE","")</f>
        <v/>
      </c>
    </row>
    <row r="3293" spans="1:8" x14ac:dyDescent="0.2">
      <c r="A3293" t="s">
        <v>2930</v>
      </c>
      <c r="B3293" t="s">
        <v>2791</v>
      </c>
      <c r="C3293" t="s">
        <v>2909</v>
      </c>
      <c r="D3293">
        <v>3340</v>
      </c>
      <c r="E3293" s="2"/>
      <c r="F3293">
        <f>SUMIFS($D$2:$D$7909, $B$2:$B$7909, "Trentino-Alto Adige/Südtirol")</f>
        <v>1026433</v>
      </c>
      <c r="G3293" s="1">
        <f>Comuni__2[[#This Row],[Popolazione2011]]/Comuni__2[[#This Row],[POPOLAZIONE TOTALE DI OGNI REGIONE (CON FILTRO)]]</f>
        <v>3.2539873523162251E-3</v>
      </c>
      <c r="H3293" t="str">
        <f>IF(Comuni__2[[#This Row],[Popolazione2011]]&gt;300000,"MAGGIORE","")</f>
        <v/>
      </c>
    </row>
    <row r="3294" spans="1:8" x14ac:dyDescent="0.2">
      <c r="A3294" t="s">
        <v>3353</v>
      </c>
      <c r="B3294" t="s">
        <v>3082</v>
      </c>
      <c r="C3294" t="s">
        <v>3297</v>
      </c>
      <c r="D3294">
        <v>3338</v>
      </c>
      <c r="E3294" s="2"/>
      <c r="F3294">
        <f>SUMIFS($D$2:$D$7909, $B$2:$B$7909, "Veneto")</f>
        <v>4855904</v>
      </c>
      <c r="G3294" s="1">
        <f>Comuni__2[[#This Row],[Popolazione2011]]/Comuni__2[[#This Row],[POPOLAZIONE TOTALE DI OGNI REGIONE (CON FILTRO)]]</f>
        <v>6.874106242627531E-4</v>
      </c>
      <c r="H3294" t="str">
        <f>IF(Comuni__2[[#This Row],[Popolazione2011]]&gt;300000,"MAGGIORE","")</f>
        <v/>
      </c>
    </row>
    <row r="3295" spans="1:8" x14ac:dyDescent="0.2">
      <c r="A3295" t="s">
        <v>6336</v>
      </c>
      <c r="B3295" t="s">
        <v>5894</v>
      </c>
      <c r="C3295" t="s">
        <v>6291</v>
      </c>
      <c r="D3295">
        <v>3337</v>
      </c>
      <c r="E3295" s="2"/>
      <c r="F3295">
        <f>SUMIFS($D$2:$D$7909, $B$2:$B$7909, "Campania")</f>
        <v>5766810</v>
      </c>
      <c r="G3295" s="1">
        <f>Comuni__2[[#This Row],[Popolazione2011]]/Comuni__2[[#This Row],[POPOLAZIONE TOTALE DI OGNI REGIONE (CON FILTRO)]]</f>
        <v>5.7865613744860673E-4</v>
      </c>
      <c r="H3295" t="str">
        <f>IF(Comuni__2[[#This Row],[Popolazione2011]]&gt;300000,"MAGGIORE","")</f>
        <v/>
      </c>
    </row>
    <row r="3296" spans="1:8" x14ac:dyDescent="0.2">
      <c r="A3296" t="s">
        <v>1856</v>
      </c>
      <c r="B3296" t="s">
        <v>1271</v>
      </c>
      <c r="C3296" t="s">
        <v>1772</v>
      </c>
      <c r="D3296">
        <v>3336</v>
      </c>
      <c r="E3296" s="2"/>
      <c r="F3296">
        <f>SUMIFS($D$2:$D$7909, $B$2:$B$7909, "Lombardia")</f>
        <v>9704121</v>
      </c>
      <c r="G3296" s="1">
        <f>Comuni__2[[#This Row],[Popolazione2011]]/Comuni__2[[#This Row],[POPOLAZIONE TOTALE DI OGNI REGIONE (CON FILTRO)]]</f>
        <v>3.4377147605640945E-4</v>
      </c>
      <c r="H3296" t="str">
        <f>IF(Comuni__2[[#This Row],[Popolazione2011]]&gt;300000,"MAGGIORE","")</f>
        <v/>
      </c>
    </row>
    <row r="3297" spans="1:8" x14ac:dyDescent="0.2">
      <c r="A3297" t="s">
        <v>1828</v>
      </c>
      <c r="B3297" t="s">
        <v>1271</v>
      </c>
      <c r="C3297" t="s">
        <v>1772</v>
      </c>
      <c r="D3297">
        <v>3334</v>
      </c>
      <c r="E3297" s="2"/>
      <c r="F3297">
        <f>SUMIFS($D$2:$D$7909, $B$2:$B$7909, "Lombardia")</f>
        <v>9704121</v>
      </c>
      <c r="G3297" s="1">
        <f>Comuni__2[[#This Row],[Popolazione2011]]/Comuni__2[[#This Row],[POPOLAZIONE TOTALE DI OGNI REGIONE (CON FILTRO)]]</f>
        <v>3.4356537804918136E-4</v>
      </c>
      <c r="H3297" t="str">
        <f>IF(Comuni__2[[#This Row],[Popolazione2011]]&gt;300000,"MAGGIORE","")</f>
        <v/>
      </c>
    </row>
    <row r="3298" spans="1:8" x14ac:dyDescent="0.2">
      <c r="A3298" t="s">
        <v>5349</v>
      </c>
      <c r="B3298" t="s">
        <v>5062</v>
      </c>
      <c r="C3298" t="s">
        <v>5320</v>
      </c>
      <c r="D3298">
        <v>3334</v>
      </c>
      <c r="E3298" s="2"/>
      <c r="F3298">
        <f>SUMIFS($D$2:$D$7909, $B$2:$B$7909, "Lazio")</f>
        <v>5502886</v>
      </c>
      <c r="G3298" s="1">
        <f>Comuni__2[[#This Row],[Popolazione2011]]/Comuni__2[[#This Row],[POPOLAZIONE TOTALE DI OGNI REGIONE (CON FILTRO)]]</f>
        <v>6.0586390486737319E-4</v>
      </c>
      <c r="H3298" t="str">
        <f>IF(Comuni__2[[#This Row],[Popolazione2011]]&gt;300000,"MAGGIORE","")</f>
        <v/>
      </c>
    </row>
    <row r="3299" spans="1:8" x14ac:dyDescent="0.2">
      <c r="A3299" t="s">
        <v>98</v>
      </c>
      <c r="B3299" t="s">
        <v>5</v>
      </c>
      <c r="C3299" t="s">
        <v>6</v>
      </c>
      <c r="D3299">
        <v>3330</v>
      </c>
      <c r="E3299" s="2"/>
      <c r="F3299">
        <f>SUMIFS($D$2:$D$7909, $B$2:$B$7909, "Piemonte")</f>
        <v>4363916</v>
      </c>
      <c r="G3299" s="1">
        <f>Comuni__2[[#This Row],[Popolazione2011]]/Comuni__2[[#This Row],[POPOLAZIONE TOTALE DI OGNI REGIONE (CON FILTRO)]]</f>
        <v>7.6307609953995452E-4</v>
      </c>
      <c r="H3299" t="str">
        <f>IF(Comuni__2[[#This Row],[Popolazione2011]]&gt;300000,"MAGGIORE","")</f>
        <v/>
      </c>
    </row>
    <row r="3300" spans="1:8" x14ac:dyDescent="0.2">
      <c r="A3300" t="s">
        <v>657</v>
      </c>
      <c r="B3300" t="s">
        <v>5</v>
      </c>
      <c r="C3300" t="s">
        <v>490</v>
      </c>
      <c r="D3300">
        <v>3330</v>
      </c>
      <c r="E3300" s="2"/>
      <c r="F3300">
        <f>SUMIFS($D$2:$D$7909, $B$2:$B$7909, "Piemonte")</f>
        <v>4363916</v>
      </c>
      <c r="G3300" s="1">
        <f>Comuni__2[[#This Row],[Popolazione2011]]/Comuni__2[[#This Row],[POPOLAZIONE TOTALE DI OGNI REGIONE (CON FILTRO)]]</f>
        <v>7.6307609953995452E-4</v>
      </c>
      <c r="H3300" t="str">
        <f>IF(Comuni__2[[#This Row],[Popolazione2011]]&gt;300000,"MAGGIORE","")</f>
        <v/>
      </c>
    </row>
    <row r="3301" spans="1:8" x14ac:dyDescent="0.2">
      <c r="A3301" t="s">
        <v>2114</v>
      </c>
      <c r="B3301" t="s">
        <v>1271</v>
      </c>
      <c r="C3301" t="s">
        <v>2016</v>
      </c>
      <c r="D3301">
        <v>3329</v>
      </c>
      <c r="E3301" s="2"/>
      <c r="F3301">
        <f>SUMIFS($D$2:$D$7909, $B$2:$B$7909, "Lombardia")</f>
        <v>9704121</v>
      </c>
      <c r="G3301" s="1">
        <f>Comuni__2[[#This Row],[Popolazione2011]]/Comuni__2[[#This Row],[POPOLAZIONE TOTALE DI OGNI REGIONE (CON FILTRO)]]</f>
        <v>3.4305013303111121E-4</v>
      </c>
      <c r="H3301" t="str">
        <f>IF(Comuni__2[[#This Row],[Popolazione2011]]&gt;300000,"MAGGIORE","")</f>
        <v/>
      </c>
    </row>
    <row r="3302" spans="1:8" x14ac:dyDescent="0.2">
      <c r="A3302" t="s">
        <v>3644</v>
      </c>
      <c r="B3302" t="s">
        <v>3082</v>
      </c>
      <c r="C3302" t="s">
        <v>3602</v>
      </c>
      <c r="D3302">
        <v>3329</v>
      </c>
      <c r="E3302" s="2"/>
      <c r="F3302">
        <f>SUMIFS($D$2:$D$7909, $B$2:$B$7909, "Veneto")</f>
        <v>4855904</v>
      </c>
      <c r="G3302" s="1">
        <f>Comuni__2[[#This Row],[Popolazione2011]]/Comuni__2[[#This Row],[POPOLAZIONE TOTALE DI OGNI REGIONE (CON FILTRO)]]</f>
        <v>6.8555721035671213E-4</v>
      </c>
      <c r="H3302" t="str">
        <f>IF(Comuni__2[[#This Row],[Popolazione2011]]&gt;300000,"MAGGIORE","")</f>
        <v/>
      </c>
    </row>
    <row r="3303" spans="1:8" x14ac:dyDescent="0.2">
      <c r="A3303" t="s">
        <v>6511</v>
      </c>
      <c r="B3303" t="s">
        <v>6450</v>
      </c>
      <c r="C3303" t="s">
        <v>6451</v>
      </c>
      <c r="D3303">
        <v>3326</v>
      </c>
      <c r="E3303" s="2"/>
      <c r="F3303">
        <f>SUMIFS($D$2:$D$7909, $B$2:$B$7909, "Puglia")</f>
        <v>4050093</v>
      </c>
      <c r="G3303" s="1">
        <f>Comuni__2[[#This Row],[Popolazione2011]]/Comuni__2[[#This Row],[POPOLAZIONE TOTALE DI OGNI REGIONE (CON FILTRO)]]</f>
        <v>8.2121571035529306E-4</v>
      </c>
      <c r="H3303" t="str">
        <f>IF(Comuni__2[[#This Row],[Popolazione2011]]&gt;300000,"MAGGIORE","")</f>
        <v/>
      </c>
    </row>
    <row r="3304" spans="1:8" x14ac:dyDescent="0.2">
      <c r="A3304" t="s">
        <v>7201</v>
      </c>
      <c r="B3304" t="s">
        <v>6847</v>
      </c>
      <c r="C3304" t="s">
        <v>7178</v>
      </c>
      <c r="D3304">
        <v>3326</v>
      </c>
      <c r="E3304" s="2"/>
      <c r="F3304">
        <f>SUMIFS($D$2:$D$7909, $B$2:$B$7909, "Calabria")</f>
        <v>1959050</v>
      </c>
      <c r="G3304" s="1">
        <f>Comuni__2[[#This Row],[Popolazione2011]]/Comuni__2[[#This Row],[POPOLAZIONE TOTALE DI OGNI REGIONE (CON FILTRO)]]</f>
        <v>1.6977616701972895E-3</v>
      </c>
      <c r="H3304" t="str">
        <f>IF(Comuni__2[[#This Row],[Popolazione2011]]&gt;300000,"MAGGIORE","")</f>
        <v/>
      </c>
    </row>
    <row r="3305" spans="1:8" x14ac:dyDescent="0.2">
      <c r="A3305" t="s">
        <v>301</v>
      </c>
      <c r="B3305" t="s">
        <v>5</v>
      </c>
      <c r="C3305" t="s">
        <v>6</v>
      </c>
      <c r="D3305">
        <v>3323</v>
      </c>
      <c r="E3305" s="2"/>
      <c r="F3305">
        <f>SUMIFS($D$2:$D$7909, $B$2:$B$7909, "Piemonte")</f>
        <v>4363916</v>
      </c>
      <c r="G3305" s="1">
        <f>Comuni__2[[#This Row],[Popolazione2011]]/Comuni__2[[#This Row],[POPOLAZIONE TOTALE DI OGNI REGIONE (CON FILTRO)]]</f>
        <v>7.6147203566704767E-4</v>
      </c>
      <c r="H3305" t="str">
        <f>IF(Comuni__2[[#This Row],[Popolazione2011]]&gt;300000,"MAGGIORE","")</f>
        <v/>
      </c>
    </row>
    <row r="3306" spans="1:8" x14ac:dyDescent="0.2">
      <c r="A3306" t="s">
        <v>3316</v>
      </c>
      <c r="B3306" t="s">
        <v>3082</v>
      </c>
      <c r="C3306" t="s">
        <v>3297</v>
      </c>
      <c r="D3306">
        <v>3322</v>
      </c>
      <c r="E3306" s="2"/>
      <c r="F3306">
        <f>SUMIFS($D$2:$D$7909, $B$2:$B$7909, "Veneto")</f>
        <v>4855904</v>
      </c>
      <c r="G3306" s="1">
        <f>Comuni__2[[#This Row],[Popolazione2011]]/Comuni__2[[#This Row],[POPOLAZIONE TOTALE DI OGNI REGIONE (CON FILTRO)]]</f>
        <v>6.8411566620756915E-4</v>
      </c>
      <c r="H3306" t="str">
        <f>IF(Comuni__2[[#This Row],[Popolazione2011]]&gt;300000,"MAGGIORE","")</f>
        <v/>
      </c>
    </row>
    <row r="3307" spans="1:8" x14ac:dyDescent="0.2">
      <c r="A3307" t="s">
        <v>2116</v>
      </c>
      <c r="B3307" t="s">
        <v>1271</v>
      </c>
      <c r="C3307" t="s">
        <v>2016</v>
      </c>
      <c r="D3307">
        <v>3320</v>
      </c>
      <c r="E3307" s="2"/>
      <c r="F3307">
        <f>SUMIFS($D$2:$D$7909, $B$2:$B$7909, "Lombardia")</f>
        <v>9704121</v>
      </c>
      <c r="G3307" s="1">
        <f>Comuni__2[[#This Row],[Popolazione2011]]/Comuni__2[[#This Row],[POPOLAZIONE TOTALE DI OGNI REGIONE (CON FILTRO)]]</f>
        <v>3.4212269199858494E-4</v>
      </c>
      <c r="H3307" t="str">
        <f>IF(Comuni__2[[#This Row],[Popolazione2011]]&gt;300000,"MAGGIORE","")</f>
        <v/>
      </c>
    </row>
    <row r="3308" spans="1:8" x14ac:dyDescent="0.2">
      <c r="A3308" t="s">
        <v>1872</v>
      </c>
      <c r="B3308" t="s">
        <v>1271</v>
      </c>
      <c r="C3308" t="s">
        <v>1772</v>
      </c>
      <c r="D3308">
        <v>3319</v>
      </c>
      <c r="E3308" s="2"/>
      <c r="F3308">
        <f>SUMIFS($D$2:$D$7909, $B$2:$B$7909, "Lombardia")</f>
        <v>9704121</v>
      </c>
      <c r="G3308" s="1">
        <f>Comuni__2[[#This Row],[Popolazione2011]]/Comuni__2[[#This Row],[POPOLAZIONE TOTALE DI OGNI REGIONE (CON FILTRO)]]</f>
        <v>3.420196429949709E-4</v>
      </c>
      <c r="H3308" t="str">
        <f>IF(Comuni__2[[#This Row],[Popolazione2011]]&gt;300000,"MAGGIORE","")</f>
        <v/>
      </c>
    </row>
    <row r="3309" spans="1:8" x14ac:dyDescent="0.2">
      <c r="A3309" t="s">
        <v>3220</v>
      </c>
      <c r="B3309" t="s">
        <v>3082</v>
      </c>
      <c r="C3309" t="s">
        <v>3182</v>
      </c>
      <c r="D3309">
        <v>3319</v>
      </c>
      <c r="E3309" s="2"/>
      <c r="F3309">
        <f>SUMIFS($D$2:$D$7909, $B$2:$B$7909, "Veneto")</f>
        <v>4855904</v>
      </c>
      <c r="G3309" s="1">
        <f>Comuni__2[[#This Row],[Popolazione2011]]/Comuni__2[[#This Row],[POPOLAZIONE TOTALE DI OGNI REGIONE (CON FILTRO)]]</f>
        <v>6.8349786157222224E-4</v>
      </c>
      <c r="H3309" t="str">
        <f>IF(Comuni__2[[#This Row],[Popolazione2011]]&gt;300000,"MAGGIORE","")</f>
        <v/>
      </c>
    </row>
    <row r="3310" spans="1:8" x14ac:dyDescent="0.2">
      <c r="A3310" t="s">
        <v>4742</v>
      </c>
      <c r="B3310" t="s">
        <v>4734</v>
      </c>
      <c r="C3310" t="s">
        <v>4735</v>
      </c>
      <c r="D3310">
        <v>3319</v>
      </c>
      <c r="E3310" s="2"/>
      <c r="F3310">
        <f>SUMIFS($D$2:$D$7909, $B$2:$B$7909, "Umbria")</f>
        <v>884268</v>
      </c>
      <c r="G3310" s="1">
        <f>Comuni__2[[#This Row],[Popolazione2011]]/Comuni__2[[#This Row],[POPOLAZIONE TOTALE DI OGNI REGIONE (CON FILTRO)]]</f>
        <v>3.7533869822271074E-3</v>
      </c>
      <c r="H3310" t="str">
        <f>IF(Comuni__2[[#This Row],[Popolazione2011]]&gt;300000,"MAGGIORE","")</f>
        <v/>
      </c>
    </row>
    <row r="3311" spans="1:8" x14ac:dyDescent="0.2">
      <c r="A3311" t="s">
        <v>4495</v>
      </c>
      <c r="B3311" t="s">
        <v>4450</v>
      </c>
      <c r="C3311" t="s">
        <v>4469</v>
      </c>
      <c r="D3311">
        <v>3318</v>
      </c>
      <c r="E3311" s="2"/>
      <c r="F3311">
        <f>SUMIFS($D$2:$D$7909, $B$2:$B$7909, "Toscana")</f>
        <v>3672202</v>
      </c>
      <c r="G3311" s="1">
        <f>Comuni__2[[#This Row],[Popolazione2011]]/Comuni__2[[#This Row],[POPOLAZIONE TOTALE DI OGNI REGIONE (CON FILTRO)]]</f>
        <v>9.0354506642063804E-4</v>
      </c>
      <c r="H3311" t="str">
        <f>IF(Comuni__2[[#This Row],[Popolazione2011]]&gt;300000,"MAGGIORE","")</f>
        <v/>
      </c>
    </row>
    <row r="3312" spans="1:8" x14ac:dyDescent="0.2">
      <c r="A3312" t="s">
        <v>7060</v>
      </c>
      <c r="B3312" t="s">
        <v>6847</v>
      </c>
      <c r="C3312" t="s">
        <v>6999</v>
      </c>
      <c r="D3312">
        <v>3314</v>
      </c>
      <c r="E3312" s="2"/>
      <c r="F3312">
        <f>SUMIFS($D$2:$D$7909, $B$2:$B$7909, "Calabria")</f>
        <v>1959050</v>
      </c>
      <c r="G3312" s="1">
        <f>Comuni__2[[#This Row],[Popolazione2011]]/Comuni__2[[#This Row],[POPOLAZIONE TOTALE DI OGNI REGIONE (CON FILTRO)]]</f>
        <v>1.6916362522651285E-3</v>
      </c>
      <c r="H3312" t="str">
        <f>IF(Comuni__2[[#This Row],[Popolazione2011]]&gt;300000,"MAGGIORE","")</f>
        <v/>
      </c>
    </row>
    <row r="3313" spans="1:8" x14ac:dyDescent="0.2">
      <c r="A3313" t="s">
        <v>2819</v>
      </c>
      <c r="B3313" t="s">
        <v>2791</v>
      </c>
      <c r="C3313" t="s">
        <v>2792</v>
      </c>
      <c r="D3313">
        <v>3314</v>
      </c>
      <c r="E3313" s="2"/>
      <c r="F3313">
        <f>SUMIFS($D$2:$D$7909, $B$2:$B$7909, "Trentino-Alto Adige/Südtirol")</f>
        <v>1026433</v>
      </c>
      <c r="G3313" s="1">
        <f>Comuni__2[[#This Row],[Popolazione2011]]/Comuni__2[[#This Row],[POPOLAZIONE TOTALE DI OGNI REGIONE (CON FILTRO)]]</f>
        <v>3.2286569118490931E-3</v>
      </c>
      <c r="H3313" t="str">
        <f>IF(Comuni__2[[#This Row],[Popolazione2011]]&gt;300000,"MAGGIORE","")</f>
        <v/>
      </c>
    </row>
    <row r="3314" spans="1:8" x14ac:dyDescent="0.2">
      <c r="A3314" t="s">
        <v>1704</v>
      </c>
      <c r="B3314" t="s">
        <v>1271</v>
      </c>
      <c r="C3314" t="s">
        <v>1638</v>
      </c>
      <c r="D3314">
        <v>3312</v>
      </c>
      <c r="E3314" s="2"/>
      <c r="F3314">
        <f>SUMIFS($D$2:$D$7909, $B$2:$B$7909, "Lombardia")</f>
        <v>9704121</v>
      </c>
      <c r="G3314" s="1">
        <f>Comuni__2[[#This Row],[Popolazione2011]]/Comuni__2[[#This Row],[POPOLAZIONE TOTALE DI OGNI REGIONE (CON FILTRO)]]</f>
        <v>3.4129829996967266E-4</v>
      </c>
      <c r="H3314" t="str">
        <f>IF(Comuni__2[[#This Row],[Popolazione2011]]&gt;300000,"MAGGIORE","")</f>
        <v/>
      </c>
    </row>
    <row r="3315" spans="1:8" x14ac:dyDescent="0.2">
      <c r="A3315" t="s">
        <v>1756</v>
      </c>
      <c r="B3315" t="s">
        <v>1271</v>
      </c>
      <c r="C3315" t="s">
        <v>1638</v>
      </c>
      <c r="D3315">
        <v>3312</v>
      </c>
      <c r="E3315" s="2"/>
      <c r="F3315">
        <f>SUMIFS($D$2:$D$7909, $B$2:$B$7909, "Lombardia")</f>
        <v>9704121</v>
      </c>
      <c r="G3315" s="1">
        <f>Comuni__2[[#This Row],[Popolazione2011]]/Comuni__2[[#This Row],[POPOLAZIONE TOTALE DI OGNI REGIONE (CON FILTRO)]]</f>
        <v>3.4129829996967266E-4</v>
      </c>
      <c r="H3315" t="str">
        <f>IF(Comuni__2[[#This Row],[Popolazione2011]]&gt;300000,"MAGGIORE","")</f>
        <v/>
      </c>
    </row>
    <row r="3316" spans="1:8" x14ac:dyDescent="0.2">
      <c r="A3316" t="s">
        <v>2814</v>
      </c>
      <c r="B3316" t="s">
        <v>2791</v>
      </c>
      <c r="C3316" t="s">
        <v>2792</v>
      </c>
      <c r="D3316">
        <v>3312</v>
      </c>
      <c r="E3316" s="2"/>
      <c r="F3316">
        <f>SUMIFS($D$2:$D$7909, $B$2:$B$7909, "Trentino-Alto Adige/Südtirol")</f>
        <v>1026433</v>
      </c>
      <c r="G3316" s="1">
        <f>Comuni__2[[#This Row],[Popolazione2011]]/Comuni__2[[#This Row],[POPOLAZIONE TOTALE DI OGNI REGIONE (CON FILTRO)]]</f>
        <v>3.2267084164285444E-3</v>
      </c>
      <c r="H3316" t="str">
        <f>IF(Comuni__2[[#This Row],[Popolazione2011]]&gt;300000,"MAGGIORE","")</f>
        <v/>
      </c>
    </row>
    <row r="3317" spans="1:8" x14ac:dyDescent="0.2">
      <c r="A3317" t="s">
        <v>1226</v>
      </c>
      <c r="B3317" t="s">
        <v>1195</v>
      </c>
      <c r="C3317" t="s">
        <v>1196</v>
      </c>
      <c r="D3317">
        <v>3306</v>
      </c>
      <c r="E3317" s="2"/>
      <c r="F3317">
        <f>SUMIFS($D$2:$D$7909, $B$2:$B$7909, "Valle D'Aosta/Vallée D'Aoste")</f>
        <v>126806</v>
      </c>
      <c r="G3317" s="1">
        <f>Comuni__2[[#This Row],[Popolazione2011]]/Comuni__2[[#This Row],[POPOLAZIONE TOTALE DI OGNI REGIONE (CON FILTRO)]]</f>
        <v>2.607132154629907E-2</v>
      </c>
      <c r="H3317" t="str">
        <f>IF(Comuni__2[[#This Row],[Popolazione2011]]&gt;300000,"MAGGIORE","")</f>
        <v/>
      </c>
    </row>
    <row r="3318" spans="1:8" x14ac:dyDescent="0.2">
      <c r="A3318" t="s">
        <v>1497</v>
      </c>
      <c r="B3318" t="s">
        <v>1271</v>
      </c>
      <c r="C3318" t="s">
        <v>1411</v>
      </c>
      <c r="D3318">
        <v>3305</v>
      </c>
      <c r="E3318" s="2"/>
      <c r="F3318">
        <f>SUMIFS($D$2:$D$7909, $B$2:$B$7909, "Lombardia")</f>
        <v>9704121</v>
      </c>
      <c r="G3318" s="1">
        <f>Comuni__2[[#This Row],[Popolazione2011]]/Comuni__2[[#This Row],[POPOLAZIONE TOTALE DI OGNI REGIONE (CON FILTRO)]]</f>
        <v>3.4057695694437448E-4</v>
      </c>
      <c r="H3318" t="str">
        <f>IF(Comuni__2[[#This Row],[Popolazione2011]]&gt;300000,"MAGGIORE","")</f>
        <v/>
      </c>
    </row>
    <row r="3319" spans="1:8" x14ac:dyDescent="0.2">
      <c r="A3319" t="s">
        <v>2887</v>
      </c>
      <c r="B3319" t="s">
        <v>2791</v>
      </c>
      <c r="C3319" t="s">
        <v>2792</v>
      </c>
      <c r="D3319">
        <v>3305</v>
      </c>
      <c r="E3319" s="2"/>
      <c r="F3319">
        <f>SUMIFS($D$2:$D$7909, $B$2:$B$7909, "Trentino-Alto Adige/Südtirol")</f>
        <v>1026433</v>
      </c>
      <c r="G3319" s="1">
        <f>Comuni__2[[#This Row],[Popolazione2011]]/Comuni__2[[#This Row],[POPOLAZIONE TOTALE DI OGNI REGIONE (CON FILTRO)]]</f>
        <v>3.2198886824566239E-3</v>
      </c>
      <c r="H3319" t="str">
        <f>IF(Comuni__2[[#This Row],[Popolazione2011]]&gt;300000,"MAGGIORE","")</f>
        <v/>
      </c>
    </row>
    <row r="3320" spans="1:8" x14ac:dyDescent="0.2">
      <c r="A3320" t="s">
        <v>3188</v>
      </c>
      <c r="B3320" t="s">
        <v>3082</v>
      </c>
      <c r="C3320" t="s">
        <v>3182</v>
      </c>
      <c r="D3320">
        <v>3303</v>
      </c>
      <c r="E3320" s="2"/>
      <c r="F3320">
        <f>SUMIFS($D$2:$D$7909, $B$2:$B$7909, "Veneto")</f>
        <v>4855904</v>
      </c>
      <c r="G3320" s="1">
        <f>Comuni__2[[#This Row],[Popolazione2011]]/Comuni__2[[#This Row],[POPOLAZIONE TOTALE DI OGNI REGIONE (CON FILTRO)]]</f>
        <v>6.8020290351703818E-4</v>
      </c>
      <c r="H3320" t="str">
        <f>IF(Comuni__2[[#This Row],[Popolazione2011]]&gt;300000,"MAGGIORE","")</f>
        <v/>
      </c>
    </row>
    <row r="3321" spans="1:8" x14ac:dyDescent="0.2">
      <c r="A3321" t="s">
        <v>261</v>
      </c>
      <c r="B3321" t="s">
        <v>5</v>
      </c>
      <c r="C3321" t="s">
        <v>6</v>
      </c>
      <c r="D3321">
        <v>3303</v>
      </c>
      <c r="E3321" s="2"/>
      <c r="F3321">
        <f>SUMIFS($D$2:$D$7909, $B$2:$B$7909, "Piemonte")</f>
        <v>4363916</v>
      </c>
      <c r="G3321" s="1">
        <f>Comuni__2[[#This Row],[Popolazione2011]]/Comuni__2[[#This Row],[POPOLAZIONE TOTALE DI OGNI REGIONE (CON FILTRO)]]</f>
        <v>7.5688899603017104E-4</v>
      </c>
      <c r="H3321" t="str">
        <f>IF(Comuni__2[[#This Row],[Popolazione2011]]&gt;300000,"MAGGIORE","")</f>
        <v/>
      </c>
    </row>
    <row r="3322" spans="1:8" x14ac:dyDescent="0.2">
      <c r="A3322" t="s">
        <v>4301</v>
      </c>
      <c r="B3322" t="s">
        <v>4112</v>
      </c>
      <c r="C3322" t="s">
        <v>4296</v>
      </c>
      <c r="D3322">
        <v>3302</v>
      </c>
      <c r="E3322" s="2"/>
      <c r="F3322">
        <f>SUMIFS($D$2:$D$7909, $B$2:$B$7909, "Emilia-Romagna")</f>
        <v>4342135</v>
      </c>
      <c r="G3322" s="1">
        <f>Comuni__2[[#This Row],[Popolazione2011]]/Comuni__2[[#This Row],[POPOLAZIONE TOTALE DI OGNI REGIONE (CON FILTRO)]]</f>
        <v>7.6045539809333428E-4</v>
      </c>
      <c r="H3322" t="str">
        <f>IF(Comuni__2[[#This Row],[Popolazione2011]]&gt;300000,"MAGGIORE","")</f>
        <v/>
      </c>
    </row>
    <row r="3323" spans="1:8" x14ac:dyDescent="0.2">
      <c r="A3323" t="s">
        <v>6204</v>
      </c>
      <c r="B3323" t="s">
        <v>5894</v>
      </c>
      <c r="C3323" t="s">
        <v>6172</v>
      </c>
      <c r="D3323">
        <v>3301</v>
      </c>
      <c r="E3323" s="2"/>
      <c r="F3323">
        <f>SUMIFS($D$2:$D$7909, $B$2:$B$7909, "Campania")</f>
        <v>5766810</v>
      </c>
      <c r="G3323" s="1">
        <f>Comuni__2[[#This Row],[Popolazione2011]]/Comuni__2[[#This Row],[POPOLAZIONE TOTALE DI OGNI REGIONE (CON FILTRO)]]</f>
        <v>5.7241351804550528E-4</v>
      </c>
      <c r="H3323" t="str">
        <f>IF(Comuni__2[[#This Row],[Popolazione2011]]&gt;300000,"MAGGIORE","")</f>
        <v/>
      </c>
    </row>
    <row r="3324" spans="1:8" x14ac:dyDescent="0.2">
      <c r="A3324" t="s">
        <v>7576</v>
      </c>
      <c r="B3324" t="s">
        <v>7257</v>
      </c>
      <c r="C3324" t="s">
        <v>7563</v>
      </c>
      <c r="D3324">
        <v>3298</v>
      </c>
      <c r="E3324" s="2"/>
      <c r="F3324">
        <f>SUMIFS($D$2:$D$7909, $B$2:$B$7909, "Sicilia")</f>
        <v>5002904</v>
      </c>
      <c r="G3324" s="1">
        <f>Comuni__2[[#This Row],[Popolazione2011]]/Comuni__2[[#This Row],[POPOLAZIONE TOTALE DI OGNI REGIONE (CON FILTRO)]]</f>
        <v>6.5921712669281686E-4</v>
      </c>
      <c r="H3324" t="str">
        <f>IF(Comuni__2[[#This Row],[Popolazione2011]]&gt;300000,"MAGGIORE","")</f>
        <v/>
      </c>
    </row>
    <row r="3325" spans="1:8" x14ac:dyDescent="0.2">
      <c r="A3325" t="s">
        <v>7453</v>
      </c>
      <c r="B3325" t="s">
        <v>7257</v>
      </c>
      <c r="C3325" t="s">
        <v>7366</v>
      </c>
      <c r="D3325">
        <v>3297</v>
      </c>
      <c r="E3325" s="2"/>
      <c r="F3325">
        <f>SUMIFS($D$2:$D$7909, $B$2:$B$7909, "Sicilia")</f>
        <v>5002904</v>
      </c>
      <c r="G3325" s="1">
        <f>Comuni__2[[#This Row],[Popolazione2011]]/Comuni__2[[#This Row],[POPOLAZIONE TOTALE DI OGNI REGIONE (CON FILTRO)]]</f>
        <v>6.5901724278539023E-4</v>
      </c>
      <c r="H3325" t="str">
        <f>IF(Comuni__2[[#This Row],[Popolazione2011]]&gt;300000,"MAGGIORE","")</f>
        <v/>
      </c>
    </row>
    <row r="3326" spans="1:8" x14ac:dyDescent="0.2">
      <c r="A3326" t="s">
        <v>7379</v>
      </c>
      <c r="B3326" t="s">
        <v>7257</v>
      </c>
      <c r="C3326" t="s">
        <v>7366</v>
      </c>
      <c r="D3326">
        <v>3295</v>
      </c>
      <c r="E3326" s="2"/>
      <c r="F3326">
        <f>SUMIFS($D$2:$D$7909, $B$2:$B$7909, "Sicilia")</f>
        <v>5002904</v>
      </c>
      <c r="G3326" s="1">
        <f>Comuni__2[[#This Row],[Popolazione2011]]/Comuni__2[[#This Row],[POPOLAZIONE TOTALE DI OGNI REGIONE (CON FILTRO)]]</f>
        <v>6.5861747497053709E-4</v>
      </c>
      <c r="H3326" t="str">
        <f>IF(Comuni__2[[#This Row],[Popolazione2011]]&gt;300000,"MAGGIORE","")</f>
        <v/>
      </c>
    </row>
    <row r="3327" spans="1:8" x14ac:dyDescent="0.2">
      <c r="A3327" t="s">
        <v>2121</v>
      </c>
      <c r="B3327" t="s">
        <v>1271</v>
      </c>
      <c r="C3327" t="s">
        <v>2016</v>
      </c>
      <c r="D3327">
        <v>3293</v>
      </c>
      <c r="E3327" s="2"/>
      <c r="F3327">
        <f>SUMIFS($D$2:$D$7909, $B$2:$B$7909, "Lombardia")</f>
        <v>9704121</v>
      </c>
      <c r="G3327" s="1">
        <f>Comuni__2[[#This Row],[Popolazione2011]]/Comuni__2[[#This Row],[POPOLAZIONE TOTALE DI OGNI REGIONE (CON FILTRO)]]</f>
        <v>3.3934036890100608E-4</v>
      </c>
      <c r="H3327" t="str">
        <f>IF(Comuni__2[[#This Row],[Popolazione2011]]&gt;300000,"MAGGIORE","")</f>
        <v/>
      </c>
    </row>
    <row r="3328" spans="1:8" x14ac:dyDescent="0.2">
      <c r="A3328" t="s">
        <v>6947</v>
      </c>
      <c r="B3328" t="s">
        <v>6847</v>
      </c>
      <c r="C3328" t="s">
        <v>6848</v>
      </c>
      <c r="D3328">
        <v>3292</v>
      </c>
      <c r="E3328" s="2"/>
      <c r="F3328">
        <f>SUMIFS($D$2:$D$7909, $B$2:$B$7909, "Calabria")</f>
        <v>1959050</v>
      </c>
      <c r="G3328" s="1">
        <f>Comuni__2[[#This Row],[Popolazione2011]]/Comuni__2[[#This Row],[POPOLAZIONE TOTALE DI OGNI REGIONE (CON FILTRO)]]</f>
        <v>1.6804063193895E-3</v>
      </c>
      <c r="H3328" t="str">
        <f>IF(Comuni__2[[#This Row],[Popolazione2011]]&gt;300000,"MAGGIORE","")</f>
        <v/>
      </c>
    </row>
    <row r="3329" spans="1:8" x14ac:dyDescent="0.2">
      <c r="A3329" t="s">
        <v>5028</v>
      </c>
      <c r="B3329" t="s">
        <v>4829</v>
      </c>
      <c r="C3329" t="s">
        <v>5021</v>
      </c>
      <c r="D3329">
        <v>3287</v>
      </c>
      <c r="E3329" s="2"/>
      <c r="F3329">
        <f>SUMIFS($D$2:$D$7909, $B$2:$B$7909, "Marche")</f>
        <v>1540584</v>
      </c>
      <c r="G3329" s="1">
        <f>Comuni__2[[#This Row],[Popolazione2011]]/Comuni__2[[#This Row],[POPOLAZIONE TOTALE DI OGNI REGIONE (CON FILTRO)]]</f>
        <v>2.1336064765050135E-3</v>
      </c>
      <c r="H3329" t="str">
        <f>IF(Comuni__2[[#This Row],[Popolazione2011]]&gt;300000,"MAGGIORE","")</f>
        <v/>
      </c>
    </row>
    <row r="3330" spans="1:8" x14ac:dyDescent="0.2">
      <c r="A3330" t="s">
        <v>5779</v>
      </c>
      <c r="B3330" t="s">
        <v>5756</v>
      </c>
      <c r="C3330" t="s">
        <v>5757</v>
      </c>
      <c r="D3330">
        <v>3287</v>
      </c>
      <c r="E3330" s="2"/>
      <c r="F3330">
        <f>SUMIFS($D$2:$D$7909, $B$2:$B$7909, "Molise")</f>
        <v>313660</v>
      </c>
      <c r="G3330" s="1">
        <f>Comuni__2[[#This Row],[Popolazione2011]]/Comuni__2[[#This Row],[POPOLAZIONE TOTALE DI OGNI REGIONE (CON FILTRO)]]</f>
        <v>1.0479500095644965E-2</v>
      </c>
      <c r="H3330" t="str">
        <f>IF(Comuni__2[[#This Row],[Popolazione2011]]&gt;300000,"MAGGIORE","")</f>
        <v/>
      </c>
    </row>
    <row r="3331" spans="1:8" x14ac:dyDescent="0.2">
      <c r="A3331" t="s">
        <v>1285</v>
      </c>
      <c r="B3331" t="s">
        <v>1271</v>
      </c>
      <c r="C3331" t="s">
        <v>1272</v>
      </c>
      <c r="D3331">
        <v>3285</v>
      </c>
      <c r="E3331" s="2"/>
      <c r="F3331">
        <f>SUMIFS($D$2:$D$7909, $B$2:$B$7909, "Lombardia")</f>
        <v>9704121</v>
      </c>
      <c r="G3331" s="1">
        <f>Comuni__2[[#This Row],[Popolazione2011]]/Comuni__2[[#This Row],[POPOLAZIONE TOTALE DI OGNI REGIONE (CON FILTRO)]]</f>
        <v>3.385159768720938E-4</v>
      </c>
      <c r="H3331" t="str">
        <f>IF(Comuni__2[[#This Row],[Popolazione2011]]&gt;300000,"MAGGIORE","")</f>
        <v/>
      </c>
    </row>
    <row r="3332" spans="1:8" x14ac:dyDescent="0.2">
      <c r="A3332" t="s">
        <v>3462</v>
      </c>
      <c r="B3332" t="s">
        <v>3082</v>
      </c>
      <c r="C3332" t="s">
        <v>3454</v>
      </c>
      <c r="D3332">
        <v>3285</v>
      </c>
      <c r="E3332" s="2"/>
      <c r="F3332">
        <f>SUMIFS($D$2:$D$7909, $B$2:$B$7909, "Veneto")</f>
        <v>4855904</v>
      </c>
      <c r="G3332" s="1">
        <f>Comuni__2[[#This Row],[Popolazione2011]]/Comuni__2[[#This Row],[POPOLAZIONE TOTALE DI OGNI REGIONE (CON FILTRO)]]</f>
        <v>6.7649607570495626E-4</v>
      </c>
      <c r="H3332" t="str">
        <f>IF(Comuni__2[[#This Row],[Popolazione2011]]&gt;300000,"MAGGIORE","")</f>
        <v/>
      </c>
    </row>
    <row r="3333" spans="1:8" x14ac:dyDescent="0.2">
      <c r="A3333" t="s">
        <v>5541</v>
      </c>
      <c r="B3333" t="s">
        <v>5446</v>
      </c>
      <c r="C3333" t="s">
        <v>5447</v>
      </c>
      <c r="D3333">
        <v>3285</v>
      </c>
      <c r="E3333" s="2"/>
      <c r="F3333">
        <f>SUMIFS($D$2:$D$7909, $B$2:$B$7909, "Abruzzo")</f>
        <v>1307309</v>
      </c>
      <c r="G3333" s="1">
        <f>Comuni__2[[#This Row],[Popolazione2011]]/Comuni__2[[#This Row],[POPOLAZIONE TOTALE DI OGNI REGIONE (CON FILTRO)]]</f>
        <v>2.5127953681952776E-3</v>
      </c>
      <c r="H3333" t="str">
        <f>IF(Comuni__2[[#This Row],[Popolazione2011]]&gt;300000,"MAGGIORE","")</f>
        <v/>
      </c>
    </row>
    <row r="3334" spans="1:8" x14ac:dyDescent="0.2">
      <c r="A3334" t="s">
        <v>7598</v>
      </c>
      <c r="B3334" t="s">
        <v>7257</v>
      </c>
      <c r="C3334" t="s">
        <v>7563</v>
      </c>
      <c r="D3334">
        <v>3280</v>
      </c>
      <c r="E3334" s="2"/>
      <c r="F3334">
        <f>SUMIFS($D$2:$D$7909, $B$2:$B$7909, "Sicilia")</f>
        <v>5002904</v>
      </c>
      <c r="G3334" s="1">
        <f>Comuni__2[[#This Row],[Popolazione2011]]/Comuni__2[[#This Row],[POPOLAZIONE TOTALE DI OGNI REGIONE (CON FILTRO)]]</f>
        <v>6.5561921635913858E-4</v>
      </c>
      <c r="H3334" t="str">
        <f>IF(Comuni__2[[#This Row],[Popolazione2011]]&gt;300000,"MAGGIORE","")</f>
        <v/>
      </c>
    </row>
    <row r="3335" spans="1:8" x14ac:dyDescent="0.2">
      <c r="A3335" t="s">
        <v>24</v>
      </c>
      <c r="B3335" t="s">
        <v>5</v>
      </c>
      <c r="C3335" t="s">
        <v>6</v>
      </c>
      <c r="D3335">
        <v>3280</v>
      </c>
      <c r="E3335" s="2"/>
      <c r="F3335">
        <f>SUMIFS($D$2:$D$7909, $B$2:$B$7909, "Piemonte")</f>
        <v>4363916</v>
      </c>
      <c r="G3335" s="1">
        <f>Comuni__2[[#This Row],[Popolazione2011]]/Comuni__2[[#This Row],[POPOLAZIONE TOTALE DI OGNI REGIONE (CON FILTRO)]]</f>
        <v>7.51618500447763E-4</v>
      </c>
      <c r="H3335" t="str">
        <f>IF(Comuni__2[[#This Row],[Popolazione2011]]&gt;300000,"MAGGIORE","")</f>
        <v/>
      </c>
    </row>
    <row r="3336" spans="1:8" x14ac:dyDescent="0.2">
      <c r="A3336" t="s">
        <v>6180</v>
      </c>
      <c r="B3336" t="s">
        <v>5894</v>
      </c>
      <c r="C3336" t="s">
        <v>6172</v>
      </c>
      <c r="D3336">
        <v>3274</v>
      </c>
      <c r="E3336" s="2"/>
      <c r="F3336">
        <f>SUMIFS($D$2:$D$7909, $B$2:$B$7909, "Campania")</f>
        <v>5766810</v>
      </c>
      <c r="G3336" s="1">
        <f>Comuni__2[[#This Row],[Popolazione2011]]/Comuni__2[[#This Row],[POPOLAZIONE TOTALE DI OGNI REGIONE (CON FILTRO)]]</f>
        <v>5.6773155349317905E-4</v>
      </c>
      <c r="H3336" t="str">
        <f>IF(Comuni__2[[#This Row],[Popolazione2011]]&gt;300000,"MAGGIORE","")</f>
        <v/>
      </c>
    </row>
    <row r="3337" spans="1:8" x14ac:dyDescent="0.2">
      <c r="A3337" t="s">
        <v>7119</v>
      </c>
      <c r="B3337" t="s">
        <v>6847</v>
      </c>
      <c r="C3337" t="s">
        <v>7080</v>
      </c>
      <c r="D3337">
        <v>3274</v>
      </c>
      <c r="E3337" s="2"/>
      <c r="F3337">
        <f>SUMIFS($D$2:$D$7909, $B$2:$B$7909, "Calabria")</f>
        <v>1959050</v>
      </c>
      <c r="G3337" s="1">
        <f>Comuni__2[[#This Row],[Popolazione2011]]/Comuni__2[[#This Row],[POPOLAZIONE TOTALE DI OGNI REGIONE (CON FILTRO)]]</f>
        <v>1.6712181924912585E-3</v>
      </c>
      <c r="H3337" t="str">
        <f>IF(Comuni__2[[#This Row],[Popolazione2011]]&gt;300000,"MAGGIORE","")</f>
        <v/>
      </c>
    </row>
    <row r="3338" spans="1:8" x14ac:dyDescent="0.2">
      <c r="A3338" t="s">
        <v>6096</v>
      </c>
      <c r="B3338" t="s">
        <v>5894</v>
      </c>
      <c r="C3338" t="s">
        <v>6079</v>
      </c>
      <c r="D3338">
        <v>3272</v>
      </c>
      <c r="E3338" s="2"/>
      <c r="F3338">
        <f>SUMIFS($D$2:$D$7909, $B$2:$B$7909, "Campania")</f>
        <v>5766810</v>
      </c>
      <c r="G3338" s="1">
        <f>Comuni__2[[#This Row],[Popolazione2011]]/Comuni__2[[#This Row],[POPOLAZIONE TOTALE DI OGNI REGIONE (CON FILTRO)]]</f>
        <v>5.673847413041179E-4</v>
      </c>
      <c r="H3338" t="str">
        <f>IF(Comuni__2[[#This Row],[Popolazione2011]]&gt;300000,"MAGGIORE","")</f>
        <v/>
      </c>
    </row>
    <row r="3339" spans="1:8" x14ac:dyDescent="0.2">
      <c r="A3339" t="s">
        <v>1852</v>
      </c>
      <c r="B3339" t="s">
        <v>1271</v>
      </c>
      <c r="C3339" t="s">
        <v>1772</v>
      </c>
      <c r="D3339">
        <v>3271</v>
      </c>
      <c r="E3339" s="2"/>
      <c r="F3339">
        <f>SUMIFS($D$2:$D$7909, $B$2:$B$7909, "Lombardia")</f>
        <v>9704121</v>
      </c>
      <c r="G3339" s="1">
        <f>Comuni__2[[#This Row],[Popolazione2011]]/Comuni__2[[#This Row],[POPOLAZIONE TOTALE DI OGNI REGIONE (CON FILTRO)]]</f>
        <v>3.3707329082149738E-4</v>
      </c>
      <c r="H3339" t="str">
        <f>IF(Comuni__2[[#This Row],[Popolazione2011]]&gt;300000,"MAGGIORE","")</f>
        <v/>
      </c>
    </row>
    <row r="3340" spans="1:8" x14ac:dyDescent="0.2">
      <c r="A3340" t="s">
        <v>6883</v>
      </c>
      <c r="B3340" t="s">
        <v>6847</v>
      </c>
      <c r="C3340" t="s">
        <v>6848</v>
      </c>
      <c r="D3340">
        <v>3271</v>
      </c>
      <c r="E3340" s="2"/>
      <c r="F3340">
        <f>SUMIFS($D$2:$D$7909, $B$2:$B$7909, "Calabria")</f>
        <v>1959050</v>
      </c>
      <c r="G3340" s="1">
        <f>Comuni__2[[#This Row],[Popolazione2011]]/Comuni__2[[#This Row],[POPOLAZIONE TOTALE DI OGNI REGIONE (CON FILTRO)]]</f>
        <v>1.6696868380082182E-3</v>
      </c>
      <c r="H3340" t="str">
        <f>IF(Comuni__2[[#This Row],[Popolazione2011]]&gt;300000,"MAGGIORE","")</f>
        <v/>
      </c>
    </row>
    <row r="3341" spans="1:8" x14ac:dyDescent="0.2">
      <c r="A3341" t="s">
        <v>1564</v>
      </c>
      <c r="B3341" t="s">
        <v>1271</v>
      </c>
      <c r="C3341" t="s">
        <v>1560</v>
      </c>
      <c r="D3341">
        <v>3270</v>
      </c>
      <c r="E3341" s="2"/>
      <c r="F3341">
        <f>SUMIFS($D$2:$D$7909, $B$2:$B$7909, "Lombardia")</f>
        <v>9704121</v>
      </c>
      <c r="G3341" s="1">
        <f>Comuni__2[[#This Row],[Popolazione2011]]/Comuni__2[[#This Row],[POPOLAZIONE TOTALE DI OGNI REGIONE (CON FILTRO)]]</f>
        <v>3.3697024181788334E-4</v>
      </c>
      <c r="H3341" t="str">
        <f>IF(Comuni__2[[#This Row],[Popolazione2011]]&gt;300000,"MAGGIORE","")</f>
        <v/>
      </c>
    </row>
    <row r="3342" spans="1:8" x14ac:dyDescent="0.2">
      <c r="A3342" t="s">
        <v>3682</v>
      </c>
      <c r="B3342" t="s">
        <v>3653</v>
      </c>
      <c r="C3342" t="s">
        <v>3654</v>
      </c>
      <c r="D3342">
        <v>3269</v>
      </c>
      <c r="E3342" s="2"/>
      <c r="F3342">
        <f>SUMIFS($D$2:$D$7909, $B$2:$B$7909, "Friuli-Venezia Giulia")</f>
        <v>1220291</v>
      </c>
      <c r="G3342" s="1">
        <f>Comuni__2[[#This Row],[Popolazione2011]]/Comuni__2[[#This Row],[POPOLAZIONE TOTALE DI OGNI REGIONE (CON FILTRO)]]</f>
        <v>2.6788692205383796E-3</v>
      </c>
      <c r="H3342" t="str">
        <f>IF(Comuni__2[[#This Row],[Popolazione2011]]&gt;300000,"MAGGIORE","")</f>
        <v/>
      </c>
    </row>
    <row r="3343" spans="1:8" x14ac:dyDescent="0.2">
      <c r="A3343" t="s">
        <v>5398</v>
      </c>
      <c r="B3343" t="s">
        <v>5062</v>
      </c>
      <c r="C3343" t="s">
        <v>5354</v>
      </c>
      <c r="D3343">
        <v>3267</v>
      </c>
      <c r="E3343" s="2"/>
      <c r="F3343">
        <f>SUMIFS($D$2:$D$7909, $B$2:$B$7909, "Lazio")</f>
        <v>5502886</v>
      </c>
      <c r="G3343" s="1">
        <f>Comuni__2[[#This Row],[Popolazione2011]]/Comuni__2[[#This Row],[POPOLAZIONE TOTALE DI OGNI REGIONE (CON FILTRO)]]</f>
        <v>5.9368847546541941E-4</v>
      </c>
      <c r="H3343" t="str">
        <f>IF(Comuni__2[[#This Row],[Popolazione2011]]&gt;300000,"MAGGIORE","")</f>
        <v/>
      </c>
    </row>
    <row r="3344" spans="1:8" x14ac:dyDescent="0.2">
      <c r="A3344" t="s">
        <v>2595</v>
      </c>
      <c r="B3344" t="s">
        <v>1271</v>
      </c>
      <c r="C3344" t="s">
        <v>2588</v>
      </c>
      <c r="D3344">
        <v>3264</v>
      </c>
      <c r="E3344" s="2"/>
      <c r="F3344">
        <f>SUMIFS($D$2:$D$7909, $B$2:$B$7909, "Lombardia")</f>
        <v>9704121</v>
      </c>
      <c r="G3344" s="1">
        <f>Comuni__2[[#This Row],[Popolazione2011]]/Comuni__2[[#This Row],[POPOLAZIONE TOTALE DI OGNI REGIONE (CON FILTRO)]]</f>
        <v>3.3635194779619914E-4</v>
      </c>
      <c r="H3344" t="str">
        <f>IF(Comuni__2[[#This Row],[Popolazione2011]]&gt;300000,"MAGGIORE","")</f>
        <v/>
      </c>
    </row>
    <row r="3345" spans="1:8" x14ac:dyDescent="0.2">
      <c r="A3345" t="s">
        <v>6929</v>
      </c>
      <c r="B3345" t="s">
        <v>6847</v>
      </c>
      <c r="C3345" t="s">
        <v>6848</v>
      </c>
      <c r="D3345">
        <v>3264</v>
      </c>
      <c r="E3345" s="2"/>
      <c r="F3345">
        <f>SUMIFS($D$2:$D$7909, $B$2:$B$7909, "Calabria")</f>
        <v>1959050</v>
      </c>
      <c r="G3345" s="1">
        <f>Comuni__2[[#This Row],[Popolazione2011]]/Comuni__2[[#This Row],[POPOLAZIONE TOTALE DI OGNI REGIONE (CON FILTRO)]]</f>
        <v>1.666113677547791E-3</v>
      </c>
      <c r="H3345" t="str">
        <f>IF(Comuni__2[[#This Row],[Popolazione2011]]&gt;300000,"MAGGIORE","")</f>
        <v/>
      </c>
    </row>
    <row r="3346" spans="1:8" x14ac:dyDescent="0.2">
      <c r="A3346" t="s">
        <v>5628</v>
      </c>
      <c r="B3346" t="s">
        <v>5446</v>
      </c>
      <c r="C3346" t="s">
        <v>5604</v>
      </c>
      <c r="D3346">
        <v>3264</v>
      </c>
      <c r="E3346" s="2"/>
      <c r="F3346">
        <f>SUMIFS($D$2:$D$7909, $B$2:$B$7909, "Abruzzo")</f>
        <v>1307309</v>
      </c>
      <c r="G3346" s="1">
        <f>Comuni__2[[#This Row],[Popolazione2011]]/Comuni__2[[#This Row],[POPOLAZIONE TOTALE DI OGNI REGIONE (CON FILTRO)]]</f>
        <v>2.4967318361611523E-3</v>
      </c>
      <c r="H3346" t="str">
        <f>IF(Comuni__2[[#This Row],[Popolazione2011]]&gt;300000,"MAGGIORE","")</f>
        <v/>
      </c>
    </row>
    <row r="3347" spans="1:8" x14ac:dyDescent="0.2">
      <c r="A3347" t="s">
        <v>2172</v>
      </c>
      <c r="B3347" t="s">
        <v>1271</v>
      </c>
      <c r="C3347" t="s">
        <v>2016</v>
      </c>
      <c r="D3347">
        <v>3263</v>
      </c>
      <c r="E3347" s="2"/>
      <c r="F3347">
        <f>SUMIFS($D$2:$D$7909, $B$2:$B$7909, "Lombardia")</f>
        <v>9704121</v>
      </c>
      <c r="G3347" s="1">
        <f>Comuni__2[[#This Row],[Popolazione2011]]/Comuni__2[[#This Row],[POPOLAZIONE TOTALE DI OGNI REGIONE (CON FILTRO)]]</f>
        <v>3.3624889879258515E-4</v>
      </c>
      <c r="H3347" t="str">
        <f>IF(Comuni__2[[#This Row],[Popolazione2011]]&gt;300000,"MAGGIORE","")</f>
        <v/>
      </c>
    </row>
    <row r="3348" spans="1:8" x14ac:dyDescent="0.2">
      <c r="A3348" t="s">
        <v>768</v>
      </c>
      <c r="B3348" t="s">
        <v>5</v>
      </c>
      <c r="C3348" t="s">
        <v>738</v>
      </c>
      <c r="D3348">
        <v>3260</v>
      </c>
      <c r="E3348" s="2"/>
      <c r="F3348">
        <f>SUMIFS($D$2:$D$7909, $B$2:$B$7909, "Piemonte")</f>
        <v>4363916</v>
      </c>
      <c r="G3348" s="1">
        <f>Comuni__2[[#This Row],[Popolazione2011]]/Comuni__2[[#This Row],[POPOLAZIONE TOTALE DI OGNI REGIONE (CON FILTRO)]]</f>
        <v>7.4703546081088636E-4</v>
      </c>
      <c r="H3348" t="str">
        <f>IF(Comuni__2[[#This Row],[Popolazione2011]]&gt;300000,"MAGGIORE","")</f>
        <v/>
      </c>
    </row>
    <row r="3349" spans="1:8" x14ac:dyDescent="0.2">
      <c r="A3349" t="s">
        <v>5945</v>
      </c>
      <c r="B3349" t="s">
        <v>5894</v>
      </c>
      <c r="C3349" t="s">
        <v>5895</v>
      </c>
      <c r="D3349">
        <v>3258</v>
      </c>
      <c r="E3349" s="2"/>
      <c r="F3349">
        <f>SUMIFS($D$2:$D$7909, $B$2:$B$7909, "Campania")</f>
        <v>5766810</v>
      </c>
      <c r="G3349" s="1">
        <f>Comuni__2[[#This Row],[Popolazione2011]]/Comuni__2[[#This Row],[POPOLAZIONE TOTALE DI OGNI REGIONE (CON FILTRO)]]</f>
        <v>5.6495705598068953E-4</v>
      </c>
      <c r="H3349" t="str">
        <f>IF(Comuni__2[[#This Row],[Popolazione2011]]&gt;300000,"MAGGIORE","")</f>
        <v/>
      </c>
    </row>
    <row r="3350" spans="1:8" x14ac:dyDescent="0.2">
      <c r="A3350" t="s">
        <v>4544</v>
      </c>
      <c r="B3350" t="s">
        <v>4450</v>
      </c>
      <c r="C3350" t="s">
        <v>4524</v>
      </c>
      <c r="D3350">
        <v>3257</v>
      </c>
      <c r="E3350" s="2"/>
      <c r="F3350">
        <f>SUMIFS($D$2:$D$7909, $B$2:$B$7909, "Toscana")</f>
        <v>3672202</v>
      </c>
      <c r="G3350" s="1">
        <f>Comuni__2[[#This Row],[Popolazione2011]]/Comuni__2[[#This Row],[POPOLAZIONE TOTALE DI OGNI REGIONE (CON FILTRO)]]</f>
        <v>8.8693377978662396E-4</v>
      </c>
      <c r="H3350" t="str">
        <f>IF(Comuni__2[[#This Row],[Popolazione2011]]&gt;300000,"MAGGIORE","")</f>
        <v/>
      </c>
    </row>
    <row r="3351" spans="1:8" x14ac:dyDescent="0.2">
      <c r="A3351" t="s">
        <v>5337</v>
      </c>
      <c r="B3351" t="s">
        <v>5062</v>
      </c>
      <c r="C3351" t="s">
        <v>5320</v>
      </c>
      <c r="D3351">
        <v>3255</v>
      </c>
      <c r="E3351" s="2"/>
      <c r="F3351">
        <f>SUMIFS($D$2:$D$7909, $B$2:$B$7909, "Lazio")</f>
        <v>5502886</v>
      </c>
      <c r="G3351" s="1">
        <f>Comuni__2[[#This Row],[Popolazione2011]]/Comuni__2[[#This Row],[POPOLAZIONE TOTALE DI OGNI REGIONE (CON FILTRO)]]</f>
        <v>5.9150780154268142E-4</v>
      </c>
      <c r="H3351" t="str">
        <f>IF(Comuni__2[[#This Row],[Popolazione2011]]&gt;300000,"MAGGIORE","")</f>
        <v/>
      </c>
    </row>
    <row r="3352" spans="1:8" x14ac:dyDescent="0.2">
      <c r="A3352" t="s">
        <v>3123</v>
      </c>
      <c r="B3352" t="s">
        <v>3082</v>
      </c>
      <c r="C3352" t="s">
        <v>3083</v>
      </c>
      <c r="D3352">
        <v>3255</v>
      </c>
      <c r="E3352" s="2"/>
      <c r="F3352">
        <f>SUMIFS($D$2:$D$7909, $B$2:$B$7909, "Veneto")</f>
        <v>4855904</v>
      </c>
      <c r="G3352" s="1">
        <f>Comuni__2[[#This Row],[Popolazione2011]]/Comuni__2[[#This Row],[POPOLAZIONE TOTALE DI OGNI REGIONE (CON FILTRO)]]</f>
        <v>6.7031802935148634E-4</v>
      </c>
      <c r="H3352" t="str">
        <f>IF(Comuni__2[[#This Row],[Popolazione2011]]&gt;300000,"MAGGIORE","")</f>
        <v/>
      </c>
    </row>
    <row r="3353" spans="1:8" x14ac:dyDescent="0.2">
      <c r="A3353" t="s">
        <v>5862</v>
      </c>
      <c r="B3353" t="s">
        <v>5756</v>
      </c>
      <c r="C3353" t="s">
        <v>5841</v>
      </c>
      <c r="D3353">
        <v>3255</v>
      </c>
      <c r="E3353" s="2"/>
      <c r="F3353">
        <f>SUMIFS($D$2:$D$7909, $B$2:$B$7909, "Molise")</f>
        <v>313660</v>
      </c>
      <c r="G3353" s="1">
        <f>Comuni__2[[#This Row],[Popolazione2011]]/Comuni__2[[#This Row],[POPOLAZIONE TOTALE DI OGNI REGIONE (CON FILTRO)]]</f>
        <v>1.0377478798699229E-2</v>
      </c>
      <c r="H3353" t="str">
        <f>IF(Comuni__2[[#This Row],[Popolazione2011]]&gt;300000,"MAGGIORE","")</f>
        <v/>
      </c>
    </row>
    <row r="3354" spans="1:8" x14ac:dyDescent="0.2">
      <c r="A3354" t="s">
        <v>7712</v>
      </c>
      <c r="B3354" t="s">
        <v>7657</v>
      </c>
      <c r="C3354" t="s">
        <v>7658</v>
      </c>
      <c r="D3354">
        <v>3253</v>
      </c>
      <c r="E3354" s="2"/>
      <c r="F3354">
        <f>SUMIFS($D$2:$D$7909, $B$2:$B$7909, "Sardegna")</f>
        <v>1634822</v>
      </c>
      <c r="G3354" s="1">
        <f>Comuni__2[[#This Row],[Popolazione2011]]/Comuni__2[[#This Row],[POPOLAZIONE TOTALE DI OGNI REGIONE (CON FILTRO)]]</f>
        <v>1.9898190751042009E-3</v>
      </c>
      <c r="H3354" t="str">
        <f>IF(Comuni__2[[#This Row],[Popolazione2011]]&gt;300000,"MAGGIORE","")</f>
        <v/>
      </c>
    </row>
    <row r="3355" spans="1:8" x14ac:dyDescent="0.2">
      <c r="A3355" t="s">
        <v>7022</v>
      </c>
      <c r="B3355" t="s">
        <v>6847</v>
      </c>
      <c r="C3355" t="s">
        <v>6999</v>
      </c>
      <c r="D3355">
        <v>3252</v>
      </c>
      <c r="E3355" s="2"/>
      <c r="F3355">
        <f>SUMIFS($D$2:$D$7909, $B$2:$B$7909, "Calabria")</f>
        <v>1959050</v>
      </c>
      <c r="G3355" s="1">
        <f>Comuni__2[[#This Row],[Popolazione2011]]/Comuni__2[[#This Row],[POPOLAZIONE TOTALE DI OGNI REGIONE (CON FILTRO)]]</f>
        <v>1.65998825961563E-3</v>
      </c>
      <c r="H3355" t="str">
        <f>IF(Comuni__2[[#This Row],[Popolazione2011]]&gt;300000,"MAGGIORE","")</f>
        <v/>
      </c>
    </row>
    <row r="3356" spans="1:8" x14ac:dyDescent="0.2">
      <c r="A3356" t="s">
        <v>4420</v>
      </c>
      <c r="B3356" t="s">
        <v>4112</v>
      </c>
      <c r="C3356" t="s">
        <v>4393</v>
      </c>
      <c r="D3356">
        <v>3251</v>
      </c>
      <c r="E3356" s="2"/>
      <c r="F3356">
        <f>SUMIFS($D$2:$D$7909, $B$2:$B$7909, "Emilia-Romagna")</f>
        <v>4342135</v>
      </c>
      <c r="G3356" s="1">
        <f>Comuni__2[[#This Row],[Popolazione2011]]/Comuni__2[[#This Row],[POPOLAZIONE TOTALE DI OGNI REGIONE (CON FILTRO)]]</f>
        <v>7.4871002398589636E-4</v>
      </c>
      <c r="H3356" t="str">
        <f>IF(Comuni__2[[#This Row],[Popolazione2011]]&gt;300000,"MAGGIORE","")</f>
        <v/>
      </c>
    </row>
    <row r="3357" spans="1:8" x14ac:dyDescent="0.2">
      <c r="A3357" t="s">
        <v>2899</v>
      </c>
      <c r="B3357" t="s">
        <v>2791</v>
      </c>
      <c r="C3357" t="s">
        <v>2792</v>
      </c>
      <c r="D3357">
        <v>3251</v>
      </c>
      <c r="E3357" s="2"/>
      <c r="F3357">
        <f>SUMIFS($D$2:$D$7909, $B$2:$B$7909, "Trentino-Alto Adige/Südtirol")</f>
        <v>1026433</v>
      </c>
      <c r="G3357" s="1">
        <f>Comuni__2[[#This Row],[Popolazione2011]]/Comuni__2[[#This Row],[POPOLAZIONE TOTALE DI OGNI REGIONE (CON FILTRO)]]</f>
        <v>3.1672793061018108E-3</v>
      </c>
      <c r="H3357" t="str">
        <f>IF(Comuni__2[[#This Row],[Popolazione2011]]&gt;300000,"MAGGIORE","")</f>
        <v/>
      </c>
    </row>
    <row r="3358" spans="1:8" x14ac:dyDescent="0.2">
      <c r="A3358" t="s">
        <v>851</v>
      </c>
      <c r="B3358" t="s">
        <v>5</v>
      </c>
      <c r="C3358" t="s">
        <v>738</v>
      </c>
      <c r="D3358">
        <v>3250</v>
      </c>
      <c r="E3358" s="2"/>
      <c r="F3358">
        <f>SUMIFS($D$2:$D$7909, $B$2:$B$7909, "Piemonte")</f>
        <v>4363916</v>
      </c>
      <c r="G3358" s="1">
        <f>Comuni__2[[#This Row],[Popolazione2011]]/Comuni__2[[#This Row],[POPOLAZIONE TOTALE DI OGNI REGIONE (CON FILTRO)]]</f>
        <v>7.447439409924481E-4</v>
      </c>
      <c r="H3358" t="str">
        <f>IF(Comuni__2[[#This Row],[Popolazione2011]]&gt;300000,"MAGGIORE","")</f>
        <v/>
      </c>
    </row>
    <row r="3359" spans="1:8" x14ac:dyDescent="0.2">
      <c r="A3359" t="s">
        <v>2587</v>
      </c>
      <c r="B3359" t="s">
        <v>1271</v>
      </c>
      <c r="C3359" t="s">
        <v>2588</v>
      </c>
      <c r="D3359">
        <v>3249</v>
      </c>
      <c r="E3359" s="2"/>
      <c r="F3359">
        <f>SUMIFS($D$2:$D$7909, $B$2:$B$7909, "Lombardia")</f>
        <v>9704121</v>
      </c>
      <c r="G3359" s="1">
        <f>Comuni__2[[#This Row],[Popolazione2011]]/Comuni__2[[#This Row],[POPOLAZIONE TOTALE DI OGNI REGIONE (CON FILTRO)]]</f>
        <v>3.3480621274198868E-4</v>
      </c>
      <c r="H3359" t="str">
        <f>IF(Comuni__2[[#This Row],[Popolazione2011]]&gt;300000,"MAGGIORE","")</f>
        <v/>
      </c>
    </row>
    <row r="3360" spans="1:8" x14ac:dyDescent="0.2">
      <c r="A3360" t="s">
        <v>2706</v>
      </c>
      <c r="B3360" t="s">
        <v>1271</v>
      </c>
      <c r="C3360" t="s">
        <v>2674</v>
      </c>
      <c r="D3360">
        <v>3249</v>
      </c>
      <c r="E3360" s="2"/>
      <c r="F3360">
        <f>SUMIFS($D$2:$D$7909, $B$2:$B$7909, "Lombardia")</f>
        <v>9704121</v>
      </c>
      <c r="G3360" s="1">
        <f>Comuni__2[[#This Row],[Popolazione2011]]/Comuni__2[[#This Row],[POPOLAZIONE TOTALE DI OGNI REGIONE (CON FILTRO)]]</f>
        <v>3.3480621274198868E-4</v>
      </c>
      <c r="H3360" t="str">
        <f>IF(Comuni__2[[#This Row],[Popolazione2011]]&gt;300000,"MAGGIORE","")</f>
        <v/>
      </c>
    </row>
    <row r="3361" spans="1:8" x14ac:dyDescent="0.2">
      <c r="A3361" t="s">
        <v>7063</v>
      </c>
      <c r="B3361" t="s">
        <v>6847</v>
      </c>
      <c r="C3361" t="s">
        <v>6999</v>
      </c>
      <c r="D3361">
        <v>3249</v>
      </c>
      <c r="E3361" s="2"/>
      <c r="F3361">
        <f>SUMIFS($D$2:$D$7909, $B$2:$B$7909, "Calabria")</f>
        <v>1959050</v>
      </c>
      <c r="G3361" s="1">
        <f>Comuni__2[[#This Row],[Popolazione2011]]/Comuni__2[[#This Row],[POPOLAZIONE TOTALE DI OGNI REGIONE (CON FILTRO)]]</f>
        <v>1.6584569051325897E-3</v>
      </c>
      <c r="H3361" t="str">
        <f>IF(Comuni__2[[#This Row],[Popolazione2011]]&gt;300000,"MAGGIORE","")</f>
        <v/>
      </c>
    </row>
    <row r="3362" spans="1:8" x14ac:dyDescent="0.2">
      <c r="A3362" t="s">
        <v>4741</v>
      </c>
      <c r="B3362" t="s">
        <v>4734</v>
      </c>
      <c r="C3362" t="s">
        <v>4735</v>
      </c>
      <c r="D3362">
        <v>3248</v>
      </c>
      <c r="E3362" s="2"/>
      <c r="F3362">
        <f>SUMIFS($D$2:$D$7909, $B$2:$B$7909, "Umbria")</f>
        <v>884268</v>
      </c>
      <c r="G3362" s="1">
        <f>Comuni__2[[#This Row],[Popolazione2011]]/Comuni__2[[#This Row],[POPOLAZIONE TOTALE DI OGNI REGIONE (CON FILTRO)]]</f>
        <v>3.6730945821854912E-3</v>
      </c>
      <c r="H3362" t="str">
        <f>IF(Comuni__2[[#This Row],[Popolazione2011]]&gt;300000,"MAGGIORE","")</f>
        <v/>
      </c>
    </row>
    <row r="3363" spans="1:8" x14ac:dyDescent="0.2">
      <c r="A3363" t="s">
        <v>7188</v>
      </c>
      <c r="B3363" t="s">
        <v>6847</v>
      </c>
      <c r="C3363" t="s">
        <v>7178</v>
      </c>
      <c r="D3363">
        <v>3243</v>
      </c>
      <c r="E3363" s="2"/>
      <c r="F3363">
        <f>SUMIFS($D$2:$D$7909, $B$2:$B$7909, "Calabria")</f>
        <v>1959050</v>
      </c>
      <c r="G3363" s="1">
        <f>Comuni__2[[#This Row],[Popolazione2011]]/Comuni__2[[#This Row],[POPOLAZIONE TOTALE DI OGNI REGIONE (CON FILTRO)]]</f>
        <v>1.6553941961665092E-3</v>
      </c>
      <c r="H3363" t="str">
        <f>IF(Comuni__2[[#This Row],[Popolazione2011]]&gt;300000,"MAGGIORE","")</f>
        <v/>
      </c>
    </row>
    <row r="3364" spans="1:8" x14ac:dyDescent="0.2">
      <c r="A3364" t="s">
        <v>4631</v>
      </c>
      <c r="B3364" t="s">
        <v>4450</v>
      </c>
      <c r="C3364" t="s">
        <v>4624</v>
      </c>
      <c r="D3364">
        <v>3239</v>
      </c>
      <c r="E3364" s="2"/>
      <c r="F3364">
        <f>SUMIFS($D$2:$D$7909, $B$2:$B$7909, "Toscana")</f>
        <v>3672202</v>
      </c>
      <c r="G3364" s="1">
        <f>Comuni__2[[#This Row],[Popolazione2011]]/Comuni__2[[#This Row],[POPOLAZIONE TOTALE DI OGNI REGIONE (CON FILTRO)]]</f>
        <v>8.8203208864871807E-4</v>
      </c>
      <c r="H3364" t="str">
        <f>IF(Comuni__2[[#This Row],[Popolazione2011]]&gt;300000,"MAGGIORE","")</f>
        <v/>
      </c>
    </row>
    <row r="3365" spans="1:8" x14ac:dyDescent="0.2">
      <c r="A3365" t="s">
        <v>2138</v>
      </c>
      <c r="B3365" t="s">
        <v>1271</v>
      </c>
      <c r="C3365" t="s">
        <v>2016</v>
      </c>
      <c r="D3365">
        <v>3238</v>
      </c>
      <c r="E3365" s="2"/>
      <c r="F3365">
        <f>SUMIFS($D$2:$D$7909, $B$2:$B$7909, "Lombardia")</f>
        <v>9704121</v>
      </c>
      <c r="G3365" s="1">
        <f>Comuni__2[[#This Row],[Popolazione2011]]/Comuni__2[[#This Row],[POPOLAZIONE TOTALE DI OGNI REGIONE (CON FILTRO)]]</f>
        <v>3.3367267370223433E-4</v>
      </c>
      <c r="H3365" t="str">
        <f>IF(Comuni__2[[#This Row],[Popolazione2011]]&gt;300000,"MAGGIORE","")</f>
        <v/>
      </c>
    </row>
    <row r="3366" spans="1:8" x14ac:dyDescent="0.2">
      <c r="A3366" t="s">
        <v>6059</v>
      </c>
      <c r="B3366" t="s">
        <v>5894</v>
      </c>
      <c r="C3366" t="s">
        <v>6000</v>
      </c>
      <c r="D3366">
        <v>3238</v>
      </c>
      <c r="E3366" s="2"/>
      <c r="F3366">
        <f>SUMIFS($D$2:$D$7909, $B$2:$B$7909, "Campania")</f>
        <v>5766810</v>
      </c>
      <c r="G3366" s="1">
        <f>Comuni__2[[#This Row],[Popolazione2011]]/Comuni__2[[#This Row],[POPOLAZIONE TOTALE DI OGNI REGIONE (CON FILTRO)]]</f>
        <v>5.6148893409007749E-4</v>
      </c>
      <c r="H3366" t="str">
        <f>IF(Comuni__2[[#This Row],[Popolazione2011]]&gt;300000,"MAGGIORE","")</f>
        <v/>
      </c>
    </row>
    <row r="3367" spans="1:8" x14ac:dyDescent="0.2">
      <c r="A3367" t="s">
        <v>5839</v>
      </c>
      <c r="B3367" t="s">
        <v>5756</v>
      </c>
      <c r="C3367" t="s">
        <v>5757</v>
      </c>
      <c r="D3367">
        <v>3238</v>
      </c>
      <c r="E3367" s="2"/>
      <c r="F3367">
        <f>SUMIFS($D$2:$D$7909, $B$2:$B$7909, "Molise")</f>
        <v>313660</v>
      </c>
      <c r="G3367" s="1">
        <f>Comuni__2[[#This Row],[Popolazione2011]]/Comuni__2[[#This Row],[POPOLAZIONE TOTALE DI OGNI REGIONE (CON FILTRO)]]</f>
        <v>1.0323279984696806E-2</v>
      </c>
      <c r="H3367" t="str">
        <f>IF(Comuni__2[[#This Row],[Popolazione2011]]&gt;300000,"MAGGIORE","")</f>
        <v/>
      </c>
    </row>
    <row r="3368" spans="1:8" x14ac:dyDescent="0.2">
      <c r="A3368" t="s">
        <v>6446</v>
      </c>
      <c r="B3368" t="s">
        <v>5894</v>
      </c>
      <c r="C3368" t="s">
        <v>6291</v>
      </c>
      <c r="D3368">
        <v>3237</v>
      </c>
      <c r="E3368" s="2"/>
      <c r="F3368">
        <f>SUMIFS($D$2:$D$7909, $B$2:$B$7909, "Campania")</f>
        <v>5766810</v>
      </c>
      <c r="G3368" s="1">
        <f>Comuni__2[[#This Row],[Popolazione2011]]/Comuni__2[[#This Row],[POPOLAZIONE TOTALE DI OGNI REGIONE (CON FILTRO)]]</f>
        <v>5.6131552799554697E-4</v>
      </c>
      <c r="H3368" t="str">
        <f>IF(Comuni__2[[#This Row],[Popolazione2011]]&gt;300000,"MAGGIORE","")</f>
        <v/>
      </c>
    </row>
    <row r="3369" spans="1:8" x14ac:dyDescent="0.2">
      <c r="A3369" t="s">
        <v>2504</v>
      </c>
      <c r="B3369" t="s">
        <v>1271</v>
      </c>
      <c r="C3369" t="s">
        <v>2409</v>
      </c>
      <c r="D3369">
        <v>3236</v>
      </c>
      <c r="E3369" s="2"/>
      <c r="F3369">
        <f>SUMIFS($D$2:$D$7909, $B$2:$B$7909, "Lombardia")</f>
        <v>9704121</v>
      </c>
      <c r="G3369" s="1">
        <f>Comuni__2[[#This Row],[Popolazione2011]]/Comuni__2[[#This Row],[POPOLAZIONE TOTALE DI OGNI REGIONE (CON FILTRO)]]</f>
        <v>3.334665756950063E-4</v>
      </c>
      <c r="H3369" t="str">
        <f>IF(Comuni__2[[#This Row],[Popolazione2011]]&gt;300000,"MAGGIORE","")</f>
        <v/>
      </c>
    </row>
    <row r="3370" spans="1:8" x14ac:dyDescent="0.2">
      <c r="A3370" t="s">
        <v>6217</v>
      </c>
      <c r="B3370" t="s">
        <v>5894</v>
      </c>
      <c r="C3370" t="s">
        <v>6172</v>
      </c>
      <c r="D3370">
        <v>3234</v>
      </c>
      <c r="E3370" s="2"/>
      <c r="F3370">
        <f>SUMIFS($D$2:$D$7909, $B$2:$B$7909, "Campania")</f>
        <v>5766810</v>
      </c>
      <c r="G3370" s="1">
        <f>Comuni__2[[#This Row],[Popolazione2011]]/Comuni__2[[#This Row],[POPOLAZIONE TOTALE DI OGNI REGIONE (CON FILTRO)]]</f>
        <v>5.6079530971195508E-4</v>
      </c>
      <c r="H3370" t="str">
        <f>IF(Comuni__2[[#This Row],[Popolazione2011]]&gt;300000,"MAGGIORE","")</f>
        <v/>
      </c>
    </row>
    <row r="3371" spans="1:8" x14ac:dyDescent="0.2">
      <c r="A3371" t="s">
        <v>7741</v>
      </c>
      <c r="B3371" t="s">
        <v>7657</v>
      </c>
      <c r="C3371" t="s">
        <v>7658</v>
      </c>
      <c r="D3371">
        <v>3234</v>
      </c>
      <c r="E3371" s="2"/>
      <c r="F3371">
        <f>SUMIFS($D$2:$D$7909, $B$2:$B$7909, "Sardegna")</f>
        <v>1634822</v>
      </c>
      <c r="G3371" s="1">
        <f>Comuni__2[[#This Row],[Popolazione2011]]/Comuni__2[[#This Row],[POPOLAZIONE TOTALE DI OGNI REGIONE (CON FILTRO)]]</f>
        <v>1.9781970147208687E-3</v>
      </c>
      <c r="H3371" t="str">
        <f>IF(Comuni__2[[#This Row],[Popolazione2011]]&gt;300000,"MAGGIORE","")</f>
        <v/>
      </c>
    </row>
    <row r="3372" spans="1:8" x14ac:dyDescent="0.2">
      <c r="A3372" t="s">
        <v>5020</v>
      </c>
      <c r="B3372" t="s">
        <v>4829</v>
      </c>
      <c r="C3372" t="s">
        <v>5021</v>
      </c>
      <c r="D3372">
        <v>3234</v>
      </c>
      <c r="E3372" s="2"/>
      <c r="F3372">
        <f>SUMIFS($D$2:$D$7909, $B$2:$B$7909, "Marche")</f>
        <v>1540584</v>
      </c>
      <c r="G3372" s="1">
        <f>Comuni__2[[#This Row],[Popolazione2011]]/Comuni__2[[#This Row],[POPOLAZIONE TOTALE DI OGNI REGIONE (CON FILTRO)]]</f>
        <v>2.0992039382467949E-3</v>
      </c>
      <c r="H3372" t="str">
        <f>IF(Comuni__2[[#This Row],[Popolazione2011]]&gt;300000,"MAGGIORE","")</f>
        <v/>
      </c>
    </row>
    <row r="3373" spans="1:8" x14ac:dyDescent="0.2">
      <c r="A3373" t="s">
        <v>4022</v>
      </c>
      <c r="B3373" t="s">
        <v>3873</v>
      </c>
      <c r="C3373" t="s">
        <v>4011</v>
      </c>
      <c r="D3373">
        <v>3232</v>
      </c>
      <c r="E3373" s="2"/>
      <c r="F3373">
        <f>SUMIFS($D$2:$D$7909, $B$2:$B$7909, "Liguria")</f>
        <v>1570694</v>
      </c>
      <c r="G3373" s="1">
        <f>Comuni__2[[#This Row],[Popolazione2011]]/Comuni__2[[#This Row],[POPOLAZIONE TOTALE DI OGNI REGIONE (CON FILTRO)]]</f>
        <v>2.057689148873046E-3</v>
      </c>
      <c r="H3373" t="str">
        <f>IF(Comuni__2[[#This Row],[Popolazione2011]]&gt;300000,"MAGGIORE","")</f>
        <v/>
      </c>
    </row>
    <row r="3374" spans="1:8" x14ac:dyDescent="0.2">
      <c r="A3374" t="s">
        <v>7774</v>
      </c>
      <c r="B3374" t="s">
        <v>7657</v>
      </c>
      <c r="C3374" t="s">
        <v>7750</v>
      </c>
      <c r="D3374">
        <v>3228</v>
      </c>
      <c r="E3374" s="2"/>
      <c r="F3374">
        <f>SUMIFS($D$2:$D$7909, $B$2:$B$7909, "Sardegna")</f>
        <v>1634822</v>
      </c>
      <c r="G3374" s="1">
        <f>Comuni__2[[#This Row],[Popolazione2011]]/Comuni__2[[#This Row],[POPOLAZIONE TOTALE DI OGNI REGIONE (CON FILTRO)]]</f>
        <v>1.97452689038929E-3</v>
      </c>
      <c r="H3374" t="str">
        <f>IF(Comuni__2[[#This Row],[Popolazione2011]]&gt;300000,"MAGGIORE","")</f>
        <v/>
      </c>
    </row>
    <row r="3375" spans="1:8" x14ac:dyDescent="0.2">
      <c r="A3375" t="s">
        <v>1557</v>
      </c>
      <c r="B3375" t="s">
        <v>1271</v>
      </c>
      <c r="C3375" t="s">
        <v>1411</v>
      </c>
      <c r="D3375">
        <v>3227</v>
      </c>
      <c r="E3375" s="2"/>
      <c r="F3375">
        <f>SUMIFS($D$2:$D$7909, $B$2:$B$7909, "Lombardia")</f>
        <v>9704121</v>
      </c>
      <c r="G3375" s="1">
        <f>Comuni__2[[#This Row],[Popolazione2011]]/Comuni__2[[#This Row],[POPOLAZIONE TOTALE DI OGNI REGIONE (CON FILTRO)]]</f>
        <v>3.3253913466247997E-4</v>
      </c>
      <c r="H3375" t="str">
        <f>IF(Comuni__2[[#This Row],[Popolazione2011]]&gt;300000,"MAGGIORE","")</f>
        <v/>
      </c>
    </row>
    <row r="3376" spans="1:8" x14ac:dyDescent="0.2">
      <c r="A3376" t="s">
        <v>4067</v>
      </c>
      <c r="B3376" t="s">
        <v>3873</v>
      </c>
      <c r="C3376" t="s">
        <v>4011</v>
      </c>
      <c r="D3376">
        <v>3226</v>
      </c>
      <c r="E3376" s="2"/>
      <c r="F3376">
        <f>SUMIFS($D$2:$D$7909, $B$2:$B$7909, "Liguria")</f>
        <v>1570694</v>
      </c>
      <c r="G3376" s="1">
        <f>Comuni__2[[#This Row],[Popolazione2011]]/Comuni__2[[#This Row],[POPOLAZIONE TOTALE DI OGNI REGIONE (CON FILTRO)]]</f>
        <v>2.0538691813937024E-3</v>
      </c>
      <c r="H3376" t="str">
        <f>IF(Comuni__2[[#This Row],[Popolazione2011]]&gt;300000,"MAGGIORE","")</f>
        <v/>
      </c>
    </row>
    <row r="3377" spans="1:8" x14ac:dyDescent="0.2">
      <c r="A3377" t="s">
        <v>2404</v>
      </c>
      <c r="B3377" t="s">
        <v>1271</v>
      </c>
      <c r="C3377" t="s">
        <v>2222</v>
      </c>
      <c r="D3377">
        <v>3223</v>
      </c>
      <c r="E3377" s="2"/>
      <c r="F3377">
        <f>SUMIFS($D$2:$D$7909, $B$2:$B$7909, "Lombardia")</f>
        <v>9704121</v>
      </c>
      <c r="G3377" s="1">
        <f>Comuni__2[[#This Row],[Popolazione2011]]/Comuni__2[[#This Row],[POPOLAZIONE TOTALE DI OGNI REGIONE (CON FILTRO)]]</f>
        <v>3.3212693864802386E-4</v>
      </c>
      <c r="H3377" t="str">
        <f>IF(Comuni__2[[#This Row],[Popolazione2011]]&gt;300000,"MAGGIORE","")</f>
        <v/>
      </c>
    </row>
    <row r="3378" spans="1:8" x14ac:dyDescent="0.2">
      <c r="A3378" t="s">
        <v>7523</v>
      </c>
      <c r="B3378" t="s">
        <v>7257</v>
      </c>
      <c r="C3378" t="s">
        <v>7519</v>
      </c>
      <c r="D3378">
        <v>3218</v>
      </c>
      <c r="E3378" s="2"/>
      <c r="F3378">
        <f>SUMIFS($D$2:$D$7909, $B$2:$B$7909, "Sicilia")</f>
        <v>5002904</v>
      </c>
      <c r="G3378" s="1">
        <f>Comuni__2[[#This Row],[Popolazione2011]]/Comuni__2[[#This Row],[POPOLAZIONE TOTALE DI OGNI REGIONE (CON FILTRO)]]</f>
        <v>6.4322641409869153E-4</v>
      </c>
      <c r="H3378" t="str">
        <f>IF(Comuni__2[[#This Row],[Popolazione2011]]&gt;300000,"MAGGIORE","")</f>
        <v/>
      </c>
    </row>
    <row r="3379" spans="1:8" x14ac:dyDescent="0.2">
      <c r="A3379" t="s">
        <v>1840</v>
      </c>
      <c r="B3379" t="s">
        <v>1271</v>
      </c>
      <c r="C3379" t="s">
        <v>1772</v>
      </c>
      <c r="D3379">
        <v>3214</v>
      </c>
      <c r="E3379" s="2"/>
      <c r="F3379">
        <f>SUMIFS($D$2:$D$7909, $B$2:$B$7909, "Lombardia")</f>
        <v>9704121</v>
      </c>
      <c r="G3379" s="1">
        <f>Comuni__2[[#This Row],[Popolazione2011]]/Comuni__2[[#This Row],[POPOLAZIONE TOTALE DI OGNI REGIONE (CON FILTRO)]]</f>
        <v>3.3119949761549759E-4</v>
      </c>
      <c r="H3379" t="str">
        <f>IF(Comuni__2[[#This Row],[Popolazione2011]]&gt;300000,"MAGGIORE","")</f>
        <v/>
      </c>
    </row>
    <row r="3380" spans="1:8" x14ac:dyDescent="0.2">
      <c r="A3380" t="s">
        <v>3342</v>
      </c>
      <c r="B3380" t="s">
        <v>3082</v>
      </c>
      <c r="C3380" t="s">
        <v>3297</v>
      </c>
      <c r="D3380">
        <v>3213</v>
      </c>
      <c r="E3380" s="2"/>
      <c r="F3380">
        <f>SUMIFS($D$2:$D$7909, $B$2:$B$7909, "Veneto")</f>
        <v>4855904</v>
      </c>
      <c r="G3380" s="1">
        <f>Comuni__2[[#This Row],[Popolazione2011]]/Comuni__2[[#This Row],[POPOLAZIONE TOTALE DI OGNI REGIONE (CON FILTRO)]]</f>
        <v>6.6166876445662845E-4</v>
      </c>
      <c r="H3380" t="str">
        <f>IF(Comuni__2[[#This Row],[Popolazione2011]]&gt;300000,"MAGGIORE","")</f>
        <v/>
      </c>
    </row>
    <row r="3381" spans="1:8" x14ac:dyDescent="0.2">
      <c r="A3381" t="s">
        <v>26</v>
      </c>
      <c r="B3381" t="s">
        <v>5</v>
      </c>
      <c r="C3381" t="s">
        <v>6</v>
      </c>
      <c r="D3381">
        <v>3212</v>
      </c>
      <c r="E3381" s="2"/>
      <c r="F3381">
        <f>SUMIFS($D$2:$D$7909, $B$2:$B$7909, "Piemonte")</f>
        <v>4363916</v>
      </c>
      <c r="G3381" s="1">
        <f>Comuni__2[[#This Row],[Popolazione2011]]/Comuni__2[[#This Row],[POPOLAZIONE TOTALE DI OGNI REGIONE (CON FILTRO)]]</f>
        <v>7.3603616568238255E-4</v>
      </c>
      <c r="H3381" t="str">
        <f>IF(Comuni__2[[#This Row],[Popolazione2011]]&gt;300000,"MAGGIORE","")</f>
        <v/>
      </c>
    </row>
    <row r="3382" spans="1:8" x14ac:dyDescent="0.2">
      <c r="A3382" t="s">
        <v>6993</v>
      </c>
      <c r="B3382" t="s">
        <v>6847</v>
      </c>
      <c r="C3382" t="s">
        <v>6848</v>
      </c>
      <c r="D3382">
        <v>3212</v>
      </c>
      <c r="E3382" s="2"/>
      <c r="F3382">
        <f>SUMIFS($D$2:$D$7909, $B$2:$B$7909, "Calabria")</f>
        <v>1959050</v>
      </c>
      <c r="G3382" s="1">
        <f>Comuni__2[[#This Row],[Popolazione2011]]/Comuni__2[[#This Row],[POPOLAZIONE TOTALE DI OGNI REGIONE (CON FILTRO)]]</f>
        <v>1.63957019984176E-3</v>
      </c>
      <c r="H3382" t="str">
        <f>IF(Comuni__2[[#This Row],[Popolazione2011]]&gt;300000,"MAGGIORE","")</f>
        <v/>
      </c>
    </row>
    <row r="3383" spans="1:8" x14ac:dyDescent="0.2">
      <c r="A3383" t="s">
        <v>7356</v>
      </c>
      <c r="B3383" t="s">
        <v>7257</v>
      </c>
      <c r="C3383" t="s">
        <v>7283</v>
      </c>
      <c r="D3383">
        <v>3211</v>
      </c>
      <c r="E3383" s="2"/>
      <c r="F3383">
        <f>SUMIFS($D$2:$D$7909, $B$2:$B$7909, "Sicilia")</f>
        <v>5002904</v>
      </c>
      <c r="G3383" s="1">
        <f>Comuni__2[[#This Row],[Popolazione2011]]/Comuni__2[[#This Row],[POPOLAZIONE TOTALE DI OGNI REGIONE (CON FILTRO)]]</f>
        <v>6.4182722674670548E-4</v>
      </c>
      <c r="H3383" t="str">
        <f>IF(Comuni__2[[#This Row],[Popolazione2011]]&gt;300000,"MAGGIORE","")</f>
        <v/>
      </c>
    </row>
    <row r="3384" spans="1:8" x14ac:dyDescent="0.2">
      <c r="A3384" t="s">
        <v>1936</v>
      </c>
      <c r="B3384" t="s">
        <v>1271</v>
      </c>
      <c r="C3384" t="s">
        <v>1772</v>
      </c>
      <c r="D3384">
        <v>3210</v>
      </c>
      <c r="E3384" s="2"/>
      <c r="F3384">
        <f>SUMIFS($D$2:$D$7909, $B$2:$B$7909, "Lombardia")</f>
        <v>9704121</v>
      </c>
      <c r="G3384" s="1">
        <f>Comuni__2[[#This Row],[Popolazione2011]]/Comuni__2[[#This Row],[POPOLAZIONE TOTALE DI OGNI REGIONE (CON FILTRO)]]</f>
        <v>3.3078730160104148E-4</v>
      </c>
      <c r="H3384" t="str">
        <f>IF(Comuni__2[[#This Row],[Popolazione2011]]&gt;300000,"MAGGIORE","")</f>
        <v/>
      </c>
    </row>
    <row r="3385" spans="1:8" x14ac:dyDescent="0.2">
      <c r="A3385" t="s">
        <v>7079</v>
      </c>
      <c r="B3385" t="s">
        <v>6847</v>
      </c>
      <c r="C3385" t="s">
        <v>7080</v>
      </c>
      <c r="D3385">
        <v>3210</v>
      </c>
      <c r="E3385" s="2"/>
      <c r="F3385">
        <f>SUMIFS($D$2:$D$7909, $B$2:$B$7909, "Calabria")</f>
        <v>1959050</v>
      </c>
      <c r="G3385" s="1">
        <f>Comuni__2[[#This Row],[Popolazione2011]]/Comuni__2[[#This Row],[POPOLAZIONE TOTALE DI OGNI REGIONE (CON FILTRO)]]</f>
        <v>1.6385492968530666E-3</v>
      </c>
      <c r="H3385" t="str">
        <f>IF(Comuni__2[[#This Row],[Popolazione2011]]&gt;300000,"MAGGIORE","")</f>
        <v/>
      </c>
    </row>
    <row r="3386" spans="1:8" x14ac:dyDescent="0.2">
      <c r="A3386" t="s">
        <v>1031</v>
      </c>
      <c r="B3386" t="s">
        <v>5</v>
      </c>
      <c r="C3386" t="s">
        <v>857</v>
      </c>
      <c r="D3386">
        <v>3209</v>
      </c>
      <c r="E3386" s="2"/>
      <c r="F3386">
        <f>SUMIFS($D$2:$D$7909, $B$2:$B$7909, "Piemonte")</f>
        <v>4363916</v>
      </c>
      <c r="G3386" s="1">
        <f>Comuni__2[[#This Row],[Popolazione2011]]/Comuni__2[[#This Row],[POPOLAZIONE TOTALE DI OGNI REGIONE (CON FILTRO)]]</f>
        <v>7.3534870973685103E-4</v>
      </c>
      <c r="H3386" t="str">
        <f>IF(Comuni__2[[#This Row],[Popolazione2011]]&gt;300000,"MAGGIORE","")</f>
        <v/>
      </c>
    </row>
    <row r="3387" spans="1:8" x14ac:dyDescent="0.2">
      <c r="A3387" t="s">
        <v>4565</v>
      </c>
      <c r="B3387" t="s">
        <v>4450</v>
      </c>
      <c r="C3387" t="s">
        <v>4566</v>
      </c>
      <c r="D3387">
        <v>3209</v>
      </c>
      <c r="E3387" s="2"/>
      <c r="F3387">
        <f>SUMIFS($D$2:$D$7909, $B$2:$B$7909, "Toscana")</f>
        <v>3672202</v>
      </c>
      <c r="G3387" s="1">
        <f>Comuni__2[[#This Row],[Popolazione2011]]/Comuni__2[[#This Row],[POPOLAZIONE TOTALE DI OGNI REGIONE (CON FILTRO)]]</f>
        <v>8.7386260341887508E-4</v>
      </c>
      <c r="H3387" t="str">
        <f>IF(Comuni__2[[#This Row],[Popolazione2011]]&gt;300000,"MAGGIORE","")</f>
        <v/>
      </c>
    </row>
    <row r="3388" spans="1:8" x14ac:dyDescent="0.2">
      <c r="A3388" t="s">
        <v>7707</v>
      </c>
      <c r="B3388" t="s">
        <v>7657</v>
      </c>
      <c r="C3388" t="s">
        <v>7658</v>
      </c>
      <c r="D3388">
        <v>3204</v>
      </c>
      <c r="E3388" s="2"/>
      <c r="F3388">
        <f>SUMIFS($D$2:$D$7909, $B$2:$B$7909, "Sardegna")</f>
        <v>1634822</v>
      </c>
      <c r="G3388" s="1">
        <f>Comuni__2[[#This Row],[Popolazione2011]]/Comuni__2[[#This Row],[POPOLAZIONE TOTALE DI OGNI REGIONE (CON FILTRO)]]</f>
        <v>1.9598463930629757E-3</v>
      </c>
      <c r="H3388" t="str">
        <f>IF(Comuni__2[[#This Row],[Popolazione2011]]&gt;300000,"MAGGIORE","")</f>
        <v/>
      </c>
    </row>
    <row r="3389" spans="1:8" x14ac:dyDescent="0.2">
      <c r="A3389" t="s">
        <v>4997</v>
      </c>
      <c r="B3389" t="s">
        <v>4829</v>
      </c>
      <c r="C3389" t="s">
        <v>4987</v>
      </c>
      <c r="D3389">
        <v>3204</v>
      </c>
      <c r="E3389" s="2"/>
      <c r="F3389">
        <f>SUMIFS($D$2:$D$7909, $B$2:$B$7909, "Marche")</f>
        <v>1540584</v>
      </c>
      <c r="G3389" s="1">
        <f>Comuni__2[[#This Row],[Popolazione2011]]/Comuni__2[[#This Row],[POPOLAZIONE TOTALE DI OGNI REGIONE (CON FILTRO)]]</f>
        <v>2.0797308033836518E-3</v>
      </c>
      <c r="H3389" t="str">
        <f>IF(Comuni__2[[#This Row],[Popolazione2011]]&gt;300000,"MAGGIORE","")</f>
        <v/>
      </c>
    </row>
    <row r="3390" spans="1:8" x14ac:dyDescent="0.2">
      <c r="A3390" t="s">
        <v>2868</v>
      </c>
      <c r="B3390" t="s">
        <v>2791</v>
      </c>
      <c r="C3390" t="s">
        <v>2792</v>
      </c>
      <c r="D3390">
        <v>3204</v>
      </c>
      <c r="E3390" s="2"/>
      <c r="F3390">
        <f>SUMIFS($D$2:$D$7909, $B$2:$B$7909, "Trentino-Alto Adige/Südtirol")</f>
        <v>1026433</v>
      </c>
      <c r="G3390" s="1">
        <f>Comuni__2[[#This Row],[Popolazione2011]]/Comuni__2[[#This Row],[POPOLAZIONE TOTALE DI OGNI REGIONE (CON FILTRO)]]</f>
        <v>3.1214896637189178E-3</v>
      </c>
      <c r="H3390" t="str">
        <f>IF(Comuni__2[[#This Row],[Popolazione2011]]&gt;300000,"MAGGIORE","")</f>
        <v/>
      </c>
    </row>
    <row r="3391" spans="1:8" x14ac:dyDescent="0.2">
      <c r="A3391" t="s">
        <v>4507</v>
      </c>
      <c r="B3391" t="s">
        <v>4450</v>
      </c>
      <c r="C3391" t="s">
        <v>4503</v>
      </c>
      <c r="D3391">
        <v>3201</v>
      </c>
      <c r="E3391" s="2"/>
      <c r="F3391">
        <f>SUMIFS($D$2:$D$7909, $B$2:$B$7909, "Toscana")</f>
        <v>3672202</v>
      </c>
      <c r="G3391" s="1">
        <f>Comuni__2[[#This Row],[Popolazione2011]]/Comuni__2[[#This Row],[POPOLAZIONE TOTALE DI OGNI REGIONE (CON FILTRO)]]</f>
        <v>8.7168407402425034E-4</v>
      </c>
      <c r="H3391" t="str">
        <f>IF(Comuni__2[[#This Row],[Popolazione2011]]&gt;300000,"MAGGIORE","")</f>
        <v/>
      </c>
    </row>
    <row r="3392" spans="1:8" x14ac:dyDescent="0.2">
      <c r="A3392" t="s">
        <v>7562</v>
      </c>
      <c r="B3392" t="s">
        <v>7257</v>
      </c>
      <c r="C3392" t="s">
        <v>7563</v>
      </c>
      <c r="D3392">
        <v>3200</v>
      </c>
      <c r="E3392" s="2"/>
      <c r="F3392">
        <f>SUMIFS($D$2:$D$7909, $B$2:$B$7909, "Sicilia")</f>
        <v>5002904</v>
      </c>
      <c r="G3392" s="1">
        <f>Comuni__2[[#This Row],[Popolazione2011]]/Comuni__2[[#This Row],[POPOLAZIONE TOTALE DI OGNI REGIONE (CON FILTRO)]]</f>
        <v>6.3962850376501326E-4</v>
      </c>
      <c r="H3392" t="str">
        <f>IF(Comuni__2[[#This Row],[Popolazione2011]]&gt;300000,"MAGGIORE","")</f>
        <v/>
      </c>
    </row>
    <row r="3393" spans="1:8" x14ac:dyDescent="0.2">
      <c r="A3393" t="s">
        <v>505</v>
      </c>
      <c r="B3393" t="s">
        <v>5</v>
      </c>
      <c r="C3393" t="s">
        <v>490</v>
      </c>
      <c r="D3393">
        <v>3200</v>
      </c>
      <c r="E3393" s="2"/>
      <c r="F3393">
        <f>SUMIFS($D$2:$D$7909, $B$2:$B$7909, "Piemonte")</f>
        <v>4363916</v>
      </c>
      <c r="G3393" s="1">
        <f>Comuni__2[[#This Row],[Popolazione2011]]/Comuni__2[[#This Row],[POPOLAZIONE TOTALE DI OGNI REGIONE (CON FILTRO)]]</f>
        <v>7.3328634190025657E-4</v>
      </c>
      <c r="H3393" t="str">
        <f>IF(Comuni__2[[#This Row],[Popolazione2011]]&gt;300000,"MAGGIORE","")</f>
        <v/>
      </c>
    </row>
    <row r="3394" spans="1:8" x14ac:dyDescent="0.2">
      <c r="A3394" t="s">
        <v>2657</v>
      </c>
      <c r="B3394" t="s">
        <v>1271</v>
      </c>
      <c r="C3394" t="s">
        <v>2588</v>
      </c>
      <c r="D3394">
        <v>3197</v>
      </c>
      <c r="E3394" s="2"/>
      <c r="F3394">
        <f>SUMIFS($D$2:$D$7909, $B$2:$B$7909, "Lombardia")</f>
        <v>9704121</v>
      </c>
      <c r="G3394" s="1">
        <f>Comuni__2[[#This Row],[Popolazione2011]]/Comuni__2[[#This Row],[POPOLAZIONE TOTALE DI OGNI REGIONE (CON FILTRO)]]</f>
        <v>3.2944766455405905E-4</v>
      </c>
      <c r="H3394" t="str">
        <f>IF(Comuni__2[[#This Row],[Popolazione2011]]&gt;300000,"MAGGIORE","")</f>
        <v/>
      </c>
    </row>
    <row r="3395" spans="1:8" x14ac:dyDescent="0.2">
      <c r="A3395" t="s">
        <v>4649</v>
      </c>
      <c r="B3395" t="s">
        <v>4450</v>
      </c>
      <c r="C3395" t="s">
        <v>4624</v>
      </c>
      <c r="D3395">
        <v>3190</v>
      </c>
      <c r="E3395" s="2"/>
      <c r="F3395">
        <f>SUMIFS($D$2:$D$7909, $B$2:$B$7909, "Toscana")</f>
        <v>3672202</v>
      </c>
      <c r="G3395" s="1">
        <f>Comuni__2[[#This Row],[Popolazione2011]]/Comuni__2[[#This Row],[POPOLAZIONE TOTALE DI OGNI REGIONE (CON FILTRO)]]</f>
        <v>8.6868859610664121E-4</v>
      </c>
      <c r="H3395" t="str">
        <f>IF(Comuni__2[[#This Row],[Popolazione2011]]&gt;300000,"MAGGIORE","")</f>
        <v/>
      </c>
    </row>
    <row r="3396" spans="1:8" x14ac:dyDescent="0.2">
      <c r="A3396" t="s">
        <v>805</v>
      </c>
      <c r="B3396" t="s">
        <v>5</v>
      </c>
      <c r="C3396" t="s">
        <v>738</v>
      </c>
      <c r="D3396">
        <v>3184</v>
      </c>
      <c r="E3396" s="2"/>
      <c r="F3396">
        <f>SUMIFS($D$2:$D$7909, $B$2:$B$7909, "Piemonte")</f>
        <v>4363916</v>
      </c>
      <c r="G3396" s="1">
        <f>Comuni__2[[#This Row],[Popolazione2011]]/Comuni__2[[#This Row],[POPOLAZIONE TOTALE DI OGNI REGIONE (CON FILTRO)]]</f>
        <v>7.2961991019075527E-4</v>
      </c>
      <c r="H3396" t="str">
        <f>IF(Comuni__2[[#This Row],[Popolazione2011]]&gt;300000,"MAGGIORE","")</f>
        <v/>
      </c>
    </row>
    <row r="3397" spans="1:8" x14ac:dyDescent="0.2">
      <c r="A3397" t="s">
        <v>7628</v>
      </c>
      <c r="B3397" t="s">
        <v>7257</v>
      </c>
      <c r="C3397" t="s">
        <v>7622</v>
      </c>
      <c r="D3397">
        <v>3183</v>
      </c>
      <c r="E3397" s="2"/>
      <c r="F3397">
        <f>SUMIFS($D$2:$D$7909, $B$2:$B$7909, "Sicilia")</f>
        <v>5002904</v>
      </c>
      <c r="G3397" s="1">
        <f>Comuni__2[[#This Row],[Popolazione2011]]/Comuni__2[[#This Row],[POPOLAZIONE TOTALE DI OGNI REGIONE (CON FILTRO)]]</f>
        <v>6.3623047733876162E-4</v>
      </c>
      <c r="H3397" t="str">
        <f>IF(Comuni__2[[#This Row],[Popolazione2011]]&gt;300000,"MAGGIORE","")</f>
        <v/>
      </c>
    </row>
    <row r="3398" spans="1:8" x14ac:dyDescent="0.2">
      <c r="A3398" t="s">
        <v>7004</v>
      </c>
      <c r="B3398" t="s">
        <v>6847</v>
      </c>
      <c r="C3398" t="s">
        <v>6999</v>
      </c>
      <c r="D3398">
        <v>3183</v>
      </c>
      <c r="E3398" s="2"/>
      <c r="F3398">
        <f>SUMIFS($D$2:$D$7909, $B$2:$B$7909, "Calabria")</f>
        <v>1959050</v>
      </c>
      <c r="G3398" s="1">
        <f>Comuni__2[[#This Row],[Popolazione2011]]/Comuni__2[[#This Row],[POPOLAZIONE TOTALE DI OGNI REGIONE (CON FILTRO)]]</f>
        <v>1.6247671065057043E-3</v>
      </c>
      <c r="H3398" t="str">
        <f>IF(Comuni__2[[#This Row],[Popolazione2011]]&gt;300000,"MAGGIORE","")</f>
        <v/>
      </c>
    </row>
    <row r="3399" spans="1:8" x14ac:dyDescent="0.2">
      <c r="A3399" t="s">
        <v>7887</v>
      </c>
      <c r="B3399" t="s">
        <v>7657</v>
      </c>
      <c r="C3399" t="s">
        <v>7843</v>
      </c>
      <c r="D3399">
        <v>3183</v>
      </c>
      <c r="E3399" s="2"/>
      <c r="F3399">
        <f>SUMIFS($D$2:$D$7909, $B$2:$B$7909, "Sardegna")</f>
        <v>1634822</v>
      </c>
      <c r="G3399" s="1">
        <f>Comuni__2[[#This Row],[Popolazione2011]]/Comuni__2[[#This Row],[POPOLAZIONE TOTALE DI OGNI REGIONE (CON FILTRO)]]</f>
        <v>1.9470009579024504E-3</v>
      </c>
      <c r="H3399" t="str">
        <f>IF(Comuni__2[[#This Row],[Popolazione2011]]&gt;300000,"MAGGIORE","")</f>
        <v/>
      </c>
    </row>
    <row r="3400" spans="1:8" x14ac:dyDescent="0.2">
      <c r="A3400" t="s">
        <v>1498</v>
      </c>
      <c r="B3400" t="s">
        <v>1271</v>
      </c>
      <c r="C3400" t="s">
        <v>1411</v>
      </c>
      <c r="D3400">
        <v>3182</v>
      </c>
      <c r="E3400" s="2"/>
      <c r="F3400">
        <f>SUMIFS($D$2:$D$7909, $B$2:$B$7909, "Lombardia")</f>
        <v>9704121</v>
      </c>
      <c r="G3400" s="1">
        <f>Comuni__2[[#This Row],[Popolazione2011]]/Comuni__2[[#This Row],[POPOLAZIONE TOTALE DI OGNI REGIONE (CON FILTRO)]]</f>
        <v>3.2790192949984858E-4</v>
      </c>
      <c r="H3400" t="str">
        <f>IF(Comuni__2[[#This Row],[Popolazione2011]]&gt;300000,"MAGGIORE","")</f>
        <v/>
      </c>
    </row>
    <row r="3401" spans="1:8" x14ac:dyDescent="0.2">
      <c r="A3401" t="s">
        <v>4663</v>
      </c>
      <c r="B3401" t="s">
        <v>4450</v>
      </c>
      <c r="C3401" t="s">
        <v>4661</v>
      </c>
      <c r="D3401">
        <v>3182</v>
      </c>
      <c r="E3401" s="2"/>
      <c r="F3401">
        <f>SUMIFS($D$2:$D$7909, $B$2:$B$7909, "Toscana")</f>
        <v>3672202</v>
      </c>
      <c r="G3401" s="1">
        <f>Comuni__2[[#This Row],[Popolazione2011]]/Comuni__2[[#This Row],[POPOLAZIONE TOTALE DI OGNI REGIONE (CON FILTRO)]]</f>
        <v>8.6651006671201636E-4</v>
      </c>
      <c r="H3401" t="str">
        <f>IF(Comuni__2[[#This Row],[Popolazione2011]]&gt;300000,"MAGGIORE","")</f>
        <v/>
      </c>
    </row>
    <row r="3402" spans="1:8" x14ac:dyDescent="0.2">
      <c r="A3402" t="s">
        <v>1761</v>
      </c>
      <c r="B3402" t="s">
        <v>1271</v>
      </c>
      <c r="C3402" t="s">
        <v>1638</v>
      </c>
      <c r="D3402">
        <v>3181</v>
      </c>
      <c r="E3402" s="2"/>
      <c r="F3402">
        <f>SUMIFS($D$2:$D$7909, $B$2:$B$7909, "Lombardia")</f>
        <v>9704121</v>
      </c>
      <c r="G3402" s="1">
        <f>Comuni__2[[#This Row],[Popolazione2011]]/Comuni__2[[#This Row],[POPOLAZIONE TOTALE DI OGNI REGIONE (CON FILTRO)]]</f>
        <v>3.2779888049623454E-4</v>
      </c>
      <c r="H3402" t="str">
        <f>IF(Comuni__2[[#This Row],[Popolazione2011]]&gt;300000,"MAGGIORE","")</f>
        <v/>
      </c>
    </row>
    <row r="3403" spans="1:8" x14ac:dyDescent="0.2">
      <c r="A3403" t="s">
        <v>3241</v>
      </c>
      <c r="B3403" t="s">
        <v>3082</v>
      </c>
      <c r="C3403" t="s">
        <v>3182</v>
      </c>
      <c r="D3403">
        <v>3179</v>
      </c>
      <c r="E3403" s="2"/>
      <c r="F3403">
        <f>SUMIFS($D$2:$D$7909, $B$2:$B$7909, "Veneto")</f>
        <v>4855904</v>
      </c>
      <c r="G3403" s="1">
        <f>Comuni__2[[#This Row],[Popolazione2011]]/Comuni__2[[#This Row],[POPOLAZIONE TOTALE DI OGNI REGIONE (CON FILTRO)]]</f>
        <v>6.5466697858936258E-4</v>
      </c>
      <c r="H3403" t="str">
        <f>IF(Comuni__2[[#This Row],[Popolazione2011]]&gt;300000,"MAGGIORE","")</f>
        <v/>
      </c>
    </row>
    <row r="3404" spans="1:8" x14ac:dyDescent="0.2">
      <c r="A3404" t="s">
        <v>3543</v>
      </c>
      <c r="B3404" t="s">
        <v>3082</v>
      </c>
      <c r="C3404" t="s">
        <v>3499</v>
      </c>
      <c r="D3404">
        <v>3179</v>
      </c>
      <c r="E3404" s="2"/>
      <c r="F3404">
        <f>SUMIFS($D$2:$D$7909, $B$2:$B$7909, "Veneto")</f>
        <v>4855904</v>
      </c>
      <c r="G3404" s="1">
        <f>Comuni__2[[#This Row],[Popolazione2011]]/Comuni__2[[#This Row],[POPOLAZIONE TOTALE DI OGNI REGIONE (CON FILTRO)]]</f>
        <v>6.5466697858936258E-4</v>
      </c>
      <c r="H3404" t="str">
        <f>IF(Comuni__2[[#This Row],[Popolazione2011]]&gt;300000,"MAGGIORE","")</f>
        <v/>
      </c>
    </row>
    <row r="3405" spans="1:8" x14ac:dyDescent="0.2">
      <c r="A3405" t="s">
        <v>7528</v>
      </c>
      <c r="B3405" t="s">
        <v>7257</v>
      </c>
      <c r="C3405" t="s">
        <v>7519</v>
      </c>
      <c r="D3405">
        <v>3178</v>
      </c>
      <c r="E3405" s="2"/>
      <c r="F3405">
        <f>SUMIFS($D$2:$D$7909, $B$2:$B$7909, "Sicilia")</f>
        <v>5002904</v>
      </c>
      <c r="G3405" s="1">
        <f>Comuni__2[[#This Row],[Popolazione2011]]/Comuni__2[[#This Row],[POPOLAZIONE TOTALE DI OGNI REGIONE (CON FILTRO)]]</f>
        <v>6.3523105780162882E-4</v>
      </c>
      <c r="H3405" t="str">
        <f>IF(Comuni__2[[#This Row],[Popolazione2011]]&gt;300000,"MAGGIORE","")</f>
        <v/>
      </c>
    </row>
    <row r="3406" spans="1:8" x14ac:dyDescent="0.2">
      <c r="A3406" t="s">
        <v>1865</v>
      </c>
      <c r="B3406" t="s">
        <v>1271</v>
      </c>
      <c r="C3406" t="s">
        <v>1772</v>
      </c>
      <c r="D3406">
        <v>3176</v>
      </c>
      <c r="E3406" s="2"/>
      <c r="F3406">
        <f>SUMIFS($D$2:$D$7909, $B$2:$B$7909, "Lombardia")</f>
        <v>9704121</v>
      </c>
      <c r="G3406" s="1">
        <f>Comuni__2[[#This Row],[Popolazione2011]]/Comuni__2[[#This Row],[POPOLAZIONE TOTALE DI OGNI REGIONE (CON FILTRO)]]</f>
        <v>3.2728363547816438E-4</v>
      </c>
      <c r="H3406" t="str">
        <f>IF(Comuni__2[[#This Row],[Popolazione2011]]&gt;300000,"MAGGIORE","")</f>
        <v/>
      </c>
    </row>
    <row r="3407" spans="1:8" x14ac:dyDescent="0.2">
      <c r="A3407" t="s">
        <v>3850</v>
      </c>
      <c r="B3407" t="s">
        <v>3653</v>
      </c>
      <c r="C3407" t="s">
        <v>3822</v>
      </c>
      <c r="D3407">
        <v>3176</v>
      </c>
      <c r="E3407" s="2"/>
      <c r="F3407">
        <f>SUMIFS($D$2:$D$7909, $B$2:$B$7909, "Friuli-Venezia Giulia")</f>
        <v>1220291</v>
      </c>
      <c r="G3407" s="1">
        <f>Comuni__2[[#This Row],[Popolazione2011]]/Comuni__2[[#This Row],[POPOLAZIONE TOTALE DI OGNI REGIONE (CON FILTRO)]]</f>
        <v>2.6026578906178936E-3</v>
      </c>
      <c r="H3407" t="str">
        <f>IF(Comuni__2[[#This Row],[Popolazione2011]]&gt;300000,"MAGGIORE","")</f>
        <v/>
      </c>
    </row>
    <row r="3408" spans="1:8" x14ac:dyDescent="0.2">
      <c r="A3408" t="s">
        <v>1447</v>
      </c>
      <c r="B3408" t="s">
        <v>1271</v>
      </c>
      <c r="C3408" t="s">
        <v>1411</v>
      </c>
      <c r="D3408">
        <v>3175</v>
      </c>
      <c r="E3408" s="2"/>
      <c r="F3408">
        <f>SUMIFS($D$2:$D$7909, $B$2:$B$7909, "Lombardia")</f>
        <v>9704121</v>
      </c>
      <c r="G3408" s="1">
        <f>Comuni__2[[#This Row],[Popolazione2011]]/Comuni__2[[#This Row],[POPOLAZIONE TOTALE DI OGNI REGIONE (CON FILTRO)]]</f>
        <v>3.2718058647455034E-4</v>
      </c>
      <c r="H3408" t="str">
        <f>IF(Comuni__2[[#This Row],[Popolazione2011]]&gt;300000,"MAGGIORE","")</f>
        <v/>
      </c>
    </row>
    <row r="3409" spans="1:8" x14ac:dyDescent="0.2">
      <c r="A3409" t="s">
        <v>7307</v>
      </c>
      <c r="B3409" t="s">
        <v>7257</v>
      </c>
      <c r="C3409" t="s">
        <v>7283</v>
      </c>
      <c r="D3409">
        <v>3175</v>
      </c>
      <c r="E3409" s="2"/>
      <c r="F3409">
        <f>SUMIFS($D$2:$D$7909, $B$2:$B$7909, "Sicilia")</f>
        <v>5002904</v>
      </c>
      <c r="G3409" s="1">
        <f>Comuni__2[[#This Row],[Popolazione2011]]/Comuni__2[[#This Row],[POPOLAZIONE TOTALE DI OGNI REGIONE (CON FILTRO)]]</f>
        <v>6.3463140607934916E-4</v>
      </c>
      <c r="H3409" t="str">
        <f>IF(Comuni__2[[#This Row],[Popolazione2011]]&gt;300000,"MAGGIORE","")</f>
        <v/>
      </c>
    </row>
    <row r="3410" spans="1:8" x14ac:dyDescent="0.2">
      <c r="A3410" t="s">
        <v>3463</v>
      </c>
      <c r="B3410" t="s">
        <v>3082</v>
      </c>
      <c r="C3410" t="s">
        <v>3454</v>
      </c>
      <c r="D3410">
        <v>3175</v>
      </c>
      <c r="E3410" s="2"/>
      <c r="F3410">
        <f>SUMIFS($D$2:$D$7909, $B$2:$B$7909, "Veneto")</f>
        <v>4855904</v>
      </c>
      <c r="G3410" s="1">
        <f>Comuni__2[[#This Row],[Popolazione2011]]/Comuni__2[[#This Row],[POPOLAZIONE TOTALE DI OGNI REGIONE (CON FILTRO)]]</f>
        <v>6.5384323907556662E-4</v>
      </c>
      <c r="H3410" t="str">
        <f>IF(Comuni__2[[#This Row],[Popolazione2011]]&gt;300000,"MAGGIORE","")</f>
        <v/>
      </c>
    </row>
    <row r="3411" spans="1:8" x14ac:dyDescent="0.2">
      <c r="A3411" t="s">
        <v>3434</v>
      </c>
      <c r="B3411" t="s">
        <v>3082</v>
      </c>
      <c r="C3411" t="s">
        <v>3359</v>
      </c>
      <c r="D3411">
        <v>3174</v>
      </c>
      <c r="E3411" s="2"/>
      <c r="F3411">
        <f>SUMIFS($D$2:$D$7909, $B$2:$B$7909, "Veneto")</f>
        <v>4855904</v>
      </c>
      <c r="G3411" s="1">
        <f>Comuni__2[[#This Row],[Popolazione2011]]/Comuni__2[[#This Row],[POPOLAZIONE TOTALE DI OGNI REGIONE (CON FILTRO)]]</f>
        <v>6.5363730419711757E-4</v>
      </c>
      <c r="H3411" t="str">
        <f>IF(Comuni__2[[#This Row],[Popolazione2011]]&gt;300000,"MAGGIORE","")</f>
        <v/>
      </c>
    </row>
    <row r="3412" spans="1:8" x14ac:dyDescent="0.2">
      <c r="A3412" t="s">
        <v>5646</v>
      </c>
      <c r="B3412" t="s">
        <v>5446</v>
      </c>
      <c r="C3412" t="s">
        <v>5604</v>
      </c>
      <c r="D3412">
        <v>3174</v>
      </c>
      <c r="E3412" s="2"/>
      <c r="F3412">
        <f>SUMIFS($D$2:$D$7909, $B$2:$B$7909, "Abruzzo")</f>
        <v>1307309</v>
      </c>
      <c r="G3412" s="1">
        <f>Comuni__2[[#This Row],[Popolazione2011]]/Comuni__2[[#This Row],[POPOLAZIONE TOTALE DI OGNI REGIONE (CON FILTRO)]]</f>
        <v>2.4278881274434738E-3</v>
      </c>
      <c r="H3412" t="str">
        <f>IF(Comuni__2[[#This Row],[Popolazione2011]]&gt;300000,"MAGGIORE","")</f>
        <v/>
      </c>
    </row>
    <row r="3413" spans="1:8" x14ac:dyDescent="0.2">
      <c r="A3413" t="s">
        <v>1585</v>
      </c>
      <c r="B3413" t="s">
        <v>1271</v>
      </c>
      <c r="C3413" t="s">
        <v>1560</v>
      </c>
      <c r="D3413">
        <v>3173</v>
      </c>
      <c r="E3413" s="2"/>
      <c r="F3413">
        <f>SUMIFS($D$2:$D$7909, $B$2:$B$7909, "Lombardia")</f>
        <v>9704121</v>
      </c>
      <c r="G3413" s="1">
        <f>Comuni__2[[#This Row],[Popolazione2011]]/Comuni__2[[#This Row],[POPOLAZIONE TOTALE DI OGNI REGIONE (CON FILTRO)]]</f>
        <v>3.2697448846732226E-4</v>
      </c>
      <c r="H3413" t="str">
        <f>IF(Comuni__2[[#This Row],[Popolazione2011]]&gt;300000,"MAGGIORE","")</f>
        <v/>
      </c>
    </row>
    <row r="3414" spans="1:8" x14ac:dyDescent="0.2">
      <c r="A3414" t="s">
        <v>1904</v>
      </c>
      <c r="B3414" t="s">
        <v>1271</v>
      </c>
      <c r="C3414" t="s">
        <v>1772</v>
      </c>
      <c r="D3414">
        <v>3173</v>
      </c>
      <c r="E3414" s="2"/>
      <c r="F3414">
        <f>SUMIFS($D$2:$D$7909, $B$2:$B$7909, "Lombardia")</f>
        <v>9704121</v>
      </c>
      <c r="G3414" s="1">
        <f>Comuni__2[[#This Row],[Popolazione2011]]/Comuni__2[[#This Row],[POPOLAZIONE TOTALE DI OGNI REGIONE (CON FILTRO)]]</f>
        <v>3.2697448846732226E-4</v>
      </c>
      <c r="H3414" t="str">
        <f>IF(Comuni__2[[#This Row],[Popolazione2011]]&gt;300000,"MAGGIORE","")</f>
        <v/>
      </c>
    </row>
    <row r="3415" spans="1:8" x14ac:dyDescent="0.2">
      <c r="A3415" t="s">
        <v>1532</v>
      </c>
      <c r="B3415" t="s">
        <v>1271</v>
      </c>
      <c r="C3415" t="s">
        <v>1411</v>
      </c>
      <c r="D3415">
        <v>3171</v>
      </c>
      <c r="E3415" s="2"/>
      <c r="F3415">
        <f>SUMIFS($D$2:$D$7909, $B$2:$B$7909, "Lombardia")</f>
        <v>9704121</v>
      </c>
      <c r="G3415" s="1">
        <f>Comuni__2[[#This Row],[Popolazione2011]]/Comuni__2[[#This Row],[POPOLAZIONE TOTALE DI OGNI REGIONE (CON FILTRO)]]</f>
        <v>3.2676839046009423E-4</v>
      </c>
      <c r="H3415" t="str">
        <f>IF(Comuni__2[[#This Row],[Popolazione2011]]&gt;300000,"MAGGIORE","")</f>
        <v/>
      </c>
    </row>
    <row r="3416" spans="1:8" x14ac:dyDescent="0.2">
      <c r="A3416" t="s">
        <v>4251</v>
      </c>
      <c r="B3416" t="s">
        <v>4112</v>
      </c>
      <c r="C3416" t="s">
        <v>4248</v>
      </c>
      <c r="D3416">
        <v>3171</v>
      </c>
      <c r="E3416" s="2"/>
      <c r="F3416">
        <f>SUMIFS($D$2:$D$7909, $B$2:$B$7909, "Emilia-Romagna")</f>
        <v>4342135</v>
      </c>
      <c r="G3416" s="1">
        <f>Comuni__2[[#This Row],[Popolazione2011]]/Comuni__2[[#This Row],[POPOLAZIONE TOTALE DI OGNI REGIONE (CON FILTRO)]]</f>
        <v>7.3028590773893491E-4</v>
      </c>
      <c r="H3416" t="str">
        <f>IF(Comuni__2[[#This Row],[Popolazione2011]]&gt;300000,"MAGGIORE","")</f>
        <v/>
      </c>
    </row>
    <row r="3417" spans="1:8" x14ac:dyDescent="0.2">
      <c r="A3417" t="s">
        <v>3387</v>
      </c>
      <c r="B3417" t="s">
        <v>3082</v>
      </c>
      <c r="C3417" t="s">
        <v>3359</v>
      </c>
      <c r="D3417">
        <v>3169</v>
      </c>
      <c r="E3417" s="2"/>
      <c r="F3417">
        <f>SUMIFS($D$2:$D$7909, $B$2:$B$7909, "Veneto")</f>
        <v>4855904</v>
      </c>
      <c r="G3417" s="1">
        <f>Comuni__2[[#This Row],[Popolazione2011]]/Comuni__2[[#This Row],[POPOLAZIONE TOTALE DI OGNI REGIONE (CON FILTRO)]]</f>
        <v>6.5260762980487257E-4</v>
      </c>
      <c r="H3417" t="str">
        <f>IF(Comuni__2[[#This Row],[Popolazione2011]]&gt;300000,"MAGGIORE","")</f>
        <v/>
      </c>
    </row>
    <row r="3418" spans="1:8" x14ac:dyDescent="0.2">
      <c r="A3418" t="s">
        <v>6789</v>
      </c>
      <c r="B3418" t="s">
        <v>6713</v>
      </c>
      <c r="C3418" t="s">
        <v>6714</v>
      </c>
      <c r="D3418">
        <v>3168</v>
      </c>
      <c r="E3418" s="2"/>
      <c r="F3418">
        <f>SUMIFS($D$2:$D$7909, $B$2:$B$7909, "Basilicata")</f>
        <v>578036</v>
      </c>
      <c r="G3418" s="1">
        <f>Comuni__2[[#This Row],[Popolazione2011]]/Comuni__2[[#This Row],[POPOLAZIONE TOTALE DI OGNI REGIONE (CON FILTRO)]]</f>
        <v>5.4806275041692906E-3</v>
      </c>
      <c r="H3418" t="str">
        <f>IF(Comuni__2[[#This Row],[Popolazione2011]]&gt;300000,"MAGGIORE","")</f>
        <v/>
      </c>
    </row>
    <row r="3419" spans="1:8" x14ac:dyDescent="0.2">
      <c r="A3419" t="s">
        <v>728</v>
      </c>
      <c r="B3419" t="s">
        <v>5</v>
      </c>
      <c r="C3419" t="s">
        <v>490</v>
      </c>
      <c r="D3419">
        <v>3167</v>
      </c>
      <c r="E3419" s="2"/>
      <c r="F3419">
        <f>SUMIFS($D$2:$D$7909, $B$2:$B$7909, "Piemonte")</f>
        <v>4363916</v>
      </c>
      <c r="G3419" s="1">
        <f>Comuni__2[[#This Row],[Popolazione2011]]/Comuni__2[[#This Row],[POPOLAZIONE TOTALE DI OGNI REGIONE (CON FILTRO)]]</f>
        <v>7.2572432649941016E-4</v>
      </c>
      <c r="H3419" t="str">
        <f>IF(Comuni__2[[#This Row],[Popolazione2011]]&gt;300000,"MAGGIORE","")</f>
        <v/>
      </c>
    </row>
    <row r="3420" spans="1:8" x14ac:dyDescent="0.2">
      <c r="A3420" t="s">
        <v>2825</v>
      </c>
      <c r="B3420" t="s">
        <v>2791</v>
      </c>
      <c r="C3420" t="s">
        <v>2792</v>
      </c>
      <c r="D3420">
        <v>3167</v>
      </c>
      <c r="E3420" s="2"/>
      <c r="F3420">
        <f>SUMIFS($D$2:$D$7909, $B$2:$B$7909, "Trentino-Alto Adige/Südtirol")</f>
        <v>1026433</v>
      </c>
      <c r="G3420" s="1">
        <f>Comuni__2[[#This Row],[Popolazione2011]]/Comuni__2[[#This Row],[POPOLAZIONE TOTALE DI OGNI REGIONE (CON FILTRO)]]</f>
        <v>3.085442498438768E-3</v>
      </c>
      <c r="H3420" t="str">
        <f>IF(Comuni__2[[#This Row],[Popolazione2011]]&gt;300000,"MAGGIORE","")</f>
        <v/>
      </c>
    </row>
    <row r="3421" spans="1:8" x14ac:dyDescent="0.2">
      <c r="A3421" t="s">
        <v>6417</v>
      </c>
      <c r="B3421" t="s">
        <v>5894</v>
      </c>
      <c r="C3421" t="s">
        <v>6291</v>
      </c>
      <c r="D3421">
        <v>3166</v>
      </c>
      <c r="E3421" s="2"/>
      <c r="F3421">
        <f>SUMIFS($D$2:$D$7909, $B$2:$B$7909, "Campania")</f>
        <v>5766810</v>
      </c>
      <c r="G3421" s="1">
        <f>Comuni__2[[#This Row],[Popolazione2011]]/Comuni__2[[#This Row],[POPOLAZIONE TOTALE DI OGNI REGIONE (CON FILTRO)]]</f>
        <v>5.4900369528387448E-4</v>
      </c>
      <c r="H3421" t="str">
        <f>IF(Comuni__2[[#This Row],[Popolazione2011]]&gt;300000,"MAGGIORE","")</f>
        <v/>
      </c>
    </row>
    <row r="3422" spans="1:8" x14ac:dyDescent="0.2">
      <c r="A3422" t="s">
        <v>5416</v>
      </c>
      <c r="B3422" t="s">
        <v>5062</v>
      </c>
      <c r="C3422" t="s">
        <v>5354</v>
      </c>
      <c r="D3422">
        <v>3166</v>
      </c>
      <c r="E3422" s="2"/>
      <c r="F3422">
        <f>SUMIFS($D$2:$D$7909, $B$2:$B$7909, "Lazio")</f>
        <v>5502886</v>
      </c>
      <c r="G3422" s="1">
        <f>Comuni__2[[#This Row],[Popolazione2011]]/Comuni__2[[#This Row],[POPOLAZIONE TOTALE DI OGNI REGIONE (CON FILTRO)]]</f>
        <v>5.7533446994904132E-4</v>
      </c>
      <c r="H3422" t="str">
        <f>IF(Comuni__2[[#This Row],[Popolazione2011]]&gt;300000,"MAGGIORE","")</f>
        <v/>
      </c>
    </row>
    <row r="3423" spans="1:8" x14ac:dyDescent="0.2">
      <c r="A3423" t="s">
        <v>6156</v>
      </c>
      <c r="B3423" t="s">
        <v>5894</v>
      </c>
      <c r="C3423" t="s">
        <v>6079</v>
      </c>
      <c r="D3423">
        <v>3164</v>
      </c>
      <c r="E3423" s="2"/>
      <c r="F3423">
        <f>SUMIFS($D$2:$D$7909, $B$2:$B$7909, "Campania")</f>
        <v>5766810</v>
      </c>
      <c r="G3423" s="1">
        <f>Comuni__2[[#This Row],[Popolazione2011]]/Comuni__2[[#This Row],[POPOLAZIONE TOTALE DI OGNI REGIONE (CON FILTRO)]]</f>
        <v>5.4865688309481322E-4</v>
      </c>
      <c r="H3423" t="str">
        <f>IF(Comuni__2[[#This Row],[Popolazione2011]]&gt;300000,"MAGGIORE","")</f>
        <v/>
      </c>
    </row>
    <row r="3424" spans="1:8" x14ac:dyDescent="0.2">
      <c r="A3424" t="s">
        <v>287</v>
      </c>
      <c r="B3424" t="s">
        <v>5</v>
      </c>
      <c r="C3424" t="s">
        <v>6</v>
      </c>
      <c r="D3424">
        <v>3163</v>
      </c>
      <c r="E3424" s="2"/>
      <c r="F3424">
        <f>SUMIFS($D$2:$D$7909, $B$2:$B$7909, "Piemonte")</f>
        <v>4363916</v>
      </c>
      <c r="G3424" s="1">
        <f>Comuni__2[[#This Row],[Popolazione2011]]/Comuni__2[[#This Row],[POPOLAZIONE TOTALE DI OGNI REGIONE (CON FILTRO)]]</f>
        <v>7.2480771857203483E-4</v>
      </c>
      <c r="H3424" t="str">
        <f>IF(Comuni__2[[#This Row],[Popolazione2011]]&gt;300000,"MAGGIORE","")</f>
        <v/>
      </c>
    </row>
    <row r="3425" spans="1:8" x14ac:dyDescent="0.2">
      <c r="A3425" t="s">
        <v>20</v>
      </c>
      <c r="B3425" t="s">
        <v>5</v>
      </c>
      <c r="C3425" t="s">
        <v>6</v>
      </c>
      <c r="D3425">
        <v>3161</v>
      </c>
      <c r="E3425" s="2"/>
      <c r="F3425">
        <f>SUMIFS($D$2:$D$7909, $B$2:$B$7909, "Piemonte")</f>
        <v>4363916</v>
      </c>
      <c r="G3425" s="1">
        <f>Comuni__2[[#This Row],[Popolazione2011]]/Comuni__2[[#This Row],[POPOLAZIONE TOTALE DI OGNI REGIONE (CON FILTRO)]]</f>
        <v>7.2434941460834722E-4</v>
      </c>
      <c r="H3425" t="str">
        <f>IF(Comuni__2[[#This Row],[Popolazione2011]]&gt;300000,"MAGGIORE","")</f>
        <v/>
      </c>
    </row>
    <row r="3426" spans="1:8" x14ac:dyDescent="0.2">
      <c r="A3426" t="s">
        <v>177</v>
      </c>
      <c r="B3426" t="s">
        <v>5</v>
      </c>
      <c r="C3426" t="s">
        <v>6</v>
      </c>
      <c r="D3426">
        <v>3160</v>
      </c>
      <c r="E3426" s="2"/>
      <c r="F3426">
        <f>SUMIFS($D$2:$D$7909, $B$2:$B$7909, "Piemonte")</f>
        <v>4363916</v>
      </c>
      <c r="G3426" s="1">
        <f>Comuni__2[[#This Row],[Popolazione2011]]/Comuni__2[[#This Row],[POPOLAZIONE TOTALE DI OGNI REGIONE (CON FILTRO)]]</f>
        <v>7.2412026262650331E-4</v>
      </c>
      <c r="H3426" t="str">
        <f>IF(Comuni__2[[#This Row],[Popolazione2011]]&gt;300000,"MAGGIORE","")</f>
        <v/>
      </c>
    </row>
    <row r="3427" spans="1:8" x14ac:dyDescent="0.2">
      <c r="A3427" t="s">
        <v>7150</v>
      </c>
      <c r="B3427" t="s">
        <v>6847</v>
      </c>
      <c r="C3427" t="s">
        <v>7080</v>
      </c>
      <c r="D3427">
        <v>3158</v>
      </c>
      <c r="E3427" s="2"/>
      <c r="F3427">
        <f>SUMIFS($D$2:$D$7909, $B$2:$B$7909, "Calabria")</f>
        <v>1959050</v>
      </c>
      <c r="G3427" s="1">
        <f>Comuni__2[[#This Row],[Popolazione2011]]/Comuni__2[[#This Row],[POPOLAZIONE TOTALE DI OGNI REGIONE (CON FILTRO)]]</f>
        <v>1.6120058191470355E-3</v>
      </c>
      <c r="H3427" t="str">
        <f>IF(Comuni__2[[#This Row],[Popolazione2011]]&gt;300000,"MAGGIORE","")</f>
        <v/>
      </c>
    </row>
    <row r="3428" spans="1:8" x14ac:dyDescent="0.2">
      <c r="A3428" t="s">
        <v>6804</v>
      </c>
      <c r="B3428" t="s">
        <v>6713</v>
      </c>
      <c r="C3428" t="s">
        <v>6714</v>
      </c>
      <c r="D3428">
        <v>3155</v>
      </c>
      <c r="E3428" s="2"/>
      <c r="F3428">
        <f>SUMIFS($D$2:$D$7909, $B$2:$B$7909, "Basilicata")</f>
        <v>578036</v>
      </c>
      <c r="G3428" s="1">
        <f>Comuni__2[[#This Row],[Popolazione2011]]/Comuni__2[[#This Row],[POPOLAZIONE TOTALE DI OGNI REGIONE (CON FILTRO)]]</f>
        <v>5.4581375554463738E-3</v>
      </c>
      <c r="H3428" t="str">
        <f>IF(Comuni__2[[#This Row],[Popolazione2011]]&gt;300000,"MAGGIORE","")</f>
        <v/>
      </c>
    </row>
    <row r="3429" spans="1:8" x14ac:dyDescent="0.2">
      <c r="A3429" t="s">
        <v>1871</v>
      </c>
      <c r="B3429" t="s">
        <v>1271</v>
      </c>
      <c r="C3429" t="s">
        <v>1772</v>
      </c>
      <c r="D3429">
        <v>3153</v>
      </c>
      <c r="E3429" s="2"/>
      <c r="F3429">
        <f>SUMIFS($D$2:$D$7909, $B$2:$B$7909, "Lombardia")</f>
        <v>9704121</v>
      </c>
      <c r="G3429" s="1">
        <f>Comuni__2[[#This Row],[Popolazione2011]]/Comuni__2[[#This Row],[POPOLAZIONE TOTALE DI OGNI REGIONE (CON FILTRO)]]</f>
        <v>3.2491350839504164E-4</v>
      </c>
      <c r="H3429" t="str">
        <f>IF(Comuni__2[[#This Row],[Popolazione2011]]&gt;300000,"MAGGIORE","")</f>
        <v/>
      </c>
    </row>
    <row r="3430" spans="1:8" x14ac:dyDescent="0.2">
      <c r="A3430" t="s">
        <v>2394</v>
      </c>
      <c r="B3430" t="s">
        <v>1271</v>
      </c>
      <c r="C3430" t="s">
        <v>2222</v>
      </c>
      <c r="D3430">
        <v>3153</v>
      </c>
      <c r="E3430" s="2"/>
      <c r="F3430">
        <f>SUMIFS($D$2:$D$7909, $B$2:$B$7909, "Lombardia")</f>
        <v>9704121</v>
      </c>
      <c r="G3430" s="1">
        <f>Comuni__2[[#This Row],[Popolazione2011]]/Comuni__2[[#This Row],[POPOLAZIONE TOTALE DI OGNI REGIONE (CON FILTRO)]]</f>
        <v>3.2491350839504164E-4</v>
      </c>
      <c r="H3430" t="str">
        <f>IF(Comuni__2[[#This Row],[Popolazione2011]]&gt;300000,"MAGGIORE","")</f>
        <v/>
      </c>
    </row>
    <row r="3431" spans="1:8" x14ac:dyDescent="0.2">
      <c r="A3431" t="s">
        <v>5666</v>
      </c>
      <c r="B3431" t="s">
        <v>5446</v>
      </c>
      <c r="C3431" t="s">
        <v>5651</v>
      </c>
      <c r="D3431">
        <v>3153</v>
      </c>
      <c r="E3431" s="2"/>
      <c r="F3431">
        <f>SUMIFS($D$2:$D$7909, $B$2:$B$7909, "Abruzzo")</f>
        <v>1307309</v>
      </c>
      <c r="G3431" s="1">
        <f>Comuni__2[[#This Row],[Popolazione2011]]/Comuni__2[[#This Row],[POPOLAZIONE TOTALE DI OGNI REGIONE (CON FILTRO)]]</f>
        <v>2.4118245954093485E-3</v>
      </c>
      <c r="H3431" t="str">
        <f>IF(Comuni__2[[#This Row],[Popolazione2011]]&gt;300000,"MAGGIORE","")</f>
        <v/>
      </c>
    </row>
    <row r="3432" spans="1:8" x14ac:dyDescent="0.2">
      <c r="A3432" t="s">
        <v>3247</v>
      </c>
      <c r="B3432" t="s">
        <v>3082</v>
      </c>
      <c r="C3432" t="s">
        <v>3182</v>
      </c>
      <c r="D3432">
        <v>3151</v>
      </c>
      <c r="E3432" s="2"/>
      <c r="F3432">
        <f>SUMIFS($D$2:$D$7909, $B$2:$B$7909, "Veneto")</f>
        <v>4855904</v>
      </c>
      <c r="G3432" s="1">
        <f>Comuni__2[[#This Row],[Popolazione2011]]/Comuni__2[[#This Row],[POPOLAZIONE TOTALE DI OGNI REGIONE (CON FILTRO)]]</f>
        <v>6.4890080199279064E-4</v>
      </c>
      <c r="H3432" t="str">
        <f>IF(Comuni__2[[#This Row],[Popolazione2011]]&gt;300000,"MAGGIORE","")</f>
        <v/>
      </c>
    </row>
    <row r="3433" spans="1:8" x14ac:dyDescent="0.2">
      <c r="A3433" t="s">
        <v>2726</v>
      </c>
      <c r="B3433" t="s">
        <v>1271</v>
      </c>
      <c r="C3433" t="s">
        <v>2674</v>
      </c>
      <c r="D3433">
        <v>3149</v>
      </c>
      <c r="E3433" s="2"/>
      <c r="F3433">
        <f>SUMIFS($D$2:$D$7909, $B$2:$B$7909, "Lombardia")</f>
        <v>9704121</v>
      </c>
      <c r="G3433" s="1">
        <f>Comuni__2[[#This Row],[Popolazione2011]]/Comuni__2[[#This Row],[POPOLAZIONE TOTALE DI OGNI REGIONE (CON FILTRO)]]</f>
        <v>3.2450131238058553E-4</v>
      </c>
      <c r="H3433" t="str">
        <f>IF(Comuni__2[[#This Row],[Popolazione2011]]&gt;300000,"MAGGIORE","")</f>
        <v/>
      </c>
    </row>
    <row r="3434" spans="1:8" x14ac:dyDescent="0.2">
      <c r="A3434" t="s">
        <v>5073</v>
      </c>
      <c r="B3434" t="s">
        <v>5062</v>
      </c>
      <c r="C3434" t="s">
        <v>5063</v>
      </c>
      <c r="D3434">
        <v>3149</v>
      </c>
      <c r="E3434" s="2"/>
      <c r="F3434">
        <f>SUMIFS($D$2:$D$7909, $B$2:$B$7909, "Lazio")</f>
        <v>5502886</v>
      </c>
      <c r="G3434" s="1">
        <f>Comuni__2[[#This Row],[Popolazione2011]]/Comuni__2[[#This Row],[POPOLAZIONE TOTALE DI OGNI REGIONE (CON FILTRO)]]</f>
        <v>5.7224518189182916E-4</v>
      </c>
      <c r="H3434" t="str">
        <f>IF(Comuni__2[[#This Row],[Popolazione2011]]&gt;300000,"MAGGIORE","")</f>
        <v/>
      </c>
    </row>
    <row r="3435" spans="1:8" x14ac:dyDescent="0.2">
      <c r="A3435" t="s">
        <v>7241</v>
      </c>
      <c r="B3435" t="s">
        <v>6847</v>
      </c>
      <c r="C3435" t="s">
        <v>7206</v>
      </c>
      <c r="D3435">
        <v>3148</v>
      </c>
      <c r="E3435" s="2"/>
      <c r="F3435">
        <f>SUMIFS($D$2:$D$7909, $B$2:$B$7909, "Calabria")</f>
        <v>1959050</v>
      </c>
      <c r="G3435" s="1">
        <f>Comuni__2[[#This Row],[Popolazione2011]]/Comuni__2[[#This Row],[POPOLAZIONE TOTALE DI OGNI REGIONE (CON FILTRO)]]</f>
        <v>1.6069013042035681E-3</v>
      </c>
      <c r="H3435" t="str">
        <f>IF(Comuni__2[[#This Row],[Popolazione2011]]&gt;300000,"MAGGIORE","")</f>
        <v/>
      </c>
    </row>
    <row r="3436" spans="1:8" x14ac:dyDescent="0.2">
      <c r="A3436" t="s">
        <v>1470</v>
      </c>
      <c r="B3436" t="s">
        <v>1271</v>
      </c>
      <c r="C3436" t="s">
        <v>1411</v>
      </c>
      <c r="D3436">
        <v>3147</v>
      </c>
      <c r="E3436" s="2"/>
      <c r="F3436">
        <f>SUMIFS($D$2:$D$7909, $B$2:$B$7909, "Lombardia")</f>
        <v>9704121</v>
      </c>
      <c r="G3436" s="1">
        <f>Comuni__2[[#This Row],[Popolazione2011]]/Comuni__2[[#This Row],[POPOLAZIONE TOTALE DI OGNI REGIONE (CON FILTRO)]]</f>
        <v>3.2429521437335744E-4</v>
      </c>
      <c r="H3436" t="str">
        <f>IF(Comuni__2[[#This Row],[Popolazione2011]]&gt;300000,"MAGGIORE","")</f>
        <v/>
      </c>
    </row>
    <row r="3437" spans="1:8" x14ac:dyDescent="0.2">
      <c r="A3437" t="s">
        <v>1561</v>
      </c>
      <c r="B3437" t="s">
        <v>1271</v>
      </c>
      <c r="C3437" t="s">
        <v>1560</v>
      </c>
      <c r="D3437">
        <v>3146</v>
      </c>
      <c r="E3437" s="2"/>
      <c r="F3437">
        <f>SUMIFS($D$2:$D$7909, $B$2:$B$7909, "Lombardia")</f>
        <v>9704121</v>
      </c>
      <c r="G3437" s="1">
        <f>Comuni__2[[#This Row],[Popolazione2011]]/Comuni__2[[#This Row],[POPOLAZIONE TOTALE DI OGNI REGIONE (CON FILTRO)]]</f>
        <v>3.2419216536974345E-4</v>
      </c>
      <c r="H3437" t="str">
        <f>IF(Comuni__2[[#This Row],[Popolazione2011]]&gt;300000,"MAGGIORE","")</f>
        <v/>
      </c>
    </row>
    <row r="3438" spans="1:8" x14ac:dyDescent="0.2">
      <c r="A3438" t="s">
        <v>7625</v>
      </c>
      <c r="B3438" t="s">
        <v>7257</v>
      </c>
      <c r="C3438" t="s">
        <v>7622</v>
      </c>
      <c r="D3438">
        <v>3143</v>
      </c>
      <c r="E3438" s="2"/>
      <c r="F3438">
        <f>SUMIFS($D$2:$D$7909, $B$2:$B$7909, "Sicilia")</f>
        <v>5002904</v>
      </c>
      <c r="G3438" s="1">
        <f>Comuni__2[[#This Row],[Popolazione2011]]/Comuni__2[[#This Row],[POPOLAZIONE TOTALE DI OGNI REGIONE (CON FILTRO)]]</f>
        <v>6.2823512104169901E-4</v>
      </c>
      <c r="H3438" t="str">
        <f>IF(Comuni__2[[#This Row],[Popolazione2011]]&gt;300000,"MAGGIORE","")</f>
        <v/>
      </c>
    </row>
    <row r="3439" spans="1:8" x14ac:dyDescent="0.2">
      <c r="A3439" t="s">
        <v>4583</v>
      </c>
      <c r="B3439" t="s">
        <v>4450</v>
      </c>
      <c r="C3439" t="s">
        <v>4566</v>
      </c>
      <c r="D3439">
        <v>3142</v>
      </c>
      <c r="E3439" s="2"/>
      <c r="F3439">
        <f>SUMIFS($D$2:$D$7909, $B$2:$B$7909, "Toscana")</f>
        <v>3672202</v>
      </c>
      <c r="G3439" s="1">
        <f>Comuni__2[[#This Row],[Popolazione2011]]/Comuni__2[[#This Row],[POPOLAZIONE TOTALE DI OGNI REGIONE (CON FILTRO)]]</f>
        <v>8.5561741973889233E-4</v>
      </c>
      <c r="H3439" t="str">
        <f>IF(Comuni__2[[#This Row],[Popolazione2011]]&gt;300000,"MAGGIORE","")</f>
        <v/>
      </c>
    </row>
    <row r="3440" spans="1:8" x14ac:dyDescent="0.2">
      <c r="A3440" t="s">
        <v>6272</v>
      </c>
      <c r="B3440" t="s">
        <v>5894</v>
      </c>
      <c r="C3440" t="s">
        <v>6172</v>
      </c>
      <c r="D3440">
        <v>3139</v>
      </c>
      <c r="E3440" s="2"/>
      <c r="F3440">
        <f>SUMIFS($D$2:$D$7909, $B$2:$B$7909, "Campania")</f>
        <v>5766810</v>
      </c>
      <c r="G3440" s="1">
        <f>Comuni__2[[#This Row],[Popolazione2011]]/Comuni__2[[#This Row],[POPOLAZIONE TOTALE DI OGNI REGIONE (CON FILTRO)]]</f>
        <v>5.4432173073154825E-4</v>
      </c>
      <c r="H3440" t="str">
        <f>IF(Comuni__2[[#This Row],[Popolazione2011]]&gt;300000,"MAGGIORE","")</f>
        <v/>
      </c>
    </row>
    <row r="3441" spans="1:8" x14ac:dyDescent="0.2">
      <c r="A3441" t="s">
        <v>7394</v>
      </c>
      <c r="B3441" t="s">
        <v>7257</v>
      </c>
      <c r="C3441" t="s">
        <v>7366</v>
      </c>
      <c r="D3441">
        <v>3138</v>
      </c>
      <c r="E3441" s="2"/>
      <c r="F3441">
        <f>SUMIFS($D$2:$D$7909, $B$2:$B$7909, "Sicilia")</f>
        <v>5002904</v>
      </c>
      <c r="G3441" s="1">
        <f>Comuni__2[[#This Row],[Popolazione2011]]/Comuni__2[[#This Row],[POPOLAZIONE TOTALE DI OGNI REGIONE (CON FILTRO)]]</f>
        <v>6.272357015045661E-4</v>
      </c>
      <c r="H3441" t="str">
        <f>IF(Comuni__2[[#This Row],[Popolazione2011]]&gt;300000,"MAGGIORE","")</f>
        <v/>
      </c>
    </row>
    <row r="3442" spans="1:8" x14ac:dyDescent="0.2">
      <c r="A3442" t="s">
        <v>7069</v>
      </c>
      <c r="B3442" t="s">
        <v>6847</v>
      </c>
      <c r="C3442" t="s">
        <v>6999</v>
      </c>
      <c r="D3442">
        <v>3137</v>
      </c>
      <c r="E3442" s="2"/>
      <c r="F3442">
        <f>SUMIFS($D$2:$D$7909, $B$2:$B$7909, "Calabria")</f>
        <v>1959050</v>
      </c>
      <c r="G3442" s="1">
        <f>Comuni__2[[#This Row],[Popolazione2011]]/Comuni__2[[#This Row],[POPOLAZIONE TOTALE DI OGNI REGIONE (CON FILTRO)]]</f>
        <v>1.6012863377657539E-3</v>
      </c>
      <c r="H3442" t="str">
        <f>IF(Comuni__2[[#This Row],[Popolazione2011]]&gt;300000,"MAGGIORE","")</f>
        <v/>
      </c>
    </row>
    <row r="3443" spans="1:8" x14ac:dyDescent="0.2">
      <c r="A3443" t="s">
        <v>4704</v>
      </c>
      <c r="B3443" t="s">
        <v>4450</v>
      </c>
      <c r="C3443" t="s">
        <v>4697</v>
      </c>
      <c r="D3443">
        <v>3136</v>
      </c>
      <c r="E3443" s="2"/>
      <c r="F3443">
        <f>SUMIFS($D$2:$D$7909, $B$2:$B$7909, "Toscana")</f>
        <v>3672202</v>
      </c>
      <c r="G3443" s="1">
        <f>Comuni__2[[#This Row],[Popolazione2011]]/Comuni__2[[#This Row],[POPOLAZIONE TOTALE DI OGNI REGIONE (CON FILTRO)]]</f>
        <v>8.5398352269292377E-4</v>
      </c>
      <c r="H3443" t="str">
        <f>IF(Comuni__2[[#This Row],[Popolazione2011]]&gt;300000,"MAGGIORE","")</f>
        <v/>
      </c>
    </row>
    <row r="3444" spans="1:8" x14ac:dyDescent="0.2">
      <c r="A3444" t="s">
        <v>2873</v>
      </c>
      <c r="B3444" t="s">
        <v>2791</v>
      </c>
      <c r="C3444" t="s">
        <v>2792</v>
      </c>
      <c r="D3444">
        <v>3136</v>
      </c>
      <c r="E3444" s="2"/>
      <c r="F3444">
        <f>SUMIFS($D$2:$D$7909, $B$2:$B$7909, "Trentino-Alto Adige/Südtirol")</f>
        <v>1026433</v>
      </c>
      <c r="G3444" s="1">
        <f>Comuni__2[[#This Row],[Popolazione2011]]/Comuni__2[[#This Row],[POPOLAZIONE TOTALE DI OGNI REGIONE (CON FILTRO)]]</f>
        <v>3.0552408194202641E-3</v>
      </c>
      <c r="H3444" t="str">
        <f>IF(Comuni__2[[#This Row],[Popolazione2011]]&gt;300000,"MAGGIORE","")</f>
        <v/>
      </c>
    </row>
    <row r="3445" spans="1:8" x14ac:dyDescent="0.2">
      <c r="A3445" t="s">
        <v>2289</v>
      </c>
      <c r="B3445" t="s">
        <v>1271</v>
      </c>
      <c r="C3445" t="s">
        <v>2222</v>
      </c>
      <c r="D3445">
        <v>3130</v>
      </c>
      <c r="E3445" s="2"/>
      <c r="F3445">
        <f>SUMIFS($D$2:$D$7909, $B$2:$B$7909, "Lombardia")</f>
        <v>9704121</v>
      </c>
      <c r="G3445" s="1">
        <f>Comuni__2[[#This Row],[Popolazione2011]]/Comuni__2[[#This Row],[POPOLAZIONE TOTALE DI OGNI REGIONE (CON FILTRO)]]</f>
        <v>3.2254338131191895E-4</v>
      </c>
      <c r="H3445" t="str">
        <f>IF(Comuni__2[[#This Row],[Popolazione2011]]&gt;300000,"MAGGIORE","")</f>
        <v/>
      </c>
    </row>
    <row r="3446" spans="1:8" x14ac:dyDescent="0.2">
      <c r="A3446" t="s">
        <v>2966</v>
      </c>
      <c r="B3446" t="s">
        <v>2791</v>
      </c>
      <c r="C3446" t="s">
        <v>2909</v>
      </c>
      <c r="D3446">
        <v>3130</v>
      </c>
      <c r="E3446" s="2"/>
      <c r="F3446">
        <f>SUMIFS($D$2:$D$7909, $B$2:$B$7909, "Trentino-Alto Adige/Südtirol")</f>
        <v>1026433</v>
      </c>
      <c r="G3446" s="1">
        <f>Comuni__2[[#This Row],[Popolazione2011]]/Comuni__2[[#This Row],[POPOLAZIONE TOTALE DI OGNI REGIONE (CON FILTRO)]]</f>
        <v>3.0493953331586182E-3</v>
      </c>
      <c r="H3446" t="str">
        <f>IF(Comuni__2[[#This Row],[Popolazione2011]]&gt;300000,"MAGGIORE","")</f>
        <v/>
      </c>
    </row>
    <row r="3447" spans="1:8" x14ac:dyDescent="0.2">
      <c r="A3447" t="s">
        <v>1821</v>
      </c>
      <c r="B3447" t="s">
        <v>1271</v>
      </c>
      <c r="C3447" t="s">
        <v>1772</v>
      </c>
      <c r="D3447">
        <v>3127</v>
      </c>
      <c r="E3447" s="2"/>
      <c r="F3447">
        <f>SUMIFS($D$2:$D$7909, $B$2:$B$7909, "Lombardia")</f>
        <v>9704121</v>
      </c>
      <c r="G3447" s="1">
        <f>Comuni__2[[#This Row],[Popolazione2011]]/Comuni__2[[#This Row],[POPOLAZIONE TOTALE DI OGNI REGIONE (CON FILTRO)]]</f>
        <v>3.2223423430107682E-4</v>
      </c>
      <c r="H3447" t="str">
        <f>IF(Comuni__2[[#This Row],[Popolazione2011]]&gt;300000,"MAGGIORE","")</f>
        <v/>
      </c>
    </row>
    <row r="3448" spans="1:8" x14ac:dyDescent="0.2">
      <c r="A3448" t="s">
        <v>3923</v>
      </c>
      <c r="B3448" t="s">
        <v>3873</v>
      </c>
      <c r="C3448" t="s">
        <v>3874</v>
      </c>
      <c r="D3448">
        <v>3127</v>
      </c>
      <c r="E3448" s="2"/>
      <c r="F3448">
        <f>SUMIFS($D$2:$D$7909, $B$2:$B$7909, "Liguria")</f>
        <v>1570694</v>
      </c>
      <c r="G3448" s="1">
        <f>Comuni__2[[#This Row],[Popolazione2011]]/Comuni__2[[#This Row],[POPOLAZIONE TOTALE DI OGNI REGIONE (CON FILTRO)]]</f>
        <v>1.9908397179845341E-3</v>
      </c>
      <c r="H3448" t="str">
        <f>IF(Comuni__2[[#This Row],[Popolazione2011]]&gt;300000,"MAGGIORE","")</f>
        <v/>
      </c>
    </row>
    <row r="3449" spans="1:8" x14ac:dyDescent="0.2">
      <c r="A3449" t="s">
        <v>7184</v>
      </c>
      <c r="B3449" t="s">
        <v>6847</v>
      </c>
      <c r="C3449" t="s">
        <v>7178</v>
      </c>
      <c r="D3449">
        <v>3125</v>
      </c>
      <c r="E3449" s="2"/>
      <c r="F3449">
        <f>SUMIFS($D$2:$D$7909, $B$2:$B$7909, "Calabria")</f>
        <v>1959050</v>
      </c>
      <c r="G3449" s="1">
        <f>Comuni__2[[#This Row],[Popolazione2011]]/Comuni__2[[#This Row],[POPOLAZIONE TOTALE DI OGNI REGIONE (CON FILTRO)]]</f>
        <v>1.5951609198335927E-3</v>
      </c>
      <c r="H3449" t="str">
        <f>IF(Comuni__2[[#This Row],[Popolazione2011]]&gt;300000,"MAGGIORE","")</f>
        <v/>
      </c>
    </row>
    <row r="3450" spans="1:8" x14ac:dyDescent="0.2">
      <c r="A3450" t="s">
        <v>3055</v>
      </c>
      <c r="B3450" t="s">
        <v>2791</v>
      </c>
      <c r="C3450" t="s">
        <v>2909</v>
      </c>
      <c r="D3450">
        <v>3125</v>
      </c>
      <c r="E3450" s="2"/>
      <c r="F3450">
        <f>SUMIFS($D$2:$D$7909, $B$2:$B$7909, "Trentino-Alto Adige/Südtirol")</f>
        <v>1026433</v>
      </c>
      <c r="G3450" s="1">
        <f>Comuni__2[[#This Row],[Popolazione2011]]/Comuni__2[[#This Row],[POPOLAZIONE TOTALE DI OGNI REGIONE (CON FILTRO)]]</f>
        <v>3.0445240946072468E-3</v>
      </c>
      <c r="H3450" t="str">
        <f>IF(Comuni__2[[#This Row],[Popolazione2011]]&gt;300000,"MAGGIORE","")</f>
        <v/>
      </c>
    </row>
    <row r="3451" spans="1:8" x14ac:dyDescent="0.2">
      <c r="A3451" t="s">
        <v>6810</v>
      </c>
      <c r="B3451" t="s">
        <v>6713</v>
      </c>
      <c r="C3451" t="s">
        <v>6714</v>
      </c>
      <c r="D3451">
        <v>3124</v>
      </c>
      <c r="E3451" s="2"/>
      <c r="F3451">
        <f>SUMIFS($D$2:$D$7909, $B$2:$B$7909, "Basilicata")</f>
        <v>578036</v>
      </c>
      <c r="G3451" s="1">
        <f>Comuni__2[[#This Row],[Popolazione2011]]/Comuni__2[[#This Row],[POPOLAZIONE TOTALE DI OGNI REGIONE (CON FILTRO)]]</f>
        <v>5.4045076777224947E-3</v>
      </c>
      <c r="H3451" t="str">
        <f>IF(Comuni__2[[#This Row],[Popolazione2011]]&gt;300000,"MAGGIORE","")</f>
        <v/>
      </c>
    </row>
    <row r="3452" spans="1:8" x14ac:dyDescent="0.2">
      <c r="A3452" t="s">
        <v>6811</v>
      </c>
      <c r="B3452" t="s">
        <v>6713</v>
      </c>
      <c r="C3452" t="s">
        <v>6714</v>
      </c>
      <c r="D3452">
        <v>3122</v>
      </c>
      <c r="E3452" s="2"/>
      <c r="F3452">
        <f>SUMIFS($D$2:$D$7909, $B$2:$B$7909, "Basilicata")</f>
        <v>578036</v>
      </c>
      <c r="G3452" s="1">
        <f>Comuni__2[[#This Row],[Popolazione2011]]/Comuni__2[[#This Row],[POPOLAZIONE TOTALE DI OGNI REGIONE (CON FILTRO)]]</f>
        <v>5.4010476856112769E-3</v>
      </c>
      <c r="H3452" t="str">
        <f>IF(Comuni__2[[#This Row],[Popolazione2011]]&gt;300000,"MAGGIORE","")</f>
        <v/>
      </c>
    </row>
    <row r="3453" spans="1:8" x14ac:dyDescent="0.2">
      <c r="A3453" t="s">
        <v>6922</v>
      </c>
      <c r="B3453" t="s">
        <v>6847</v>
      </c>
      <c r="C3453" t="s">
        <v>6848</v>
      </c>
      <c r="D3453">
        <v>3119</v>
      </c>
      <c r="E3453" s="2"/>
      <c r="F3453">
        <f>SUMIFS($D$2:$D$7909, $B$2:$B$7909, "Calabria")</f>
        <v>1959050</v>
      </c>
      <c r="G3453" s="1">
        <f>Comuni__2[[#This Row],[Popolazione2011]]/Comuni__2[[#This Row],[POPOLAZIONE TOTALE DI OGNI REGIONE (CON FILTRO)]]</f>
        <v>1.5920982108675124E-3</v>
      </c>
      <c r="H3453" t="str">
        <f>IF(Comuni__2[[#This Row],[Popolazione2011]]&gt;300000,"MAGGIORE","")</f>
        <v/>
      </c>
    </row>
    <row r="3454" spans="1:8" x14ac:dyDescent="0.2">
      <c r="A3454" t="s">
        <v>7476</v>
      </c>
      <c r="B3454" t="s">
        <v>7257</v>
      </c>
      <c r="C3454" t="s">
        <v>7475</v>
      </c>
      <c r="D3454">
        <v>3118</v>
      </c>
      <c r="E3454" s="2"/>
      <c r="F3454">
        <f>SUMIFS($D$2:$D$7909, $B$2:$B$7909, "Sicilia")</f>
        <v>5002904</v>
      </c>
      <c r="G3454" s="1">
        <f>Comuni__2[[#This Row],[Popolazione2011]]/Comuni__2[[#This Row],[POPOLAZIONE TOTALE DI OGNI REGIONE (CON FILTRO)]]</f>
        <v>6.232380233560348E-4</v>
      </c>
      <c r="H3454" t="str">
        <f>IF(Comuni__2[[#This Row],[Popolazione2011]]&gt;300000,"MAGGIORE","")</f>
        <v/>
      </c>
    </row>
    <row r="3455" spans="1:8" x14ac:dyDescent="0.2">
      <c r="A3455" t="s">
        <v>3006</v>
      </c>
      <c r="B3455" t="s">
        <v>2791</v>
      </c>
      <c r="C3455" t="s">
        <v>2909</v>
      </c>
      <c r="D3455">
        <v>3117</v>
      </c>
      <c r="E3455" s="2"/>
      <c r="F3455">
        <f>SUMIFS($D$2:$D$7909, $B$2:$B$7909, "Trentino-Alto Adige/Südtirol")</f>
        <v>1026433</v>
      </c>
      <c r="G3455" s="1">
        <f>Comuni__2[[#This Row],[Popolazione2011]]/Comuni__2[[#This Row],[POPOLAZIONE TOTALE DI OGNI REGIONE (CON FILTRO)]]</f>
        <v>3.0367301129250522E-3</v>
      </c>
      <c r="H3455" t="str">
        <f>IF(Comuni__2[[#This Row],[Popolazione2011]]&gt;300000,"MAGGIORE","")</f>
        <v/>
      </c>
    </row>
    <row r="3456" spans="1:8" x14ac:dyDescent="0.2">
      <c r="A3456" t="s">
        <v>1296</v>
      </c>
      <c r="B3456" t="s">
        <v>1271</v>
      </c>
      <c r="C3456" t="s">
        <v>1272</v>
      </c>
      <c r="D3456">
        <v>3115</v>
      </c>
      <c r="E3456" s="2"/>
      <c r="F3456">
        <f>SUMIFS($D$2:$D$7909, $B$2:$B$7909, "Lombardia")</f>
        <v>9704121</v>
      </c>
      <c r="G3456" s="1">
        <f>Comuni__2[[#This Row],[Popolazione2011]]/Comuni__2[[#This Row],[POPOLAZIONE TOTALE DI OGNI REGIONE (CON FILTRO)]]</f>
        <v>3.2099764625770843E-4</v>
      </c>
      <c r="H3456" t="str">
        <f>IF(Comuni__2[[#This Row],[Popolazione2011]]&gt;300000,"MAGGIORE","")</f>
        <v/>
      </c>
    </row>
    <row r="3457" spans="1:8" x14ac:dyDescent="0.2">
      <c r="A3457" t="s">
        <v>3166</v>
      </c>
      <c r="B3457" t="s">
        <v>3082</v>
      </c>
      <c r="C3457" t="s">
        <v>3083</v>
      </c>
      <c r="D3457">
        <v>3112</v>
      </c>
      <c r="E3457" s="2"/>
      <c r="F3457">
        <f>SUMIFS($D$2:$D$7909, $B$2:$B$7909, "Veneto")</f>
        <v>4855904</v>
      </c>
      <c r="G3457" s="1">
        <f>Comuni__2[[#This Row],[Popolazione2011]]/Comuni__2[[#This Row],[POPOLAZIONE TOTALE DI OGNI REGIONE (CON FILTRO)]]</f>
        <v>6.4086934173327977E-4</v>
      </c>
      <c r="H3457" t="str">
        <f>IF(Comuni__2[[#This Row],[Popolazione2011]]&gt;300000,"MAGGIORE","")</f>
        <v/>
      </c>
    </row>
    <row r="3458" spans="1:8" x14ac:dyDescent="0.2">
      <c r="A3458" t="s">
        <v>1258</v>
      </c>
      <c r="B3458" t="s">
        <v>1195</v>
      </c>
      <c r="C3458" t="s">
        <v>1196</v>
      </c>
      <c r="D3458">
        <v>3112</v>
      </c>
      <c r="E3458" s="2"/>
      <c r="F3458">
        <f>SUMIFS($D$2:$D$7909, $B$2:$B$7909, "Valle D'Aosta/Vallée D'Aoste")</f>
        <v>126806</v>
      </c>
      <c r="G3458" s="1">
        <f>Comuni__2[[#This Row],[Popolazione2011]]/Comuni__2[[#This Row],[POPOLAZIONE TOTALE DI OGNI REGIONE (CON FILTRO)]]</f>
        <v>2.454142548459852E-2</v>
      </c>
      <c r="H3458" t="str">
        <f>IF(Comuni__2[[#This Row],[Popolazione2011]]&gt;300000,"MAGGIORE","")</f>
        <v/>
      </c>
    </row>
    <row r="3459" spans="1:8" x14ac:dyDescent="0.2">
      <c r="A3459" t="s">
        <v>2895</v>
      </c>
      <c r="B3459" t="s">
        <v>2791</v>
      </c>
      <c r="C3459" t="s">
        <v>2792</v>
      </c>
      <c r="D3459">
        <v>3110</v>
      </c>
      <c r="E3459" s="2"/>
      <c r="F3459">
        <f>SUMIFS($D$2:$D$7909, $B$2:$B$7909, "Trentino-Alto Adige/Südtirol")</f>
        <v>1026433</v>
      </c>
      <c r="G3459" s="1">
        <f>Comuni__2[[#This Row],[Popolazione2011]]/Comuni__2[[#This Row],[POPOLAZIONE TOTALE DI OGNI REGIONE (CON FILTRO)]]</f>
        <v>3.0299103789531317E-3</v>
      </c>
      <c r="H3459" t="str">
        <f>IF(Comuni__2[[#This Row],[Popolazione2011]]&gt;300000,"MAGGIORE","")</f>
        <v/>
      </c>
    </row>
    <row r="3460" spans="1:8" x14ac:dyDescent="0.2">
      <c r="A3460" t="s">
        <v>3196</v>
      </c>
      <c r="B3460" t="s">
        <v>3082</v>
      </c>
      <c r="C3460" t="s">
        <v>3182</v>
      </c>
      <c r="D3460">
        <v>3108</v>
      </c>
      <c r="E3460" s="2"/>
      <c r="F3460">
        <f>SUMIFS($D$2:$D$7909, $B$2:$B$7909, "Veneto")</f>
        <v>4855904</v>
      </c>
      <c r="G3460" s="1">
        <f>Comuni__2[[#This Row],[Popolazione2011]]/Comuni__2[[#This Row],[POPOLAZIONE TOTALE DI OGNI REGIONE (CON FILTRO)]]</f>
        <v>6.400456022194837E-4</v>
      </c>
      <c r="H3460" t="str">
        <f>IF(Comuni__2[[#This Row],[Popolazione2011]]&gt;300000,"MAGGIORE","")</f>
        <v/>
      </c>
    </row>
    <row r="3461" spans="1:8" x14ac:dyDescent="0.2">
      <c r="A3461" t="s">
        <v>3507</v>
      </c>
      <c r="B3461" t="s">
        <v>3082</v>
      </c>
      <c r="C3461" t="s">
        <v>3499</v>
      </c>
      <c r="D3461">
        <v>3108</v>
      </c>
      <c r="E3461" s="2"/>
      <c r="F3461">
        <f>SUMIFS($D$2:$D$7909, $B$2:$B$7909, "Veneto")</f>
        <v>4855904</v>
      </c>
      <c r="G3461" s="1">
        <f>Comuni__2[[#This Row],[Popolazione2011]]/Comuni__2[[#This Row],[POPOLAZIONE TOTALE DI OGNI REGIONE (CON FILTRO)]]</f>
        <v>6.400456022194837E-4</v>
      </c>
      <c r="H3461" t="str">
        <f>IF(Comuni__2[[#This Row],[Popolazione2011]]&gt;300000,"MAGGIORE","")</f>
        <v/>
      </c>
    </row>
    <row r="3462" spans="1:8" x14ac:dyDescent="0.2">
      <c r="A3462" t="s">
        <v>1781</v>
      </c>
      <c r="B3462" t="s">
        <v>1271</v>
      </c>
      <c r="C3462" t="s">
        <v>1772</v>
      </c>
      <c r="D3462">
        <v>3107</v>
      </c>
      <c r="E3462" s="2"/>
      <c r="F3462">
        <f>SUMIFS($D$2:$D$7909, $B$2:$B$7909, "Lombardia")</f>
        <v>9704121</v>
      </c>
      <c r="G3462" s="1">
        <f>Comuni__2[[#This Row],[Popolazione2011]]/Comuni__2[[#This Row],[POPOLAZIONE TOTALE DI OGNI REGIONE (CON FILTRO)]]</f>
        <v>3.201732542287962E-4</v>
      </c>
      <c r="H3462" t="str">
        <f>IF(Comuni__2[[#This Row],[Popolazione2011]]&gt;300000,"MAGGIORE","")</f>
        <v/>
      </c>
    </row>
    <row r="3463" spans="1:8" x14ac:dyDescent="0.2">
      <c r="A3463" t="s">
        <v>253</v>
      </c>
      <c r="B3463" t="s">
        <v>5</v>
      </c>
      <c r="C3463" t="s">
        <v>6</v>
      </c>
      <c r="D3463">
        <v>3107</v>
      </c>
      <c r="E3463" s="2"/>
      <c r="F3463">
        <f>SUMIFS($D$2:$D$7909, $B$2:$B$7909, "Piemonte")</f>
        <v>4363916</v>
      </c>
      <c r="G3463" s="1">
        <f>Comuni__2[[#This Row],[Popolazione2011]]/Comuni__2[[#This Row],[POPOLAZIONE TOTALE DI OGNI REGIONE (CON FILTRO)]]</f>
        <v>7.1197520758878037E-4</v>
      </c>
      <c r="H3463" t="str">
        <f>IF(Comuni__2[[#This Row],[Popolazione2011]]&gt;300000,"MAGGIORE","")</f>
        <v/>
      </c>
    </row>
    <row r="3464" spans="1:8" x14ac:dyDescent="0.2">
      <c r="A3464" t="s">
        <v>3561</v>
      </c>
      <c r="B3464" t="s">
        <v>3082</v>
      </c>
      <c r="C3464" t="s">
        <v>3499</v>
      </c>
      <c r="D3464">
        <v>3104</v>
      </c>
      <c r="E3464" s="2"/>
      <c r="F3464">
        <f>SUMIFS($D$2:$D$7909, $B$2:$B$7909, "Veneto")</f>
        <v>4855904</v>
      </c>
      <c r="G3464" s="1">
        <f>Comuni__2[[#This Row],[Popolazione2011]]/Comuni__2[[#This Row],[POPOLAZIONE TOTALE DI OGNI REGIONE (CON FILTRO)]]</f>
        <v>6.3922186270568774E-4</v>
      </c>
      <c r="H3464" t="str">
        <f>IF(Comuni__2[[#This Row],[Popolazione2011]]&gt;300000,"MAGGIORE","")</f>
        <v/>
      </c>
    </row>
    <row r="3465" spans="1:8" x14ac:dyDescent="0.2">
      <c r="A3465" t="s">
        <v>472</v>
      </c>
      <c r="B3465" t="s">
        <v>5</v>
      </c>
      <c r="C3465" t="s">
        <v>402</v>
      </c>
      <c r="D3465">
        <v>3104</v>
      </c>
      <c r="E3465" s="2"/>
      <c r="F3465">
        <f>SUMIFS($D$2:$D$7909, $B$2:$B$7909, "Piemonte")</f>
        <v>4363916</v>
      </c>
      <c r="G3465" s="1">
        <f>Comuni__2[[#This Row],[Popolazione2011]]/Comuni__2[[#This Row],[POPOLAZIONE TOTALE DI OGNI REGIONE (CON FILTRO)]]</f>
        <v>7.1128775164324884E-4</v>
      </c>
      <c r="H3465" t="str">
        <f>IF(Comuni__2[[#This Row],[Popolazione2011]]&gt;300000,"MAGGIORE","")</f>
        <v/>
      </c>
    </row>
    <row r="3466" spans="1:8" x14ac:dyDescent="0.2">
      <c r="A3466" t="s">
        <v>4725</v>
      </c>
      <c r="B3466" t="s">
        <v>4450</v>
      </c>
      <c r="C3466" t="s">
        <v>4726</v>
      </c>
      <c r="D3466">
        <v>3102</v>
      </c>
      <c r="E3466" s="2"/>
      <c r="F3466">
        <f>SUMIFS($D$2:$D$7909, $B$2:$B$7909, "Toscana")</f>
        <v>3672202</v>
      </c>
      <c r="G3466" s="1">
        <f>Comuni__2[[#This Row],[Popolazione2011]]/Comuni__2[[#This Row],[POPOLAZIONE TOTALE DI OGNI REGIONE (CON FILTRO)]]</f>
        <v>8.447247727657683E-4</v>
      </c>
      <c r="H3466" t="str">
        <f>IF(Comuni__2[[#This Row],[Popolazione2011]]&gt;300000,"MAGGIORE","")</f>
        <v/>
      </c>
    </row>
    <row r="3467" spans="1:8" x14ac:dyDescent="0.2">
      <c r="A3467" t="s">
        <v>2684</v>
      </c>
      <c r="B3467" t="s">
        <v>1271</v>
      </c>
      <c r="C3467" t="s">
        <v>2674</v>
      </c>
      <c r="D3467">
        <v>3100</v>
      </c>
      <c r="E3467" s="2"/>
      <c r="F3467">
        <f>SUMIFS($D$2:$D$7909, $B$2:$B$7909, "Lombardia")</f>
        <v>9704121</v>
      </c>
      <c r="G3467" s="1">
        <f>Comuni__2[[#This Row],[Popolazione2011]]/Comuni__2[[#This Row],[POPOLAZIONE TOTALE DI OGNI REGIONE (CON FILTRO)]]</f>
        <v>3.1945191120349796E-4</v>
      </c>
      <c r="H3467" t="str">
        <f>IF(Comuni__2[[#This Row],[Popolazione2011]]&gt;300000,"MAGGIORE","")</f>
        <v/>
      </c>
    </row>
    <row r="3468" spans="1:8" x14ac:dyDescent="0.2">
      <c r="A3468" t="s">
        <v>5547</v>
      </c>
      <c r="B3468" t="s">
        <v>5446</v>
      </c>
      <c r="C3468" t="s">
        <v>5447</v>
      </c>
      <c r="D3468">
        <v>3096</v>
      </c>
      <c r="E3468" s="2"/>
      <c r="F3468">
        <f>SUMIFS($D$2:$D$7909, $B$2:$B$7909, "Abruzzo")</f>
        <v>1307309</v>
      </c>
      <c r="G3468" s="1">
        <f>Comuni__2[[#This Row],[Popolazione2011]]/Comuni__2[[#This Row],[POPOLAZIONE TOTALE DI OGNI REGIONE (CON FILTRO)]]</f>
        <v>2.3682235798881518E-3</v>
      </c>
      <c r="H3468" t="str">
        <f>IF(Comuni__2[[#This Row],[Popolazione2011]]&gt;300000,"MAGGIORE","")</f>
        <v/>
      </c>
    </row>
    <row r="3469" spans="1:8" x14ac:dyDescent="0.2">
      <c r="A3469" t="s">
        <v>3253</v>
      </c>
      <c r="B3469" t="s">
        <v>3082</v>
      </c>
      <c r="C3469" t="s">
        <v>3182</v>
      </c>
      <c r="D3469">
        <v>3093</v>
      </c>
      <c r="E3469" s="2"/>
      <c r="F3469">
        <f>SUMIFS($D$2:$D$7909, $B$2:$B$7909, "Veneto")</f>
        <v>4855904</v>
      </c>
      <c r="G3469" s="1">
        <f>Comuni__2[[#This Row],[Popolazione2011]]/Comuni__2[[#This Row],[POPOLAZIONE TOTALE DI OGNI REGIONE (CON FILTRO)]]</f>
        <v>6.369565790427488E-4</v>
      </c>
      <c r="H3469" t="str">
        <f>IF(Comuni__2[[#This Row],[Popolazione2011]]&gt;300000,"MAGGIORE","")</f>
        <v/>
      </c>
    </row>
    <row r="3470" spans="1:8" x14ac:dyDescent="0.2">
      <c r="A3470" t="s">
        <v>2192</v>
      </c>
      <c r="B3470" t="s">
        <v>1271</v>
      </c>
      <c r="C3470" t="s">
        <v>2016</v>
      </c>
      <c r="D3470">
        <v>3092</v>
      </c>
      <c r="E3470" s="2"/>
      <c r="F3470">
        <f>SUMIFS($D$2:$D$7909, $B$2:$B$7909, "Lombardia")</f>
        <v>9704121</v>
      </c>
      <c r="G3470" s="1">
        <f>Comuni__2[[#This Row],[Popolazione2011]]/Comuni__2[[#This Row],[POPOLAZIONE TOTALE DI OGNI REGIONE (CON FILTRO)]]</f>
        <v>3.1862751917458574E-4</v>
      </c>
      <c r="H3470" t="str">
        <f>IF(Comuni__2[[#This Row],[Popolazione2011]]&gt;300000,"MAGGIORE","")</f>
        <v/>
      </c>
    </row>
    <row r="3471" spans="1:8" x14ac:dyDescent="0.2">
      <c r="A3471" t="s">
        <v>6745</v>
      </c>
      <c r="B3471" t="s">
        <v>6713</v>
      </c>
      <c r="C3471" t="s">
        <v>6714</v>
      </c>
      <c r="D3471">
        <v>3089</v>
      </c>
      <c r="E3471" s="2"/>
      <c r="F3471">
        <f>SUMIFS($D$2:$D$7909, $B$2:$B$7909, "Basilicata")</f>
        <v>578036</v>
      </c>
      <c r="G3471" s="1">
        <f>Comuni__2[[#This Row],[Popolazione2011]]/Comuni__2[[#This Row],[POPOLAZIONE TOTALE DI OGNI REGIONE (CON FILTRO)]]</f>
        <v>5.34395781577618E-3</v>
      </c>
      <c r="H3471" t="str">
        <f>IF(Comuni__2[[#This Row],[Popolazione2011]]&gt;300000,"MAGGIORE","")</f>
        <v/>
      </c>
    </row>
    <row r="3472" spans="1:8" x14ac:dyDescent="0.2">
      <c r="A3472" t="s">
        <v>5401</v>
      </c>
      <c r="B3472" t="s">
        <v>5062</v>
      </c>
      <c r="C3472" t="s">
        <v>5354</v>
      </c>
      <c r="D3472">
        <v>3084</v>
      </c>
      <c r="E3472" s="2"/>
      <c r="F3472">
        <f>SUMIFS($D$2:$D$7909, $B$2:$B$7909, "Lazio")</f>
        <v>5502886</v>
      </c>
      <c r="G3472" s="1">
        <f>Comuni__2[[#This Row],[Popolazione2011]]/Comuni__2[[#This Row],[POPOLAZIONE TOTALE DI OGNI REGIONE (CON FILTRO)]]</f>
        <v>5.6043319814366493E-4</v>
      </c>
      <c r="H3472" t="str">
        <f>IF(Comuni__2[[#This Row],[Popolazione2011]]&gt;300000,"MAGGIORE","")</f>
        <v/>
      </c>
    </row>
    <row r="3473" spans="1:8" x14ac:dyDescent="0.2">
      <c r="A3473" t="s">
        <v>93</v>
      </c>
      <c r="B3473" t="s">
        <v>5</v>
      </c>
      <c r="C3473" t="s">
        <v>6</v>
      </c>
      <c r="D3473">
        <v>3084</v>
      </c>
      <c r="E3473" s="2"/>
      <c r="F3473">
        <f>SUMIFS($D$2:$D$7909, $B$2:$B$7909, "Piemonte")</f>
        <v>4363916</v>
      </c>
      <c r="G3473" s="1">
        <f>Comuni__2[[#This Row],[Popolazione2011]]/Comuni__2[[#This Row],[POPOLAZIONE TOTALE DI OGNI REGIONE (CON FILTRO)]]</f>
        <v>7.0670471200637221E-4</v>
      </c>
      <c r="H3473" t="str">
        <f>IF(Comuni__2[[#This Row],[Popolazione2011]]&gt;300000,"MAGGIORE","")</f>
        <v/>
      </c>
    </row>
    <row r="3474" spans="1:8" x14ac:dyDescent="0.2">
      <c r="A3474" t="s">
        <v>3128</v>
      </c>
      <c r="B3474" t="s">
        <v>3082</v>
      </c>
      <c r="C3474" t="s">
        <v>3083</v>
      </c>
      <c r="D3474">
        <v>3083</v>
      </c>
      <c r="E3474" s="2"/>
      <c r="F3474">
        <f>SUMIFS($D$2:$D$7909, $B$2:$B$7909, "Veneto")</f>
        <v>4855904</v>
      </c>
      <c r="G3474" s="1">
        <f>Comuni__2[[#This Row],[Popolazione2011]]/Comuni__2[[#This Row],[POPOLAZIONE TOTALE DI OGNI REGIONE (CON FILTRO)]]</f>
        <v>6.3489723025825879E-4</v>
      </c>
      <c r="H3474" t="str">
        <f>IF(Comuni__2[[#This Row],[Popolazione2011]]&gt;300000,"MAGGIORE","")</f>
        <v/>
      </c>
    </row>
    <row r="3475" spans="1:8" x14ac:dyDescent="0.2">
      <c r="A3475" t="s">
        <v>7446</v>
      </c>
      <c r="B3475" t="s">
        <v>7257</v>
      </c>
      <c r="C3475" t="s">
        <v>7366</v>
      </c>
      <c r="D3475">
        <v>3082</v>
      </c>
      <c r="E3475" s="2"/>
      <c r="F3475">
        <f>SUMIFS($D$2:$D$7909, $B$2:$B$7909, "Sicilia")</f>
        <v>5002904</v>
      </c>
      <c r="G3475" s="1">
        <f>Comuni__2[[#This Row],[Popolazione2011]]/Comuni__2[[#This Row],[POPOLAZIONE TOTALE DI OGNI REGIONE (CON FILTRO)]]</f>
        <v>6.1604220268867836E-4</v>
      </c>
      <c r="H3475" t="str">
        <f>IF(Comuni__2[[#This Row],[Popolazione2011]]&gt;300000,"MAGGIORE","")</f>
        <v/>
      </c>
    </row>
    <row r="3476" spans="1:8" x14ac:dyDescent="0.2">
      <c r="A3476" t="s">
        <v>3243</v>
      </c>
      <c r="B3476" t="s">
        <v>3082</v>
      </c>
      <c r="C3476" t="s">
        <v>3182</v>
      </c>
      <c r="D3476">
        <v>3082</v>
      </c>
      <c r="E3476" s="2"/>
      <c r="F3476">
        <f>SUMIFS($D$2:$D$7909, $B$2:$B$7909, "Veneto")</f>
        <v>4855904</v>
      </c>
      <c r="G3476" s="1">
        <f>Comuni__2[[#This Row],[Popolazione2011]]/Comuni__2[[#This Row],[POPOLAZIONE TOTALE DI OGNI REGIONE (CON FILTRO)]]</f>
        <v>6.3469129537980986E-4</v>
      </c>
      <c r="H3476" t="str">
        <f>IF(Comuni__2[[#This Row],[Popolazione2011]]&gt;300000,"MAGGIORE","")</f>
        <v/>
      </c>
    </row>
    <row r="3477" spans="1:8" x14ac:dyDescent="0.2">
      <c r="A3477" t="s">
        <v>6051</v>
      </c>
      <c r="B3477" t="s">
        <v>5894</v>
      </c>
      <c r="C3477" t="s">
        <v>6000</v>
      </c>
      <c r="D3477">
        <v>3081</v>
      </c>
      <c r="E3477" s="2"/>
      <c r="F3477">
        <f>SUMIFS($D$2:$D$7909, $B$2:$B$7909, "Campania")</f>
        <v>5766810</v>
      </c>
      <c r="G3477" s="1">
        <f>Comuni__2[[#This Row],[Popolazione2011]]/Comuni__2[[#This Row],[POPOLAZIONE TOTALE DI OGNI REGIONE (CON FILTRO)]]</f>
        <v>5.3426417724877361E-4</v>
      </c>
      <c r="H3477" t="str">
        <f>IF(Comuni__2[[#This Row],[Popolazione2011]]&gt;300000,"MAGGIORE","")</f>
        <v/>
      </c>
    </row>
    <row r="3478" spans="1:8" x14ac:dyDescent="0.2">
      <c r="A3478" t="s">
        <v>5332</v>
      </c>
      <c r="B3478" t="s">
        <v>5062</v>
      </c>
      <c r="C3478" t="s">
        <v>5320</v>
      </c>
      <c r="D3478">
        <v>3078</v>
      </c>
      <c r="E3478" s="2"/>
      <c r="F3478">
        <f>SUMIFS($D$2:$D$7909, $B$2:$B$7909, "Lazio")</f>
        <v>5502886</v>
      </c>
      <c r="G3478" s="1">
        <f>Comuni__2[[#This Row],[Popolazione2011]]/Comuni__2[[#This Row],[POPOLAZIONE TOTALE DI OGNI REGIONE (CON FILTRO)]]</f>
        <v>5.5934286118229594E-4</v>
      </c>
      <c r="H3478" t="str">
        <f>IF(Comuni__2[[#This Row],[Popolazione2011]]&gt;300000,"MAGGIORE","")</f>
        <v/>
      </c>
    </row>
    <row r="3479" spans="1:8" x14ac:dyDescent="0.2">
      <c r="A3479" t="s">
        <v>6900</v>
      </c>
      <c r="B3479" t="s">
        <v>6847</v>
      </c>
      <c r="C3479" t="s">
        <v>6848</v>
      </c>
      <c r="D3479">
        <v>3078</v>
      </c>
      <c r="E3479" s="2"/>
      <c r="F3479">
        <f>SUMIFS($D$2:$D$7909, $B$2:$B$7909, "Calabria")</f>
        <v>1959050</v>
      </c>
      <c r="G3479" s="1">
        <f>Comuni__2[[#This Row],[Popolazione2011]]/Comuni__2[[#This Row],[POPOLAZIONE TOTALE DI OGNI REGIONE (CON FILTRO)]]</f>
        <v>1.5711696995992957E-3</v>
      </c>
      <c r="H3479" t="str">
        <f>IF(Comuni__2[[#This Row],[Popolazione2011]]&gt;300000,"MAGGIORE","")</f>
        <v/>
      </c>
    </row>
    <row r="3480" spans="1:8" x14ac:dyDescent="0.2">
      <c r="A3480" t="s">
        <v>6953</v>
      </c>
      <c r="B3480" t="s">
        <v>6847</v>
      </c>
      <c r="C3480" t="s">
        <v>6848</v>
      </c>
      <c r="D3480">
        <v>3078</v>
      </c>
      <c r="E3480" s="2"/>
      <c r="F3480">
        <f>SUMIFS($D$2:$D$7909, $B$2:$B$7909, "Calabria")</f>
        <v>1959050</v>
      </c>
      <c r="G3480" s="1">
        <f>Comuni__2[[#This Row],[Popolazione2011]]/Comuni__2[[#This Row],[POPOLAZIONE TOTALE DI OGNI REGIONE (CON FILTRO)]]</f>
        <v>1.5711696995992957E-3</v>
      </c>
      <c r="H3480" t="str">
        <f>IF(Comuni__2[[#This Row],[Popolazione2011]]&gt;300000,"MAGGIORE","")</f>
        <v/>
      </c>
    </row>
    <row r="3481" spans="1:8" x14ac:dyDescent="0.2">
      <c r="A3481" t="s">
        <v>1334</v>
      </c>
      <c r="B3481" t="s">
        <v>1271</v>
      </c>
      <c r="C3481" t="s">
        <v>1272</v>
      </c>
      <c r="D3481">
        <v>3075</v>
      </c>
      <c r="E3481" s="2"/>
      <c r="F3481">
        <f>SUMIFS($D$2:$D$7909, $B$2:$B$7909, "Lombardia")</f>
        <v>9704121</v>
      </c>
      <c r="G3481" s="1">
        <f>Comuni__2[[#This Row],[Popolazione2011]]/Comuni__2[[#This Row],[POPOLAZIONE TOTALE DI OGNI REGIONE (CON FILTRO)]]</f>
        <v>3.1687568611314719E-4</v>
      </c>
      <c r="H3481" t="str">
        <f>IF(Comuni__2[[#This Row],[Popolazione2011]]&gt;300000,"MAGGIORE","")</f>
        <v/>
      </c>
    </row>
    <row r="3482" spans="1:8" x14ac:dyDescent="0.2">
      <c r="A3482" t="s">
        <v>2500</v>
      </c>
      <c r="B3482" t="s">
        <v>1271</v>
      </c>
      <c r="C3482" t="s">
        <v>2409</v>
      </c>
      <c r="D3482">
        <v>3075</v>
      </c>
      <c r="E3482" s="2"/>
      <c r="F3482">
        <f>SUMIFS($D$2:$D$7909, $B$2:$B$7909, "Lombardia")</f>
        <v>9704121</v>
      </c>
      <c r="G3482" s="1">
        <f>Comuni__2[[#This Row],[Popolazione2011]]/Comuni__2[[#This Row],[POPOLAZIONE TOTALE DI OGNI REGIONE (CON FILTRO)]]</f>
        <v>3.1687568611314719E-4</v>
      </c>
      <c r="H3482" t="str">
        <f>IF(Comuni__2[[#This Row],[Popolazione2011]]&gt;300000,"MAGGIORE","")</f>
        <v/>
      </c>
    </row>
    <row r="3483" spans="1:8" x14ac:dyDescent="0.2">
      <c r="A3483" t="s">
        <v>1329</v>
      </c>
      <c r="B3483" t="s">
        <v>1271</v>
      </c>
      <c r="C3483" t="s">
        <v>1272</v>
      </c>
      <c r="D3483">
        <v>3074</v>
      </c>
      <c r="E3483" s="2"/>
      <c r="F3483">
        <f>SUMIFS($D$2:$D$7909, $B$2:$B$7909, "Lombardia")</f>
        <v>9704121</v>
      </c>
      <c r="G3483" s="1">
        <f>Comuni__2[[#This Row],[Popolazione2011]]/Comuni__2[[#This Row],[POPOLAZIONE TOTALE DI OGNI REGIONE (CON FILTRO)]]</f>
        <v>3.1677263710953315E-4</v>
      </c>
      <c r="H3483" t="str">
        <f>IF(Comuni__2[[#This Row],[Popolazione2011]]&gt;300000,"MAGGIORE","")</f>
        <v/>
      </c>
    </row>
    <row r="3484" spans="1:8" x14ac:dyDescent="0.2">
      <c r="A3484" t="s">
        <v>6631</v>
      </c>
      <c r="B3484" t="s">
        <v>6450</v>
      </c>
      <c r="C3484" t="s">
        <v>6606</v>
      </c>
      <c r="D3484">
        <v>3073</v>
      </c>
      <c r="E3484" s="2"/>
      <c r="F3484">
        <f>SUMIFS($D$2:$D$7909, $B$2:$B$7909, "Puglia")</f>
        <v>4050093</v>
      </c>
      <c r="G3484" s="1">
        <f>Comuni__2[[#This Row],[Popolazione2011]]/Comuni__2[[#This Row],[POPOLAZIONE TOTALE DI OGNI REGIONE (CON FILTRO)]]</f>
        <v>7.5874800899633661E-4</v>
      </c>
      <c r="H3484" t="str">
        <f>IF(Comuni__2[[#This Row],[Popolazione2011]]&gt;300000,"MAGGIORE","")</f>
        <v/>
      </c>
    </row>
    <row r="3485" spans="1:8" x14ac:dyDescent="0.2">
      <c r="A3485" t="s">
        <v>1648</v>
      </c>
      <c r="B3485" t="s">
        <v>1271</v>
      </c>
      <c r="C3485" t="s">
        <v>1638</v>
      </c>
      <c r="D3485">
        <v>3071</v>
      </c>
      <c r="E3485" s="2"/>
      <c r="F3485">
        <f>SUMIFS($D$2:$D$7909, $B$2:$B$7909, "Lombardia")</f>
        <v>9704121</v>
      </c>
      <c r="G3485" s="1">
        <f>Comuni__2[[#This Row],[Popolazione2011]]/Comuni__2[[#This Row],[POPOLAZIONE TOTALE DI OGNI REGIONE (CON FILTRO)]]</f>
        <v>3.1646349009869108E-4</v>
      </c>
      <c r="H3485" t="str">
        <f>IF(Comuni__2[[#This Row],[Popolazione2011]]&gt;300000,"MAGGIORE","")</f>
        <v/>
      </c>
    </row>
    <row r="3486" spans="1:8" x14ac:dyDescent="0.2">
      <c r="A3486" t="s">
        <v>1867</v>
      </c>
      <c r="B3486" t="s">
        <v>1271</v>
      </c>
      <c r="C3486" t="s">
        <v>1772</v>
      </c>
      <c r="D3486">
        <v>3071</v>
      </c>
      <c r="E3486" s="2"/>
      <c r="F3486">
        <f>SUMIFS($D$2:$D$7909, $B$2:$B$7909, "Lombardia")</f>
        <v>9704121</v>
      </c>
      <c r="G3486" s="1">
        <f>Comuni__2[[#This Row],[Popolazione2011]]/Comuni__2[[#This Row],[POPOLAZIONE TOTALE DI OGNI REGIONE (CON FILTRO)]]</f>
        <v>3.1646349009869108E-4</v>
      </c>
      <c r="H3486" t="str">
        <f>IF(Comuni__2[[#This Row],[Popolazione2011]]&gt;300000,"MAGGIORE","")</f>
        <v/>
      </c>
    </row>
    <row r="3487" spans="1:8" x14ac:dyDescent="0.2">
      <c r="A3487" t="s">
        <v>2531</v>
      </c>
      <c r="B3487" t="s">
        <v>1271</v>
      </c>
      <c r="C3487" t="s">
        <v>2523</v>
      </c>
      <c r="D3487">
        <v>3069</v>
      </c>
      <c r="E3487" s="2"/>
      <c r="F3487">
        <f>SUMIFS($D$2:$D$7909, $B$2:$B$7909, "Lombardia")</f>
        <v>9704121</v>
      </c>
      <c r="G3487" s="1">
        <f>Comuni__2[[#This Row],[Popolazione2011]]/Comuni__2[[#This Row],[POPOLAZIONE TOTALE DI OGNI REGIONE (CON FILTRO)]]</f>
        <v>3.1625739209146299E-4</v>
      </c>
      <c r="H3487" t="str">
        <f>IF(Comuni__2[[#This Row],[Popolazione2011]]&gt;300000,"MAGGIORE","")</f>
        <v/>
      </c>
    </row>
    <row r="3488" spans="1:8" x14ac:dyDescent="0.2">
      <c r="A3488" t="s">
        <v>2681</v>
      </c>
      <c r="B3488" t="s">
        <v>1271</v>
      </c>
      <c r="C3488" t="s">
        <v>2674</v>
      </c>
      <c r="D3488">
        <v>3069</v>
      </c>
      <c r="E3488" s="2"/>
      <c r="F3488">
        <f>SUMIFS($D$2:$D$7909, $B$2:$B$7909, "Lombardia")</f>
        <v>9704121</v>
      </c>
      <c r="G3488" s="1">
        <f>Comuni__2[[#This Row],[Popolazione2011]]/Comuni__2[[#This Row],[POPOLAZIONE TOTALE DI OGNI REGIONE (CON FILTRO)]]</f>
        <v>3.1625739209146299E-4</v>
      </c>
      <c r="H3488" t="str">
        <f>IF(Comuni__2[[#This Row],[Popolazione2011]]&gt;300000,"MAGGIORE","")</f>
        <v/>
      </c>
    </row>
    <row r="3489" spans="1:8" x14ac:dyDescent="0.2">
      <c r="A3489" t="s">
        <v>5424</v>
      </c>
      <c r="B3489" t="s">
        <v>5062</v>
      </c>
      <c r="C3489" t="s">
        <v>5354</v>
      </c>
      <c r="D3489">
        <v>3069</v>
      </c>
      <c r="E3489" s="2"/>
      <c r="F3489">
        <f>SUMIFS($D$2:$D$7909, $B$2:$B$7909, "Lazio")</f>
        <v>5502886</v>
      </c>
      <c r="G3489" s="1">
        <f>Comuni__2[[#This Row],[Popolazione2011]]/Comuni__2[[#This Row],[POPOLAZIONE TOTALE DI OGNI REGIONE (CON FILTRO)]]</f>
        <v>5.5770735574024244E-4</v>
      </c>
      <c r="H3489" t="str">
        <f>IF(Comuni__2[[#This Row],[Popolazione2011]]&gt;300000,"MAGGIORE","")</f>
        <v/>
      </c>
    </row>
    <row r="3490" spans="1:8" x14ac:dyDescent="0.2">
      <c r="A3490" t="s">
        <v>4187</v>
      </c>
      <c r="B3490" t="s">
        <v>4112</v>
      </c>
      <c r="C3490" t="s">
        <v>4160</v>
      </c>
      <c r="D3490">
        <v>3069</v>
      </c>
      <c r="E3490" s="2"/>
      <c r="F3490">
        <f>SUMIFS($D$2:$D$7909, $B$2:$B$7909, "Emilia-Romagna")</f>
        <v>4342135</v>
      </c>
      <c r="G3490" s="1">
        <f>Comuni__2[[#This Row],[Popolazione2011]]/Comuni__2[[#This Row],[POPOLAZIONE TOTALE DI OGNI REGIONE (CON FILTRO)]]</f>
        <v>7.0679515952405897E-4</v>
      </c>
      <c r="H3490" t="str">
        <f>IF(Comuni__2[[#This Row],[Popolazione2011]]&gt;300000,"MAGGIORE","")</f>
        <v/>
      </c>
    </row>
    <row r="3491" spans="1:8" x14ac:dyDescent="0.2">
      <c r="A3491" t="s">
        <v>2387</v>
      </c>
      <c r="B3491" t="s">
        <v>1271</v>
      </c>
      <c r="C3491" t="s">
        <v>2222</v>
      </c>
      <c r="D3491">
        <v>3066</v>
      </c>
      <c r="E3491" s="2"/>
      <c r="F3491">
        <f>SUMIFS($D$2:$D$7909, $B$2:$B$7909, "Lombardia")</f>
        <v>9704121</v>
      </c>
      <c r="G3491" s="1">
        <f>Comuni__2[[#This Row],[Popolazione2011]]/Comuni__2[[#This Row],[POPOLAZIONE TOTALE DI OGNI REGIONE (CON FILTRO)]]</f>
        <v>3.1594824508062092E-4</v>
      </c>
      <c r="H3491" t="str">
        <f>IF(Comuni__2[[#This Row],[Popolazione2011]]&gt;300000,"MAGGIORE","")</f>
        <v/>
      </c>
    </row>
    <row r="3492" spans="1:8" x14ac:dyDescent="0.2">
      <c r="A3492" t="s">
        <v>3998</v>
      </c>
      <c r="B3492" t="s">
        <v>3873</v>
      </c>
      <c r="C3492" t="s">
        <v>3941</v>
      </c>
      <c r="D3492">
        <v>3066</v>
      </c>
      <c r="E3492" s="2"/>
      <c r="F3492">
        <f>SUMIFS($D$2:$D$7909, $B$2:$B$7909, "Liguria")</f>
        <v>1570694</v>
      </c>
      <c r="G3492" s="1">
        <f>Comuni__2[[#This Row],[Popolazione2011]]/Comuni__2[[#This Row],[POPOLAZIONE TOTALE DI OGNI REGIONE (CON FILTRO)]]</f>
        <v>1.9520033819445416E-3</v>
      </c>
      <c r="H3492" t="str">
        <f>IF(Comuni__2[[#This Row],[Popolazione2011]]&gt;300000,"MAGGIORE","")</f>
        <v/>
      </c>
    </row>
    <row r="3493" spans="1:8" x14ac:dyDescent="0.2">
      <c r="A3493" t="s">
        <v>5255</v>
      </c>
      <c r="B3493" t="s">
        <v>5062</v>
      </c>
      <c r="C3493" t="s">
        <v>5198</v>
      </c>
      <c r="D3493">
        <v>3056</v>
      </c>
      <c r="E3493" s="2"/>
      <c r="F3493">
        <f>SUMIFS($D$2:$D$7909, $B$2:$B$7909, "Lazio")</f>
        <v>5502886</v>
      </c>
      <c r="G3493" s="1">
        <f>Comuni__2[[#This Row],[Popolazione2011]]/Comuni__2[[#This Row],[POPOLAZIONE TOTALE DI OGNI REGIONE (CON FILTRO)]]</f>
        <v>5.5534495899060962E-4</v>
      </c>
      <c r="H3493" t="str">
        <f>IF(Comuni__2[[#This Row],[Popolazione2011]]&gt;300000,"MAGGIORE","")</f>
        <v/>
      </c>
    </row>
    <row r="3494" spans="1:8" x14ac:dyDescent="0.2">
      <c r="A3494" t="s">
        <v>37</v>
      </c>
      <c r="B3494" t="s">
        <v>5</v>
      </c>
      <c r="C3494" t="s">
        <v>6</v>
      </c>
      <c r="D3494">
        <v>3056</v>
      </c>
      <c r="E3494" s="2"/>
      <c r="F3494">
        <f>SUMIFS($D$2:$D$7909, $B$2:$B$7909, "Piemonte")</f>
        <v>4363916</v>
      </c>
      <c r="G3494" s="1">
        <f>Comuni__2[[#This Row],[Popolazione2011]]/Comuni__2[[#This Row],[POPOLAZIONE TOTALE DI OGNI REGIONE (CON FILTRO)]]</f>
        <v>7.0028845651474503E-4</v>
      </c>
      <c r="H3494" t="str">
        <f>IF(Comuni__2[[#This Row],[Popolazione2011]]&gt;300000,"MAGGIORE","")</f>
        <v/>
      </c>
    </row>
    <row r="3495" spans="1:8" x14ac:dyDescent="0.2">
      <c r="A3495" t="s">
        <v>604</v>
      </c>
      <c r="B3495" t="s">
        <v>5</v>
      </c>
      <c r="C3495" t="s">
        <v>490</v>
      </c>
      <c r="D3495">
        <v>3055</v>
      </c>
      <c r="E3495" s="2"/>
      <c r="F3495">
        <f>SUMIFS($D$2:$D$7909, $B$2:$B$7909, "Piemonte")</f>
        <v>4363916</v>
      </c>
      <c r="G3495" s="1">
        <f>Comuni__2[[#This Row],[Popolazione2011]]/Comuni__2[[#This Row],[POPOLAZIONE TOTALE DI OGNI REGIONE (CON FILTRO)]]</f>
        <v>7.0005930453290123E-4</v>
      </c>
      <c r="H3495" t="str">
        <f>IF(Comuni__2[[#This Row],[Popolazione2011]]&gt;300000,"MAGGIORE","")</f>
        <v/>
      </c>
    </row>
    <row r="3496" spans="1:8" x14ac:dyDescent="0.2">
      <c r="A3496" t="s">
        <v>3794</v>
      </c>
      <c r="B3496" t="s">
        <v>3653</v>
      </c>
      <c r="C3496" t="s">
        <v>3789</v>
      </c>
      <c r="D3496">
        <v>3052</v>
      </c>
      <c r="E3496" s="2"/>
      <c r="F3496">
        <f>SUMIFS($D$2:$D$7909, $B$2:$B$7909, "Friuli-Venezia Giulia")</f>
        <v>1220291</v>
      </c>
      <c r="G3496" s="1">
        <f>Comuni__2[[#This Row],[Popolazione2011]]/Comuni__2[[#This Row],[POPOLAZIONE TOTALE DI OGNI REGIONE (CON FILTRO)]]</f>
        <v>2.5010427840572455E-3</v>
      </c>
      <c r="H3496" t="str">
        <f>IF(Comuni__2[[#This Row],[Popolazione2011]]&gt;300000,"MAGGIORE","")</f>
        <v/>
      </c>
    </row>
    <row r="3497" spans="1:8" x14ac:dyDescent="0.2">
      <c r="A3497" t="s">
        <v>7466</v>
      </c>
      <c r="B3497" t="s">
        <v>7257</v>
      </c>
      <c r="C3497" t="s">
        <v>7366</v>
      </c>
      <c r="D3497">
        <v>3051</v>
      </c>
      <c r="E3497" s="2"/>
      <c r="F3497">
        <f>SUMIFS($D$2:$D$7909, $B$2:$B$7909, "Sicilia")</f>
        <v>5002904</v>
      </c>
      <c r="G3497" s="1">
        <f>Comuni__2[[#This Row],[Popolazione2011]]/Comuni__2[[#This Row],[POPOLAZIONE TOTALE DI OGNI REGIONE (CON FILTRO)]]</f>
        <v>6.0984580155845484E-4</v>
      </c>
      <c r="H3497" t="str">
        <f>IF(Comuni__2[[#This Row],[Popolazione2011]]&gt;300000,"MAGGIORE","")</f>
        <v/>
      </c>
    </row>
    <row r="3498" spans="1:8" x14ac:dyDescent="0.2">
      <c r="A3498" t="s">
        <v>6058</v>
      </c>
      <c r="B3498" t="s">
        <v>5894</v>
      </c>
      <c r="C3498" t="s">
        <v>6000</v>
      </c>
      <c r="D3498">
        <v>3050</v>
      </c>
      <c r="E3498" s="2"/>
      <c r="F3498">
        <f>SUMIFS($D$2:$D$7909, $B$2:$B$7909, "Campania")</f>
        <v>5766810</v>
      </c>
      <c r="G3498" s="1">
        <f>Comuni__2[[#This Row],[Popolazione2011]]/Comuni__2[[#This Row],[POPOLAZIONE TOTALE DI OGNI REGIONE (CON FILTRO)]]</f>
        <v>5.2888858831832508E-4</v>
      </c>
      <c r="H3498" t="str">
        <f>IF(Comuni__2[[#This Row],[Popolazione2011]]&gt;300000,"MAGGIORE","")</f>
        <v/>
      </c>
    </row>
    <row r="3499" spans="1:8" x14ac:dyDescent="0.2">
      <c r="A3499" t="s">
        <v>415</v>
      </c>
      <c r="B3499" t="s">
        <v>5</v>
      </c>
      <c r="C3499" t="s">
        <v>402</v>
      </c>
      <c r="D3499">
        <v>3050</v>
      </c>
      <c r="E3499" s="2"/>
      <c r="F3499">
        <f>SUMIFS($D$2:$D$7909, $B$2:$B$7909, "Piemonte")</f>
        <v>4363916</v>
      </c>
      <c r="G3499" s="1">
        <f>Comuni__2[[#This Row],[Popolazione2011]]/Comuni__2[[#This Row],[POPOLAZIONE TOTALE DI OGNI REGIONE (CON FILTRO)]]</f>
        <v>6.9891354462368199E-4</v>
      </c>
      <c r="H3499" t="str">
        <f>IF(Comuni__2[[#This Row],[Popolazione2011]]&gt;300000,"MAGGIORE","")</f>
        <v/>
      </c>
    </row>
    <row r="3500" spans="1:8" x14ac:dyDescent="0.2">
      <c r="A3500" t="s">
        <v>4986</v>
      </c>
      <c r="B3500" t="s">
        <v>4829</v>
      </c>
      <c r="C3500" t="s">
        <v>4987</v>
      </c>
      <c r="D3500">
        <v>3050</v>
      </c>
      <c r="E3500" s="2"/>
      <c r="F3500">
        <f>SUMIFS($D$2:$D$7909, $B$2:$B$7909, "Marche")</f>
        <v>1540584</v>
      </c>
      <c r="G3500" s="1">
        <f>Comuni__2[[#This Row],[Popolazione2011]]/Comuni__2[[#This Row],[POPOLAZIONE TOTALE DI OGNI REGIONE (CON FILTRO)]]</f>
        <v>1.9797687110861854E-3</v>
      </c>
      <c r="H3500" t="str">
        <f>IF(Comuni__2[[#This Row],[Popolazione2011]]&gt;300000,"MAGGIORE","")</f>
        <v/>
      </c>
    </row>
    <row r="3501" spans="1:8" x14ac:dyDescent="0.2">
      <c r="A3501" t="s">
        <v>191</v>
      </c>
      <c r="B3501" t="s">
        <v>5</v>
      </c>
      <c r="C3501" t="s">
        <v>6</v>
      </c>
      <c r="D3501">
        <v>3049</v>
      </c>
      <c r="E3501" s="2"/>
      <c r="F3501">
        <f>SUMIFS($D$2:$D$7909, $B$2:$B$7909, "Piemonte")</f>
        <v>4363916</v>
      </c>
      <c r="G3501" s="1">
        <f>Comuni__2[[#This Row],[Popolazione2011]]/Comuni__2[[#This Row],[POPOLAZIONE TOTALE DI OGNI REGIONE (CON FILTRO)]]</f>
        <v>6.9868439264183819E-4</v>
      </c>
      <c r="H3501" t="str">
        <f>IF(Comuni__2[[#This Row],[Popolazione2011]]&gt;300000,"MAGGIORE","")</f>
        <v/>
      </c>
    </row>
    <row r="3502" spans="1:8" x14ac:dyDescent="0.2">
      <c r="A3502" t="s">
        <v>897</v>
      </c>
      <c r="B3502" t="s">
        <v>5</v>
      </c>
      <c r="C3502" t="s">
        <v>857</v>
      </c>
      <c r="D3502">
        <v>3048</v>
      </c>
      <c r="E3502" s="2"/>
      <c r="F3502">
        <f>SUMIFS($D$2:$D$7909, $B$2:$B$7909, "Piemonte")</f>
        <v>4363916</v>
      </c>
      <c r="G3502" s="1">
        <f>Comuni__2[[#This Row],[Popolazione2011]]/Comuni__2[[#This Row],[POPOLAZIONE TOTALE DI OGNI REGIONE (CON FILTRO)]]</f>
        <v>6.9845524065999438E-4</v>
      </c>
      <c r="H3502" t="str">
        <f>IF(Comuni__2[[#This Row],[Popolazione2011]]&gt;300000,"MAGGIORE","")</f>
        <v/>
      </c>
    </row>
    <row r="3503" spans="1:8" x14ac:dyDescent="0.2">
      <c r="A3503" t="s">
        <v>7582</v>
      </c>
      <c r="B3503" t="s">
        <v>7257</v>
      </c>
      <c r="C3503" t="s">
        <v>7563</v>
      </c>
      <c r="D3503">
        <v>3047</v>
      </c>
      <c r="E3503" s="2"/>
      <c r="F3503">
        <f>SUMIFS($D$2:$D$7909, $B$2:$B$7909, "Sicilia")</f>
        <v>5002904</v>
      </c>
      <c r="G3503" s="1">
        <f>Comuni__2[[#This Row],[Popolazione2011]]/Comuni__2[[#This Row],[POPOLAZIONE TOTALE DI OGNI REGIONE (CON FILTRO)]]</f>
        <v>6.0904626592874855E-4</v>
      </c>
      <c r="H3503" t="str">
        <f>IF(Comuni__2[[#This Row],[Popolazione2011]]&gt;300000,"MAGGIORE","")</f>
        <v/>
      </c>
    </row>
    <row r="3504" spans="1:8" x14ac:dyDescent="0.2">
      <c r="A3504" t="s">
        <v>3291</v>
      </c>
      <c r="B3504" t="s">
        <v>3082</v>
      </c>
      <c r="C3504" t="s">
        <v>3182</v>
      </c>
      <c r="D3504">
        <v>3047</v>
      </c>
      <c r="E3504" s="2"/>
      <c r="F3504">
        <f>SUMIFS($D$2:$D$7909, $B$2:$B$7909, "Veneto")</f>
        <v>4855904</v>
      </c>
      <c r="G3504" s="1">
        <f>Comuni__2[[#This Row],[Popolazione2011]]/Comuni__2[[#This Row],[POPOLAZIONE TOTALE DI OGNI REGIONE (CON FILTRO)]]</f>
        <v>6.2748357463409494E-4</v>
      </c>
      <c r="H3504" t="str">
        <f>IF(Comuni__2[[#This Row],[Popolazione2011]]&gt;300000,"MAGGIORE","")</f>
        <v/>
      </c>
    </row>
    <row r="3505" spans="1:8" x14ac:dyDescent="0.2">
      <c r="A3505" t="s">
        <v>3319</v>
      </c>
      <c r="B3505" t="s">
        <v>3082</v>
      </c>
      <c r="C3505" t="s">
        <v>3297</v>
      </c>
      <c r="D3505">
        <v>3046</v>
      </c>
      <c r="E3505" s="2"/>
      <c r="F3505">
        <f>SUMIFS($D$2:$D$7909, $B$2:$B$7909, "Veneto")</f>
        <v>4855904</v>
      </c>
      <c r="G3505" s="1">
        <f>Comuni__2[[#This Row],[Popolazione2011]]/Comuni__2[[#This Row],[POPOLAZIONE TOTALE DI OGNI REGIONE (CON FILTRO)]]</f>
        <v>6.272776397556459E-4</v>
      </c>
      <c r="H3505" t="str">
        <f>IF(Comuni__2[[#This Row],[Popolazione2011]]&gt;300000,"MAGGIORE","")</f>
        <v/>
      </c>
    </row>
    <row r="3506" spans="1:8" x14ac:dyDescent="0.2">
      <c r="A3506" t="s">
        <v>6203</v>
      </c>
      <c r="B3506" t="s">
        <v>5894</v>
      </c>
      <c r="C3506" t="s">
        <v>6172</v>
      </c>
      <c r="D3506">
        <v>3045</v>
      </c>
      <c r="E3506" s="2"/>
      <c r="F3506">
        <f>SUMIFS($D$2:$D$7909, $B$2:$B$7909, "Campania")</f>
        <v>5766810</v>
      </c>
      <c r="G3506" s="1">
        <f>Comuni__2[[#This Row],[Popolazione2011]]/Comuni__2[[#This Row],[POPOLAZIONE TOTALE DI OGNI REGIONE (CON FILTRO)]]</f>
        <v>5.2802155784567205E-4</v>
      </c>
      <c r="H3506" t="str">
        <f>IF(Comuni__2[[#This Row],[Popolazione2011]]&gt;300000,"MAGGIORE","")</f>
        <v/>
      </c>
    </row>
    <row r="3507" spans="1:8" x14ac:dyDescent="0.2">
      <c r="A3507" t="s">
        <v>4018</v>
      </c>
      <c r="B3507" t="s">
        <v>3873</v>
      </c>
      <c r="C3507" t="s">
        <v>4011</v>
      </c>
      <c r="D3507">
        <v>3045</v>
      </c>
      <c r="E3507" s="2"/>
      <c r="F3507">
        <f>SUMIFS($D$2:$D$7909, $B$2:$B$7909, "Liguria")</f>
        <v>1570694</v>
      </c>
      <c r="G3507" s="1">
        <f>Comuni__2[[#This Row],[Popolazione2011]]/Comuni__2[[#This Row],[POPOLAZIONE TOTALE DI OGNI REGIONE (CON FILTRO)]]</f>
        <v>1.9386334957668394E-3</v>
      </c>
      <c r="H3507" t="str">
        <f>IF(Comuni__2[[#This Row],[Popolazione2011]]&gt;300000,"MAGGIORE","")</f>
        <v/>
      </c>
    </row>
    <row r="3508" spans="1:8" x14ac:dyDescent="0.2">
      <c r="A3508" t="s">
        <v>5741</v>
      </c>
      <c r="B3508" t="s">
        <v>5446</v>
      </c>
      <c r="C3508" t="s">
        <v>5651</v>
      </c>
      <c r="D3508">
        <v>3041</v>
      </c>
      <c r="E3508" s="2"/>
      <c r="F3508">
        <f>SUMIFS($D$2:$D$7909, $B$2:$B$7909, "Abruzzo")</f>
        <v>1307309</v>
      </c>
      <c r="G3508" s="1">
        <f>Comuni__2[[#This Row],[Popolazione2011]]/Comuni__2[[#This Row],[POPOLAZIONE TOTALE DI OGNI REGIONE (CON FILTRO)]]</f>
        <v>2.3261524245606815E-3</v>
      </c>
      <c r="H3508" t="str">
        <f>IF(Comuni__2[[#This Row],[Popolazione2011]]&gt;300000,"MAGGIORE","")</f>
        <v/>
      </c>
    </row>
    <row r="3509" spans="1:8" x14ac:dyDescent="0.2">
      <c r="A3509" t="s">
        <v>2911</v>
      </c>
      <c r="B3509" t="s">
        <v>2791</v>
      </c>
      <c r="C3509" t="s">
        <v>2909</v>
      </c>
      <c r="D3509">
        <v>3036</v>
      </c>
      <c r="E3509" s="2"/>
      <c r="F3509">
        <f>SUMIFS($D$2:$D$7909, $B$2:$B$7909, "Trentino-Alto Adige/Südtirol")</f>
        <v>1026433</v>
      </c>
      <c r="G3509" s="1">
        <f>Comuni__2[[#This Row],[Popolazione2011]]/Comuni__2[[#This Row],[POPOLAZIONE TOTALE DI OGNI REGIONE (CON FILTRO)]]</f>
        <v>2.9578160483928321E-3</v>
      </c>
      <c r="H3509" t="str">
        <f>IF(Comuni__2[[#This Row],[Popolazione2011]]&gt;300000,"MAGGIORE","")</f>
        <v/>
      </c>
    </row>
    <row r="3510" spans="1:8" x14ac:dyDescent="0.2">
      <c r="A3510" t="s">
        <v>2091</v>
      </c>
      <c r="B3510" t="s">
        <v>1271</v>
      </c>
      <c r="C3510" t="s">
        <v>2016</v>
      </c>
      <c r="D3510">
        <v>3033</v>
      </c>
      <c r="E3510" s="2"/>
      <c r="F3510">
        <f>SUMIFS($D$2:$D$7909, $B$2:$B$7909, "Lombardia")</f>
        <v>9704121</v>
      </c>
      <c r="G3510" s="1">
        <f>Comuni__2[[#This Row],[Popolazione2011]]/Comuni__2[[#This Row],[POPOLAZIONE TOTALE DI OGNI REGIONE (CON FILTRO)]]</f>
        <v>3.1254762796135787E-4</v>
      </c>
      <c r="H3510" t="str">
        <f>IF(Comuni__2[[#This Row],[Popolazione2011]]&gt;300000,"MAGGIORE","")</f>
        <v/>
      </c>
    </row>
    <row r="3511" spans="1:8" x14ac:dyDescent="0.2">
      <c r="A3511" t="s">
        <v>529</v>
      </c>
      <c r="B3511" t="s">
        <v>5</v>
      </c>
      <c r="C3511" t="s">
        <v>490</v>
      </c>
      <c r="D3511">
        <v>3032</v>
      </c>
      <c r="E3511" s="2"/>
      <c r="F3511">
        <f>SUMIFS($D$2:$D$7909, $B$2:$B$7909, "Piemonte")</f>
        <v>4363916</v>
      </c>
      <c r="G3511" s="1">
        <f>Comuni__2[[#This Row],[Popolazione2011]]/Comuni__2[[#This Row],[POPOLAZIONE TOTALE DI OGNI REGIONE (CON FILTRO)]]</f>
        <v>6.9478880895049307E-4</v>
      </c>
      <c r="H3511" t="str">
        <f>IF(Comuni__2[[#This Row],[Popolazione2011]]&gt;300000,"MAGGIORE","")</f>
        <v/>
      </c>
    </row>
    <row r="3512" spans="1:8" x14ac:dyDescent="0.2">
      <c r="A3512" t="s">
        <v>6675</v>
      </c>
      <c r="B3512" t="s">
        <v>6450</v>
      </c>
      <c r="C3512" t="s">
        <v>6606</v>
      </c>
      <c r="D3512">
        <v>3032</v>
      </c>
      <c r="E3512" s="2"/>
      <c r="F3512">
        <f>SUMIFS($D$2:$D$7909, $B$2:$B$7909, "Puglia")</f>
        <v>4050093</v>
      </c>
      <c r="G3512" s="1">
        <f>Comuni__2[[#This Row],[Popolazione2011]]/Comuni__2[[#This Row],[POPOLAZIONE TOTALE DI OGNI REGIONE (CON FILTRO)]]</f>
        <v>7.4862478466543856E-4</v>
      </c>
      <c r="H3512" t="str">
        <f>IF(Comuni__2[[#This Row],[Popolazione2011]]&gt;300000,"MAGGIORE","")</f>
        <v/>
      </c>
    </row>
    <row r="3513" spans="1:8" x14ac:dyDescent="0.2">
      <c r="A3513" t="s">
        <v>1602</v>
      </c>
      <c r="B3513" t="s">
        <v>1271</v>
      </c>
      <c r="C3513" t="s">
        <v>1560</v>
      </c>
      <c r="D3513">
        <v>3031</v>
      </c>
      <c r="E3513" s="2"/>
      <c r="F3513">
        <f>SUMIFS($D$2:$D$7909, $B$2:$B$7909, "Lombardia")</f>
        <v>9704121</v>
      </c>
      <c r="G3513" s="1">
        <f>Comuni__2[[#This Row],[Popolazione2011]]/Comuni__2[[#This Row],[POPOLAZIONE TOTALE DI OGNI REGIONE (CON FILTRO)]]</f>
        <v>3.1234152995412978E-4</v>
      </c>
      <c r="H3513" t="str">
        <f>IF(Comuni__2[[#This Row],[Popolazione2011]]&gt;300000,"MAGGIORE","")</f>
        <v/>
      </c>
    </row>
    <row r="3514" spans="1:8" x14ac:dyDescent="0.2">
      <c r="A3514" t="s">
        <v>7259</v>
      </c>
      <c r="B3514" t="s">
        <v>7257</v>
      </c>
      <c r="C3514" t="s">
        <v>7258</v>
      </c>
      <c r="D3514">
        <v>3031</v>
      </c>
      <c r="E3514" s="2"/>
      <c r="F3514">
        <f>SUMIFS($D$2:$D$7909, $B$2:$B$7909, "Sicilia")</f>
        <v>5002904</v>
      </c>
      <c r="G3514" s="1">
        <f>Comuni__2[[#This Row],[Popolazione2011]]/Comuni__2[[#This Row],[POPOLAZIONE TOTALE DI OGNI REGIONE (CON FILTRO)]]</f>
        <v>6.0584812340992353E-4</v>
      </c>
      <c r="H3514" t="str">
        <f>IF(Comuni__2[[#This Row],[Popolazione2011]]&gt;300000,"MAGGIORE","")</f>
        <v/>
      </c>
    </row>
    <row r="3515" spans="1:8" x14ac:dyDescent="0.2">
      <c r="A3515" t="s">
        <v>4258</v>
      </c>
      <c r="B3515" t="s">
        <v>4112</v>
      </c>
      <c r="C3515" t="s">
        <v>4248</v>
      </c>
      <c r="D3515">
        <v>3028</v>
      </c>
      <c r="E3515" s="2"/>
      <c r="F3515">
        <f>SUMIFS($D$2:$D$7909, $B$2:$B$7909, "Emilia-Romagna")</f>
        <v>4342135</v>
      </c>
      <c r="G3515" s="1">
        <f>Comuni__2[[#This Row],[Popolazione2011]]/Comuni__2[[#This Row],[POPOLAZIONE TOTALE DI OGNI REGIONE (CON FILTRO)]]</f>
        <v>6.9735279994749132E-4</v>
      </c>
      <c r="H3515" t="str">
        <f>IF(Comuni__2[[#This Row],[Popolazione2011]]&gt;300000,"MAGGIORE","")</f>
        <v/>
      </c>
    </row>
    <row r="3516" spans="1:8" x14ac:dyDescent="0.2">
      <c r="A3516" t="s">
        <v>4435</v>
      </c>
      <c r="B3516" t="s">
        <v>4112</v>
      </c>
      <c r="C3516" t="s">
        <v>4424</v>
      </c>
      <c r="D3516">
        <v>3028</v>
      </c>
      <c r="E3516" s="2"/>
      <c r="F3516">
        <f>SUMIFS($D$2:$D$7909, $B$2:$B$7909, "Emilia-Romagna")</f>
        <v>4342135</v>
      </c>
      <c r="G3516" s="1">
        <f>Comuni__2[[#This Row],[Popolazione2011]]/Comuni__2[[#This Row],[POPOLAZIONE TOTALE DI OGNI REGIONE (CON FILTRO)]]</f>
        <v>6.9735279994749132E-4</v>
      </c>
      <c r="H3516" t="str">
        <f>IF(Comuni__2[[#This Row],[Popolazione2011]]&gt;300000,"MAGGIORE","")</f>
        <v/>
      </c>
    </row>
    <row r="3517" spans="1:8" x14ac:dyDescent="0.2">
      <c r="A3517" t="s">
        <v>4804</v>
      </c>
      <c r="B3517" t="s">
        <v>4734</v>
      </c>
      <c r="C3517" t="s">
        <v>4795</v>
      </c>
      <c r="D3517">
        <v>3028</v>
      </c>
      <c r="E3517" s="2"/>
      <c r="F3517">
        <f>SUMIFS($D$2:$D$7909, $B$2:$B$7909, "Umbria")</f>
        <v>884268</v>
      </c>
      <c r="G3517" s="1">
        <f>Comuni__2[[#This Row],[Popolazione2011]]/Comuni__2[[#This Row],[POPOLAZIONE TOTALE DI OGNI REGIONE (CON FILTRO)]]</f>
        <v>3.4243012299438632E-3</v>
      </c>
      <c r="H3517" t="str">
        <f>IF(Comuni__2[[#This Row],[Popolazione2011]]&gt;300000,"MAGGIORE","")</f>
        <v/>
      </c>
    </row>
    <row r="3518" spans="1:8" x14ac:dyDescent="0.2">
      <c r="A3518" t="s">
        <v>4909</v>
      </c>
      <c r="B3518" t="s">
        <v>4829</v>
      </c>
      <c r="C3518" t="s">
        <v>4883</v>
      </c>
      <c r="D3518">
        <v>3026</v>
      </c>
      <c r="E3518" s="2"/>
      <c r="F3518">
        <f>SUMIFS($D$2:$D$7909, $B$2:$B$7909, "Marche")</f>
        <v>1540584</v>
      </c>
      <c r="G3518" s="1">
        <f>Comuni__2[[#This Row],[Popolazione2011]]/Comuni__2[[#This Row],[POPOLAZIONE TOTALE DI OGNI REGIONE (CON FILTRO)]]</f>
        <v>1.9641902031956714E-3</v>
      </c>
      <c r="H3518" t="str">
        <f>IF(Comuni__2[[#This Row],[Popolazione2011]]&gt;300000,"MAGGIORE","")</f>
        <v/>
      </c>
    </row>
    <row r="3519" spans="1:8" x14ac:dyDescent="0.2">
      <c r="A3519" t="s">
        <v>6901</v>
      </c>
      <c r="B3519" t="s">
        <v>6847</v>
      </c>
      <c r="C3519" t="s">
        <v>6848</v>
      </c>
      <c r="D3519">
        <v>3025</v>
      </c>
      <c r="E3519" s="2"/>
      <c r="F3519">
        <f>SUMIFS($D$2:$D$7909, $B$2:$B$7909, "Calabria")</f>
        <v>1959050</v>
      </c>
      <c r="G3519" s="1">
        <f>Comuni__2[[#This Row],[Popolazione2011]]/Comuni__2[[#This Row],[POPOLAZIONE TOTALE DI OGNI REGIONE (CON FILTRO)]]</f>
        <v>1.5441157703989178E-3</v>
      </c>
      <c r="H3519" t="str">
        <f>IF(Comuni__2[[#This Row],[Popolazione2011]]&gt;300000,"MAGGIORE","")</f>
        <v/>
      </c>
    </row>
    <row r="3520" spans="1:8" x14ac:dyDescent="0.2">
      <c r="A3520" t="s">
        <v>3157</v>
      </c>
      <c r="B3520" t="s">
        <v>3082</v>
      </c>
      <c r="C3520" t="s">
        <v>3083</v>
      </c>
      <c r="D3520">
        <v>3024</v>
      </c>
      <c r="E3520" s="2"/>
      <c r="F3520">
        <f>SUMIFS($D$2:$D$7909, $B$2:$B$7909, "Veneto")</f>
        <v>4855904</v>
      </c>
      <c r="G3520" s="1">
        <f>Comuni__2[[#This Row],[Popolazione2011]]/Comuni__2[[#This Row],[POPOLAZIONE TOTALE DI OGNI REGIONE (CON FILTRO)]]</f>
        <v>6.2274707242976801E-4</v>
      </c>
      <c r="H3520" t="str">
        <f>IF(Comuni__2[[#This Row],[Popolazione2011]]&gt;300000,"MAGGIORE","")</f>
        <v/>
      </c>
    </row>
    <row r="3521" spans="1:8" x14ac:dyDescent="0.2">
      <c r="A3521" t="s">
        <v>1687</v>
      </c>
      <c r="B3521" t="s">
        <v>1271</v>
      </c>
      <c r="C3521" t="s">
        <v>1638</v>
      </c>
      <c r="D3521">
        <v>3023</v>
      </c>
      <c r="E3521" s="2"/>
      <c r="F3521">
        <f>SUMIFS($D$2:$D$7909, $B$2:$B$7909, "Lombardia")</f>
        <v>9704121</v>
      </c>
      <c r="G3521" s="1">
        <f>Comuni__2[[#This Row],[Popolazione2011]]/Comuni__2[[#This Row],[POPOLAZIONE TOTALE DI OGNI REGIONE (CON FILTRO)]]</f>
        <v>3.1151713792521756E-4</v>
      </c>
      <c r="H3521" t="str">
        <f>IF(Comuni__2[[#This Row],[Popolazione2011]]&gt;300000,"MAGGIORE","")</f>
        <v/>
      </c>
    </row>
    <row r="3522" spans="1:8" x14ac:dyDescent="0.2">
      <c r="A3522" t="s">
        <v>244</v>
      </c>
      <c r="B3522" t="s">
        <v>5</v>
      </c>
      <c r="C3522" t="s">
        <v>6</v>
      </c>
      <c r="D3522">
        <v>3023</v>
      </c>
      <c r="E3522" s="2"/>
      <c r="F3522">
        <f>SUMIFS($D$2:$D$7909, $B$2:$B$7909, "Piemonte")</f>
        <v>4363916</v>
      </c>
      <c r="G3522" s="1">
        <f>Comuni__2[[#This Row],[Popolazione2011]]/Comuni__2[[#This Row],[POPOLAZIONE TOTALE DI OGNI REGIONE (CON FILTRO)]]</f>
        <v>6.9272644111389862E-4</v>
      </c>
      <c r="H3522" t="str">
        <f>IF(Comuni__2[[#This Row],[Popolazione2011]]&gt;300000,"MAGGIORE","")</f>
        <v/>
      </c>
    </row>
    <row r="3523" spans="1:8" x14ac:dyDescent="0.2">
      <c r="A3523" t="s">
        <v>3737</v>
      </c>
      <c r="B3523" t="s">
        <v>3653</v>
      </c>
      <c r="C3523" t="s">
        <v>3654</v>
      </c>
      <c r="D3523">
        <v>3023</v>
      </c>
      <c r="E3523" s="2"/>
      <c r="F3523">
        <f>SUMIFS($D$2:$D$7909, $B$2:$B$7909, "Friuli-Venezia Giulia")</f>
        <v>1220291</v>
      </c>
      <c r="G3523" s="1">
        <f>Comuni__2[[#This Row],[Popolazione2011]]/Comuni__2[[#This Row],[POPOLAZIONE TOTALE DI OGNI REGIONE (CON FILTRO)]]</f>
        <v>2.4772779607487067E-3</v>
      </c>
      <c r="H3523" t="str">
        <f>IF(Comuni__2[[#This Row],[Popolazione2011]]&gt;300000,"MAGGIORE","")</f>
        <v/>
      </c>
    </row>
    <row r="3524" spans="1:8" x14ac:dyDescent="0.2">
      <c r="A3524" t="s">
        <v>2491</v>
      </c>
      <c r="B3524" t="s">
        <v>1271</v>
      </c>
      <c r="C3524" t="s">
        <v>2409</v>
      </c>
      <c r="D3524">
        <v>3021</v>
      </c>
      <c r="E3524" s="2"/>
      <c r="F3524">
        <f>SUMIFS($D$2:$D$7909, $B$2:$B$7909, "Lombardia")</f>
        <v>9704121</v>
      </c>
      <c r="G3524" s="1">
        <f>Comuni__2[[#This Row],[Popolazione2011]]/Comuni__2[[#This Row],[POPOLAZIONE TOTALE DI OGNI REGIONE (CON FILTRO)]]</f>
        <v>3.1131103991798947E-4</v>
      </c>
      <c r="H3524" t="str">
        <f>IF(Comuni__2[[#This Row],[Popolazione2011]]&gt;300000,"MAGGIORE","")</f>
        <v/>
      </c>
    </row>
    <row r="3525" spans="1:8" x14ac:dyDescent="0.2">
      <c r="A3525" t="s">
        <v>2470</v>
      </c>
      <c r="B3525" t="s">
        <v>1271</v>
      </c>
      <c r="C3525" t="s">
        <v>2409</v>
      </c>
      <c r="D3525">
        <v>3020</v>
      </c>
      <c r="E3525" s="2"/>
      <c r="F3525">
        <f>SUMIFS($D$2:$D$7909, $B$2:$B$7909, "Lombardia")</f>
        <v>9704121</v>
      </c>
      <c r="G3525" s="1">
        <f>Comuni__2[[#This Row],[Popolazione2011]]/Comuni__2[[#This Row],[POPOLAZIONE TOTALE DI OGNI REGIONE (CON FILTRO)]]</f>
        <v>3.1120799091437543E-4</v>
      </c>
      <c r="H3525" t="str">
        <f>IF(Comuni__2[[#This Row],[Popolazione2011]]&gt;300000,"MAGGIORE","")</f>
        <v/>
      </c>
    </row>
    <row r="3526" spans="1:8" x14ac:dyDescent="0.2">
      <c r="A3526" t="s">
        <v>7329</v>
      </c>
      <c r="B3526" t="s">
        <v>7257</v>
      </c>
      <c r="C3526" t="s">
        <v>7283</v>
      </c>
      <c r="D3526">
        <v>3020</v>
      </c>
      <c r="E3526" s="2"/>
      <c r="F3526">
        <f>SUMIFS($D$2:$D$7909, $B$2:$B$7909, "Sicilia")</f>
        <v>5002904</v>
      </c>
      <c r="G3526" s="1">
        <f>Comuni__2[[#This Row],[Popolazione2011]]/Comuni__2[[#This Row],[POPOLAZIONE TOTALE DI OGNI REGIONE (CON FILTRO)]]</f>
        <v>6.0364940042823131E-4</v>
      </c>
      <c r="H3526" t="str">
        <f>IF(Comuni__2[[#This Row],[Popolazione2011]]&gt;300000,"MAGGIORE","")</f>
        <v/>
      </c>
    </row>
    <row r="3527" spans="1:8" x14ac:dyDescent="0.2">
      <c r="A3527" t="s">
        <v>7487</v>
      </c>
      <c r="B3527" t="s">
        <v>7257</v>
      </c>
      <c r="C3527" t="s">
        <v>7475</v>
      </c>
      <c r="D3527">
        <v>3020</v>
      </c>
      <c r="E3527" s="2"/>
      <c r="F3527">
        <f>SUMIFS($D$2:$D$7909, $B$2:$B$7909, "Sicilia")</f>
        <v>5002904</v>
      </c>
      <c r="G3527" s="1">
        <f>Comuni__2[[#This Row],[Popolazione2011]]/Comuni__2[[#This Row],[POPOLAZIONE TOTALE DI OGNI REGIONE (CON FILTRO)]]</f>
        <v>6.0364940042823131E-4</v>
      </c>
      <c r="H3527" t="str">
        <f>IF(Comuni__2[[#This Row],[Popolazione2011]]&gt;300000,"MAGGIORE","")</f>
        <v/>
      </c>
    </row>
    <row r="3528" spans="1:8" x14ac:dyDescent="0.2">
      <c r="A3528" t="s">
        <v>7758</v>
      </c>
      <c r="B3528" t="s">
        <v>7657</v>
      </c>
      <c r="C3528" t="s">
        <v>7750</v>
      </c>
      <c r="D3528">
        <v>3019</v>
      </c>
      <c r="E3528" s="2"/>
      <c r="F3528">
        <f>SUMIFS($D$2:$D$7909, $B$2:$B$7909, "Sardegna")</f>
        <v>1634822</v>
      </c>
      <c r="G3528" s="1">
        <f>Comuni__2[[#This Row],[Popolazione2011]]/Comuni__2[[#This Row],[POPOLAZIONE TOTALE DI OGNI REGIONE (CON FILTRO)]]</f>
        <v>1.8466842261726352E-3</v>
      </c>
      <c r="H3528" t="str">
        <f>IF(Comuni__2[[#This Row],[Popolazione2011]]&gt;300000,"MAGGIORE","")</f>
        <v/>
      </c>
    </row>
    <row r="3529" spans="1:8" x14ac:dyDescent="0.2">
      <c r="A3529" t="s">
        <v>5623</v>
      </c>
      <c r="B3529" t="s">
        <v>5446</v>
      </c>
      <c r="C3529" t="s">
        <v>5604</v>
      </c>
      <c r="D3529">
        <v>3019</v>
      </c>
      <c r="E3529" s="2"/>
      <c r="F3529">
        <f>SUMIFS($D$2:$D$7909, $B$2:$B$7909, "Abruzzo")</f>
        <v>1307309</v>
      </c>
      <c r="G3529" s="1">
        <f>Comuni__2[[#This Row],[Popolazione2011]]/Comuni__2[[#This Row],[POPOLAZIONE TOTALE DI OGNI REGIONE (CON FILTRO)]]</f>
        <v>2.3093239624296935E-3</v>
      </c>
      <c r="H3529" t="str">
        <f>IF(Comuni__2[[#This Row],[Popolazione2011]]&gt;300000,"MAGGIORE","")</f>
        <v/>
      </c>
    </row>
    <row r="3530" spans="1:8" x14ac:dyDescent="0.2">
      <c r="A3530" t="s">
        <v>5953</v>
      </c>
      <c r="B3530" t="s">
        <v>5894</v>
      </c>
      <c r="C3530" t="s">
        <v>5895</v>
      </c>
      <c r="D3530">
        <v>3018</v>
      </c>
      <c r="E3530" s="2"/>
      <c r="F3530">
        <f>SUMIFS($D$2:$D$7909, $B$2:$B$7909, "Campania")</f>
        <v>5766810</v>
      </c>
      <c r="G3530" s="1">
        <f>Comuni__2[[#This Row],[Popolazione2011]]/Comuni__2[[#This Row],[POPOLAZIONE TOTALE DI OGNI REGIONE (CON FILTRO)]]</f>
        <v>5.2333959329334593E-4</v>
      </c>
      <c r="H3530" t="str">
        <f>IF(Comuni__2[[#This Row],[Popolazione2011]]&gt;300000,"MAGGIORE","")</f>
        <v/>
      </c>
    </row>
    <row r="3531" spans="1:8" x14ac:dyDescent="0.2">
      <c r="A3531" t="s">
        <v>4443</v>
      </c>
      <c r="B3531" t="s">
        <v>4112</v>
      </c>
      <c r="C3531" t="s">
        <v>4424</v>
      </c>
      <c r="D3531">
        <v>3017</v>
      </c>
      <c r="E3531" s="2"/>
      <c r="F3531">
        <f>SUMIFS($D$2:$D$7909, $B$2:$B$7909, "Emilia-Romagna")</f>
        <v>4342135</v>
      </c>
      <c r="G3531" s="1">
        <f>Comuni__2[[#This Row],[Popolazione2011]]/Comuni__2[[#This Row],[POPOLAZIONE TOTALE DI OGNI REGIONE (CON FILTRO)]]</f>
        <v>6.9481948396353402E-4</v>
      </c>
      <c r="H3531" t="str">
        <f>IF(Comuni__2[[#This Row],[Popolazione2011]]&gt;300000,"MAGGIORE","")</f>
        <v/>
      </c>
    </row>
    <row r="3532" spans="1:8" x14ac:dyDescent="0.2">
      <c r="A3532" t="s">
        <v>7733</v>
      </c>
      <c r="B3532" t="s">
        <v>7657</v>
      </c>
      <c r="C3532" t="s">
        <v>7658</v>
      </c>
      <c r="D3532">
        <v>3016</v>
      </c>
      <c r="E3532" s="2"/>
      <c r="F3532">
        <f>SUMIFS($D$2:$D$7909, $B$2:$B$7909, "Sardegna")</f>
        <v>1634822</v>
      </c>
      <c r="G3532" s="1">
        <f>Comuni__2[[#This Row],[Popolazione2011]]/Comuni__2[[#This Row],[POPOLAZIONE TOTALE DI OGNI REGIONE (CON FILTRO)]]</f>
        <v>1.844849164006846E-3</v>
      </c>
      <c r="H3532" t="str">
        <f>IF(Comuni__2[[#This Row],[Popolazione2011]]&gt;300000,"MAGGIORE","")</f>
        <v/>
      </c>
    </row>
    <row r="3533" spans="1:8" x14ac:dyDescent="0.2">
      <c r="A3533" t="s">
        <v>7499</v>
      </c>
      <c r="B3533" t="s">
        <v>7257</v>
      </c>
      <c r="C3533" t="s">
        <v>7475</v>
      </c>
      <c r="D3533">
        <v>3015</v>
      </c>
      <c r="E3533" s="2"/>
      <c r="F3533">
        <f>SUMIFS($D$2:$D$7909, $B$2:$B$7909, "Sicilia")</f>
        <v>5002904</v>
      </c>
      <c r="G3533" s="1">
        <f>Comuni__2[[#This Row],[Popolazione2011]]/Comuni__2[[#This Row],[POPOLAZIONE TOTALE DI OGNI REGIONE (CON FILTRO)]]</f>
        <v>6.026499808910984E-4</v>
      </c>
      <c r="H3533" t="str">
        <f>IF(Comuni__2[[#This Row],[Popolazione2011]]&gt;300000,"MAGGIORE","")</f>
        <v/>
      </c>
    </row>
    <row r="3534" spans="1:8" x14ac:dyDescent="0.2">
      <c r="A3534" t="s">
        <v>3688</v>
      </c>
      <c r="B3534" t="s">
        <v>3653</v>
      </c>
      <c r="C3534" t="s">
        <v>3654</v>
      </c>
      <c r="D3534">
        <v>3014</v>
      </c>
      <c r="E3534" s="2"/>
      <c r="F3534">
        <f>SUMIFS($D$2:$D$7909, $B$2:$B$7909, "Friuli-Venezia Giulia")</f>
        <v>1220291</v>
      </c>
      <c r="G3534" s="1">
        <f>Comuni__2[[#This Row],[Popolazione2011]]/Comuni__2[[#This Row],[POPOLAZIONE TOTALE DI OGNI REGIONE (CON FILTRO)]]</f>
        <v>2.4699026707564018E-3</v>
      </c>
      <c r="H3534" t="str">
        <f>IF(Comuni__2[[#This Row],[Popolazione2011]]&gt;300000,"MAGGIORE","")</f>
        <v/>
      </c>
    </row>
    <row r="3535" spans="1:8" x14ac:dyDescent="0.2">
      <c r="A3535" t="s">
        <v>1384</v>
      </c>
      <c r="B3535" t="s">
        <v>1271</v>
      </c>
      <c r="C3535" t="s">
        <v>1272</v>
      </c>
      <c r="D3535">
        <v>3013</v>
      </c>
      <c r="E3535" s="2"/>
      <c r="F3535">
        <f>SUMIFS($D$2:$D$7909, $B$2:$B$7909, "Lombardia")</f>
        <v>9704121</v>
      </c>
      <c r="G3535" s="1">
        <f>Comuni__2[[#This Row],[Popolazione2011]]/Comuni__2[[#This Row],[POPOLAZIONE TOTALE DI OGNI REGIONE (CON FILTRO)]]</f>
        <v>3.1048664788907725E-4</v>
      </c>
      <c r="H3535" t="str">
        <f>IF(Comuni__2[[#This Row],[Popolazione2011]]&gt;300000,"MAGGIORE","")</f>
        <v/>
      </c>
    </row>
    <row r="3536" spans="1:8" x14ac:dyDescent="0.2">
      <c r="A3536" t="s">
        <v>3080</v>
      </c>
      <c r="B3536" t="s">
        <v>2791</v>
      </c>
      <c r="C3536" t="s">
        <v>2909</v>
      </c>
      <c r="D3536">
        <v>3011</v>
      </c>
      <c r="E3536" s="2"/>
      <c r="F3536">
        <f>SUMIFS($D$2:$D$7909, $B$2:$B$7909, "Trentino-Alto Adige/Südtirol")</f>
        <v>1026433</v>
      </c>
      <c r="G3536" s="1">
        <f>Comuni__2[[#This Row],[Popolazione2011]]/Comuni__2[[#This Row],[POPOLAZIONE TOTALE DI OGNI REGIONE (CON FILTRO)]]</f>
        <v>2.9334598556359742E-3</v>
      </c>
      <c r="H3536" t="str">
        <f>IF(Comuni__2[[#This Row],[Popolazione2011]]&gt;300000,"MAGGIORE","")</f>
        <v/>
      </c>
    </row>
    <row r="3537" spans="1:8" x14ac:dyDescent="0.2">
      <c r="A3537" t="s">
        <v>3089</v>
      </c>
      <c r="B3537" t="s">
        <v>3082</v>
      </c>
      <c r="C3537" t="s">
        <v>3083</v>
      </c>
      <c r="D3537">
        <v>3008</v>
      </c>
      <c r="E3537" s="2"/>
      <c r="F3537">
        <f>SUMIFS($D$2:$D$7909, $B$2:$B$7909, "Veneto")</f>
        <v>4855904</v>
      </c>
      <c r="G3537" s="1">
        <f>Comuni__2[[#This Row],[Popolazione2011]]/Comuni__2[[#This Row],[POPOLAZIONE TOTALE DI OGNI REGIONE (CON FILTRO)]]</f>
        <v>6.1945211437458396E-4</v>
      </c>
      <c r="H3537" t="str">
        <f>IF(Comuni__2[[#This Row],[Popolazione2011]]&gt;300000,"MAGGIORE","")</f>
        <v/>
      </c>
    </row>
    <row r="3538" spans="1:8" x14ac:dyDescent="0.2">
      <c r="A3538" t="s">
        <v>3719</v>
      </c>
      <c r="B3538" t="s">
        <v>3653</v>
      </c>
      <c r="C3538" t="s">
        <v>3654</v>
      </c>
      <c r="D3538">
        <v>3008</v>
      </c>
      <c r="E3538" s="2"/>
      <c r="F3538">
        <f>SUMIFS($D$2:$D$7909, $B$2:$B$7909, "Friuli-Venezia Giulia")</f>
        <v>1220291</v>
      </c>
      <c r="G3538" s="1">
        <f>Comuni__2[[#This Row],[Popolazione2011]]/Comuni__2[[#This Row],[POPOLAZIONE TOTALE DI OGNI REGIONE (CON FILTRO)]]</f>
        <v>2.4649858107615315E-3</v>
      </c>
      <c r="H3538" t="str">
        <f>IF(Comuni__2[[#This Row],[Popolazione2011]]&gt;300000,"MAGGIORE","")</f>
        <v/>
      </c>
    </row>
    <row r="3539" spans="1:8" x14ac:dyDescent="0.2">
      <c r="A3539" t="s">
        <v>7793</v>
      </c>
      <c r="B3539" t="s">
        <v>7657</v>
      </c>
      <c r="C3539" t="s">
        <v>7750</v>
      </c>
      <c r="D3539">
        <v>3007</v>
      </c>
      <c r="E3539" s="2"/>
      <c r="F3539">
        <f>SUMIFS($D$2:$D$7909, $B$2:$B$7909, "Sardegna")</f>
        <v>1634822</v>
      </c>
      <c r="G3539" s="1">
        <f>Comuni__2[[#This Row],[Popolazione2011]]/Comuni__2[[#This Row],[POPOLAZIONE TOTALE DI OGNI REGIONE (CON FILTRO)]]</f>
        <v>1.8393439775094781E-3</v>
      </c>
      <c r="H3539" t="str">
        <f>IF(Comuni__2[[#This Row],[Popolazione2011]]&gt;300000,"MAGGIORE","")</f>
        <v/>
      </c>
    </row>
    <row r="3540" spans="1:8" x14ac:dyDescent="0.2">
      <c r="A3540" t="s">
        <v>3716</v>
      </c>
      <c r="B3540" t="s">
        <v>3653</v>
      </c>
      <c r="C3540" t="s">
        <v>3654</v>
      </c>
      <c r="D3540">
        <v>3006</v>
      </c>
      <c r="E3540" s="2"/>
      <c r="F3540">
        <f>SUMIFS($D$2:$D$7909, $B$2:$B$7909, "Friuli-Venezia Giulia")</f>
        <v>1220291</v>
      </c>
      <c r="G3540" s="1">
        <f>Comuni__2[[#This Row],[Popolazione2011]]/Comuni__2[[#This Row],[POPOLAZIONE TOTALE DI OGNI REGIONE (CON FILTRO)]]</f>
        <v>2.4633468574299083E-3</v>
      </c>
      <c r="H3540" t="str">
        <f>IF(Comuni__2[[#This Row],[Popolazione2011]]&gt;300000,"MAGGIORE","")</f>
        <v/>
      </c>
    </row>
    <row r="3541" spans="1:8" x14ac:dyDescent="0.2">
      <c r="A3541" t="s">
        <v>6200</v>
      </c>
      <c r="B3541" t="s">
        <v>5894</v>
      </c>
      <c r="C3541" t="s">
        <v>6172</v>
      </c>
      <c r="D3541">
        <v>3005</v>
      </c>
      <c r="E3541" s="2"/>
      <c r="F3541">
        <f>SUMIFS($D$2:$D$7909, $B$2:$B$7909, "Campania")</f>
        <v>5766810</v>
      </c>
      <c r="G3541" s="1">
        <f>Comuni__2[[#This Row],[Popolazione2011]]/Comuni__2[[#This Row],[POPOLAZIONE TOTALE DI OGNI REGIONE (CON FILTRO)]]</f>
        <v>5.2108531406444808E-4</v>
      </c>
      <c r="H3541" t="str">
        <f>IF(Comuni__2[[#This Row],[Popolazione2011]]&gt;300000,"MAGGIORE","")</f>
        <v/>
      </c>
    </row>
    <row r="3542" spans="1:8" x14ac:dyDescent="0.2">
      <c r="A3542" t="s">
        <v>6229</v>
      </c>
      <c r="B3542" t="s">
        <v>5894</v>
      </c>
      <c r="C3542" t="s">
        <v>6172</v>
      </c>
      <c r="D3542">
        <v>3005</v>
      </c>
      <c r="E3542" s="2"/>
      <c r="F3542">
        <f>SUMIFS($D$2:$D$7909, $B$2:$B$7909, "Campania")</f>
        <v>5766810</v>
      </c>
      <c r="G3542" s="1">
        <f>Comuni__2[[#This Row],[Popolazione2011]]/Comuni__2[[#This Row],[POPOLAZIONE TOTALE DI OGNI REGIONE (CON FILTRO)]]</f>
        <v>5.2108531406444808E-4</v>
      </c>
      <c r="H3542" t="str">
        <f>IF(Comuni__2[[#This Row],[Popolazione2011]]&gt;300000,"MAGGIORE","")</f>
        <v/>
      </c>
    </row>
    <row r="3543" spans="1:8" x14ac:dyDescent="0.2">
      <c r="A3543" t="s">
        <v>7728</v>
      </c>
      <c r="B3543" t="s">
        <v>7657</v>
      </c>
      <c r="C3543" t="s">
        <v>7658</v>
      </c>
      <c r="D3543">
        <v>3005</v>
      </c>
      <c r="E3543" s="2"/>
      <c r="F3543">
        <f>SUMIFS($D$2:$D$7909, $B$2:$B$7909, "Sardegna")</f>
        <v>1634822</v>
      </c>
      <c r="G3543" s="1">
        <f>Comuni__2[[#This Row],[Popolazione2011]]/Comuni__2[[#This Row],[POPOLAZIONE TOTALE DI OGNI REGIONE (CON FILTRO)]]</f>
        <v>1.8381206027322853E-3</v>
      </c>
      <c r="H3543" t="str">
        <f>IF(Comuni__2[[#This Row],[Popolazione2011]]&gt;300000,"MAGGIORE","")</f>
        <v/>
      </c>
    </row>
    <row r="3544" spans="1:8" x14ac:dyDescent="0.2">
      <c r="A3544" t="s">
        <v>5404</v>
      </c>
      <c r="B3544" t="s">
        <v>5062</v>
      </c>
      <c r="C3544" t="s">
        <v>5354</v>
      </c>
      <c r="D3544">
        <v>3004</v>
      </c>
      <c r="E3544" s="2"/>
      <c r="F3544">
        <f>SUMIFS($D$2:$D$7909, $B$2:$B$7909, "Lazio")</f>
        <v>5502886</v>
      </c>
      <c r="G3544" s="1">
        <f>Comuni__2[[#This Row],[Popolazione2011]]/Comuni__2[[#This Row],[POPOLAZIONE TOTALE DI OGNI REGIONE (CON FILTRO)]]</f>
        <v>5.4589537199207833E-4</v>
      </c>
      <c r="H3544" t="str">
        <f>IF(Comuni__2[[#This Row],[Popolazione2011]]&gt;300000,"MAGGIORE","")</f>
        <v/>
      </c>
    </row>
    <row r="3545" spans="1:8" x14ac:dyDescent="0.2">
      <c r="A3545" t="s">
        <v>3573</v>
      </c>
      <c r="B3545" t="s">
        <v>3082</v>
      </c>
      <c r="C3545" t="s">
        <v>3499</v>
      </c>
      <c r="D3545">
        <v>3003</v>
      </c>
      <c r="E3545" s="2"/>
      <c r="F3545">
        <f>SUMIFS($D$2:$D$7909, $B$2:$B$7909, "Veneto")</f>
        <v>4855904</v>
      </c>
      <c r="G3545" s="1">
        <f>Comuni__2[[#This Row],[Popolazione2011]]/Comuni__2[[#This Row],[POPOLAZIONE TOTALE DI OGNI REGIONE (CON FILTRO)]]</f>
        <v>6.1842243998233906E-4</v>
      </c>
      <c r="H3545" t="str">
        <f>IF(Comuni__2[[#This Row],[Popolazione2011]]&gt;300000,"MAGGIORE","")</f>
        <v/>
      </c>
    </row>
    <row r="3546" spans="1:8" x14ac:dyDescent="0.2">
      <c r="A3546" t="s">
        <v>4359</v>
      </c>
      <c r="B3546" t="s">
        <v>4112</v>
      </c>
      <c r="C3546" t="s">
        <v>4352</v>
      </c>
      <c r="D3546">
        <v>3003</v>
      </c>
      <c r="E3546" s="2"/>
      <c r="F3546">
        <f>SUMIFS($D$2:$D$7909, $B$2:$B$7909, "Emilia-Romagna")</f>
        <v>4342135</v>
      </c>
      <c r="G3546" s="1">
        <f>Comuni__2[[#This Row],[Popolazione2011]]/Comuni__2[[#This Row],[POPOLAZIONE TOTALE DI OGNI REGIONE (CON FILTRO)]]</f>
        <v>6.9159526362031582E-4</v>
      </c>
      <c r="H3546" t="str">
        <f>IF(Comuni__2[[#This Row],[Popolazione2011]]&gt;300000,"MAGGIORE","")</f>
        <v/>
      </c>
    </row>
    <row r="3547" spans="1:8" x14ac:dyDescent="0.2">
      <c r="A3547" t="s">
        <v>1380</v>
      </c>
      <c r="B3547" t="s">
        <v>1271</v>
      </c>
      <c r="C3547" t="s">
        <v>1272</v>
      </c>
      <c r="D3547">
        <v>3001</v>
      </c>
      <c r="E3547" s="2"/>
      <c r="F3547">
        <f>SUMIFS($D$2:$D$7909, $B$2:$B$7909, "Lombardia")</f>
        <v>9704121</v>
      </c>
      <c r="G3547" s="1">
        <f>Comuni__2[[#This Row],[Popolazione2011]]/Comuni__2[[#This Row],[POPOLAZIONE TOTALE DI OGNI REGIONE (CON FILTRO)]]</f>
        <v>3.0925005984570886E-4</v>
      </c>
      <c r="H3547" t="str">
        <f>IF(Comuni__2[[#This Row],[Popolazione2011]]&gt;300000,"MAGGIORE","")</f>
        <v/>
      </c>
    </row>
    <row r="3548" spans="1:8" x14ac:dyDescent="0.2">
      <c r="A3548" t="s">
        <v>6858</v>
      </c>
      <c r="B3548" t="s">
        <v>6847</v>
      </c>
      <c r="C3548" t="s">
        <v>6848</v>
      </c>
      <c r="D3548">
        <v>3001</v>
      </c>
      <c r="E3548" s="2"/>
      <c r="F3548">
        <f>SUMIFS($D$2:$D$7909, $B$2:$B$7909, "Calabria")</f>
        <v>1959050</v>
      </c>
      <c r="G3548" s="1">
        <f>Comuni__2[[#This Row],[Popolazione2011]]/Comuni__2[[#This Row],[POPOLAZIONE TOTALE DI OGNI REGIONE (CON FILTRO)]]</f>
        <v>1.5318649345345959E-3</v>
      </c>
      <c r="H3548" t="str">
        <f>IF(Comuni__2[[#This Row],[Popolazione2011]]&gt;300000,"MAGGIORE","")</f>
        <v/>
      </c>
    </row>
    <row r="3549" spans="1:8" x14ac:dyDescent="0.2">
      <c r="A3549" t="s">
        <v>4116</v>
      </c>
      <c r="B3549" t="s">
        <v>4112</v>
      </c>
      <c r="C3549" t="s">
        <v>4113</v>
      </c>
      <c r="D3549">
        <v>2999</v>
      </c>
      <c r="E3549" s="2"/>
      <c r="F3549">
        <f>SUMIFS($D$2:$D$7909, $B$2:$B$7909, "Emilia-Romagna")</f>
        <v>4342135</v>
      </c>
      <c r="G3549" s="1">
        <f>Comuni__2[[#This Row],[Popolazione2011]]/Comuni__2[[#This Row],[POPOLAZIONE TOTALE DI OGNI REGIONE (CON FILTRO)]]</f>
        <v>6.9067405780796778E-4</v>
      </c>
      <c r="H3549" t="str">
        <f>IF(Comuni__2[[#This Row],[Popolazione2011]]&gt;300000,"MAGGIORE","")</f>
        <v/>
      </c>
    </row>
    <row r="3550" spans="1:8" x14ac:dyDescent="0.2">
      <c r="A3550" t="s">
        <v>7341</v>
      </c>
      <c r="B3550" t="s">
        <v>7257</v>
      </c>
      <c r="C3550" t="s">
        <v>7283</v>
      </c>
      <c r="D3550">
        <v>2998</v>
      </c>
      <c r="E3550" s="2"/>
      <c r="F3550">
        <f>SUMIFS($D$2:$D$7909, $B$2:$B$7909, "Sicilia")</f>
        <v>5002904</v>
      </c>
      <c r="G3550" s="1">
        <f>Comuni__2[[#This Row],[Popolazione2011]]/Comuni__2[[#This Row],[POPOLAZIONE TOTALE DI OGNI REGIONE (CON FILTRO)]]</f>
        <v>5.9925195446484687E-4</v>
      </c>
      <c r="H3550" t="str">
        <f>IF(Comuni__2[[#This Row],[Popolazione2011]]&gt;300000,"MAGGIORE","")</f>
        <v/>
      </c>
    </row>
    <row r="3551" spans="1:8" x14ac:dyDescent="0.2">
      <c r="A3551" t="s">
        <v>2522</v>
      </c>
      <c r="B3551" t="s">
        <v>1271</v>
      </c>
      <c r="C3551" t="s">
        <v>2523</v>
      </c>
      <c r="D3551">
        <v>2996</v>
      </c>
      <c r="E3551" s="2"/>
      <c r="F3551">
        <f>SUMIFS($D$2:$D$7909, $B$2:$B$7909, "Lombardia")</f>
        <v>9704121</v>
      </c>
      <c r="G3551" s="1">
        <f>Comuni__2[[#This Row],[Popolazione2011]]/Comuni__2[[#This Row],[POPOLAZIONE TOTALE DI OGNI REGIONE (CON FILTRO)]]</f>
        <v>3.087348148276387E-4</v>
      </c>
      <c r="H3551" t="str">
        <f>IF(Comuni__2[[#This Row],[Popolazione2011]]&gt;300000,"MAGGIORE","")</f>
        <v/>
      </c>
    </row>
    <row r="3552" spans="1:8" x14ac:dyDescent="0.2">
      <c r="A3552" t="s">
        <v>3372</v>
      </c>
      <c r="B3552" t="s">
        <v>3082</v>
      </c>
      <c r="C3552" t="s">
        <v>3359</v>
      </c>
      <c r="D3552">
        <v>2996</v>
      </c>
      <c r="E3552" s="2"/>
      <c r="F3552">
        <f>SUMIFS($D$2:$D$7909, $B$2:$B$7909, "Veneto")</f>
        <v>4855904</v>
      </c>
      <c r="G3552" s="1">
        <f>Comuni__2[[#This Row],[Popolazione2011]]/Comuni__2[[#This Row],[POPOLAZIONE TOTALE DI OGNI REGIONE (CON FILTRO)]]</f>
        <v>6.1698089583319608E-4</v>
      </c>
      <c r="H3552" t="str">
        <f>IF(Comuni__2[[#This Row],[Popolazione2011]]&gt;300000,"MAGGIORE","")</f>
        <v/>
      </c>
    </row>
    <row r="3553" spans="1:8" x14ac:dyDescent="0.2">
      <c r="A3553" t="s">
        <v>3747</v>
      </c>
      <c r="B3553" t="s">
        <v>3653</v>
      </c>
      <c r="C3553" t="s">
        <v>3654</v>
      </c>
      <c r="D3553">
        <v>2995</v>
      </c>
      <c r="E3553" s="2"/>
      <c r="F3553">
        <f>SUMIFS($D$2:$D$7909, $B$2:$B$7909, "Friuli-Venezia Giulia")</f>
        <v>1220291</v>
      </c>
      <c r="G3553" s="1">
        <f>Comuni__2[[#This Row],[Popolazione2011]]/Comuni__2[[#This Row],[POPOLAZIONE TOTALE DI OGNI REGIONE (CON FILTRO)]]</f>
        <v>2.4543326141059797E-3</v>
      </c>
      <c r="H3553" t="str">
        <f>IF(Comuni__2[[#This Row],[Popolazione2011]]&gt;300000,"MAGGIORE","")</f>
        <v/>
      </c>
    </row>
    <row r="3554" spans="1:8" x14ac:dyDescent="0.2">
      <c r="A3554" t="s">
        <v>5089</v>
      </c>
      <c r="B3554" t="s">
        <v>5062</v>
      </c>
      <c r="C3554" t="s">
        <v>5063</v>
      </c>
      <c r="D3554">
        <v>2994</v>
      </c>
      <c r="E3554" s="2"/>
      <c r="F3554">
        <f>SUMIFS($D$2:$D$7909, $B$2:$B$7909, "Lazio")</f>
        <v>5502886</v>
      </c>
      <c r="G3554" s="1">
        <f>Comuni__2[[#This Row],[Popolazione2011]]/Comuni__2[[#This Row],[POPOLAZIONE TOTALE DI OGNI REGIONE (CON FILTRO)]]</f>
        <v>5.4407814372313E-4</v>
      </c>
      <c r="H3554" t="str">
        <f>IF(Comuni__2[[#This Row],[Popolazione2011]]&gt;300000,"MAGGIORE","")</f>
        <v/>
      </c>
    </row>
    <row r="3555" spans="1:8" x14ac:dyDescent="0.2">
      <c r="A3555" t="s">
        <v>5389</v>
      </c>
      <c r="B3555" t="s">
        <v>5062</v>
      </c>
      <c r="C3555" t="s">
        <v>5354</v>
      </c>
      <c r="D3555">
        <v>2993</v>
      </c>
      <c r="E3555" s="2"/>
      <c r="F3555">
        <f>SUMIFS($D$2:$D$7909, $B$2:$B$7909, "Lazio")</f>
        <v>5502886</v>
      </c>
      <c r="G3555" s="1">
        <f>Comuni__2[[#This Row],[Popolazione2011]]/Comuni__2[[#This Row],[POPOLAZIONE TOTALE DI OGNI REGIONE (CON FILTRO)]]</f>
        <v>5.4389642089623517E-4</v>
      </c>
      <c r="H3555" t="str">
        <f>IF(Comuni__2[[#This Row],[Popolazione2011]]&gt;300000,"MAGGIORE","")</f>
        <v/>
      </c>
    </row>
    <row r="3556" spans="1:8" x14ac:dyDescent="0.2">
      <c r="A3556" t="s">
        <v>5293</v>
      </c>
      <c r="B3556" t="s">
        <v>5062</v>
      </c>
      <c r="C3556" t="s">
        <v>5198</v>
      </c>
      <c r="D3556">
        <v>2984</v>
      </c>
      <c r="E3556" s="2"/>
      <c r="F3556">
        <f>SUMIFS($D$2:$D$7909, $B$2:$B$7909, "Lazio")</f>
        <v>5502886</v>
      </c>
      <c r="G3556" s="1">
        <f>Comuni__2[[#This Row],[Popolazione2011]]/Comuni__2[[#This Row],[POPOLAZIONE TOTALE DI OGNI REGIONE (CON FILTRO)]]</f>
        <v>5.4226091545418167E-4</v>
      </c>
      <c r="H3556" t="str">
        <f>IF(Comuni__2[[#This Row],[Popolazione2011]]&gt;300000,"MAGGIORE","")</f>
        <v/>
      </c>
    </row>
    <row r="3557" spans="1:8" x14ac:dyDescent="0.2">
      <c r="A3557" t="s">
        <v>2589</v>
      </c>
      <c r="B3557" t="s">
        <v>1271</v>
      </c>
      <c r="C3557" t="s">
        <v>2588</v>
      </c>
      <c r="D3557">
        <v>2979</v>
      </c>
      <c r="E3557" s="2"/>
      <c r="F3557">
        <f>SUMIFS($D$2:$D$7909, $B$2:$B$7909, "Lombardia")</f>
        <v>9704121</v>
      </c>
      <c r="G3557" s="1">
        <f>Comuni__2[[#This Row],[Popolazione2011]]/Comuni__2[[#This Row],[POPOLAZIONE TOTALE DI OGNI REGIONE (CON FILTRO)]]</f>
        <v>3.0698298176620015E-4</v>
      </c>
      <c r="H3557" t="str">
        <f>IF(Comuni__2[[#This Row],[Popolazione2011]]&gt;300000,"MAGGIORE","")</f>
        <v/>
      </c>
    </row>
    <row r="3558" spans="1:8" x14ac:dyDescent="0.2">
      <c r="A3558" t="s">
        <v>6243</v>
      </c>
      <c r="B3558" t="s">
        <v>5894</v>
      </c>
      <c r="C3558" t="s">
        <v>6172</v>
      </c>
      <c r="D3558">
        <v>2978</v>
      </c>
      <c r="E3558" s="2"/>
      <c r="F3558">
        <f>SUMIFS($D$2:$D$7909, $B$2:$B$7909, "Campania")</f>
        <v>5766810</v>
      </c>
      <c r="G3558" s="1">
        <f>Comuni__2[[#This Row],[Popolazione2011]]/Comuni__2[[#This Row],[POPOLAZIONE TOTALE DI OGNI REGIONE (CON FILTRO)]]</f>
        <v>5.1640334951212196E-4</v>
      </c>
      <c r="H3558" t="str">
        <f>IF(Comuni__2[[#This Row],[Popolazione2011]]&gt;300000,"MAGGIORE","")</f>
        <v/>
      </c>
    </row>
    <row r="3559" spans="1:8" x14ac:dyDescent="0.2">
      <c r="A3559" t="s">
        <v>6876</v>
      </c>
      <c r="B3559" t="s">
        <v>6847</v>
      </c>
      <c r="C3559" t="s">
        <v>6848</v>
      </c>
      <c r="D3559">
        <v>2978</v>
      </c>
      <c r="E3559" s="2"/>
      <c r="F3559">
        <f>SUMIFS($D$2:$D$7909, $B$2:$B$7909, "Calabria")</f>
        <v>1959050</v>
      </c>
      <c r="G3559" s="1">
        <f>Comuni__2[[#This Row],[Popolazione2011]]/Comuni__2[[#This Row],[POPOLAZIONE TOTALE DI OGNI REGIONE (CON FILTRO)]]</f>
        <v>1.5201245501646205E-3</v>
      </c>
      <c r="H3559" t="str">
        <f>IF(Comuni__2[[#This Row],[Popolazione2011]]&gt;300000,"MAGGIORE","")</f>
        <v/>
      </c>
    </row>
    <row r="3560" spans="1:8" x14ac:dyDescent="0.2">
      <c r="A3560" t="s">
        <v>221</v>
      </c>
      <c r="B3560" t="s">
        <v>5</v>
      </c>
      <c r="C3560" t="s">
        <v>6</v>
      </c>
      <c r="D3560">
        <v>2976</v>
      </c>
      <c r="E3560" s="2"/>
      <c r="F3560">
        <f>SUMIFS($D$2:$D$7909, $B$2:$B$7909, "Piemonte")</f>
        <v>4363916</v>
      </c>
      <c r="G3560" s="1">
        <f>Comuni__2[[#This Row],[Popolazione2011]]/Comuni__2[[#This Row],[POPOLAZIONE TOTALE DI OGNI REGIONE (CON FILTRO)]]</f>
        <v>6.8195629796723861E-4</v>
      </c>
      <c r="H3560" t="str">
        <f>IF(Comuni__2[[#This Row],[Popolazione2011]]&gt;300000,"MAGGIORE","")</f>
        <v/>
      </c>
    </row>
    <row r="3561" spans="1:8" x14ac:dyDescent="0.2">
      <c r="A3561" t="s">
        <v>7338</v>
      </c>
      <c r="B3561" t="s">
        <v>7257</v>
      </c>
      <c r="C3561" t="s">
        <v>7283</v>
      </c>
      <c r="D3561">
        <v>2975</v>
      </c>
      <c r="E3561" s="2"/>
      <c r="F3561">
        <f>SUMIFS($D$2:$D$7909, $B$2:$B$7909, "Sicilia")</f>
        <v>5002904</v>
      </c>
      <c r="G3561" s="1">
        <f>Comuni__2[[#This Row],[Popolazione2011]]/Comuni__2[[#This Row],[POPOLAZIONE TOTALE DI OGNI REGIONE (CON FILTRO)]]</f>
        <v>5.946546245940358E-4</v>
      </c>
      <c r="H3561" t="str">
        <f>IF(Comuni__2[[#This Row],[Popolazione2011]]&gt;300000,"MAGGIORE","")</f>
        <v/>
      </c>
    </row>
    <row r="3562" spans="1:8" x14ac:dyDescent="0.2">
      <c r="A3562" t="s">
        <v>6621</v>
      </c>
      <c r="B3562" t="s">
        <v>6450</v>
      </c>
      <c r="C3562" t="s">
        <v>6606</v>
      </c>
      <c r="D3562">
        <v>2975</v>
      </c>
      <c r="E3562" s="2"/>
      <c r="F3562">
        <f>SUMIFS($D$2:$D$7909, $B$2:$B$7909, "Puglia")</f>
        <v>4050093</v>
      </c>
      <c r="G3562" s="1">
        <f>Comuni__2[[#This Row],[Popolazione2011]]/Comuni__2[[#This Row],[POPOLAZIONE TOTALE DI OGNI REGIONE (CON FILTRO)]]</f>
        <v>7.3455103376638515E-4</v>
      </c>
      <c r="H3562" t="str">
        <f>IF(Comuni__2[[#This Row],[Popolazione2011]]&gt;300000,"MAGGIORE","")</f>
        <v/>
      </c>
    </row>
    <row r="3563" spans="1:8" x14ac:dyDescent="0.2">
      <c r="A3563" t="s">
        <v>1443</v>
      </c>
      <c r="B3563" t="s">
        <v>1271</v>
      </c>
      <c r="C3563" t="s">
        <v>1411</v>
      </c>
      <c r="D3563">
        <v>2972</v>
      </c>
      <c r="E3563" s="2"/>
      <c r="F3563">
        <f>SUMIFS($D$2:$D$7909, $B$2:$B$7909, "Lombardia")</f>
        <v>9704121</v>
      </c>
      <c r="G3563" s="1">
        <f>Comuni__2[[#This Row],[Popolazione2011]]/Comuni__2[[#This Row],[POPOLAZIONE TOTALE DI OGNI REGIONE (CON FILTRO)]]</f>
        <v>3.0626163874090191E-4</v>
      </c>
      <c r="H3563" t="str">
        <f>IF(Comuni__2[[#This Row],[Popolazione2011]]&gt;300000,"MAGGIORE","")</f>
        <v/>
      </c>
    </row>
    <row r="3564" spans="1:8" x14ac:dyDescent="0.2">
      <c r="A3564" t="s">
        <v>5814</v>
      </c>
      <c r="B3564" t="s">
        <v>5756</v>
      </c>
      <c r="C3564" t="s">
        <v>5757</v>
      </c>
      <c r="D3564">
        <v>2972</v>
      </c>
      <c r="E3564" s="2"/>
      <c r="F3564">
        <f>SUMIFS($D$2:$D$7909, $B$2:$B$7909, "Molise")</f>
        <v>313660</v>
      </c>
      <c r="G3564" s="1">
        <f>Comuni__2[[#This Row],[Popolazione2011]]/Comuni__2[[#This Row],[POPOLAZIONE TOTALE DI OGNI REGIONE (CON FILTRO)]]</f>
        <v>9.4752279538353624E-3</v>
      </c>
      <c r="H3564" t="str">
        <f>IF(Comuni__2[[#This Row],[Popolazione2011]]&gt;300000,"MAGGIORE","")</f>
        <v/>
      </c>
    </row>
    <row r="3565" spans="1:8" x14ac:dyDescent="0.2">
      <c r="A3565" t="s">
        <v>7123</v>
      </c>
      <c r="B3565" t="s">
        <v>6847</v>
      </c>
      <c r="C3565" t="s">
        <v>7080</v>
      </c>
      <c r="D3565">
        <v>2971</v>
      </c>
      <c r="E3565" s="2"/>
      <c r="F3565">
        <f>SUMIFS($D$2:$D$7909, $B$2:$B$7909, "Calabria")</f>
        <v>1959050</v>
      </c>
      <c r="G3565" s="1">
        <f>Comuni__2[[#This Row],[Popolazione2011]]/Comuni__2[[#This Row],[POPOLAZIONE TOTALE DI OGNI REGIONE (CON FILTRO)]]</f>
        <v>1.5165513897041933E-3</v>
      </c>
      <c r="H3565" t="str">
        <f>IF(Comuni__2[[#This Row],[Popolazione2011]]&gt;300000,"MAGGIORE","")</f>
        <v/>
      </c>
    </row>
    <row r="3566" spans="1:8" x14ac:dyDescent="0.2">
      <c r="A3566" t="s">
        <v>4444</v>
      </c>
      <c r="B3566" t="s">
        <v>4112</v>
      </c>
      <c r="C3566" t="s">
        <v>4424</v>
      </c>
      <c r="D3566">
        <v>2970</v>
      </c>
      <c r="E3566" s="2"/>
      <c r="F3566">
        <f>SUMIFS($D$2:$D$7909, $B$2:$B$7909, "Emilia-Romagna")</f>
        <v>4342135</v>
      </c>
      <c r="G3566" s="1">
        <f>Comuni__2[[#This Row],[Popolazione2011]]/Comuni__2[[#This Row],[POPOLAZIONE TOTALE DI OGNI REGIONE (CON FILTRO)]]</f>
        <v>6.8399531566844425E-4</v>
      </c>
      <c r="H3566" t="str">
        <f>IF(Comuni__2[[#This Row],[Popolazione2011]]&gt;300000,"MAGGIORE","")</f>
        <v/>
      </c>
    </row>
    <row r="3567" spans="1:8" x14ac:dyDescent="0.2">
      <c r="A3567" t="s">
        <v>2023</v>
      </c>
      <c r="B3567" t="s">
        <v>1271</v>
      </c>
      <c r="C3567" t="s">
        <v>2016</v>
      </c>
      <c r="D3567">
        <v>2969</v>
      </c>
      <c r="E3567" s="2"/>
      <c r="F3567">
        <f>SUMIFS($D$2:$D$7909, $B$2:$B$7909, "Lombardia")</f>
        <v>9704121</v>
      </c>
      <c r="G3567" s="1">
        <f>Comuni__2[[#This Row],[Popolazione2011]]/Comuni__2[[#This Row],[POPOLAZIONE TOTALE DI OGNI REGIONE (CON FILTRO)]]</f>
        <v>3.0595249173005984E-4</v>
      </c>
      <c r="H3567" t="str">
        <f>IF(Comuni__2[[#This Row],[Popolazione2011]]&gt;300000,"MAGGIORE","")</f>
        <v/>
      </c>
    </row>
    <row r="3568" spans="1:8" x14ac:dyDescent="0.2">
      <c r="A3568" t="s">
        <v>7554</v>
      </c>
      <c r="B3568" t="s">
        <v>7257</v>
      </c>
      <c r="C3568" t="s">
        <v>7542</v>
      </c>
      <c r="D3568">
        <v>2969</v>
      </c>
      <c r="E3568" s="2"/>
      <c r="F3568">
        <f>SUMIFS($D$2:$D$7909, $B$2:$B$7909, "Sicilia")</f>
        <v>5002904</v>
      </c>
      <c r="G3568" s="1">
        <f>Comuni__2[[#This Row],[Popolazione2011]]/Comuni__2[[#This Row],[POPOLAZIONE TOTALE DI OGNI REGIONE (CON FILTRO)]]</f>
        <v>5.9345532114947637E-4</v>
      </c>
      <c r="H3568" t="str">
        <f>IF(Comuni__2[[#This Row],[Popolazione2011]]&gt;300000,"MAGGIORE","")</f>
        <v/>
      </c>
    </row>
    <row r="3569" spans="1:8" x14ac:dyDescent="0.2">
      <c r="A3569" t="s">
        <v>3770</v>
      </c>
      <c r="B3569" t="s">
        <v>3653</v>
      </c>
      <c r="C3569" t="s">
        <v>3654</v>
      </c>
      <c r="D3569">
        <v>2969</v>
      </c>
      <c r="E3569" s="2"/>
      <c r="F3569">
        <f>SUMIFS($D$2:$D$7909, $B$2:$B$7909, "Friuli-Venezia Giulia")</f>
        <v>1220291</v>
      </c>
      <c r="G3569" s="1">
        <f>Comuni__2[[#This Row],[Popolazione2011]]/Comuni__2[[#This Row],[POPOLAZIONE TOTALE DI OGNI REGIONE (CON FILTRO)]]</f>
        <v>2.4330262207948759E-3</v>
      </c>
      <c r="H3569" t="str">
        <f>IF(Comuni__2[[#This Row],[Popolazione2011]]&gt;300000,"MAGGIORE","")</f>
        <v/>
      </c>
    </row>
    <row r="3570" spans="1:8" x14ac:dyDescent="0.2">
      <c r="A3570" t="s">
        <v>2541</v>
      </c>
      <c r="B3570" t="s">
        <v>1271</v>
      </c>
      <c r="C3570" t="s">
        <v>2523</v>
      </c>
      <c r="D3570">
        <v>2968</v>
      </c>
      <c r="E3570" s="2"/>
      <c r="F3570">
        <f>SUMIFS($D$2:$D$7909, $B$2:$B$7909, "Lombardia")</f>
        <v>9704121</v>
      </c>
      <c r="G3570" s="1">
        <f>Comuni__2[[#This Row],[Popolazione2011]]/Comuni__2[[#This Row],[POPOLAZIONE TOTALE DI OGNI REGIONE (CON FILTRO)]]</f>
        <v>3.058494427264458E-4</v>
      </c>
      <c r="H3570" t="str">
        <f>IF(Comuni__2[[#This Row],[Popolazione2011]]&gt;300000,"MAGGIORE","")</f>
        <v/>
      </c>
    </row>
    <row r="3571" spans="1:8" x14ac:dyDescent="0.2">
      <c r="A3571" t="s">
        <v>6859</v>
      </c>
      <c r="B3571" t="s">
        <v>6847</v>
      </c>
      <c r="C3571" t="s">
        <v>6848</v>
      </c>
      <c r="D3571">
        <v>2968</v>
      </c>
      <c r="E3571" s="2"/>
      <c r="F3571">
        <f>SUMIFS($D$2:$D$7909, $B$2:$B$7909, "Calabria")</f>
        <v>1959050</v>
      </c>
      <c r="G3571" s="1">
        <f>Comuni__2[[#This Row],[Popolazione2011]]/Comuni__2[[#This Row],[POPOLAZIONE TOTALE DI OGNI REGIONE (CON FILTRO)]]</f>
        <v>1.5150200352211532E-3</v>
      </c>
      <c r="H3571" t="str">
        <f>IF(Comuni__2[[#This Row],[Popolazione2011]]&gt;300000,"MAGGIORE","")</f>
        <v/>
      </c>
    </row>
    <row r="3572" spans="1:8" x14ac:dyDescent="0.2">
      <c r="A3572" t="s">
        <v>4926</v>
      </c>
      <c r="B3572" t="s">
        <v>4829</v>
      </c>
      <c r="C3572" t="s">
        <v>4883</v>
      </c>
      <c r="D3572">
        <v>2967</v>
      </c>
      <c r="E3572" s="2"/>
      <c r="F3572">
        <f>SUMIFS($D$2:$D$7909, $B$2:$B$7909, "Marche")</f>
        <v>1540584</v>
      </c>
      <c r="G3572" s="1">
        <f>Comuni__2[[#This Row],[Popolazione2011]]/Comuni__2[[#This Row],[POPOLAZIONE TOTALE DI OGNI REGIONE (CON FILTRO)]]</f>
        <v>1.9258930379648237E-3</v>
      </c>
      <c r="H3572" t="str">
        <f>IF(Comuni__2[[#This Row],[Popolazione2011]]&gt;300000,"MAGGIORE","")</f>
        <v/>
      </c>
    </row>
    <row r="3573" spans="1:8" x14ac:dyDescent="0.2">
      <c r="A3573" t="s">
        <v>7951</v>
      </c>
      <c r="B3573" t="s">
        <v>7657</v>
      </c>
      <c r="C3573" t="s">
        <v>7931</v>
      </c>
      <c r="D3573">
        <v>2966</v>
      </c>
      <c r="E3573" s="2"/>
      <c r="F3573">
        <f>SUMIFS($D$2:$D$7909, $B$2:$B$7909, "Sardegna")</f>
        <v>1634822</v>
      </c>
      <c r="G3573" s="1">
        <f>Comuni__2[[#This Row],[Popolazione2011]]/Comuni__2[[#This Row],[POPOLAZIONE TOTALE DI OGNI REGIONE (CON FILTRO)]]</f>
        <v>1.8142647945770243E-3</v>
      </c>
      <c r="H3573" t="str">
        <f>IF(Comuni__2[[#This Row],[Popolazione2011]]&gt;300000,"MAGGIORE","")</f>
        <v/>
      </c>
    </row>
    <row r="3574" spans="1:8" x14ac:dyDescent="0.2">
      <c r="A3574" t="s">
        <v>7911</v>
      </c>
      <c r="B3574" t="s">
        <v>7657</v>
      </c>
      <c r="C3574" t="s">
        <v>7843</v>
      </c>
      <c r="D3574">
        <v>2960</v>
      </c>
      <c r="E3574" s="2"/>
      <c r="F3574">
        <f>SUMIFS($D$2:$D$7909, $B$2:$B$7909, "Sardegna")</f>
        <v>1634822</v>
      </c>
      <c r="G3574" s="1">
        <f>Comuni__2[[#This Row],[Popolazione2011]]/Comuni__2[[#This Row],[POPOLAZIONE TOTALE DI OGNI REGIONE (CON FILTRO)]]</f>
        <v>1.8105946702454457E-3</v>
      </c>
      <c r="H3574" t="str">
        <f>IF(Comuni__2[[#This Row],[Popolazione2011]]&gt;300000,"MAGGIORE","")</f>
        <v/>
      </c>
    </row>
    <row r="3575" spans="1:8" x14ac:dyDescent="0.2">
      <c r="A3575" t="s">
        <v>1636</v>
      </c>
      <c r="B3575" t="s">
        <v>1271</v>
      </c>
      <c r="C3575" t="s">
        <v>1560</v>
      </c>
      <c r="D3575">
        <v>2957</v>
      </c>
      <c r="E3575" s="2"/>
      <c r="F3575">
        <f>SUMIFS($D$2:$D$7909, $B$2:$B$7909, "Lombardia")</f>
        <v>9704121</v>
      </c>
      <c r="G3575" s="1">
        <f>Comuni__2[[#This Row],[Popolazione2011]]/Comuni__2[[#This Row],[POPOLAZIONE TOTALE DI OGNI REGIONE (CON FILTRO)]]</f>
        <v>3.0471590368669145E-4</v>
      </c>
      <c r="H3575" t="str">
        <f>IF(Comuni__2[[#This Row],[Popolazione2011]]&gt;300000,"MAGGIORE","")</f>
        <v/>
      </c>
    </row>
    <row r="3576" spans="1:8" x14ac:dyDescent="0.2">
      <c r="A3576" t="s">
        <v>7311</v>
      </c>
      <c r="B3576" t="s">
        <v>7257</v>
      </c>
      <c r="C3576" t="s">
        <v>7283</v>
      </c>
      <c r="D3576">
        <v>2957</v>
      </c>
      <c r="E3576" s="2"/>
      <c r="F3576">
        <f>SUMIFS($D$2:$D$7909, $B$2:$B$7909, "Sicilia")</f>
        <v>5002904</v>
      </c>
      <c r="G3576" s="1">
        <f>Comuni__2[[#This Row],[Popolazione2011]]/Comuni__2[[#This Row],[POPOLAZIONE TOTALE DI OGNI REGIONE (CON FILTRO)]]</f>
        <v>5.9105671426035763E-4</v>
      </c>
      <c r="H3576" t="str">
        <f>IF(Comuni__2[[#This Row],[Popolazione2011]]&gt;300000,"MAGGIORE","")</f>
        <v/>
      </c>
    </row>
    <row r="3577" spans="1:8" x14ac:dyDescent="0.2">
      <c r="A3577" t="s">
        <v>3646</v>
      </c>
      <c r="B3577" t="s">
        <v>3082</v>
      </c>
      <c r="C3577" t="s">
        <v>3602</v>
      </c>
      <c r="D3577">
        <v>2956</v>
      </c>
      <c r="E3577" s="2"/>
      <c r="F3577">
        <f>SUMIFS($D$2:$D$7909, $B$2:$B$7909, "Veneto")</f>
        <v>4855904</v>
      </c>
      <c r="G3577" s="1">
        <f>Comuni__2[[#This Row],[Popolazione2011]]/Comuni__2[[#This Row],[POPOLAZIONE TOTALE DI OGNI REGIONE (CON FILTRO)]]</f>
        <v>6.0874350069523616E-4</v>
      </c>
      <c r="H3577" t="str">
        <f>IF(Comuni__2[[#This Row],[Popolazione2011]]&gt;300000,"MAGGIORE","")</f>
        <v/>
      </c>
    </row>
    <row r="3578" spans="1:8" x14ac:dyDescent="0.2">
      <c r="A3578" t="s">
        <v>7065</v>
      </c>
      <c r="B3578" t="s">
        <v>6847</v>
      </c>
      <c r="C3578" t="s">
        <v>6999</v>
      </c>
      <c r="D3578">
        <v>2955</v>
      </c>
      <c r="E3578" s="2"/>
      <c r="F3578">
        <f>SUMIFS($D$2:$D$7909, $B$2:$B$7909, "Calabria")</f>
        <v>1959050</v>
      </c>
      <c r="G3578" s="1">
        <f>Comuni__2[[#This Row],[Popolazione2011]]/Comuni__2[[#This Row],[POPOLAZIONE TOTALE DI OGNI REGIONE (CON FILTRO)]]</f>
        <v>1.5083841657946454E-3</v>
      </c>
      <c r="H3578" t="str">
        <f>IF(Comuni__2[[#This Row],[Popolazione2011]]&gt;300000,"MAGGIORE","")</f>
        <v/>
      </c>
    </row>
    <row r="3579" spans="1:8" x14ac:dyDescent="0.2">
      <c r="A3579" t="s">
        <v>302</v>
      </c>
      <c r="B3579" t="s">
        <v>5</v>
      </c>
      <c r="C3579" t="s">
        <v>6</v>
      </c>
      <c r="D3579">
        <v>2951</v>
      </c>
      <c r="E3579" s="2"/>
      <c r="F3579">
        <f>SUMIFS($D$2:$D$7909, $B$2:$B$7909, "Piemonte")</f>
        <v>4363916</v>
      </c>
      <c r="G3579" s="1">
        <f>Comuni__2[[#This Row],[Popolazione2011]]/Comuni__2[[#This Row],[POPOLAZIONE TOTALE DI OGNI REGIONE (CON FILTRO)]]</f>
        <v>6.7622749842114285E-4</v>
      </c>
      <c r="H3579" t="str">
        <f>IF(Comuni__2[[#This Row],[Popolazione2011]]&gt;300000,"MAGGIORE","")</f>
        <v/>
      </c>
    </row>
    <row r="3580" spans="1:8" x14ac:dyDescent="0.2">
      <c r="A3580" t="s">
        <v>2598</v>
      </c>
      <c r="B3580" t="s">
        <v>1271</v>
      </c>
      <c r="C3580" t="s">
        <v>2588</v>
      </c>
      <c r="D3580">
        <v>2948</v>
      </c>
      <c r="E3580" s="2"/>
      <c r="F3580">
        <f>SUMIFS($D$2:$D$7909, $B$2:$B$7909, "Lombardia")</f>
        <v>9704121</v>
      </c>
      <c r="G3580" s="1">
        <f>Comuni__2[[#This Row],[Popolazione2011]]/Comuni__2[[#This Row],[POPOLAZIONE TOTALE DI OGNI REGIONE (CON FILTRO)]]</f>
        <v>3.0378846265416518E-4</v>
      </c>
      <c r="H3580" t="str">
        <f>IF(Comuni__2[[#This Row],[Popolazione2011]]&gt;300000,"MAGGIORE","")</f>
        <v/>
      </c>
    </row>
    <row r="3581" spans="1:8" x14ac:dyDescent="0.2">
      <c r="A3581" t="s">
        <v>5209</v>
      </c>
      <c r="B3581" t="s">
        <v>5062</v>
      </c>
      <c r="C3581" t="s">
        <v>5198</v>
      </c>
      <c r="D3581">
        <v>2948</v>
      </c>
      <c r="E3581" s="2"/>
      <c r="F3581">
        <f>SUMIFS($D$2:$D$7909, $B$2:$B$7909, "Lazio")</f>
        <v>5502886</v>
      </c>
      <c r="G3581" s="1">
        <f>Comuni__2[[#This Row],[Popolazione2011]]/Comuni__2[[#This Row],[POPOLAZIONE TOTALE DI OGNI REGIONE (CON FILTRO)]]</f>
        <v>5.357188936859677E-4</v>
      </c>
      <c r="H3581" t="str">
        <f>IF(Comuni__2[[#This Row],[Popolazione2011]]&gt;300000,"MAGGIORE","")</f>
        <v/>
      </c>
    </row>
    <row r="3582" spans="1:8" x14ac:dyDescent="0.2">
      <c r="A3582" t="s">
        <v>7360</v>
      </c>
      <c r="B3582" t="s">
        <v>7257</v>
      </c>
      <c r="C3582" t="s">
        <v>7283</v>
      </c>
      <c r="D3582">
        <v>2948</v>
      </c>
      <c r="E3582" s="2"/>
      <c r="F3582">
        <f>SUMIFS($D$2:$D$7909, $B$2:$B$7909, "Sicilia")</f>
        <v>5002904</v>
      </c>
      <c r="G3582" s="1">
        <f>Comuni__2[[#This Row],[Popolazione2011]]/Comuni__2[[#This Row],[POPOLAZIONE TOTALE DI OGNI REGIONE (CON FILTRO)]]</f>
        <v>5.8925775909351844E-4</v>
      </c>
      <c r="H3582" t="str">
        <f>IF(Comuni__2[[#This Row],[Popolazione2011]]&gt;300000,"MAGGIORE","")</f>
        <v/>
      </c>
    </row>
    <row r="3583" spans="1:8" x14ac:dyDescent="0.2">
      <c r="A3583" t="s">
        <v>7982</v>
      </c>
      <c r="B3583" t="s">
        <v>7657</v>
      </c>
      <c r="C3583" t="s">
        <v>7931</v>
      </c>
      <c r="D3583">
        <v>2948</v>
      </c>
      <c r="E3583" s="2"/>
      <c r="F3583">
        <f>SUMIFS($D$2:$D$7909, $B$2:$B$7909, "Sardegna")</f>
        <v>1634822</v>
      </c>
      <c r="G3583" s="1">
        <f>Comuni__2[[#This Row],[Popolazione2011]]/Comuni__2[[#This Row],[POPOLAZIONE TOTALE DI OGNI REGIONE (CON FILTRO)]]</f>
        <v>1.8032544215822884E-3</v>
      </c>
      <c r="H3583" t="str">
        <f>IF(Comuni__2[[#This Row],[Popolazione2011]]&gt;300000,"MAGGIORE","")</f>
        <v/>
      </c>
    </row>
    <row r="3584" spans="1:8" x14ac:dyDescent="0.2">
      <c r="A3584" t="s">
        <v>3398</v>
      </c>
      <c r="B3584" t="s">
        <v>3082</v>
      </c>
      <c r="C3584" t="s">
        <v>3359</v>
      </c>
      <c r="D3584">
        <v>2947</v>
      </c>
      <c r="E3584" s="2"/>
      <c r="F3584">
        <f>SUMIFS($D$2:$D$7909, $B$2:$B$7909, "Veneto")</f>
        <v>4855904</v>
      </c>
      <c r="G3584" s="1">
        <f>Comuni__2[[#This Row],[Popolazione2011]]/Comuni__2[[#This Row],[POPOLAZIONE TOTALE DI OGNI REGIONE (CON FILTRO)]]</f>
        <v>6.068900867891952E-4</v>
      </c>
      <c r="H3584" t="str">
        <f>IF(Comuni__2[[#This Row],[Popolazione2011]]&gt;300000,"MAGGIORE","")</f>
        <v/>
      </c>
    </row>
    <row r="3585" spans="1:8" x14ac:dyDescent="0.2">
      <c r="A3585" t="s">
        <v>4994</v>
      </c>
      <c r="B3585" t="s">
        <v>4829</v>
      </c>
      <c r="C3585" t="s">
        <v>4987</v>
      </c>
      <c r="D3585">
        <v>2947</v>
      </c>
      <c r="E3585" s="2"/>
      <c r="F3585">
        <f>SUMIFS($D$2:$D$7909, $B$2:$B$7909, "Marche")</f>
        <v>1540584</v>
      </c>
      <c r="G3585" s="1">
        <f>Comuni__2[[#This Row],[Popolazione2011]]/Comuni__2[[#This Row],[POPOLAZIONE TOTALE DI OGNI REGIONE (CON FILTRO)]]</f>
        <v>1.9129109480560619E-3</v>
      </c>
      <c r="H3585" t="str">
        <f>IF(Comuni__2[[#This Row],[Popolazione2011]]&gt;300000,"MAGGIORE","")</f>
        <v/>
      </c>
    </row>
    <row r="3586" spans="1:8" x14ac:dyDescent="0.2">
      <c r="A3586" t="s">
        <v>1240</v>
      </c>
      <c r="B3586" t="s">
        <v>1195</v>
      </c>
      <c r="C3586" t="s">
        <v>1196</v>
      </c>
      <c r="D3586">
        <v>2943</v>
      </c>
      <c r="E3586" s="2"/>
      <c r="F3586">
        <f>SUMIFS($D$2:$D$7909, $B$2:$B$7909, "Valle D'Aosta/Vallée D'Aoste")</f>
        <v>126806</v>
      </c>
      <c r="G3586" s="1">
        <f>Comuni__2[[#This Row],[Popolazione2011]]/Comuni__2[[#This Row],[POPOLAZIONE TOTALE DI OGNI REGIONE (CON FILTRO)]]</f>
        <v>2.3208680977240825E-2</v>
      </c>
      <c r="H3586" t="str">
        <f>IF(Comuni__2[[#This Row],[Popolazione2011]]&gt;300000,"MAGGIORE","")</f>
        <v/>
      </c>
    </row>
    <row r="3587" spans="1:8" x14ac:dyDescent="0.2">
      <c r="A3587" t="s">
        <v>224</v>
      </c>
      <c r="B3587" t="s">
        <v>5</v>
      </c>
      <c r="C3587" t="s">
        <v>6</v>
      </c>
      <c r="D3587">
        <v>2937</v>
      </c>
      <c r="E3587" s="2"/>
      <c r="F3587">
        <f>SUMIFS($D$2:$D$7909, $B$2:$B$7909, "Piemonte")</f>
        <v>4363916</v>
      </c>
      <c r="G3587" s="1">
        <f>Comuni__2[[#This Row],[Popolazione2011]]/Comuni__2[[#This Row],[POPOLAZIONE TOTALE DI OGNI REGIONE (CON FILTRO)]]</f>
        <v>6.7301937067532926E-4</v>
      </c>
      <c r="H3587" t="str">
        <f>IF(Comuni__2[[#This Row],[Popolazione2011]]&gt;300000,"MAGGIORE","")</f>
        <v/>
      </c>
    </row>
    <row r="3588" spans="1:8" x14ac:dyDescent="0.2">
      <c r="A3588" t="s">
        <v>2869</v>
      </c>
      <c r="B3588" t="s">
        <v>2791</v>
      </c>
      <c r="C3588" t="s">
        <v>2792</v>
      </c>
      <c r="D3588">
        <v>2937</v>
      </c>
      <c r="E3588" s="2"/>
      <c r="F3588">
        <f>SUMIFS($D$2:$D$7909, $B$2:$B$7909, "Trentino-Alto Adige/Südtirol")</f>
        <v>1026433</v>
      </c>
      <c r="G3588" s="1">
        <f>Comuni__2[[#This Row],[Popolazione2011]]/Comuni__2[[#This Row],[POPOLAZIONE TOTALE DI OGNI REGIONE (CON FILTRO)]]</f>
        <v>2.8613655250756746E-3</v>
      </c>
      <c r="H3588" t="str">
        <f>IF(Comuni__2[[#This Row],[Popolazione2011]]&gt;300000,"MAGGIORE","")</f>
        <v/>
      </c>
    </row>
    <row r="3589" spans="1:8" x14ac:dyDescent="0.2">
      <c r="A3589" t="s">
        <v>5691</v>
      </c>
      <c r="B3589" t="s">
        <v>5446</v>
      </c>
      <c r="C3589" t="s">
        <v>5651</v>
      </c>
      <c r="D3589">
        <v>2935</v>
      </c>
      <c r="E3589" s="2"/>
      <c r="F3589">
        <f>SUMIFS($D$2:$D$7909, $B$2:$B$7909, "Abruzzo")</f>
        <v>1307309</v>
      </c>
      <c r="G3589" s="1">
        <f>Comuni__2[[#This Row],[Popolazione2011]]/Comuni__2[[#This Row],[POPOLAZIONE TOTALE DI OGNI REGIONE (CON FILTRO)]]</f>
        <v>2.2450698342931933E-3</v>
      </c>
      <c r="H3589" t="str">
        <f>IF(Comuni__2[[#This Row],[Popolazione2011]]&gt;300000,"MAGGIORE","")</f>
        <v/>
      </c>
    </row>
    <row r="3590" spans="1:8" x14ac:dyDescent="0.2">
      <c r="A3590" t="s">
        <v>5187</v>
      </c>
      <c r="B3590" t="s">
        <v>5062</v>
      </c>
      <c r="C3590" t="s">
        <v>5124</v>
      </c>
      <c r="D3590">
        <v>2934</v>
      </c>
      <c r="E3590" s="2"/>
      <c r="F3590">
        <f>SUMIFS($D$2:$D$7909, $B$2:$B$7909, "Lazio")</f>
        <v>5502886</v>
      </c>
      <c r="G3590" s="1">
        <f>Comuni__2[[#This Row],[Popolazione2011]]/Comuni__2[[#This Row],[POPOLAZIONE TOTALE DI OGNI REGIONE (CON FILTRO)]]</f>
        <v>5.3317477410944004E-4</v>
      </c>
      <c r="H3590" t="str">
        <f>IF(Comuni__2[[#This Row],[Popolazione2011]]&gt;300000,"MAGGIORE","")</f>
        <v/>
      </c>
    </row>
    <row r="3591" spans="1:8" x14ac:dyDescent="0.2">
      <c r="A3591" t="s">
        <v>6838</v>
      </c>
      <c r="B3591" t="s">
        <v>6713</v>
      </c>
      <c r="C3591" t="s">
        <v>6815</v>
      </c>
      <c r="D3591">
        <v>2934</v>
      </c>
      <c r="E3591" s="2"/>
      <c r="F3591">
        <f>SUMIFS($D$2:$D$7909, $B$2:$B$7909, "Basilicata")</f>
        <v>578036</v>
      </c>
      <c r="G3591" s="1">
        <f>Comuni__2[[#This Row],[Popolazione2011]]/Comuni__2[[#This Row],[POPOLAZIONE TOTALE DI OGNI REGIONE (CON FILTRO)]]</f>
        <v>5.0758084271567859E-3</v>
      </c>
      <c r="H3591" t="str">
        <f>IF(Comuni__2[[#This Row],[Popolazione2011]]&gt;300000,"MAGGIORE","")</f>
        <v/>
      </c>
    </row>
    <row r="3592" spans="1:8" x14ac:dyDescent="0.2">
      <c r="A3592" t="s">
        <v>5152</v>
      </c>
      <c r="B3592" t="s">
        <v>5062</v>
      </c>
      <c r="C3592" t="s">
        <v>5124</v>
      </c>
      <c r="D3592">
        <v>2933</v>
      </c>
      <c r="E3592" s="2"/>
      <c r="F3592">
        <f>SUMIFS($D$2:$D$7909, $B$2:$B$7909, "Lazio")</f>
        <v>5502886</v>
      </c>
      <c r="G3592" s="1">
        <f>Comuni__2[[#This Row],[Popolazione2011]]/Comuni__2[[#This Row],[POPOLAZIONE TOTALE DI OGNI REGIONE (CON FILTRO)]]</f>
        <v>5.3299305128254521E-4</v>
      </c>
      <c r="H3592" t="str">
        <f>IF(Comuni__2[[#This Row],[Popolazione2011]]&gt;300000,"MAGGIORE","")</f>
        <v/>
      </c>
    </row>
    <row r="3593" spans="1:8" x14ac:dyDescent="0.2">
      <c r="A3593" t="s">
        <v>4061</v>
      </c>
      <c r="B3593" t="s">
        <v>3873</v>
      </c>
      <c r="C3593" t="s">
        <v>4011</v>
      </c>
      <c r="D3593">
        <v>2932</v>
      </c>
      <c r="E3593" s="2"/>
      <c r="F3593">
        <f>SUMIFS($D$2:$D$7909, $B$2:$B$7909, "Liguria")</f>
        <v>1570694</v>
      </c>
      <c r="G3593" s="1">
        <f>Comuni__2[[#This Row],[Popolazione2011]]/Comuni__2[[#This Row],[POPOLAZIONE TOTALE DI OGNI REGIONE (CON FILTRO)]]</f>
        <v>1.8666907749058696E-3</v>
      </c>
      <c r="H3593" t="str">
        <f>IF(Comuni__2[[#This Row],[Popolazione2011]]&gt;300000,"MAGGIORE","")</f>
        <v/>
      </c>
    </row>
    <row r="3594" spans="1:8" x14ac:dyDescent="0.2">
      <c r="A3594" t="s">
        <v>5677</v>
      </c>
      <c r="B3594" t="s">
        <v>5446</v>
      </c>
      <c r="C3594" t="s">
        <v>5651</v>
      </c>
      <c r="D3594">
        <v>2932</v>
      </c>
      <c r="E3594" s="2"/>
      <c r="F3594">
        <f>SUMIFS($D$2:$D$7909, $B$2:$B$7909, "Abruzzo")</f>
        <v>1307309</v>
      </c>
      <c r="G3594" s="1">
        <f>Comuni__2[[#This Row],[Popolazione2011]]/Comuni__2[[#This Row],[POPOLAZIONE TOTALE DI OGNI REGIONE (CON FILTRO)]]</f>
        <v>2.2427750440026039E-3</v>
      </c>
      <c r="H3594" t="str">
        <f>IF(Comuni__2[[#This Row],[Popolazione2011]]&gt;300000,"MAGGIORE","")</f>
        <v/>
      </c>
    </row>
    <row r="3595" spans="1:8" x14ac:dyDescent="0.2">
      <c r="A3595" t="s">
        <v>2461</v>
      </c>
      <c r="B3595" t="s">
        <v>1271</v>
      </c>
      <c r="C3595" t="s">
        <v>2409</v>
      </c>
      <c r="D3595">
        <v>2931</v>
      </c>
      <c r="E3595" s="2"/>
      <c r="F3595">
        <f>SUMIFS($D$2:$D$7909, $B$2:$B$7909, "Lombardia")</f>
        <v>9704121</v>
      </c>
      <c r="G3595" s="1">
        <f>Comuni__2[[#This Row],[Popolazione2011]]/Comuni__2[[#This Row],[POPOLAZIONE TOTALE DI OGNI REGIONE (CON FILTRO)]]</f>
        <v>3.0203662959272663E-4</v>
      </c>
      <c r="H3595" t="str">
        <f>IF(Comuni__2[[#This Row],[Popolazione2011]]&gt;300000,"MAGGIORE","")</f>
        <v/>
      </c>
    </row>
    <row r="3596" spans="1:8" x14ac:dyDescent="0.2">
      <c r="A3596" t="s">
        <v>3614</v>
      </c>
      <c r="B3596" t="s">
        <v>3082</v>
      </c>
      <c r="C3596" t="s">
        <v>3602</v>
      </c>
      <c r="D3596">
        <v>2931</v>
      </c>
      <c r="E3596" s="2"/>
      <c r="F3596">
        <f>SUMIFS($D$2:$D$7909, $B$2:$B$7909, "Veneto")</f>
        <v>4855904</v>
      </c>
      <c r="G3596" s="1">
        <f>Comuni__2[[#This Row],[Popolazione2011]]/Comuni__2[[#This Row],[POPOLAZIONE TOTALE DI OGNI REGIONE (CON FILTRO)]]</f>
        <v>6.0359512873401125E-4</v>
      </c>
      <c r="H3596" t="str">
        <f>IF(Comuni__2[[#This Row],[Popolazione2011]]&gt;300000,"MAGGIORE","")</f>
        <v/>
      </c>
    </row>
    <row r="3597" spans="1:8" x14ac:dyDescent="0.2">
      <c r="A3597" t="s">
        <v>66</v>
      </c>
      <c r="B3597" t="s">
        <v>5</v>
      </c>
      <c r="C3597" t="s">
        <v>6</v>
      </c>
      <c r="D3597">
        <v>2931</v>
      </c>
      <c r="E3597" s="2"/>
      <c r="F3597">
        <f>SUMIFS($D$2:$D$7909, $B$2:$B$7909, "Piemonte")</f>
        <v>4363916</v>
      </c>
      <c r="G3597" s="1">
        <f>Comuni__2[[#This Row],[Popolazione2011]]/Comuni__2[[#This Row],[POPOLAZIONE TOTALE DI OGNI REGIONE (CON FILTRO)]]</f>
        <v>6.7164445878426622E-4</v>
      </c>
      <c r="H3597" t="str">
        <f>IF(Comuni__2[[#This Row],[Popolazione2011]]&gt;300000,"MAGGIORE","")</f>
        <v/>
      </c>
    </row>
    <row r="3598" spans="1:8" x14ac:dyDescent="0.2">
      <c r="A3598" t="s">
        <v>6689</v>
      </c>
      <c r="B3598" t="s">
        <v>6450</v>
      </c>
      <c r="C3598" t="s">
        <v>6606</v>
      </c>
      <c r="D3598">
        <v>2931</v>
      </c>
      <c r="E3598" s="2"/>
      <c r="F3598">
        <f>SUMIFS($D$2:$D$7909, $B$2:$B$7909, "Puglia")</f>
        <v>4050093</v>
      </c>
      <c r="G3598" s="1">
        <f>Comuni__2[[#This Row],[Popolazione2011]]/Comuni__2[[#This Row],[POPOLAZIONE TOTALE DI OGNI REGIONE (CON FILTRO)]]</f>
        <v>7.2368708570395791E-4</v>
      </c>
      <c r="H3598" t="str">
        <f>IF(Comuni__2[[#This Row],[Popolazione2011]]&gt;300000,"MAGGIORE","")</f>
        <v/>
      </c>
    </row>
    <row r="3599" spans="1:8" x14ac:dyDescent="0.2">
      <c r="A3599" t="s">
        <v>6076</v>
      </c>
      <c r="B3599" t="s">
        <v>5894</v>
      </c>
      <c r="C3599" t="s">
        <v>6000</v>
      </c>
      <c r="D3599">
        <v>2930</v>
      </c>
      <c r="E3599" s="2"/>
      <c r="F3599">
        <f>SUMIFS($D$2:$D$7909, $B$2:$B$7909, "Campania")</f>
        <v>5766810</v>
      </c>
      <c r="G3599" s="1">
        <f>Comuni__2[[#This Row],[Popolazione2011]]/Comuni__2[[#This Row],[POPOLAZIONE TOTALE DI OGNI REGIONE (CON FILTRO)]]</f>
        <v>5.0807985697465328E-4</v>
      </c>
      <c r="H3599" t="str">
        <f>IF(Comuni__2[[#This Row],[Popolazione2011]]&gt;300000,"MAGGIORE","")</f>
        <v/>
      </c>
    </row>
    <row r="3600" spans="1:8" x14ac:dyDescent="0.2">
      <c r="A3600" t="s">
        <v>1901</v>
      </c>
      <c r="B3600" t="s">
        <v>1271</v>
      </c>
      <c r="C3600" t="s">
        <v>1772</v>
      </c>
      <c r="D3600">
        <v>2927</v>
      </c>
      <c r="E3600" s="2"/>
      <c r="F3600">
        <f>SUMIFS($D$2:$D$7909, $B$2:$B$7909, "Lombardia")</f>
        <v>9704121</v>
      </c>
      <c r="G3600" s="1">
        <f>Comuni__2[[#This Row],[Popolazione2011]]/Comuni__2[[#This Row],[POPOLAZIONE TOTALE DI OGNI REGIONE (CON FILTRO)]]</f>
        <v>3.0162443357827052E-4</v>
      </c>
      <c r="H3600" t="str">
        <f>IF(Comuni__2[[#This Row],[Popolazione2011]]&gt;300000,"MAGGIORE","")</f>
        <v/>
      </c>
    </row>
    <row r="3601" spans="1:8" x14ac:dyDescent="0.2">
      <c r="A3601" t="s">
        <v>3298</v>
      </c>
      <c r="B3601" t="s">
        <v>3082</v>
      </c>
      <c r="C3601" t="s">
        <v>3297</v>
      </c>
      <c r="D3601">
        <v>2926</v>
      </c>
      <c r="E3601" s="2"/>
      <c r="F3601">
        <f>SUMIFS($D$2:$D$7909, $B$2:$B$7909, "Veneto")</f>
        <v>4855904</v>
      </c>
      <c r="G3601" s="1">
        <f>Comuni__2[[#This Row],[Popolazione2011]]/Comuni__2[[#This Row],[POPOLAZIONE TOTALE DI OGNI REGIONE (CON FILTRO)]]</f>
        <v>6.0256545434176625E-4</v>
      </c>
      <c r="H3601" t="str">
        <f>IF(Comuni__2[[#This Row],[Popolazione2011]]&gt;300000,"MAGGIORE","")</f>
        <v/>
      </c>
    </row>
    <row r="3602" spans="1:8" x14ac:dyDescent="0.2">
      <c r="A3602" t="s">
        <v>1612</v>
      </c>
      <c r="B3602" t="s">
        <v>1271</v>
      </c>
      <c r="C3602" t="s">
        <v>1560</v>
      </c>
      <c r="D3602">
        <v>2921</v>
      </c>
      <c r="E3602" s="2"/>
      <c r="F3602">
        <f>SUMIFS($D$2:$D$7909, $B$2:$B$7909, "Lombardia")</f>
        <v>9704121</v>
      </c>
      <c r="G3602" s="1">
        <f>Comuni__2[[#This Row],[Popolazione2011]]/Comuni__2[[#This Row],[POPOLAZIONE TOTALE DI OGNI REGIONE (CON FILTRO)]]</f>
        <v>3.0100613955658632E-4</v>
      </c>
      <c r="H3602" t="str">
        <f>IF(Comuni__2[[#This Row],[Popolazione2011]]&gt;300000,"MAGGIORE","")</f>
        <v/>
      </c>
    </row>
    <row r="3603" spans="1:8" x14ac:dyDescent="0.2">
      <c r="A3603" t="s">
        <v>2660</v>
      </c>
      <c r="B3603" t="s">
        <v>1271</v>
      </c>
      <c r="C3603" t="s">
        <v>2588</v>
      </c>
      <c r="D3603">
        <v>2920</v>
      </c>
      <c r="E3603" s="2"/>
      <c r="F3603">
        <f>SUMIFS($D$2:$D$7909, $B$2:$B$7909, "Lombardia")</f>
        <v>9704121</v>
      </c>
      <c r="G3603" s="1">
        <f>Comuni__2[[#This Row],[Popolazione2011]]/Comuni__2[[#This Row],[POPOLAZIONE TOTALE DI OGNI REGIONE (CON FILTRO)]]</f>
        <v>3.0090309055297228E-4</v>
      </c>
      <c r="H3603" t="str">
        <f>IF(Comuni__2[[#This Row],[Popolazione2011]]&gt;300000,"MAGGIORE","")</f>
        <v/>
      </c>
    </row>
    <row r="3604" spans="1:8" x14ac:dyDescent="0.2">
      <c r="A3604" t="s">
        <v>5949</v>
      </c>
      <c r="B3604" t="s">
        <v>5894</v>
      </c>
      <c r="C3604" t="s">
        <v>5895</v>
      </c>
      <c r="D3604">
        <v>2920</v>
      </c>
      <c r="E3604" s="2"/>
      <c r="F3604">
        <f>SUMIFS($D$2:$D$7909, $B$2:$B$7909, "Campania")</f>
        <v>5766810</v>
      </c>
      <c r="G3604" s="1">
        <f>Comuni__2[[#This Row],[Popolazione2011]]/Comuni__2[[#This Row],[POPOLAZIONE TOTALE DI OGNI REGIONE (CON FILTRO)]]</f>
        <v>5.0634579602934721E-4</v>
      </c>
      <c r="H3604" t="str">
        <f>IF(Comuni__2[[#This Row],[Popolazione2011]]&gt;300000,"MAGGIORE","")</f>
        <v/>
      </c>
    </row>
    <row r="3605" spans="1:8" x14ac:dyDescent="0.2">
      <c r="A3605" t="s">
        <v>2893</v>
      </c>
      <c r="B3605" t="s">
        <v>2791</v>
      </c>
      <c r="C3605" t="s">
        <v>2792</v>
      </c>
      <c r="D3605">
        <v>2920</v>
      </c>
      <c r="E3605" s="2"/>
      <c r="F3605">
        <f>SUMIFS($D$2:$D$7909, $B$2:$B$7909, "Trentino-Alto Adige/Südtirol")</f>
        <v>1026433</v>
      </c>
      <c r="G3605" s="1">
        <f>Comuni__2[[#This Row],[Popolazione2011]]/Comuni__2[[#This Row],[POPOLAZIONE TOTALE DI OGNI REGIONE (CON FILTRO)]]</f>
        <v>2.8448033140010113E-3</v>
      </c>
      <c r="H3605" t="str">
        <f>IF(Comuni__2[[#This Row],[Popolazione2011]]&gt;300000,"MAGGIORE","")</f>
        <v/>
      </c>
    </row>
    <row r="3606" spans="1:8" x14ac:dyDescent="0.2">
      <c r="A3606" t="s">
        <v>4151</v>
      </c>
      <c r="B3606" t="s">
        <v>4112</v>
      </c>
      <c r="C3606" t="s">
        <v>4113</v>
      </c>
      <c r="D3606">
        <v>2919</v>
      </c>
      <c r="E3606" s="2"/>
      <c r="F3606">
        <f>SUMIFS($D$2:$D$7909, $B$2:$B$7909, "Emilia-Romagna")</f>
        <v>4342135</v>
      </c>
      <c r="G3606" s="1">
        <f>Comuni__2[[#This Row],[Popolazione2011]]/Comuni__2[[#This Row],[POPOLAZIONE TOTALE DI OGNI REGIONE (CON FILTRO)]]</f>
        <v>6.7224994156100623E-4</v>
      </c>
      <c r="H3606" t="str">
        <f>IF(Comuni__2[[#This Row],[Popolazione2011]]&gt;300000,"MAGGIORE","")</f>
        <v/>
      </c>
    </row>
    <row r="3607" spans="1:8" x14ac:dyDescent="0.2">
      <c r="A3607" t="s">
        <v>3075</v>
      </c>
      <c r="B3607" t="s">
        <v>2791</v>
      </c>
      <c r="C3607" t="s">
        <v>2909</v>
      </c>
      <c r="D3607">
        <v>2918</v>
      </c>
      <c r="E3607" s="2"/>
      <c r="F3607">
        <f>SUMIFS($D$2:$D$7909, $B$2:$B$7909, "Trentino-Alto Adige/Südtirol")</f>
        <v>1026433</v>
      </c>
      <c r="G3607" s="1">
        <f>Comuni__2[[#This Row],[Popolazione2011]]/Comuni__2[[#This Row],[POPOLAZIONE TOTALE DI OGNI REGIONE (CON FILTRO)]]</f>
        <v>2.8428548185804627E-3</v>
      </c>
      <c r="H3607" t="str">
        <f>IF(Comuni__2[[#This Row],[Popolazione2011]]&gt;300000,"MAGGIORE","")</f>
        <v/>
      </c>
    </row>
    <row r="3608" spans="1:8" x14ac:dyDescent="0.2">
      <c r="A3608" t="s">
        <v>6809</v>
      </c>
      <c r="B3608" t="s">
        <v>6713</v>
      </c>
      <c r="C3608" t="s">
        <v>6714</v>
      </c>
      <c r="D3608">
        <v>2917</v>
      </c>
      <c r="E3608" s="2"/>
      <c r="F3608">
        <f>SUMIFS($D$2:$D$7909, $B$2:$B$7909, "Basilicata")</f>
        <v>578036</v>
      </c>
      <c r="G3608" s="1">
        <f>Comuni__2[[#This Row],[Popolazione2011]]/Comuni__2[[#This Row],[POPOLAZIONE TOTALE DI OGNI REGIONE (CON FILTRO)]]</f>
        <v>5.0463984942114336E-3</v>
      </c>
      <c r="H3608" t="str">
        <f>IF(Comuni__2[[#This Row],[Popolazione2011]]&gt;300000,"MAGGIORE","")</f>
        <v/>
      </c>
    </row>
    <row r="3609" spans="1:8" x14ac:dyDescent="0.2">
      <c r="A3609" t="s">
        <v>2947</v>
      </c>
      <c r="B3609" t="s">
        <v>2791</v>
      </c>
      <c r="C3609" t="s">
        <v>2909</v>
      </c>
      <c r="D3609">
        <v>2916</v>
      </c>
      <c r="E3609" s="2"/>
      <c r="F3609">
        <f>SUMIFS($D$2:$D$7909, $B$2:$B$7909, "Trentino-Alto Adige/Südtirol")</f>
        <v>1026433</v>
      </c>
      <c r="G3609" s="1">
        <f>Comuni__2[[#This Row],[Popolazione2011]]/Comuni__2[[#This Row],[POPOLAZIONE TOTALE DI OGNI REGIONE (CON FILTRO)]]</f>
        <v>2.840906323159914E-3</v>
      </c>
      <c r="H3609" t="str">
        <f>IF(Comuni__2[[#This Row],[Popolazione2011]]&gt;300000,"MAGGIORE","")</f>
        <v/>
      </c>
    </row>
    <row r="3610" spans="1:8" x14ac:dyDescent="0.2">
      <c r="A3610" t="s">
        <v>6484</v>
      </c>
      <c r="B3610" t="s">
        <v>6450</v>
      </c>
      <c r="C3610" t="s">
        <v>6451</v>
      </c>
      <c r="D3610">
        <v>2914</v>
      </c>
      <c r="E3610" s="2"/>
      <c r="F3610">
        <f>SUMIFS($D$2:$D$7909, $B$2:$B$7909, "Puglia")</f>
        <v>4050093</v>
      </c>
      <c r="G3610" s="1">
        <f>Comuni__2[[#This Row],[Popolazione2011]]/Comuni__2[[#This Row],[POPOLAZIONE TOTALE DI OGNI REGIONE (CON FILTRO)]]</f>
        <v>7.194896512252929E-4</v>
      </c>
      <c r="H3610" t="str">
        <f>IF(Comuni__2[[#This Row],[Popolazione2011]]&gt;300000,"MAGGIORE","")</f>
        <v/>
      </c>
    </row>
    <row r="3611" spans="1:8" x14ac:dyDescent="0.2">
      <c r="A3611" t="s">
        <v>3057</v>
      </c>
      <c r="B3611" t="s">
        <v>2791</v>
      </c>
      <c r="C3611" t="s">
        <v>2909</v>
      </c>
      <c r="D3611">
        <v>2913</v>
      </c>
      <c r="E3611" s="2"/>
      <c r="F3611">
        <f>SUMIFS($D$2:$D$7909, $B$2:$B$7909, "Trentino-Alto Adige/Südtirol")</f>
        <v>1026433</v>
      </c>
      <c r="G3611" s="1">
        <f>Comuni__2[[#This Row],[Popolazione2011]]/Comuni__2[[#This Row],[POPOLAZIONE TOTALE DI OGNI REGIONE (CON FILTRO)]]</f>
        <v>2.8379835800290912E-3</v>
      </c>
      <c r="H3611" t="str">
        <f>IF(Comuni__2[[#This Row],[Popolazione2011]]&gt;300000,"MAGGIORE","")</f>
        <v/>
      </c>
    </row>
    <row r="3612" spans="1:8" x14ac:dyDescent="0.2">
      <c r="A3612" t="s">
        <v>2167</v>
      </c>
      <c r="B3612" t="s">
        <v>1271</v>
      </c>
      <c r="C3612" t="s">
        <v>2016</v>
      </c>
      <c r="D3612">
        <v>2912</v>
      </c>
      <c r="E3612" s="2"/>
      <c r="F3612">
        <f>SUMIFS($D$2:$D$7909, $B$2:$B$7909, "Lombardia")</f>
        <v>9704121</v>
      </c>
      <c r="G3612" s="1">
        <f>Comuni__2[[#This Row],[Popolazione2011]]/Comuni__2[[#This Row],[POPOLAZIONE TOTALE DI OGNI REGIONE (CON FILTRO)]]</f>
        <v>3.0007869852406006E-4</v>
      </c>
      <c r="H3612" t="str">
        <f>IF(Comuni__2[[#This Row],[Popolazione2011]]&gt;300000,"MAGGIORE","")</f>
        <v/>
      </c>
    </row>
    <row r="3613" spans="1:8" x14ac:dyDescent="0.2">
      <c r="A3613" t="s">
        <v>6866</v>
      </c>
      <c r="B3613" t="s">
        <v>6847</v>
      </c>
      <c r="C3613" t="s">
        <v>6848</v>
      </c>
      <c r="D3613">
        <v>2912</v>
      </c>
      <c r="E3613" s="2"/>
      <c r="F3613">
        <f>SUMIFS($D$2:$D$7909, $B$2:$B$7909, "Calabria")</f>
        <v>1959050</v>
      </c>
      <c r="G3613" s="1">
        <f>Comuni__2[[#This Row],[Popolazione2011]]/Comuni__2[[#This Row],[POPOLAZIONE TOTALE DI OGNI REGIONE (CON FILTRO)]]</f>
        <v>1.4864347515377351E-3</v>
      </c>
      <c r="H3613" t="str">
        <f>IF(Comuni__2[[#This Row],[Popolazione2011]]&gt;300000,"MAGGIORE","")</f>
        <v/>
      </c>
    </row>
    <row r="3614" spans="1:8" x14ac:dyDescent="0.2">
      <c r="A3614" t="s">
        <v>2865</v>
      </c>
      <c r="B3614" t="s">
        <v>2791</v>
      </c>
      <c r="C3614" t="s">
        <v>2792</v>
      </c>
      <c r="D3614">
        <v>2912</v>
      </c>
      <c r="E3614" s="2"/>
      <c r="F3614">
        <f>SUMIFS($D$2:$D$7909, $B$2:$B$7909, "Trentino-Alto Adige/Südtirol")</f>
        <v>1026433</v>
      </c>
      <c r="G3614" s="1">
        <f>Comuni__2[[#This Row],[Popolazione2011]]/Comuni__2[[#This Row],[POPOLAZIONE TOTALE DI OGNI REGIONE (CON FILTRO)]]</f>
        <v>2.8370093323188167E-3</v>
      </c>
      <c r="H3614" t="str">
        <f>IF(Comuni__2[[#This Row],[Popolazione2011]]&gt;300000,"MAGGIORE","")</f>
        <v/>
      </c>
    </row>
    <row r="3615" spans="1:8" x14ac:dyDescent="0.2">
      <c r="A3615" t="s">
        <v>7445</v>
      </c>
      <c r="B3615" t="s">
        <v>7257</v>
      </c>
      <c r="C3615" t="s">
        <v>7366</v>
      </c>
      <c r="D3615">
        <v>2911</v>
      </c>
      <c r="E3615" s="2"/>
      <c r="F3615">
        <f>SUMIFS($D$2:$D$7909, $B$2:$B$7909, "Sicilia")</f>
        <v>5002904</v>
      </c>
      <c r="G3615" s="1">
        <f>Comuni__2[[#This Row],[Popolazione2011]]/Comuni__2[[#This Row],[POPOLAZIONE TOTALE DI OGNI REGIONE (CON FILTRO)]]</f>
        <v>5.8186205451873549E-4</v>
      </c>
      <c r="H3615" t="str">
        <f>IF(Comuni__2[[#This Row],[Popolazione2011]]&gt;300000,"MAGGIORE","")</f>
        <v/>
      </c>
    </row>
    <row r="3616" spans="1:8" x14ac:dyDescent="0.2">
      <c r="A3616" t="s">
        <v>3671</v>
      </c>
      <c r="B3616" t="s">
        <v>3653</v>
      </c>
      <c r="C3616" t="s">
        <v>3654</v>
      </c>
      <c r="D3616">
        <v>2911</v>
      </c>
      <c r="E3616" s="2"/>
      <c r="F3616">
        <f>SUMIFS($D$2:$D$7909, $B$2:$B$7909, "Friuli-Venezia Giulia")</f>
        <v>1220291</v>
      </c>
      <c r="G3616" s="1">
        <f>Comuni__2[[#This Row],[Popolazione2011]]/Comuni__2[[#This Row],[POPOLAZIONE TOTALE DI OGNI REGIONE (CON FILTRO)]]</f>
        <v>2.3854965741777986E-3</v>
      </c>
      <c r="H3616" t="str">
        <f>IF(Comuni__2[[#This Row],[Popolazione2011]]&gt;300000,"MAGGIORE","")</f>
        <v/>
      </c>
    </row>
    <row r="3617" spans="1:8" x14ac:dyDescent="0.2">
      <c r="A3617" t="s">
        <v>3022</v>
      </c>
      <c r="B3617" t="s">
        <v>2791</v>
      </c>
      <c r="C3617" t="s">
        <v>2909</v>
      </c>
      <c r="D3617">
        <v>2911</v>
      </c>
      <c r="E3617" s="2"/>
      <c r="F3617">
        <f>SUMIFS($D$2:$D$7909, $B$2:$B$7909, "Trentino-Alto Adige/Südtirol")</f>
        <v>1026433</v>
      </c>
      <c r="G3617" s="1">
        <f>Comuni__2[[#This Row],[Popolazione2011]]/Comuni__2[[#This Row],[POPOLAZIONE TOTALE DI OGNI REGIONE (CON FILTRO)]]</f>
        <v>2.8360350846085426E-3</v>
      </c>
      <c r="H3617" t="str">
        <f>IF(Comuni__2[[#This Row],[Popolazione2011]]&gt;300000,"MAGGIORE","")</f>
        <v/>
      </c>
    </row>
    <row r="3618" spans="1:8" x14ac:dyDescent="0.2">
      <c r="A3618" t="s">
        <v>2838</v>
      </c>
      <c r="B3618" t="s">
        <v>2791</v>
      </c>
      <c r="C3618" t="s">
        <v>2792</v>
      </c>
      <c r="D3618">
        <v>2907</v>
      </c>
      <c r="E3618" s="2"/>
      <c r="F3618">
        <f>SUMIFS($D$2:$D$7909, $B$2:$B$7909, "Trentino-Alto Adige/Südtirol")</f>
        <v>1026433</v>
      </c>
      <c r="G3618" s="1">
        <f>Comuni__2[[#This Row],[Popolazione2011]]/Comuni__2[[#This Row],[POPOLAZIONE TOTALE DI OGNI REGIONE (CON FILTRO)]]</f>
        <v>2.8321380937674453E-3</v>
      </c>
      <c r="H3618" t="str">
        <f>IF(Comuni__2[[#This Row],[Popolazione2011]]&gt;300000,"MAGGIORE","")</f>
        <v/>
      </c>
    </row>
    <row r="3619" spans="1:8" x14ac:dyDescent="0.2">
      <c r="A3619" t="s">
        <v>4805</v>
      </c>
      <c r="B3619" t="s">
        <v>4734</v>
      </c>
      <c r="C3619" t="s">
        <v>4795</v>
      </c>
      <c r="D3619">
        <v>2906</v>
      </c>
      <c r="E3619" s="2"/>
      <c r="F3619">
        <f>SUMIFS($D$2:$D$7909, $B$2:$B$7909, "Umbria")</f>
        <v>884268</v>
      </c>
      <c r="G3619" s="1">
        <f>Comuni__2[[#This Row],[Popolazione2011]]/Comuni__2[[#This Row],[POPOLAZIONE TOTALE DI OGNI REGIONE (CON FILTRO)]]</f>
        <v>3.2863340073371423E-3</v>
      </c>
      <c r="H3619" t="str">
        <f>IF(Comuni__2[[#This Row],[Popolazione2011]]&gt;300000,"MAGGIORE","")</f>
        <v/>
      </c>
    </row>
    <row r="3620" spans="1:8" x14ac:dyDescent="0.2">
      <c r="A3620" t="s">
        <v>1441</v>
      </c>
      <c r="B3620" t="s">
        <v>1271</v>
      </c>
      <c r="C3620" t="s">
        <v>1411</v>
      </c>
      <c r="D3620">
        <v>2905</v>
      </c>
      <c r="E3620" s="2"/>
      <c r="F3620">
        <f>SUMIFS($D$2:$D$7909, $B$2:$B$7909, "Lombardia")</f>
        <v>9704121</v>
      </c>
      <c r="G3620" s="1">
        <f>Comuni__2[[#This Row],[Popolazione2011]]/Comuni__2[[#This Row],[POPOLAZIONE TOTALE DI OGNI REGIONE (CON FILTRO)]]</f>
        <v>2.9935735549876182E-4</v>
      </c>
      <c r="H3620" t="str">
        <f>IF(Comuni__2[[#This Row],[Popolazione2011]]&gt;300000,"MAGGIORE","")</f>
        <v/>
      </c>
    </row>
    <row r="3621" spans="1:8" x14ac:dyDescent="0.2">
      <c r="A3621" t="s">
        <v>6724</v>
      </c>
      <c r="B3621" t="s">
        <v>6713</v>
      </c>
      <c r="C3621" t="s">
        <v>6714</v>
      </c>
      <c r="D3621">
        <v>2905</v>
      </c>
      <c r="E3621" s="2"/>
      <c r="F3621">
        <f>SUMIFS($D$2:$D$7909, $B$2:$B$7909, "Basilicata")</f>
        <v>578036</v>
      </c>
      <c r="G3621" s="1">
        <f>Comuni__2[[#This Row],[Popolazione2011]]/Comuni__2[[#This Row],[POPOLAZIONE TOTALE DI OGNI REGIONE (CON FILTRO)]]</f>
        <v>5.0256385415441253E-3</v>
      </c>
      <c r="H3621" t="str">
        <f>IF(Comuni__2[[#This Row],[Popolazione2011]]&gt;300000,"MAGGIORE","")</f>
        <v/>
      </c>
    </row>
    <row r="3622" spans="1:8" x14ac:dyDescent="0.2">
      <c r="A3622" t="s">
        <v>5350</v>
      </c>
      <c r="B3622" t="s">
        <v>5062</v>
      </c>
      <c r="C3622" t="s">
        <v>5320</v>
      </c>
      <c r="D3622">
        <v>2903</v>
      </c>
      <c r="E3622" s="2"/>
      <c r="F3622">
        <f>SUMIFS($D$2:$D$7909, $B$2:$B$7909, "Lazio")</f>
        <v>5502886</v>
      </c>
      <c r="G3622" s="1">
        <f>Comuni__2[[#This Row],[Popolazione2011]]/Comuni__2[[#This Row],[POPOLAZIONE TOTALE DI OGNI REGIONE (CON FILTRO)]]</f>
        <v>5.2754136647570023E-4</v>
      </c>
      <c r="H3622" t="str">
        <f>IF(Comuni__2[[#This Row],[Popolazione2011]]&gt;300000,"MAGGIORE","")</f>
        <v/>
      </c>
    </row>
    <row r="3623" spans="1:8" x14ac:dyDescent="0.2">
      <c r="A3623" t="s">
        <v>695</v>
      </c>
      <c r="B3623" t="s">
        <v>5</v>
      </c>
      <c r="C3623" t="s">
        <v>490</v>
      </c>
      <c r="D3623">
        <v>2901</v>
      </c>
      <c r="E3623" s="2"/>
      <c r="F3623">
        <f>SUMIFS($D$2:$D$7909, $B$2:$B$7909, "Piemonte")</f>
        <v>4363916</v>
      </c>
      <c r="G3623" s="1">
        <f>Comuni__2[[#This Row],[Popolazione2011]]/Comuni__2[[#This Row],[POPOLAZIONE TOTALE DI OGNI REGIONE (CON FILTRO)]]</f>
        <v>6.6476989932895132E-4</v>
      </c>
      <c r="H3623" t="str">
        <f>IF(Comuni__2[[#This Row],[Popolazione2011]]&gt;300000,"MAGGIORE","")</f>
        <v/>
      </c>
    </row>
    <row r="3624" spans="1:8" x14ac:dyDescent="0.2">
      <c r="A3624" t="s">
        <v>6919</v>
      </c>
      <c r="B3624" t="s">
        <v>6847</v>
      </c>
      <c r="C3624" t="s">
        <v>6848</v>
      </c>
      <c r="D3624">
        <v>2900</v>
      </c>
      <c r="E3624" s="2"/>
      <c r="F3624">
        <f>SUMIFS($D$2:$D$7909, $B$2:$B$7909, "Calabria")</f>
        <v>1959050</v>
      </c>
      <c r="G3624" s="1">
        <f>Comuni__2[[#This Row],[Popolazione2011]]/Comuni__2[[#This Row],[POPOLAZIONE TOTALE DI OGNI REGIONE (CON FILTRO)]]</f>
        <v>1.4803093336055741E-3</v>
      </c>
      <c r="H3624" t="str">
        <f>IF(Comuni__2[[#This Row],[Popolazione2011]]&gt;300000,"MAGGIORE","")</f>
        <v/>
      </c>
    </row>
    <row r="3625" spans="1:8" x14ac:dyDescent="0.2">
      <c r="A3625" t="s">
        <v>730</v>
      </c>
      <c r="B3625" t="s">
        <v>5</v>
      </c>
      <c r="C3625" t="s">
        <v>490</v>
      </c>
      <c r="D3625">
        <v>2899</v>
      </c>
      <c r="E3625" s="2"/>
      <c r="F3625">
        <f>SUMIFS($D$2:$D$7909, $B$2:$B$7909, "Piemonte")</f>
        <v>4363916</v>
      </c>
      <c r="G3625" s="1">
        <f>Comuni__2[[#This Row],[Popolazione2011]]/Comuni__2[[#This Row],[POPOLAZIONE TOTALE DI OGNI REGIONE (CON FILTRO)]]</f>
        <v>6.6431159536526371E-4</v>
      </c>
      <c r="H3625" t="str">
        <f>IF(Comuni__2[[#This Row],[Popolazione2011]]&gt;300000,"MAGGIORE","")</f>
        <v/>
      </c>
    </row>
    <row r="3626" spans="1:8" x14ac:dyDescent="0.2">
      <c r="A3626" t="s">
        <v>7666</v>
      </c>
      <c r="B3626" t="s">
        <v>7657</v>
      </c>
      <c r="C3626" t="s">
        <v>7658</v>
      </c>
      <c r="D3626">
        <v>2897</v>
      </c>
      <c r="E3626" s="2"/>
      <c r="F3626">
        <f>SUMIFS($D$2:$D$7909, $B$2:$B$7909, "Sardegna")</f>
        <v>1634822</v>
      </c>
      <c r="G3626" s="1">
        <f>Comuni__2[[#This Row],[Popolazione2011]]/Comuni__2[[#This Row],[POPOLAZIONE TOTALE DI OGNI REGIONE (CON FILTRO)]]</f>
        <v>1.7720583647638703E-3</v>
      </c>
      <c r="H3626" t="str">
        <f>IF(Comuni__2[[#This Row],[Popolazione2011]]&gt;300000,"MAGGIORE","")</f>
        <v/>
      </c>
    </row>
    <row r="3627" spans="1:8" x14ac:dyDescent="0.2">
      <c r="A3627" t="s">
        <v>1831</v>
      </c>
      <c r="B3627" t="s">
        <v>1271</v>
      </c>
      <c r="C3627" t="s">
        <v>1772</v>
      </c>
      <c r="D3627">
        <v>2896</v>
      </c>
      <c r="E3627" s="2"/>
      <c r="F3627">
        <f>SUMIFS($D$2:$D$7909, $B$2:$B$7909, "Lombardia")</f>
        <v>9704121</v>
      </c>
      <c r="G3627" s="1">
        <f>Comuni__2[[#This Row],[Popolazione2011]]/Comuni__2[[#This Row],[POPOLAZIONE TOTALE DI OGNI REGIONE (CON FILTRO)]]</f>
        <v>2.9842991446623555E-4</v>
      </c>
      <c r="H3627" t="str">
        <f>IF(Comuni__2[[#This Row],[Popolazione2011]]&gt;300000,"MAGGIORE","")</f>
        <v/>
      </c>
    </row>
    <row r="3628" spans="1:8" x14ac:dyDescent="0.2">
      <c r="A3628" t="s">
        <v>7937</v>
      </c>
      <c r="B3628" t="s">
        <v>7657</v>
      </c>
      <c r="C3628" t="s">
        <v>7931</v>
      </c>
      <c r="D3628">
        <v>2896</v>
      </c>
      <c r="E3628" s="2"/>
      <c r="F3628">
        <f>SUMIFS($D$2:$D$7909, $B$2:$B$7909, "Sardegna")</f>
        <v>1634822</v>
      </c>
      <c r="G3628" s="1">
        <f>Comuni__2[[#This Row],[Popolazione2011]]/Comuni__2[[#This Row],[POPOLAZIONE TOTALE DI OGNI REGIONE (CON FILTRO)]]</f>
        <v>1.7714466773752738E-3</v>
      </c>
      <c r="H3628" t="str">
        <f>IF(Comuni__2[[#This Row],[Popolazione2011]]&gt;300000,"MAGGIORE","")</f>
        <v/>
      </c>
    </row>
    <row r="3629" spans="1:8" x14ac:dyDescent="0.2">
      <c r="A3629" t="s">
        <v>5115</v>
      </c>
      <c r="B3629" t="s">
        <v>5062</v>
      </c>
      <c r="C3629" t="s">
        <v>5063</v>
      </c>
      <c r="D3629">
        <v>2895</v>
      </c>
      <c r="E3629" s="2"/>
      <c r="F3629">
        <f>SUMIFS($D$2:$D$7909, $B$2:$B$7909, "Lazio")</f>
        <v>5502886</v>
      </c>
      <c r="G3629" s="1">
        <f>Comuni__2[[#This Row],[Popolazione2011]]/Comuni__2[[#This Row],[POPOLAZIONE TOTALE DI OGNI REGIONE (CON FILTRO)]]</f>
        <v>5.2608758386054157E-4</v>
      </c>
      <c r="H3629" t="str">
        <f>IF(Comuni__2[[#This Row],[Popolazione2011]]&gt;300000,"MAGGIORE","")</f>
        <v/>
      </c>
    </row>
    <row r="3630" spans="1:8" x14ac:dyDescent="0.2">
      <c r="A3630" t="s">
        <v>1060</v>
      </c>
      <c r="B3630" t="s">
        <v>5</v>
      </c>
      <c r="C3630" t="s">
        <v>1045</v>
      </c>
      <c r="D3630">
        <v>2894</v>
      </c>
      <c r="E3630" s="2"/>
      <c r="F3630">
        <f>SUMIFS($D$2:$D$7909, $B$2:$B$7909, "Piemonte")</f>
        <v>4363916</v>
      </c>
      <c r="G3630" s="1">
        <f>Comuni__2[[#This Row],[Popolazione2011]]/Comuni__2[[#This Row],[POPOLAZIONE TOTALE DI OGNI REGIONE (CON FILTRO)]]</f>
        <v>6.6316583545604447E-4</v>
      </c>
      <c r="H3630" t="str">
        <f>IF(Comuni__2[[#This Row],[Popolazione2011]]&gt;300000,"MAGGIORE","")</f>
        <v/>
      </c>
    </row>
    <row r="3631" spans="1:8" x14ac:dyDescent="0.2">
      <c r="A3631" t="s">
        <v>3139</v>
      </c>
      <c r="B3631" t="s">
        <v>3082</v>
      </c>
      <c r="C3631" t="s">
        <v>3083</v>
      </c>
      <c r="D3631">
        <v>2893</v>
      </c>
      <c r="E3631" s="2"/>
      <c r="F3631">
        <f>SUMIFS($D$2:$D$7909, $B$2:$B$7909, "Veneto")</f>
        <v>4855904</v>
      </c>
      <c r="G3631" s="1">
        <f>Comuni__2[[#This Row],[Popolazione2011]]/Comuni__2[[#This Row],[POPOLAZIONE TOTALE DI OGNI REGIONE (CON FILTRO)]]</f>
        <v>5.9576960335294932E-4</v>
      </c>
      <c r="H3631" t="str">
        <f>IF(Comuni__2[[#This Row],[Popolazione2011]]&gt;300000,"MAGGIORE","")</f>
        <v/>
      </c>
    </row>
    <row r="3632" spans="1:8" x14ac:dyDescent="0.2">
      <c r="A3632" t="s">
        <v>7815</v>
      </c>
      <c r="B3632" t="s">
        <v>7657</v>
      </c>
      <c r="C3632" t="s">
        <v>7750</v>
      </c>
      <c r="D3632">
        <v>2891</v>
      </c>
      <c r="E3632" s="2"/>
      <c r="F3632">
        <f>SUMIFS($D$2:$D$7909, $B$2:$B$7909, "Sardegna")</f>
        <v>1634822</v>
      </c>
      <c r="G3632" s="1">
        <f>Comuni__2[[#This Row],[Popolazione2011]]/Comuni__2[[#This Row],[POPOLAZIONE TOTALE DI OGNI REGIONE (CON FILTRO)]]</f>
        <v>1.7683882404322918E-3</v>
      </c>
      <c r="H3632" t="str">
        <f>IF(Comuni__2[[#This Row],[Popolazione2011]]&gt;300000,"MAGGIORE","")</f>
        <v/>
      </c>
    </row>
    <row r="3633" spans="1:8" x14ac:dyDescent="0.2">
      <c r="A3633" t="s">
        <v>1906</v>
      </c>
      <c r="B3633" t="s">
        <v>1271</v>
      </c>
      <c r="C3633" t="s">
        <v>1772</v>
      </c>
      <c r="D3633">
        <v>2890</v>
      </c>
      <c r="E3633" s="2"/>
      <c r="F3633">
        <f>SUMIFS($D$2:$D$7909, $B$2:$B$7909, "Lombardia")</f>
        <v>9704121</v>
      </c>
      <c r="G3633" s="1">
        <f>Comuni__2[[#This Row],[Popolazione2011]]/Comuni__2[[#This Row],[POPOLAZIONE TOTALE DI OGNI REGIONE (CON FILTRO)]]</f>
        <v>2.9781162044455135E-4</v>
      </c>
      <c r="H3633" t="str">
        <f>IF(Comuni__2[[#This Row],[Popolazione2011]]&gt;300000,"MAGGIORE","")</f>
        <v/>
      </c>
    </row>
    <row r="3634" spans="1:8" x14ac:dyDescent="0.2">
      <c r="A3634" t="s">
        <v>4047</v>
      </c>
      <c r="B3634" t="s">
        <v>3873</v>
      </c>
      <c r="C3634" t="s">
        <v>4011</v>
      </c>
      <c r="D3634">
        <v>2890</v>
      </c>
      <c r="E3634" s="2"/>
      <c r="F3634">
        <f>SUMIFS($D$2:$D$7909, $B$2:$B$7909, "Liguria")</f>
        <v>1570694</v>
      </c>
      <c r="G3634" s="1">
        <f>Comuni__2[[#This Row],[Popolazione2011]]/Comuni__2[[#This Row],[POPOLAZIONE TOTALE DI OGNI REGIONE (CON FILTRO)]]</f>
        <v>1.8399510025504649E-3</v>
      </c>
      <c r="H3634" t="str">
        <f>IF(Comuni__2[[#This Row],[Popolazione2011]]&gt;300000,"MAGGIORE","")</f>
        <v/>
      </c>
    </row>
    <row r="3635" spans="1:8" x14ac:dyDescent="0.2">
      <c r="A3635" t="s">
        <v>1330</v>
      </c>
      <c r="B3635" t="s">
        <v>1271</v>
      </c>
      <c r="C3635" t="s">
        <v>1272</v>
      </c>
      <c r="D3635">
        <v>2887</v>
      </c>
      <c r="E3635" s="2"/>
      <c r="F3635">
        <f>SUMIFS($D$2:$D$7909, $B$2:$B$7909, "Lombardia")</f>
        <v>9704121</v>
      </c>
      <c r="G3635" s="1">
        <f>Comuni__2[[#This Row],[Popolazione2011]]/Comuni__2[[#This Row],[POPOLAZIONE TOTALE DI OGNI REGIONE (CON FILTRO)]]</f>
        <v>2.9750247343370923E-4</v>
      </c>
      <c r="H3635" t="str">
        <f>IF(Comuni__2[[#This Row],[Popolazione2011]]&gt;300000,"MAGGIORE","")</f>
        <v/>
      </c>
    </row>
    <row r="3636" spans="1:8" x14ac:dyDescent="0.2">
      <c r="A3636" t="s">
        <v>1546</v>
      </c>
      <c r="B3636" t="s">
        <v>1271</v>
      </c>
      <c r="C3636" t="s">
        <v>1411</v>
      </c>
      <c r="D3636">
        <v>2887</v>
      </c>
      <c r="E3636" s="2"/>
      <c r="F3636">
        <f>SUMIFS($D$2:$D$7909, $B$2:$B$7909, "Lombardia")</f>
        <v>9704121</v>
      </c>
      <c r="G3636" s="1">
        <f>Comuni__2[[#This Row],[Popolazione2011]]/Comuni__2[[#This Row],[POPOLAZIONE TOTALE DI OGNI REGIONE (CON FILTRO)]]</f>
        <v>2.9750247343370923E-4</v>
      </c>
      <c r="H3636" t="str">
        <f>IF(Comuni__2[[#This Row],[Popolazione2011]]&gt;300000,"MAGGIORE","")</f>
        <v/>
      </c>
    </row>
    <row r="3637" spans="1:8" x14ac:dyDescent="0.2">
      <c r="A3637" t="s">
        <v>3236</v>
      </c>
      <c r="B3637" t="s">
        <v>3082</v>
      </c>
      <c r="C3637" t="s">
        <v>3182</v>
      </c>
      <c r="D3637">
        <v>2887</v>
      </c>
      <c r="E3637" s="2"/>
      <c r="F3637">
        <f>SUMIFS($D$2:$D$7909, $B$2:$B$7909, "Veneto")</f>
        <v>4855904</v>
      </c>
      <c r="G3637" s="1">
        <f>Comuni__2[[#This Row],[Popolazione2011]]/Comuni__2[[#This Row],[POPOLAZIONE TOTALE DI OGNI REGIONE (CON FILTRO)]]</f>
        <v>5.9453399408225538E-4</v>
      </c>
      <c r="H3637" t="str">
        <f>IF(Comuni__2[[#This Row],[Popolazione2011]]&gt;300000,"MAGGIORE","")</f>
        <v/>
      </c>
    </row>
    <row r="3638" spans="1:8" x14ac:dyDescent="0.2">
      <c r="A3638" t="s">
        <v>2848</v>
      </c>
      <c r="B3638" t="s">
        <v>2791</v>
      </c>
      <c r="C3638" t="s">
        <v>2792</v>
      </c>
      <c r="D3638">
        <v>2886</v>
      </c>
      <c r="E3638" s="2"/>
      <c r="F3638">
        <f>SUMIFS($D$2:$D$7909, $B$2:$B$7909, "Trentino-Alto Adige/Südtirol")</f>
        <v>1026433</v>
      </c>
      <c r="G3638" s="1">
        <f>Comuni__2[[#This Row],[Popolazione2011]]/Comuni__2[[#This Row],[POPOLAZIONE TOTALE DI OGNI REGIONE (CON FILTRO)]]</f>
        <v>2.8116788918516843E-3</v>
      </c>
      <c r="H3638" t="str">
        <f>IF(Comuni__2[[#This Row],[Popolazione2011]]&gt;300000,"MAGGIORE","")</f>
        <v/>
      </c>
    </row>
    <row r="3639" spans="1:8" x14ac:dyDescent="0.2">
      <c r="A3639" t="s">
        <v>1615</v>
      </c>
      <c r="B3639" t="s">
        <v>1271</v>
      </c>
      <c r="C3639" t="s">
        <v>1560</v>
      </c>
      <c r="D3639">
        <v>2884</v>
      </c>
      <c r="E3639" s="2"/>
      <c r="F3639">
        <f>SUMIFS($D$2:$D$7909, $B$2:$B$7909, "Lombardia")</f>
        <v>9704121</v>
      </c>
      <c r="G3639" s="1">
        <f>Comuni__2[[#This Row],[Popolazione2011]]/Comuni__2[[#This Row],[POPOLAZIONE TOTALE DI OGNI REGIONE (CON FILTRO)]]</f>
        <v>2.9719332642286716E-4</v>
      </c>
      <c r="H3639" t="str">
        <f>IF(Comuni__2[[#This Row],[Popolazione2011]]&gt;300000,"MAGGIORE","")</f>
        <v/>
      </c>
    </row>
    <row r="3640" spans="1:8" x14ac:dyDescent="0.2">
      <c r="A3640" t="s">
        <v>1344</v>
      </c>
      <c r="B3640" t="s">
        <v>1271</v>
      </c>
      <c r="C3640" t="s">
        <v>1272</v>
      </c>
      <c r="D3640">
        <v>2883</v>
      </c>
      <c r="E3640" s="2"/>
      <c r="F3640">
        <f>SUMIFS($D$2:$D$7909, $B$2:$B$7909, "Lombardia")</f>
        <v>9704121</v>
      </c>
      <c r="G3640" s="1">
        <f>Comuni__2[[#This Row],[Popolazione2011]]/Comuni__2[[#This Row],[POPOLAZIONE TOTALE DI OGNI REGIONE (CON FILTRO)]]</f>
        <v>2.9709027741925311E-4</v>
      </c>
      <c r="H3640" t="str">
        <f>IF(Comuni__2[[#This Row],[Popolazione2011]]&gt;300000,"MAGGIORE","")</f>
        <v/>
      </c>
    </row>
    <row r="3641" spans="1:8" x14ac:dyDescent="0.2">
      <c r="A3641" t="s">
        <v>6880</v>
      </c>
      <c r="B3641" t="s">
        <v>6847</v>
      </c>
      <c r="C3641" t="s">
        <v>6848</v>
      </c>
      <c r="D3641">
        <v>2883</v>
      </c>
      <c r="E3641" s="2"/>
      <c r="F3641">
        <f>SUMIFS($D$2:$D$7909, $B$2:$B$7909, "Calabria")</f>
        <v>1959050</v>
      </c>
      <c r="G3641" s="1">
        <f>Comuni__2[[#This Row],[Popolazione2011]]/Comuni__2[[#This Row],[POPOLAZIONE TOTALE DI OGNI REGIONE (CON FILTRO)]]</f>
        <v>1.4716316582016793E-3</v>
      </c>
      <c r="H3641" t="str">
        <f>IF(Comuni__2[[#This Row],[Popolazione2011]]&gt;300000,"MAGGIORE","")</f>
        <v/>
      </c>
    </row>
    <row r="3642" spans="1:8" x14ac:dyDescent="0.2">
      <c r="A3642" t="s">
        <v>2514</v>
      </c>
      <c r="B3642" t="s">
        <v>1271</v>
      </c>
      <c r="C3642" t="s">
        <v>2409</v>
      </c>
      <c r="D3642">
        <v>2882</v>
      </c>
      <c r="E3642" s="2"/>
      <c r="F3642">
        <f>SUMIFS($D$2:$D$7909, $B$2:$B$7909, "Lombardia")</f>
        <v>9704121</v>
      </c>
      <c r="G3642" s="1">
        <f>Comuni__2[[#This Row],[Popolazione2011]]/Comuni__2[[#This Row],[POPOLAZIONE TOTALE DI OGNI REGIONE (CON FILTRO)]]</f>
        <v>2.9698722841563907E-4</v>
      </c>
      <c r="H3642" t="str">
        <f>IF(Comuni__2[[#This Row],[Popolazione2011]]&gt;300000,"MAGGIORE","")</f>
        <v/>
      </c>
    </row>
    <row r="3643" spans="1:8" x14ac:dyDescent="0.2">
      <c r="A3643" t="s">
        <v>3767</v>
      </c>
      <c r="B3643" t="s">
        <v>3653</v>
      </c>
      <c r="C3643" t="s">
        <v>3654</v>
      </c>
      <c r="D3643">
        <v>2881</v>
      </c>
      <c r="E3643" s="2"/>
      <c r="F3643">
        <f>SUMIFS($D$2:$D$7909, $B$2:$B$7909, "Friuli-Venezia Giulia")</f>
        <v>1220291</v>
      </c>
      <c r="G3643" s="1">
        <f>Comuni__2[[#This Row],[Popolazione2011]]/Comuni__2[[#This Row],[POPOLAZIONE TOTALE DI OGNI REGIONE (CON FILTRO)]]</f>
        <v>2.3609122742034483E-3</v>
      </c>
      <c r="H3643" t="str">
        <f>IF(Comuni__2[[#This Row],[Popolazione2011]]&gt;300000,"MAGGIORE","")</f>
        <v/>
      </c>
    </row>
    <row r="3644" spans="1:8" x14ac:dyDescent="0.2">
      <c r="A3644" t="s">
        <v>7419</v>
      </c>
      <c r="B3644" t="s">
        <v>7257</v>
      </c>
      <c r="C3644" t="s">
        <v>7366</v>
      </c>
      <c r="D3644">
        <v>2880</v>
      </c>
      <c r="E3644" s="2"/>
      <c r="F3644">
        <f>SUMIFS($D$2:$D$7909, $B$2:$B$7909, "Sicilia")</f>
        <v>5002904</v>
      </c>
      <c r="G3644" s="1">
        <f>Comuni__2[[#This Row],[Popolazione2011]]/Comuni__2[[#This Row],[POPOLAZIONE TOTALE DI OGNI REGIONE (CON FILTRO)]]</f>
        <v>5.7566565338851197E-4</v>
      </c>
      <c r="H3644" t="str">
        <f>IF(Comuni__2[[#This Row],[Popolazione2011]]&gt;300000,"MAGGIORE","")</f>
        <v/>
      </c>
    </row>
    <row r="3645" spans="1:8" x14ac:dyDescent="0.2">
      <c r="A3645" t="s">
        <v>6268</v>
      </c>
      <c r="B3645" t="s">
        <v>5894</v>
      </c>
      <c r="C3645" t="s">
        <v>6172</v>
      </c>
      <c r="D3645">
        <v>2878</v>
      </c>
      <c r="E3645" s="2"/>
      <c r="F3645">
        <f>SUMIFS($D$2:$D$7909, $B$2:$B$7909, "Campania")</f>
        <v>5766810</v>
      </c>
      <c r="G3645" s="1">
        <f>Comuni__2[[#This Row],[Popolazione2011]]/Comuni__2[[#This Row],[POPOLAZIONE TOTALE DI OGNI REGIONE (CON FILTRO)]]</f>
        <v>4.9906274005906209E-4</v>
      </c>
      <c r="H3645" t="str">
        <f>IF(Comuni__2[[#This Row],[Popolazione2011]]&gt;300000,"MAGGIORE","")</f>
        <v/>
      </c>
    </row>
    <row r="3646" spans="1:8" x14ac:dyDescent="0.2">
      <c r="A3646" t="s">
        <v>3659</v>
      </c>
      <c r="B3646" t="s">
        <v>3653</v>
      </c>
      <c r="C3646" t="s">
        <v>3654</v>
      </c>
      <c r="D3646">
        <v>2877</v>
      </c>
      <c r="E3646" s="2"/>
      <c r="F3646">
        <f>SUMIFS($D$2:$D$7909, $B$2:$B$7909, "Friuli-Venezia Giulia")</f>
        <v>1220291</v>
      </c>
      <c r="G3646" s="1">
        <f>Comuni__2[[#This Row],[Popolazione2011]]/Comuni__2[[#This Row],[POPOLAZIONE TOTALE DI OGNI REGIONE (CON FILTRO)]]</f>
        <v>2.3576343675402013E-3</v>
      </c>
      <c r="H3646" t="str">
        <f>IF(Comuni__2[[#This Row],[Popolazione2011]]&gt;300000,"MAGGIORE","")</f>
        <v/>
      </c>
    </row>
    <row r="3647" spans="1:8" x14ac:dyDescent="0.2">
      <c r="A3647" t="s">
        <v>679</v>
      </c>
      <c r="B3647" t="s">
        <v>5</v>
      </c>
      <c r="C3647" t="s">
        <v>490</v>
      </c>
      <c r="D3647">
        <v>2876</v>
      </c>
      <c r="E3647" s="2"/>
      <c r="F3647">
        <f>SUMIFS($D$2:$D$7909, $B$2:$B$7909, "Piemonte")</f>
        <v>4363916</v>
      </c>
      <c r="G3647" s="1">
        <f>Comuni__2[[#This Row],[Popolazione2011]]/Comuni__2[[#This Row],[POPOLAZIONE TOTALE DI OGNI REGIONE (CON FILTRO)]]</f>
        <v>6.5904109978285556E-4</v>
      </c>
      <c r="H3647" t="str">
        <f>IF(Comuni__2[[#This Row],[Popolazione2011]]&gt;300000,"MAGGIORE","")</f>
        <v/>
      </c>
    </row>
    <row r="3648" spans="1:8" x14ac:dyDescent="0.2">
      <c r="A3648" t="s">
        <v>7384</v>
      </c>
      <c r="B3648" t="s">
        <v>7257</v>
      </c>
      <c r="C3648" t="s">
        <v>7366</v>
      </c>
      <c r="D3648">
        <v>2874</v>
      </c>
      <c r="E3648" s="2"/>
      <c r="F3648">
        <f>SUMIFS($D$2:$D$7909, $B$2:$B$7909, "Sicilia")</f>
        <v>5002904</v>
      </c>
      <c r="G3648" s="1">
        <f>Comuni__2[[#This Row],[Popolazione2011]]/Comuni__2[[#This Row],[POPOLAZIONE TOTALE DI OGNI REGIONE (CON FILTRO)]]</f>
        <v>5.7446634994395254E-4</v>
      </c>
      <c r="H3648" t="str">
        <f>IF(Comuni__2[[#This Row],[Popolazione2011]]&gt;300000,"MAGGIORE","")</f>
        <v/>
      </c>
    </row>
    <row r="3649" spans="1:8" x14ac:dyDescent="0.2">
      <c r="A3649" t="s">
        <v>1508</v>
      </c>
      <c r="B3649" t="s">
        <v>1271</v>
      </c>
      <c r="C3649" t="s">
        <v>1411</v>
      </c>
      <c r="D3649">
        <v>2873</v>
      </c>
      <c r="E3649" s="2"/>
      <c r="F3649">
        <f>SUMIFS($D$2:$D$7909, $B$2:$B$7909, "Lombardia")</f>
        <v>9704121</v>
      </c>
      <c r="G3649" s="1">
        <f>Comuni__2[[#This Row],[Popolazione2011]]/Comuni__2[[#This Row],[POPOLAZIONE TOTALE DI OGNI REGIONE (CON FILTRO)]]</f>
        <v>2.960597873831128E-4</v>
      </c>
      <c r="H3649" t="str">
        <f>IF(Comuni__2[[#This Row],[Popolazione2011]]&gt;300000,"MAGGIORE","")</f>
        <v/>
      </c>
    </row>
    <row r="3650" spans="1:8" x14ac:dyDescent="0.2">
      <c r="A3650" t="s">
        <v>2458</v>
      </c>
      <c r="B3650" t="s">
        <v>1271</v>
      </c>
      <c r="C3650" t="s">
        <v>2409</v>
      </c>
      <c r="D3650">
        <v>2873</v>
      </c>
      <c r="E3650" s="2"/>
      <c r="F3650">
        <f>SUMIFS($D$2:$D$7909, $B$2:$B$7909, "Lombardia")</f>
        <v>9704121</v>
      </c>
      <c r="G3650" s="1">
        <f>Comuni__2[[#This Row],[Popolazione2011]]/Comuni__2[[#This Row],[POPOLAZIONE TOTALE DI OGNI REGIONE (CON FILTRO)]]</f>
        <v>2.960597873831128E-4</v>
      </c>
      <c r="H3650" t="str">
        <f>IF(Comuni__2[[#This Row],[Popolazione2011]]&gt;300000,"MAGGIORE","")</f>
        <v/>
      </c>
    </row>
    <row r="3651" spans="1:8" x14ac:dyDescent="0.2">
      <c r="A3651" t="s">
        <v>6290</v>
      </c>
      <c r="B3651" t="s">
        <v>5894</v>
      </c>
      <c r="C3651" t="s">
        <v>6291</v>
      </c>
      <c r="D3651">
        <v>2872</v>
      </c>
      <c r="E3651" s="2"/>
      <c r="F3651">
        <f>SUMIFS($D$2:$D$7909, $B$2:$B$7909, "Campania")</f>
        <v>5766810</v>
      </c>
      <c r="G3651" s="1">
        <f>Comuni__2[[#This Row],[Popolazione2011]]/Comuni__2[[#This Row],[POPOLAZIONE TOTALE DI OGNI REGIONE (CON FILTRO)]]</f>
        <v>4.9802230349187853E-4</v>
      </c>
      <c r="H3651" t="str">
        <f>IF(Comuni__2[[#This Row],[Popolazione2011]]&gt;300000,"MAGGIORE","")</f>
        <v/>
      </c>
    </row>
    <row r="3652" spans="1:8" x14ac:dyDescent="0.2">
      <c r="A3652" t="s">
        <v>6456</v>
      </c>
      <c r="B3652" t="s">
        <v>6450</v>
      </c>
      <c r="C3652" t="s">
        <v>6451</v>
      </c>
      <c r="D3652">
        <v>2872</v>
      </c>
      <c r="E3652" s="2"/>
      <c r="F3652">
        <f>SUMIFS($D$2:$D$7909, $B$2:$B$7909, "Puglia")</f>
        <v>4050093</v>
      </c>
      <c r="G3652" s="1">
        <f>Comuni__2[[#This Row],[Popolazione2011]]/Comuni__2[[#This Row],[POPOLAZIONE TOTALE DI OGNI REGIONE (CON FILTRO)]]</f>
        <v>7.0911951898388508E-4</v>
      </c>
      <c r="H3652" t="str">
        <f>IF(Comuni__2[[#This Row],[Popolazione2011]]&gt;300000,"MAGGIORE","")</f>
        <v/>
      </c>
    </row>
    <row r="3653" spans="1:8" x14ac:dyDescent="0.2">
      <c r="A3653" t="s">
        <v>8027</v>
      </c>
      <c r="B3653" t="s">
        <v>7657</v>
      </c>
      <c r="C3653" t="s">
        <v>7931</v>
      </c>
      <c r="D3653">
        <v>2872</v>
      </c>
      <c r="E3653" s="2"/>
      <c r="F3653">
        <f>SUMIFS($D$2:$D$7909, $B$2:$B$7909, "Sardegna")</f>
        <v>1634822</v>
      </c>
      <c r="G3653" s="1">
        <f>Comuni__2[[#This Row],[Popolazione2011]]/Comuni__2[[#This Row],[POPOLAZIONE TOTALE DI OGNI REGIONE (CON FILTRO)]]</f>
        <v>1.7567661800489596E-3</v>
      </c>
      <c r="H3653" t="str">
        <f>IF(Comuni__2[[#This Row],[Popolazione2011]]&gt;300000,"MAGGIORE","")</f>
        <v/>
      </c>
    </row>
    <row r="3654" spans="1:8" x14ac:dyDescent="0.2">
      <c r="A3654" t="s">
        <v>2862</v>
      </c>
      <c r="B3654" t="s">
        <v>2791</v>
      </c>
      <c r="C3654" t="s">
        <v>2792</v>
      </c>
      <c r="D3654">
        <v>2869</v>
      </c>
      <c r="E3654" s="2"/>
      <c r="F3654">
        <f>SUMIFS($D$2:$D$7909, $B$2:$B$7909, "Trentino-Alto Adige/Südtirol")</f>
        <v>1026433</v>
      </c>
      <c r="G3654" s="1">
        <f>Comuni__2[[#This Row],[Popolazione2011]]/Comuni__2[[#This Row],[POPOLAZIONE TOTALE DI OGNI REGIONE (CON FILTRO)]]</f>
        <v>2.795116680777021E-3</v>
      </c>
      <c r="H3654" t="str">
        <f>IF(Comuni__2[[#This Row],[Popolazione2011]]&gt;300000,"MAGGIORE","")</f>
        <v/>
      </c>
    </row>
    <row r="3655" spans="1:8" x14ac:dyDescent="0.2">
      <c r="A3655" t="s">
        <v>644</v>
      </c>
      <c r="B3655" t="s">
        <v>5</v>
      </c>
      <c r="C3655" t="s">
        <v>490</v>
      </c>
      <c r="D3655">
        <v>2868</v>
      </c>
      <c r="E3655" s="2"/>
      <c r="F3655">
        <f>SUMIFS($D$2:$D$7909, $B$2:$B$7909, "Piemonte")</f>
        <v>4363916</v>
      </c>
      <c r="G3655" s="1">
        <f>Comuni__2[[#This Row],[Popolazione2011]]/Comuni__2[[#This Row],[POPOLAZIONE TOTALE DI OGNI REGIONE (CON FILTRO)]]</f>
        <v>6.572078839281049E-4</v>
      </c>
      <c r="H3655" t="str">
        <f>IF(Comuni__2[[#This Row],[Popolazione2011]]&gt;300000,"MAGGIORE","")</f>
        <v/>
      </c>
    </row>
    <row r="3656" spans="1:8" x14ac:dyDescent="0.2">
      <c r="A3656" t="s">
        <v>3043</v>
      </c>
      <c r="B3656" t="s">
        <v>2791</v>
      </c>
      <c r="C3656" t="s">
        <v>2909</v>
      </c>
      <c r="D3656">
        <v>2868</v>
      </c>
      <c r="E3656" s="2"/>
      <c r="F3656">
        <f>SUMIFS($D$2:$D$7909, $B$2:$B$7909, "Trentino-Alto Adige/Südtirol")</f>
        <v>1026433</v>
      </c>
      <c r="G3656" s="1">
        <f>Comuni__2[[#This Row],[Popolazione2011]]/Comuni__2[[#This Row],[POPOLAZIONE TOTALE DI OGNI REGIONE (CON FILTRO)]]</f>
        <v>2.7941424330667469E-3</v>
      </c>
      <c r="H3656" t="str">
        <f>IF(Comuni__2[[#This Row],[Popolazione2011]]&gt;300000,"MAGGIORE","")</f>
        <v/>
      </c>
    </row>
    <row r="3657" spans="1:8" x14ac:dyDescent="0.2">
      <c r="A3657" t="s">
        <v>5371</v>
      </c>
      <c r="B3657" t="s">
        <v>5062</v>
      </c>
      <c r="C3657" t="s">
        <v>5354</v>
      </c>
      <c r="D3657">
        <v>2867</v>
      </c>
      <c r="E3657" s="2"/>
      <c r="F3657">
        <f>SUMIFS($D$2:$D$7909, $B$2:$B$7909, "Lazio")</f>
        <v>5502886</v>
      </c>
      <c r="G3657" s="1">
        <f>Comuni__2[[#This Row],[Popolazione2011]]/Comuni__2[[#This Row],[POPOLAZIONE TOTALE DI OGNI REGIONE (CON FILTRO)]]</f>
        <v>5.2099934470748626E-4</v>
      </c>
      <c r="H3657" t="str">
        <f>IF(Comuni__2[[#This Row],[Popolazione2011]]&gt;300000,"MAGGIORE","")</f>
        <v/>
      </c>
    </row>
    <row r="3658" spans="1:8" x14ac:dyDescent="0.2">
      <c r="A3658" t="s">
        <v>3847</v>
      </c>
      <c r="B3658" t="s">
        <v>3653</v>
      </c>
      <c r="C3658" t="s">
        <v>3822</v>
      </c>
      <c r="D3658">
        <v>2865</v>
      </c>
      <c r="E3658" s="2"/>
      <c r="F3658">
        <f>SUMIFS($D$2:$D$7909, $B$2:$B$7909, "Friuli-Venezia Giulia")</f>
        <v>1220291</v>
      </c>
      <c r="G3658" s="1">
        <f>Comuni__2[[#This Row],[Popolazione2011]]/Comuni__2[[#This Row],[POPOLAZIONE TOTALE DI OGNI REGIONE (CON FILTRO)]]</f>
        <v>2.3478006475504613E-3</v>
      </c>
      <c r="H3658" t="str">
        <f>IF(Comuni__2[[#This Row],[Popolazione2011]]&gt;300000,"MAGGIORE","")</f>
        <v/>
      </c>
    </row>
    <row r="3659" spans="1:8" x14ac:dyDescent="0.2">
      <c r="A3659" t="s">
        <v>4665</v>
      </c>
      <c r="B3659" t="s">
        <v>4450</v>
      </c>
      <c r="C3659" t="s">
        <v>4661</v>
      </c>
      <c r="D3659">
        <v>2863</v>
      </c>
      <c r="E3659" s="2"/>
      <c r="F3659">
        <f>SUMIFS($D$2:$D$7909, $B$2:$B$7909, "Toscana")</f>
        <v>3672202</v>
      </c>
      <c r="G3659" s="1">
        <f>Comuni__2[[#This Row],[Popolazione2011]]/Comuni__2[[#This Row],[POPOLAZIONE TOTALE DI OGNI REGIONE (CON FILTRO)]]</f>
        <v>7.7964120710135231E-4</v>
      </c>
      <c r="H3659" t="str">
        <f>IF(Comuni__2[[#This Row],[Popolazione2011]]&gt;300000,"MAGGIORE","")</f>
        <v/>
      </c>
    </row>
    <row r="3660" spans="1:8" x14ac:dyDescent="0.2">
      <c r="A3660" t="s">
        <v>1475</v>
      </c>
      <c r="B3660" t="s">
        <v>1271</v>
      </c>
      <c r="C3660" t="s">
        <v>1411</v>
      </c>
      <c r="D3660">
        <v>2862</v>
      </c>
      <c r="E3660" s="2"/>
      <c r="F3660">
        <f>SUMIFS($D$2:$D$7909, $B$2:$B$7909, "Lombardia")</f>
        <v>9704121</v>
      </c>
      <c r="G3660" s="1">
        <f>Comuni__2[[#This Row],[Popolazione2011]]/Comuni__2[[#This Row],[POPOLAZIONE TOTALE DI OGNI REGIONE (CON FILTRO)]]</f>
        <v>2.9492624834335845E-4</v>
      </c>
      <c r="H3660" t="str">
        <f>IF(Comuni__2[[#This Row],[Popolazione2011]]&gt;300000,"MAGGIORE","")</f>
        <v/>
      </c>
    </row>
    <row r="3661" spans="1:8" x14ac:dyDescent="0.2">
      <c r="A3661" t="s">
        <v>3921</v>
      </c>
      <c r="B3661" t="s">
        <v>3873</v>
      </c>
      <c r="C3661" t="s">
        <v>3874</v>
      </c>
      <c r="D3661">
        <v>2861</v>
      </c>
      <c r="E3661" s="2"/>
      <c r="F3661">
        <f>SUMIFS($D$2:$D$7909, $B$2:$B$7909, "Liguria")</f>
        <v>1570694</v>
      </c>
      <c r="G3661" s="1">
        <f>Comuni__2[[#This Row],[Popolazione2011]]/Comuni__2[[#This Row],[POPOLAZIONE TOTALE DI OGNI REGIONE (CON FILTRO)]]</f>
        <v>1.8214878264003046E-3</v>
      </c>
      <c r="H3661" t="str">
        <f>IF(Comuni__2[[#This Row],[Popolazione2011]]&gt;300000,"MAGGIORE","")</f>
        <v/>
      </c>
    </row>
    <row r="3662" spans="1:8" x14ac:dyDescent="0.2">
      <c r="A3662" t="s">
        <v>3206</v>
      </c>
      <c r="B3662" t="s">
        <v>3082</v>
      </c>
      <c r="C3662" t="s">
        <v>3182</v>
      </c>
      <c r="D3662">
        <v>2857</v>
      </c>
      <c r="E3662" s="2"/>
      <c r="F3662">
        <f>SUMIFS($D$2:$D$7909, $B$2:$B$7909, "Veneto")</f>
        <v>4855904</v>
      </c>
      <c r="G3662" s="1">
        <f>Comuni__2[[#This Row],[Popolazione2011]]/Comuni__2[[#This Row],[POPOLAZIONE TOTALE DI OGNI REGIONE (CON FILTRO)]]</f>
        <v>5.8835594772878546E-4</v>
      </c>
      <c r="H3662" t="str">
        <f>IF(Comuni__2[[#This Row],[Popolazione2011]]&gt;300000,"MAGGIORE","")</f>
        <v/>
      </c>
    </row>
    <row r="3663" spans="1:8" x14ac:dyDescent="0.2">
      <c r="A3663" t="s">
        <v>6282</v>
      </c>
      <c r="B3663" t="s">
        <v>5894</v>
      </c>
      <c r="C3663" t="s">
        <v>6172</v>
      </c>
      <c r="D3663">
        <v>2856</v>
      </c>
      <c r="E3663" s="2"/>
      <c r="F3663">
        <f>SUMIFS($D$2:$D$7909, $B$2:$B$7909, "Campania")</f>
        <v>5766810</v>
      </c>
      <c r="G3663" s="1">
        <f>Comuni__2[[#This Row],[Popolazione2011]]/Comuni__2[[#This Row],[POPOLAZIONE TOTALE DI OGNI REGIONE (CON FILTRO)]]</f>
        <v>4.952478059793889E-4</v>
      </c>
      <c r="H3663" t="str">
        <f>IF(Comuni__2[[#This Row],[Popolazione2011]]&gt;300000,"MAGGIORE","")</f>
        <v/>
      </c>
    </row>
    <row r="3664" spans="1:8" x14ac:dyDescent="0.2">
      <c r="A3664" t="s">
        <v>7181</v>
      </c>
      <c r="B3664" t="s">
        <v>6847</v>
      </c>
      <c r="C3664" t="s">
        <v>7178</v>
      </c>
      <c r="D3664">
        <v>2856</v>
      </c>
      <c r="E3664" s="2"/>
      <c r="F3664">
        <f>SUMIFS($D$2:$D$7909, $B$2:$B$7909, "Calabria")</f>
        <v>1959050</v>
      </c>
      <c r="G3664" s="1">
        <f>Comuni__2[[#This Row],[Popolazione2011]]/Comuni__2[[#This Row],[POPOLAZIONE TOTALE DI OGNI REGIONE (CON FILTRO)]]</f>
        <v>1.4578494678543171E-3</v>
      </c>
      <c r="H3664" t="str">
        <f>IF(Comuni__2[[#This Row],[Popolazione2011]]&gt;300000,"MAGGIORE","")</f>
        <v/>
      </c>
    </row>
    <row r="3665" spans="1:8" x14ac:dyDescent="0.2">
      <c r="A3665" t="s">
        <v>3610</v>
      </c>
      <c r="B3665" t="s">
        <v>3082</v>
      </c>
      <c r="C3665" t="s">
        <v>3602</v>
      </c>
      <c r="D3665">
        <v>2853</v>
      </c>
      <c r="E3665" s="2"/>
      <c r="F3665">
        <f>SUMIFS($D$2:$D$7909, $B$2:$B$7909, "Veneto")</f>
        <v>4855904</v>
      </c>
      <c r="G3665" s="1">
        <f>Comuni__2[[#This Row],[Popolazione2011]]/Comuni__2[[#This Row],[POPOLAZIONE TOTALE DI OGNI REGIONE (CON FILTRO)]]</f>
        <v>5.875322082149894E-4</v>
      </c>
      <c r="H3665" t="str">
        <f>IF(Comuni__2[[#This Row],[Popolazione2011]]&gt;300000,"MAGGIORE","")</f>
        <v/>
      </c>
    </row>
    <row r="3666" spans="1:8" x14ac:dyDescent="0.2">
      <c r="A3666" t="s">
        <v>5357</v>
      </c>
      <c r="B3666" t="s">
        <v>5062</v>
      </c>
      <c r="C3666" t="s">
        <v>5354</v>
      </c>
      <c r="D3666">
        <v>2852</v>
      </c>
      <c r="E3666" s="2"/>
      <c r="F3666">
        <f>SUMIFS($D$2:$D$7909, $B$2:$B$7909, "Lazio")</f>
        <v>5502886</v>
      </c>
      <c r="G3666" s="1">
        <f>Comuni__2[[#This Row],[Popolazione2011]]/Comuni__2[[#This Row],[POPOLAZIONE TOTALE DI OGNI REGIONE (CON FILTRO)]]</f>
        <v>5.1827350230406377E-4</v>
      </c>
      <c r="H3666" t="str">
        <f>IF(Comuni__2[[#This Row],[Popolazione2011]]&gt;300000,"MAGGIORE","")</f>
        <v/>
      </c>
    </row>
    <row r="3667" spans="1:8" x14ac:dyDescent="0.2">
      <c r="A3667" t="s">
        <v>6613</v>
      </c>
      <c r="B3667" t="s">
        <v>6450</v>
      </c>
      <c r="C3667" t="s">
        <v>6606</v>
      </c>
      <c r="D3667">
        <v>2851</v>
      </c>
      <c r="E3667" s="2"/>
      <c r="F3667">
        <f>SUMIFS($D$2:$D$7909, $B$2:$B$7909, "Puglia")</f>
        <v>4050093</v>
      </c>
      <c r="G3667" s="1">
        <f>Comuni__2[[#This Row],[Popolazione2011]]/Comuni__2[[#This Row],[POPOLAZIONE TOTALE DI OGNI REGIONE (CON FILTRO)]]</f>
        <v>7.0393445286318112E-4</v>
      </c>
      <c r="H3667" t="str">
        <f>IF(Comuni__2[[#This Row],[Popolazione2011]]&gt;300000,"MAGGIORE","")</f>
        <v/>
      </c>
    </row>
    <row r="3668" spans="1:8" x14ac:dyDescent="0.2">
      <c r="A3668" t="s">
        <v>7703</v>
      </c>
      <c r="B3668" t="s">
        <v>7657</v>
      </c>
      <c r="C3668" t="s">
        <v>7658</v>
      </c>
      <c r="D3668">
        <v>2851</v>
      </c>
      <c r="E3668" s="2"/>
      <c r="F3668">
        <f>SUMIFS($D$2:$D$7909, $B$2:$B$7909, "Sardegna")</f>
        <v>1634822</v>
      </c>
      <c r="G3668" s="1">
        <f>Comuni__2[[#This Row],[Popolazione2011]]/Comuni__2[[#This Row],[POPOLAZIONE TOTALE DI OGNI REGIONE (CON FILTRO)]]</f>
        <v>1.7439207448884343E-3</v>
      </c>
      <c r="H3668" t="str">
        <f>IF(Comuni__2[[#This Row],[Popolazione2011]]&gt;300000,"MAGGIORE","")</f>
        <v/>
      </c>
    </row>
    <row r="3669" spans="1:8" x14ac:dyDescent="0.2">
      <c r="A3669" t="s">
        <v>7759</v>
      </c>
      <c r="B3669" t="s">
        <v>7657</v>
      </c>
      <c r="C3669" t="s">
        <v>7750</v>
      </c>
      <c r="D3669">
        <v>2846</v>
      </c>
      <c r="E3669" s="2"/>
      <c r="F3669">
        <f>SUMIFS($D$2:$D$7909, $B$2:$B$7909, "Sardegna")</f>
        <v>1634822</v>
      </c>
      <c r="G3669" s="1">
        <f>Comuni__2[[#This Row],[Popolazione2011]]/Comuni__2[[#This Row],[POPOLAZIONE TOTALE DI OGNI REGIONE (CON FILTRO)]]</f>
        <v>1.7408623079454523E-3</v>
      </c>
      <c r="H3669" t="str">
        <f>IF(Comuni__2[[#This Row],[Popolazione2011]]&gt;300000,"MAGGIORE","")</f>
        <v/>
      </c>
    </row>
    <row r="3670" spans="1:8" x14ac:dyDescent="0.2">
      <c r="A3670" t="s">
        <v>4668</v>
      </c>
      <c r="B3670" t="s">
        <v>4450</v>
      </c>
      <c r="C3670" t="s">
        <v>4661</v>
      </c>
      <c r="D3670">
        <v>2845</v>
      </c>
      <c r="E3670" s="2"/>
      <c r="F3670">
        <f>SUMIFS($D$2:$D$7909, $B$2:$B$7909, "Toscana")</f>
        <v>3672202</v>
      </c>
      <c r="G3670" s="1">
        <f>Comuni__2[[#This Row],[Popolazione2011]]/Comuni__2[[#This Row],[POPOLAZIONE TOTALE DI OGNI REGIONE (CON FILTRO)]]</f>
        <v>7.7473951596344643E-4</v>
      </c>
      <c r="H3670" t="str">
        <f>IF(Comuni__2[[#This Row],[Popolazione2011]]&gt;300000,"MAGGIORE","")</f>
        <v/>
      </c>
    </row>
    <row r="3671" spans="1:8" x14ac:dyDescent="0.2">
      <c r="A3671" t="s">
        <v>4265</v>
      </c>
      <c r="B3671" t="s">
        <v>4112</v>
      </c>
      <c r="C3671" t="s">
        <v>4248</v>
      </c>
      <c r="D3671">
        <v>2844</v>
      </c>
      <c r="E3671" s="2"/>
      <c r="F3671">
        <f>SUMIFS($D$2:$D$7909, $B$2:$B$7909, "Emilia-Romagna")</f>
        <v>4342135</v>
      </c>
      <c r="G3671" s="1">
        <f>Comuni__2[[#This Row],[Popolazione2011]]/Comuni__2[[#This Row],[POPOLAZIONE TOTALE DI OGNI REGIONE (CON FILTRO)]]</f>
        <v>6.5497733257947996E-4</v>
      </c>
      <c r="H3671" t="str">
        <f>IF(Comuni__2[[#This Row],[Popolazione2011]]&gt;300000,"MAGGIORE","")</f>
        <v/>
      </c>
    </row>
    <row r="3672" spans="1:8" x14ac:dyDescent="0.2">
      <c r="A3672" t="s">
        <v>6781</v>
      </c>
      <c r="B3672" t="s">
        <v>6713</v>
      </c>
      <c r="C3672" t="s">
        <v>6714</v>
      </c>
      <c r="D3672">
        <v>2843</v>
      </c>
      <c r="E3672" s="2"/>
      <c r="F3672">
        <f>SUMIFS($D$2:$D$7909, $B$2:$B$7909, "Basilicata")</f>
        <v>578036</v>
      </c>
      <c r="G3672" s="1">
        <f>Comuni__2[[#This Row],[Popolazione2011]]/Comuni__2[[#This Row],[POPOLAZIONE TOTALE DI OGNI REGIONE (CON FILTRO)]]</f>
        <v>4.9183787860963678E-3</v>
      </c>
      <c r="H3672" t="str">
        <f>IF(Comuni__2[[#This Row],[Popolazione2011]]&gt;300000,"MAGGIORE","")</f>
        <v/>
      </c>
    </row>
    <row r="3673" spans="1:8" x14ac:dyDescent="0.2">
      <c r="A3673" t="s">
        <v>1692</v>
      </c>
      <c r="B3673" t="s">
        <v>1271</v>
      </c>
      <c r="C3673" t="s">
        <v>1638</v>
      </c>
      <c r="D3673">
        <v>2842</v>
      </c>
      <c r="E3673" s="2"/>
      <c r="F3673">
        <f>SUMIFS($D$2:$D$7909, $B$2:$B$7909, "Lombardia")</f>
        <v>9704121</v>
      </c>
      <c r="G3673" s="1">
        <f>Comuni__2[[#This Row],[Popolazione2011]]/Comuni__2[[#This Row],[POPOLAZIONE TOTALE DI OGNI REGIONE (CON FILTRO)]]</f>
        <v>2.9286526827107783E-4</v>
      </c>
      <c r="H3673" t="str">
        <f>IF(Comuni__2[[#This Row],[Popolazione2011]]&gt;300000,"MAGGIORE","")</f>
        <v/>
      </c>
    </row>
    <row r="3674" spans="1:8" x14ac:dyDescent="0.2">
      <c r="A3674" t="s">
        <v>7966</v>
      </c>
      <c r="B3674" t="s">
        <v>7657</v>
      </c>
      <c r="C3674" t="s">
        <v>7931</v>
      </c>
      <c r="D3674">
        <v>2842</v>
      </c>
      <c r="E3674" s="2"/>
      <c r="F3674">
        <f>SUMIFS($D$2:$D$7909, $B$2:$B$7909, "Sardegna")</f>
        <v>1634822</v>
      </c>
      <c r="G3674" s="1">
        <f>Comuni__2[[#This Row],[Popolazione2011]]/Comuni__2[[#This Row],[POPOLAZIONE TOTALE DI OGNI REGIONE (CON FILTRO)]]</f>
        <v>1.7384155583910663E-3</v>
      </c>
      <c r="H3674" t="str">
        <f>IF(Comuni__2[[#This Row],[Popolazione2011]]&gt;300000,"MAGGIORE","")</f>
        <v/>
      </c>
    </row>
    <row r="3675" spans="1:8" x14ac:dyDescent="0.2">
      <c r="A3675" t="s">
        <v>114</v>
      </c>
      <c r="B3675" t="s">
        <v>5</v>
      </c>
      <c r="C3675" t="s">
        <v>6</v>
      </c>
      <c r="D3675">
        <v>2840</v>
      </c>
      <c r="E3675" s="2"/>
      <c r="F3675">
        <f>SUMIFS($D$2:$D$7909, $B$2:$B$7909, "Piemonte")</f>
        <v>4363916</v>
      </c>
      <c r="G3675" s="1">
        <f>Comuni__2[[#This Row],[Popolazione2011]]/Comuni__2[[#This Row],[POPOLAZIONE TOTALE DI OGNI REGIONE (CON FILTRO)]]</f>
        <v>6.5079162843647773E-4</v>
      </c>
      <c r="H3675" t="str">
        <f>IF(Comuni__2[[#This Row],[Popolazione2011]]&gt;300000,"MAGGIORE","")</f>
        <v/>
      </c>
    </row>
    <row r="3676" spans="1:8" x14ac:dyDescent="0.2">
      <c r="A3676" t="s">
        <v>4799</v>
      </c>
      <c r="B3676" t="s">
        <v>4734</v>
      </c>
      <c r="C3676" t="s">
        <v>4795</v>
      </c>
      <c r="D3676">
        <v>2839</v>
      </c>
      <c r="E3676" s="2"/>
      <c r="F3676">
        <f>SUMIFS($D$2:$D$7909, $B$2:$B$7909, "Umbria")</f>
        <v>884268</v>
      </c>
      <c r="G3676" s="1">
        <f>Comuni__2[[#This Row],[Popolazione2011]]/Comuni__2[[#This Row],[POPOLAZIONE TOTALE DI OGNI REGIONE (CON FILTRO)]]</f>
        <v>3.2105651227908281E-3</v>
      </c>
      <c r="H3676" t="str">
        <f>IF(Comuni__2[[#This Row],[Popolazione2011]]&gt;300000,"MAGGIORE","")</f>
        <v/>
      </c>
    </row>
    <row r="3677" spans="1:8" x14ac:dyDescent="0.2">
      <c r="A3677" t="s">
        <v>2152</v>
      </c>
      <c r="B3677" t="s">
        <v>1271</v>
      </c>
      <c r="C3677" t="s">
        <v>2016</v>
      </c>
      <c r="D3677">
        <v>2838</v>
      </c>
      <c r="E3677" s="2"/>
      <c r="F3677">
        <f>SUMIFS($D$2:$D$7909, $B$2:$B$7909, "Lombardia")</f>
        <v>9704121</v>
      </c>
      <c r="G3677" s="1">
        <f>Comuni__2[[#This Row],[Popolazione2011]]/Comuni__2[[#This Row],[POPOLAZIONE TOTALE DI OGNI REGIONE (CON FILTRO)]]</f>
        <v>2.9245307225662172E-4</v>
      </c>
      <c r="H3677" t="str">
        <f>IF(Comuni__2[[#This Row],[Popolazione2011]]&gt;300000,"MAGGIORE","")</f>
        <v/>
      </c>
    </row>
    <row r="3678" spans="1:8" x14ac:dyDescent="0.2">
      <c r="A3678" t="s">
        <v>2692</v>
      </c>
      <c r="B3678" t="s">
        <v>1271</v>
      </c>
      <c r="C3678" t="s">
        <v>2674</v>
      </c>
      <c r="D3678">
        <v>2838</v>
      </c>
      <c r="E3678" s="2"/>
      <c r="F3678">
        <f>SUMIFS($D$2:$D$7909, $B$2:$B$7909, "Lombardia")</f>
        <v>9704121</v>
      </c>
      <c r="G3678" s="1">
        <f>Comuni__2[[#This Row],[Popolazione2011]]/Comuni__2[[#This Row],[POPOLAZIONE TOTALE DI OGNI REGIONE (CON FILTRO)]]</f>
        <v>2.9245307225662172E-4</v>
      </c>
      <c r="H3678" t="str">
        <f>IF(Comuni__2[[#This Row],[Popolazione2011]]&gt;300000,"MAGGIORE","")</f>
        <v/>
      </c>
    </row>
    <row r="3679" spans="1:8" x14ac:dyDescent="0.2">
      <c r="A3679" t="s">
        <v>2877</v>
      </c>
      <c r="B3679" t="s">
        <v>2791</v>
      </c>
      <c r="C3679" t="s">
        <v>2792</v>
      </c>
      <c r="D3679">
        <v>2838</v>
      </c>
      <c r="E3679" s="2"/>
      <c r="F3679">
        <f>SUMIFS($D$2:$D$7909, $B$2:$B$7909, "Trentino-Alto Adige/Südtirol")</f>
        <v>1026433</v>
      </c>
      <c r="G3679" s="1">
        <f>Comuni__2[[#This Row],[Popolazione2011]]/Comuni__2[[#This Row],[POPOLAZIONE TOTALE DI OGNI REGIONE (CON FILTRO)]]</f>
        <v>2.7649150017585171E-3</v>
      </c>
      <c r="H3679" t="str">
        <f>IF(Comuni__2[[#This Row],[Popolazione2011]]&gt;300000,"MAGGIORE","")</f>
        <v/>
      </c>
    </row>
    <row r="3680" spans="1:8" x14ac:dyDescent="0.2">
      <c r="A3680" t="s">
        <v>6001</v>
      </c>
      <c r="B3680" t="s">
        <v>5894</v>
      </c>
      <c r="C3680" t="s">
        <v>6000</v>
      </c>
      <c r="D3680">
        <v>2836</v>
      </c>
      <c r="E3680" s="2"/>
      <c r="F3680">
        <f>SUMIFS($D$2:$D$7909, $B$2:$B$7909, "Campania")</f>
        <v>5766810</v>
      </c>
      <c r="G3680" s="1">
        <f>Comuni__2[[#This Row],[Popolazione2011]]/Comuni__2[[#This Row],[POPOLAZIONE TOTALE DI OGNI REGIONE (CON FILTRO)]]</f>
        <v>4.9177968408877697E-4</v>
      </c>
      <c r="H3680" t="str">
        <f>IF(Comuni__2[[#This Row],[Popolazione2011]]&gt;300000,"MAGGIORE","")</f>
        <v/>
      </c>
    </row>
    <row r="3681" spans="1:8" x14ac:dyDescent="0.2">
      <c r="A3681" t="s">
        <v>1556</v>
      </c>
      <c r="B3681" t="s">
        <v>1271</v>
      </c>
      <c r="C3681" t="s">
        <v>1411</v>
      </c>
      <c r="D3681">
        <v>2835</v>
      </c>
      <c r="E3681" s="2"/>
      <c r="F3681">
        <f>SUMIFS($D$2:$D$7909, $B$2:$B$7909, "Lombardia")</f>
        <v>9704121</v>
      </c>
      <c r="G3681" s="1">
        <f>Comuni__2[[#This Row],[Popolazione2011]]/Comuni__2[[#This Row],[POPOLAZIONE TOTALE DI OGNI REGIONE (CON FILTRO)]]</f>
        <v>2.9214392524577959E-4</v>
      </c>
      <c r="H3681" t="str">
        <f>IF(Comuni__2[[#This Row],[Popolazione2011]]&gt;300000,"MAGGIORE","")</f>
        <v/>
      </c>
    </row>
    <row r="3682" spans="1:8" x14ac:dyDescent="0.2">
      <c r="A3682" t="s">
        <v>1115</v>
      </c>
      <c r="B3682" t="s">
        <v>5</v>
      </c>
      <c r="C3682" t="s">
        <v>1045</v>
      </c>
      <c r="D3682">
        <v>2835</v>
      </c>
      <c r="E3682" s="2"/>
      <c r="F3682">
        <f>SUMIFS($D$2:$D$7909, $B$2:$B$7909, "Piemonte")</f>
        <v>4363916</v>
      </c>
      <c r="G3682" s="1">
        <f>Comuni__2[[#This Row],[Popolazione2011]]/Comuni__2[[#This Row],[POPOLAZIONE TOTALE DI OGNI REGIONE (CON FILTRO)]]</f>
        <v>6.4964586852725859E-4</v>
      </c>
      <c r="H3682" t="str">
        <f>IF(Comuni__2[[#This Row],[Popolazione2011]]&gt;300000,"MAGGIORE","")</f>
        <v/>
      </c>
    </row>
    <row r="3683" spans="1:8" x14ac:dyDescent="0.2">
      <c r="A3683" t="s">
        <v>2668</v>
      </c>
      <c r="B3683" t="s">
        <v>1271</v>
      </c>
      <c r="C3683" t="s">
        <v>2588</v>
      </c>
      <c r="D3683">
        <v>2833</v>
      </c>
      <c r="E3683" s="2"/>
      <c r="F3683">
        <f>SUMIFS($D$2:$D$7909, $B$2:$B$7909, "Lombardia")</f>
        <v>9704121</v>
      </c>
      <c r="G3683" s="1">
        <f>Comuni__2[[#This Row],[Popolazione2011]]/Comuni__2[[#This Row],[POPOLAZIONE TOTALE DI OGNI REGIONE (CON FILTRO)]]</f>
        <v>2.9193782723855157E-4</v>
      </c>
      <c r="H3683" t="str">
        <f>IF(Comuni__2[[#This Row],[Popolazione2011]]&gt;300000,"MAGGIORE","")</f>
        <v/>
      </c>
    </row>
    <row r="3684" spans="1:8" x14ac:dyDescent="0.2">
      <c r="A3684" t="s">
        <v>5650</v>
      </c>
      <c r="B3684" t="s">
        <v>5446</v>
      </c>
      <c r="C3684" t="s">
        <v>5651</v>
      </c>
      <c r="D3684">
        <v>2833</v>
      </c>
      <c r="E3684" s="2"/>
      <c r="F3684">
        <f>SUMIFS($D$2:$D$7909, $B$2:$B$7909, "Abruzzo")</f>
        <v>1307309</v>
      </c>
      <c r="G3684" s="1">
        <f>Comuni__2[[#This Row],[Popolazione2011]]/Comuni__2[[#This Row],[POPOLAZIONE TOTALE DI OGNI REGIONE (CON FILTRO)]]</f>
        <v>2.1670469644131571E-3</v>
      </c>
      <c r="H3684" t="str">
        <f>IF(Comuni__2[[#This Row],[Popolazione2011]]&gt;300000,"MAGGIORE","")</f>
        <v/>
      </c>
    </row>
    <row r="3685" spans="1:8" x14ac:dyDescent="0.2">
      <c r="A3685" t="s">
        <v>3548</v>
      </c>
      <c r="B3685" t="s">
        <v>3082</v>
      </c>
      <c r="C3685" t="s">
        <v>3499</v>
      </c>
      <c r="D3685">
        <v>2831</v>
      </c>
      <c r="E3685" s="2"/>
      <c r="F3685">
        <f>SUMIFS($D$2:$D$7909, $B$2:$B$7909, "Veneto")</f>
        <v>4855904</v>
      </c>
      <c r="G3685" s="1">
        <f>Comuni__2[[#This Row],[Popolazione2011]]/Comuni__2[[#This Row],[POPOLAZIONE TOTALE DI OGNI REGIONE (CON FILTRO)]]</f>
        <v>5.8300164088911151E-4</v>
      </c>
      <c r="H3685" t="str">
        <f>IF(Comuni__2[[#This Row],[Popolazione2011]]&gt;300000,"MAGGIORE","")</f>
        <v/>
      </c>
    </row>
    <row r="3686" spans="1:8" x14ac:dyDescent="0.2">
      <c r="A3686" t="s">
        <v>3776</v>
      </c>
      <c r="B3686" t="s">
        <v>3653</v>
      </c>
      <c r="C3686" t="s">
        <v>3654</v>
      </c>
      <c r="D3686">
        <v>2830</v>
      </c>
      <c r="E3686" s="2"/>
      <c r="F3686">
        <f>SUMIFS($D$2:$D$7909, $B$2:$B$7909, "Friuli-Venezia Giulia")</f>
        <v>1220291</v>
      </c>
      <c r="G3686" s="1">
        <f>Comuni__2[[#This Row],[Popolazione2011]]/Comuni__2[[#This Row],[POPOLAZIONE TOTALE DI OGNI REGIONE (CON FILTRO)]]</f>
        <v>2.3191189642470527E-3</v>
      </c>
      <c r="H3686" t="str">
        <f>IF(Comuni__2[[#This Row],[Popolazione2011]]&gt;300000,"MAGGIORE","")</f>
        <v/>
      </c>
    </row>
    <row r="3687" spans="1:8" x14ac:dyDescent="0.2">
      <c r="A3687" t="s">
        <v>710</v>
      </c>
      <c r="B3687" t="s">
        <v>5</v>
      </c>
      <c r="C3687" t="s">
        <v>490</v>
      </c>
      <c r="D3687">
        <v>2828</v>
      </c>
      <c r="E3687" s="2"/>
      <c r="F3687">
        <f>SUMIFS($D$2:$D$7909, $B$2:$B$7909, "Piemonte")</f>
        <v>4363916</v>
      </c>
      <c r="G3687" s="1">
        <f>Comuni__2[[#This Row],[Popolazione2011]]/Comuni__2[[#This Row],[POPOLAZIONE TOTALE DI OGNI REGIONE (CON FILTRO)]]</f>
        <v>6.4804180465435175E-4</v>
      </c>
      <c r="H3687" t="str">
        <f>IF(Comuni__2[[#This Row],[Popolazione2011]]&gt;300000,"MAGGIORE","")</f>
        <v/>
      </c>
    </row>
    <row r="3688" spans="1:8" x14ac:dyDescent="0.2">
      <c r="A3688" t="s">
        <v>7842</v>
      </c>
      <c r="B3688" t="s">
        <v>7657</v>
      </c>
      <c r="C3688" t="s">
        <v>7843</v>
      </c>
      <c r="D3688">
        <v>2828</v>
      </c>
      <c r="E3688" s="2"/>
      <c r="F3688">
        <f>SUMIFS($D$2:$D$7909, $B$2:$B$7909, "Sardegna")</f>
        <v>1634822</v>
      </c>
      <c r="G3688" s="1">
        <f>Comuni__2[[#This Row],[Popolazione2011]]/Comuni__2[[#This Row],[POPOLAZIONE TOTALE DI OGNI REGIONE (CON FILTRO)]]</f>
        <v>1.7298519349507164E-3</v>
      </c>
      <c r="H3688" t="str">
        <f>IF(Comuni__2[[#This Row],[Popolazione2011]]&gt;300000,"MAGGIORE","")</f>
        <v/>
      </c>
    </row>
    <row r="3689" spans="1:8" x14ac:dyDescent="0.2">
      <c r="A3689" t="s">
        <v>6358</v>
      </c>
      <c r="B3689" t="s">
        <v>5894</v>
      </c>
      <c r="C3689" t="s">
        <v>6291</v>
      </c>
      <c r="D3689">
        <v>2822</v>
      </c>
      <c r="E3689" s="2"/>
      <c r="F3689">
        <f>SUMIFS($D$2:$D$7909, $B$2:$B$7909, "Campania")</f>
        <v>5766810</v>
      </c>
      <c r="G3689" s="1">
        <f>Comuni__2[[#This Row],[Popolazione2011]]/Comuni__2[[#This Row],[POPOLAZIONE TOTALE DI OGNI REGIONE (CON FILTRO)]]</f>
        <v>4.8935199876534859E-4</v>
      </c>
      <c r="H3689" t="str">
        <f>IF(Comuni__2[[#This Row],[Popolazione2011]]&gt;300000,"MAGGIORE","")</f>
        <v/>
      </c>
    </row>
    <row r="3690" spans="1:8" x14ac:dyDescent="0.2">
      <c r="A3690" t="s">
        <v>4390</v>
      </c>
      <c r="B3690" t="s">
        <v>4112</v>
      </c>
      <c r="C3690" t="s">
        <v>4374</v>
      </c>
      <c r="D3690">
        <v>2822</v>
      </c>
      <c r="E3690" s="2"/>
      <c r="F3690">
        <f>SUMIFS($D$2:$D$7909, $B$2:$B$7909, "Emilia-Romagna")</f>
        <v>4342135</v>
      </c>
      <c r="G3690" s="1">
        <f>Comuni__2[[#This Row],[Popolazione2011]]/Comuni__2[[#This Row],[POPOLAZIONE TOTALE DI OGNI REGIONE (CON FILTRO)]]</f>
        <v>6.4991070061156547E-4</v>
      </c>
      <c r="H3690" t="str">
        <f>IF(Comuni__2[[#This Row],[Popolazione2011]]&gt;300000,"MAGGIORE","")</f>
        <v/>
      </c>
    </row>
    <row r="3691" spans="1:8" x14ac:dyDescent="0.2">
      <c r="A3691" t="s">
        <v>7938</v>
      </c>
      <c r="B3691" t="s">
        <v>7657</v>
      </c>
      <c r="C3691" t="s">
        <v>7931</v>
      </c>
      <c r="D3691">
        <v>2822</v>
      </c>
      <c r="E3691" s="2"/>
      <c r="F3691">
        <f>SUMIFS($D$2:$D$7909, $B$2:$B$7909, "Sardegna")</f>
        <v>1634822</v>
      </c>
      <c r="G3691" s="1">
        <f>Comuni__2[[#This Row],[Popolazione2011]]/Comuni__2[[#This Row],[POPOLAZIONE TOTALE DI OGNI REGIONE (CON FILTRO)]]</f>
        <v>1.7261818106191378E-3</v>
      </c>
      <c r="H3691" t="str">
        <f>IF(Comuni__2[[#This Row],[Popolazione2011]]&gt;300000,"MAGGIORE","")</f>
        <v/>
      </c>
    </row>
    <row r="3692" spans="1:8" x14ac:dyDescent="0.2">
      <c r="A3692" t="s">
        <v>653</v>
      </c>
      <c r="B3692" t="s">
        <v>5</v>
      </c>
      <c r="C3692" t="s">
        <v>490</v>
      </c>
      <c r="D3692">
        <v>2821</v>
      </c>
      <c r="E3692" s="2"/>
      <c r="F3692">
        <f>SUMIFS($D$2:$D$7909, $B$2:$B$7909, "Piemonte")</f>
        <v>4363916</v>
      </c>
      <c r="G3692" s="1">
        <f>Comuni__2[[#This Row],[Popolazione2011]]/Comuni__2[[#This Row],[POPOLAZIONE TOTALE DI OGNI REGIONE (CON FILTRO)]]</f>
        <v>6.464377407814449E-4</v>
      </c>
      <c r="H3692" t="str">
        <f>IF(Comuni__2[[#This Row],[Popolazione2011]]&gt;300000,"MAGGIORE","")</f>
        <v/>
      </c>
    </row>
    <row r="3693" spans="1:8" x14ac:dyDescent="0.2">
      <c r="A3693" t="s">
        <v>1080</v>
      </c>
      <c r="B3693" t="s">
        <v>5</v>
      </c>
      <c r="C3693" t="s">
        <v>1045</v>
      </c>
      <c r="D3693">
        <v>2821</v>
      </c>
      <c r="E3693" s="2"/>
      <c r="F3693">
        <f>SUMIFS($D$2:$D$7909, $B$2:$B$7909, "Piemonte")</f>
        <v>4363916</v>
      </c>
      <c r="G3693" s="1">
        <f>Comuni__2[[#This Row],[Popolazione2011]]/Comuni__2[[#This Row],[POPOLAZIONE TOTALE DI OGNI REGIONE (CON FILTRO)]]</f>
        <v>6.464377407814449E-4</v>
      </c>
      <c r="H3693" t="str">
        <f>IF(Comuni__2[[#This Row],[Popolazione2011]]&gt;300000,"MAGGIORE","")</f>
        <v/>
      </c>
    </row>
    <row r="3694" spans="1:8" x14ac:dyDescent="0.2">
      <c r="A3694" t="s">
        <v>7165</v>
      </c>
      <c r="B3694" t="s">
        <v>6847</v>
      </c>
      <c r="C3694" t="s">
        <v>7080</v>
      </c>
      <c r="D3694">
        <v>2820</v>
      </c>
      <c r="E3694" s="2"/>
      <c r="F3694">
        <f>SUMIFS($D$2:$D$7909, $B$2:$B$7909, "Calabria")</f>
        <v>1959050</v>
      </c>
      <c r="G3694" s="1">
        <f>Comuni__2[[#This Row],[Popolazione2011]]/Comuni__2[[#This Row],[POPOLAZIONE TOTALE DI OGNI REGIONE (CON FILTRO)]]</f>
        <v>1.4394732140578341E-3</v>
      </c>
      <c r="H3694" t="str">
        <f>IF(Comuni__2[[#This Row],[Popolazione2011]]&gt;300000,"MAGGIORE","")</f>
        <v/>
      </c>
    </row>
    <row r="3695" spans="1:8" x14ac:dyDescent="0.2">
      <c r="A3695" t="s">
        <v>6489</v>
      </c>
      <c r="B3695" t="s">
        <v>6450</v>
      </c>
      <c r="C3695" t="s">
        <v>6451</v>
      </c>
      <c r="D3695">
        <v>2819</v>
      </c>
      <c r="E3695" s="2"/>
      <c r="F3695">
        <f>SUMIFS($D$2:$D$7909, $B$2:$B$7909, "Puglia")</f>
        <v>4050093</v>
      </c>
      <c r="G3695" s="1">
        <f>Comuni__2[[#This Row],[Popolazione2011]]/Comuni__2[[#This Row],[POPOLAZIONE TOTALE DI OGNI REGIONE (CON FILTRO)]]</f>
        <v>6.9603339972687051E-4</v>
      </c>
      <c r="H3695" t="str">
        <f>IF(Comuni__2[[#This Row],[Popolazione2011]]&gt;300000,"MAGGIORE","")</f>
        <v/>
      </c>
    </row>
    <row r="3696" spans="1:8" x14ac:dyDescent="0.2">
      <c r="A3696" t="s">
        <v>4753</v>
      </c>
      <c r="B3696" t="s">
        <v>4734</v>
      </c>
      <c r="C3696" t="s">
        <v>4735</v>
      </c>
      <c r="D3696">
        <v>2817</v>
      </c>
      <c r="E3696" s="2"/>
      <c r="F3696">
        <f>SUMIFS($D$2:$D$7909, $B$2:$B$7909, "Umbria")</f>
        <v>884268</v>
      </c>
      <c r="G3696" s="1">
        <f>Comuni__2[[#This Row],[Popolazione2011]]/Comuni__2[[#This Row],[POPOLAZIONE TOTALE DI OGNI REGIONE (CON FILTRO)]]</f>
        <v>3.1856857875666653E-3</v>
      </c>
      <c r="H3696" t="str">
        <f>IF(Comuni__2[[#This Row],[Popolazione2011]]&gt;300000,"MAGGIORE","")</f>
        <v/>
      </c>
    </row>
    <row r="3697" spans="1:8" x14ac:dyDescent="0.2">
      <c r="A3697" t="s">
        <v>274</v>
      </c>
      <c r="B3697" t="s">
        <v>5</v>
      </c>
      <c r="C3697" t="s">
        <v>6</v>
      </c>
      <c r="D3697">
        <v>2816</v>
      </c>
      <c r="E3697" s="2"/>
      <c r="F3697">
        <f>SUMIFS($D$2:$D$7909, $B$2:$B$7909, "Piemonte")</f>
        <v>4363916</v>
      </c>
      <c r="G3697" s="1">
        <f>Comuni__2[[#This Row],[Popolazione2011]]/Comuni__2[[#This Row],[POPOLAZIONE TOTALE DI OGNI REGIONE (CON FILTRO)]]</f>
        <v>6.4529198087222577E-4</v>
      </c>
      <c r="H3697" t="str">
        <f>IF(Comuni__2[[#This Row],[Popolazione2011]]&gt;300000,"MAGGIORE","")</f>
        <v/>
      </c>
    </row>
    <row r="3698" spans="1:8" x14ac:dyDescent="0.2">
      <c r="A3698" t="s">
        <v>1217</v>
      </c>
      <c r="B3698" t="s">
        <v>1195</v>
      </c>
      <c r="C3698" t="s">
        <v>1196</v>
      </c>
      <c r="D3698">
        <v>2815</v>
      </c>
      <c r="E3698" s="2"/>
      <c r="F3698">
        <f>SUMIFS($D$2:$D$7909, $B$2:$B$7909, "Valle D'Aosta/Vallée D'Aoste")</f>
        <v>126806</v>
      </c>
      <c r="G3698" s="1">
        <f>Comuni__2[[#This Row],[Popolazione2011]]/Comuni__2[[#This Row],[POPOLAZIONE TOTALE DI OGNI REGIONE (CON FILTRO)]]</f>
        <v>2.2199265019005411E-2</v>
      </c>
      <c r="H3698" t="str">
        <f>IF(Comuni__2[[#This Row],[Popolazione2011]]&gt;300000,"MAGGIORE","")</f>
        <v/>
      </c>
    </row>
    <row r="3699" spans="1:8" x14ac:dyDescent="0.2">
      <c r="A3699" t="s">
        <v>4864</v>
      </c>
      <c r="B3699" t="s">
        <v>4829</v>
      </c>
      <c r="C3699" t="s">
        <v>4830</v>
      </c>
      <c r="D3699">
        <v>2814</v>
      </c>
      <c r="E3699" s="2"/>
      <c r="F3699">
        <f>SUMIFS($D$2:$D$7909, $B$2:$B$7909, "Marche")</f>
        <v>1540584</v>
      </c>
      <c r="G3699" s="1">
        <f>Comuni__2[[#This Row],[Popolazione2011]]/Comuni__2[[#This Row],[POPOLAZIONE TOTALE DI OGNI REGIONE (CON FILTRO)]]</f>
        <v>1.8265800501627953E-3</v>
      </c>
      <c r="H3699" t="str">
        <f>IF(Comuni__2[[#This Row],[Popolazione2011]]&gt;300000,"MAGGIORE","")</f>
        <v/>
      </c>
    </row>
    <row r="3700" spans="1:8" x14ac:dyDescent="0.2">
      <c r="A3700" t="s">
        <v>3014</v>
      </c>
      <c r="B3700" t="s">
        <v>2791</v>
      </c>
      <c r="C3700" t="s">
        <v>2909</v>
      </c>
      <c r="D3700">
        <v>2814</v>
      </c>
      <c r="E3700" s="2"/>
      <c r="F3700">
        <f>SUMIFS($D$2:$D$7909, $B$2:$B$7909, "Trentino-Alto Adige/Südtirol")</f>
        <v>1026433</v>
      </c>
      <c r="G3700" s="1">
        <f>Comuni__2[[#This Row],[Popolazione2011]]/Comuni__2[[#This Row],[POPOLAZIONE TOTALE DI OGNI REGIONE (CON FILTRO)]]</f>
        <v>2.7415330567119333E-3</v>
      </c>
      <c r="H3700" t="str">
        <f>IF(Comuni__2[[#This Row],[Popolazione2011]]&gt;300000,"MAGGIORE","")</f>
        <v/>
      </c>
    </row>
    <row r="3701" spans="1:8" x14ac:dyDescent="0.2">
      <c r="A3701" t="s">
        <v>5502</v>
      </c>
      <c r="B3701" t="s">
        <v>5446</v>
      </c>
      <c r="C3701" t="s">
        <v>5447</v>
      </c>
      <c r="D3701">
        <v>2812</v>
      </c>
      <c r="E3701" s="2"/>
      <c r="F3701">
        <f>SUMIFS($D$2:$D$7909, $B$2:$B$7909, "Abruzzo")</f>
        <v>1307309</v>
      </c>
      <c r="G3701" s="1">
        <f>Comuni__2[[#This Row],[Popolazione2011]]/Comuni__2[[#This Row],[POPOLAZIONE TOTALE DI OGNI REGIONE (CON FILTRO)]]</f>
        <v>2.1509834323790319E-3</v>
      </c>
      <c r="H3701" t="str">
        <f>IF(Comuni__2[[#This Row],[Popolazione2011]]&gt;300000,"MAGGIORE","")</f>
        <v/>
      </c>
    </row>
    <row r="3702" spans="1:8" x14ac:dyDescent="0.2">
      <c r="A3702" t="s">
        <v>5523</v>
      </c>
      <c r="B3702" t="s">
        <v>5446</v>
      </c>
      <c r="C3702" t="s">
        <v>5447</v>
      </c>
      <c r="D3702">
        <v>2812</v>
      </c>
      <c r="E3702" s="2"/>
      <c r="F3702">
        <f>SUMIFS($D$2:$D$7909, $B$2:$B$7909, "Abruzzo")</f>
        <v>1307309</v>
      </c>
      <c r="G3702" s="1">
        <f>Comuni__2[[#This Row],[Popolazione2011]]/Comuni__2[[#This Row],[POPOLAZIONE TOTALE DI OGNI REGIONE (CON FILTRO)]]</f>
        <v>2.1509834323790319E-3</v>
      </c>
      <c r="H3702" t="str">
        <f>IF(Comuni__2[[#This Row],[Popolazione2011]]&gt;300000,"MAGGIORE","")</f>
        <v/>
      </c>
    </row>
    <row r="3703" spans="1:8" x14ac:dyDescent="0.2">
      <c r="A3703" t="s">
        <v>3604</v>
      </c>
      <c r="B3703" t="s">
        <v>3082</v>
      </c>
      <c r="C3703" t="s">
        <v>3602</v>
      </c>
      <c r="D3703">
        <v>2811</v>
      </c>
      <c r="E3703" s="2"/>
      <c r="F3703">
        <f>SUMIFS($D$2:$D$7909, $B$2:$B$7909, "Veneto")</f>
        <v>4855904</v>
      </c>
      <c r="G3703" s="1">
        <f>Comuni__2[[#This Row],[Popolazione2011]]/Comuni__2[[#This Row],[POPOLAZIONE TOTALE DI OGNI REGIONE (CON FILTRO)]]</f>
        <v>5.788829433201315E-4</v>
      </c>
      <c r="H3703" t="str">
        <f>IF(Comuni__2[[#This Row],[Popolazione2011]]&gt;300000,"MAGGIORE","")</f>
        <v/>
      </c>
    </row>
    <row r="3704" spans="1:8" x14ac:dyDescent="0.2">
      <c r="A3704" t="s">
        <v>7861</v>
      </c>
      <c r="B3704" t="s">
        <v>7657</v>
      </c>
      <c r="C3704" t="s">
        <v>7843</v>
      </c>
      <c r="D3704">
        <v>2811</v>
      </c>
      <c r="E3704" s="2"/>
      <c r="F3704">
        <f>SUMIFS($D$2:$D$7909, $B$2:$B$7909, "Sardegna")</f>
        <v>1634822</v>
      </c>
      <c r="G3704" s="1">
        <f>Comuni__2[[#This Row],[Popolazione2011]]/Comuni__2[[#This Row],[POPOLAZIONE TOTALE DI OGNI REGIONE (CON FILTRO)]]</f>
        <v>1.719453249344577E-3</v>
      </c>
      <c r="H3704" t="str">
        <f>IF(Comuni__2[[#This Row],[Popolazione2011]]&gt;300000,"MAGGIORE","")</f>
        <v/>
      </c>
    </row>
    <row r="3705" spans="1:8" x14ac:dyDescent="0.2">
      <c r="A3705" t="s">
        <v>7888</v>
      </c>
      <c r="B3705" t="s">
        <v>7657</v>
      </c>
      <c r="C3705" t="s">
        <v>7843</v>
      </c>
      <c r="D3705">
        <v>2811</v>
      </c>
      <c r="E3705" s="2"/>
      <c r="F3705">
        <f>SUMIFS($D$2:$D$7909, $B$2:$B$7909, "Sardegna")</f>
        <v>1634822</v>
      </c>
      <c r="G3705" s="1">
        <f>Comuni__2[[#This Row],[Popolazione2011]]/Comuni__2[[#This Row],[POPOLAZIONE TOTALE DI OGNI REGIONE (CON FILTRO)]]</f>
        <v>1.719453249344577E-3</v>
      </c>
      <c r="H3705" t="str">
        <f>IF(Comuni__2[[#This Row],[Popolazione2011]]&gt;300000,"MAGGIORE","")</f>
        <v/>
      </c>
    </row>
    <row r="3706" spans="1:8" x14ac:dyDescent="0.2">
      <c r="A3706" t="s">
        <v>4013</v>
      </c>
      <c r="B3706" t="s">
        <v>3873</v>
      </c>
      <c r="C3706" t="s">
        <v>4011</v>
      </c>
      <c r="D3706">
        <v>2810</v>
      </c>
      <c r="E3706" s="2"/>
      <c r="F3706">
        <f>SUMIFS($D$2:$D$7909, $B$2:$B$7909, "Liguria")</f>
        <v>1570694</v>
      </c>
      <c r="G3706" s="1">
        <f>Comuni__2[[#This Row],[Popolazione2011]]/Comuni__2[[#This Row],[POPOLAZIONE TOTALE DI OGNI REGIONE (CON FILTRO)]]</f>
        <v>1.7890181028258846E-3</v>
      </c>
      <c r="H3706" t="str">
        <f>IF(Comuni__2[[#This Row],[Popolazione2011]]&gt;300000,"MAGGIORE","")</f>
        <v/>
      </c>
    </row>
    <row r="3707" spans="1:8" x14ac:dyDescent="0.2">
      <c r="A3707" t="s">
        <v>479</v>
      </c>
      <c r="B3707" t="s">
        <v>5</v>
      </c>
      <c r="C3707" t="s">
        <v>402</v>
      </c>
      <c r="D3707">
        <v>2808</v>
      </c>
      <c r="E3707" s="2"/>
      <c r="F3707">
        <f>SUMIFS($D$2:$D$7909, $B$2:$B$7909, "Piemonte")</f>
        <v>4363916</v>
      </c>
      <c r="G3707" s="1">
        <f>Comuni__2[[#This Row],[Popolazione2011]]/Comuni__2[[#This Row],[POPOLAZIONE TOTALE DI OGNI REGIONE (CON FILTRO)]]</f>
        <v>6.4345876501747511E-4</v>
      </c>
      <c r="H3707" t="str">
        <f>IF(Comuni__2[[#This Row],[Popolazione2011]]&gt;300000,"MAGGIORE","")</f>
        <v/>
      </c>
    </row>
    <row r="3708" spans="1:8" x14ac:dyDescent="0.2">
      <c r="A3708" t="s">
        <v>1923</v>
      </c>
      <c r="B3708" t="s">
        <v>1271</v>
      </c>
      <c r="C3708" t="s">
        <v>1772</v>
      </c>
      <c r="D3708">
        <v>2807</v>
      </c>
      <c r="E3708" s="2"/>
      <c r="F3708">
        <f>SUMIFS($D$2:$D$7909, $B$2:$B$7909, "Lombardia")</f>
        <v>9704121</v>
      </c>
      <c r="G3708" s="1">
        <f>Comuni__2[[#This Row],[Popolazione2011]]/Comuni__2[[#This Row],[POPOLAZIONE TOTALE DI OGNI REGIONE (CON FILTRO)]]</f>
        <v>2.8925855314458669E-4</v>
      </c>
      <c r="H3708" t="str">
        <f>IF(Comuni__2[[#This Row],[Popolazione2011]]&gt;300000,"MAGGIORE","")</f>
        <v/>
      </c>
    </row>
    <row r="3709" spans="1:8" x14ac:dyDescent="0.2">
      <c r="A3709" t="s">
        <v>5991</v>
      </c>
      <c r="B3709" t="s">
        <v>5894</v>
      </c>
      <c r="C3709" t="s">
        <v>5895</v>
      </c>
      <c r="D3709">
        <v>2807</v>
      </c>
      <c r="E3709" s="2"/>
      <c r="F3709">
        <f>SUMIFS($D$2:$D$7909, $B$2:$B$7909, "Campania")</f>
        <v>5766810</v>
      </c>
      <c r="G3709" s="1">
        <f>Comuni__2[[#This Row],[Popolazione2011]]/Comuni__2[[#This Row],[POPOLAZIONE TOTALE DI OGNI REGIONE (CON FILTRO)]]</f>
        <v>4.8675090734738965E-4</v>
      </c>
      <c r="H3709" t="str">
        <f>IF(Comuni__2[[#This Row],[Popolazione2011]]&gt;300000,"MAGGIORE","")</f>
        <v/>
      </c>
    </row>
    <row r="3710" spans="1:8" x14ac:dyDescent="0.2">
      <c r="A3710" t="s">
        <v>5368</v>
      </c>
      <c r="B3710" t="s">
        <v>5062</v>
      </c>
      <c r="C3710" t="s">
        <v>5354</v>
      </c>
      <c r="D3710">
        <v>2807</v>
      </c>
      <c r="E3710" s="2"/>
      <c r="F3710">
        <f>SUMIFS($D$2:$D$7909, $B$2:$B$7909, "Lazio")</f>
        <v>5502886</v>
      </c>
      <c r="G3710" s="1">
        <f>Comuni__2[[#This Row],[Popolazione2011]]/Comuni__2[[#This Row],[POPOLAZIONE TOTALE DI OGNI REGIONE (CON FILTRO)]]</f>
        <v>5.1009597509379619E-4</v>
      </c>
      <c r="H3710" t="str">
        <f>IF(Comuni__2[[#This Row],[Popolazione2011]]&gt;300000,"MAGGIORE","")</f>
        <v/>
      </c>
    </row>
    <row r="3711" spans="1:8" x14ac:dyDescent="0.2">
      <c r="A3711" t="s">
        <v>6309</v>
      </c>
      <c r="B3711" t="s">
        <v>5894</v>
      </c>
      <c r="C3711" t="s">
        <v>6291</v>
      </c>
      <c r="D3711">
        <v>2803</v>
      </c>
      <c r="E3711" s="2"/>
      <c r="F3711">
        <f>SUMIFS($D$2:$D$7909, $B$2:$B$7909, "Campania")</f>
        <v>5766810</v>
      </c>
      <c r="G3711" s="1">
        <f>Comuni__2[[#This Row],[Popolazione2011]]/Comuni__2[[#This Row],[POPOLAZIONE TOTALE DI OGNI REGIONE (CON FILTRO)]]</f>
        <v>4.8605728296926724E-4</v>
      </c>
      <c r="H3711" t="str">
        <f>IF(Comuni__2[[#This Row],[Popolazione2011]]&gt;300000,"MAGGIORE","")</f>
        <v/>
      </c>
    </row>
    <row r="3712" spans="1:8" x14ac:dyDescent="0.2">
      <c r="A3712" t="s">
        <v>4801</v>
      </c>
      <c r="B3712" t="s">
        <v>4734</v>
      </c>
      <c r="C3712" t="s">
        <v>4795</v>
      </c>
      <c r="D3712">
        <v>2803</v>
      </c>
      <c r="E3712" s="2"/>
      <c r="F3712">
        <f>SUMIFS($D$2:$D$7909, $B$2:$B$7909, "Umbria")</f>
        <v>884268</v>
      </c>
      <c r="G3712" s="1">
        <f>Comuni__2[[#This Row],[Popolazione2011]]/Comuni__2[[#This Row],[POPOLAZIONE TOTALE DI OGNI REGIONE (CON FILTRO)]]</f>
        <v>3.1698534833331073E-3</v>
      </c>
      <c r="H3712" t="str">
        <f>IF(Comuni__2[[#This Row],[Popolazione2011]]&gt;300000,"MAGGIORE","")</f>
        <v/>
      </c>
    </row>
    <row r="3713" spans="1:8" x14ac:dyDescent="0.2">
      <c r="A3713" t="s">
        <v>3168</v>
      </c>
      <c r="B3713" t="s">
        <v>3082</v>
      </c>
      <c r="C3713" t="s">
        <v>3083</v>
      </c>
      <c r="D3713">
        <v>2802</v>
      </c>
      <c r="E3713" s="2"/>
      <c r="F3713">
        <f>SUMIFS($D$2:$D$7909, $B$2:$B$7909, "Veneto")</f>
        <v>4855904</v>
      </c>
      <c r="G3713" s="1">
        <f>Comuni__2[[#This Row],[Popolazione2011]]/Comuni__2[[#This Row],[POPOLAZIONE TOTALE DI OGNI REGIONE (CON FILTRO)]]</f>
        <v>5.7702952941409054E-4</v>
      </c>
      <c r="H3713" t="str">
        <f>IF(Comuni__2[[#This Row],[Popolazione2011]]&gt;300000,"MAGGIORE","")</f>
        <v/>
      </c>
    </row>
    <row r="3714" spans="1:8" x14ac:dyDescent="0.2">
      <c r="A3714" t="s">
        <v>3471</v>
      </c>
      <c r="B3714" t="s">
        <v>3082</v>
      </c>
      <c r="C3714" t="s">
        <v>3454</v>
      </c>
      <c r="D3714">
        <v>2802</v>
      </c>
      <c r="E3714" s="2"/>
      <c r="F3714">
        <f>SUMIFS($D$2:$D$7909, $B$2:$B$7909, "Veneto")</f>
        <v>4855904</v>
      </c>
      <c r="G3714" s="1">
        <f>Comuni__2[[#This Row],[Popolazione2011]]/Comuni__2[[#This Row],[POPOLAZIONE TOTALE DI OGNI REGIONE (CON FILTRO)]]</f>
        <v>5.7702952941409054E-4</v>
      </c>
      <c r="H3714" t="str">
        <f>IF(Comuni__2[[#This Row],[Popolazione2011]]&gt;300000,"MAGGIORE","")</f>
        <v/>
      </c>
    </row>
    <row r="3715" spans="1:8" x14ac:dyDescent="0.2">
      <c r="A3715" t="s">
        <v>4861</v>
      </c>
      <c r="B3715" t="s">
        <v>4829</v>
      </c>
      <c r="C3715" t="s">
        <v>4830</v>
      </c>
      <c r="D3715">
        <v>2802</v>
      </c>
      <c r="E3715" s="2"/>
      <c r="F3715">
        <f>SUMIFS($D$2:$D$7909, $B$2:$B$7909, "Marche")</f>
        <v>1540584</v>
      </c>
      <c r="G3715" s="1">
        <f>Comuni__2[[#This Row],[Popolazione2011]]/Comuni__2[[#This Row],[POPOLAZIONE TOTALE DI OGNI REGIONE (CON FILTRO)]]</f>
        <v>1.8187907962175383E-3</v>
      </c>
      <c r="H3715" t="str">
        <f>IF(Comuni__2[[#This Row],[Popolazione2011]]&gt;300000,"MAGGIORE","")</f>
        <v/>
      </c>
    </row>
    <row r="3716" spans="1:8" x14ac:dyDescent="0.2">
      <c r="A3716" t="s">
        <v>3982</v>
      </c>
      <c r="B3716" t="s">
        <v>3873</v>
      </c>
      <c r="C3716" t="s">
        <v>3941</v>
      </c>
      <c r="D3716">
        <v>2801</v>
      </c>
      <c r="E3716" s="2"/>
      <c r="F3716">
        <f>SUMIFS($D$2:$D$7909, $B$2:$B$7909, "Liguria")</f>
        <v>1570694</v>
      </c>
      <c r="G3716" s="1">
        <f>Comuni__2[[#This Row],[Popolazione2011]]/Comuni__2[[#This Row],[POPOLAZIONE TOTALE DI OGNI REGIONE (CON FILTRO)]]</f>
        <v>1.7832881516068693E-3</v>
      </c>
      <c r="H3716" t="str">
        <f>IF(Comuni__2[[#This Row],[Popolazione2011]]&gt;300000,"MAGGIORE","")</f>
        <v/>
      </c>
    </row>
    <row r="3717" spans="1:8" x14ac:dyDescent="0.2">
      <c r="A3717" t="s">
        <v>5435</v>
      </c>
      <c r="B3717" t="s">
        <v>5062</v>
      </c>
      <c r="C3717" t="s">
        <v>5354</v>
      </c>
      <c r="D3717">
        <v>2800</v>
      </c>
      <c r="E3717" s="2"/>
      <c r="F3717">
        <f>SUMIFS($D$2:$D$7909, $B$2:$B$7909, "Lazio")</f>
        <v>5502886</v>
      </c>
      <c r="G3717" s="1">
        <f>Comuni__2[[#This Row],[Popolazione2011]]/Comuni__2[[#This Row],[POPOLAZIONE TOTALE DI OGNI REGIONE (CON FILTRO)]]</f>
        <v>5.0882391530553237E-4</v>
      </c>
      <c r="H3717" t="str">
        <f>IF(Comuni__2[[#This Row],[Popolazione2011]]&gt;300000,"MAGGIORE","")</f>
        <v/>
      </c>
    </row>
    <row r="3718" spans="1:8" x14ac:dyDescent="0.2">
      <c r="A3718" t="s">
        <v>5177</v>
      </c>
      <c r="B3718" t="s">
        <v>5062</v>
      </c>
      <c r="C3718" t="s">
        <v>5124</v>
      </c>
      <c r="D3718">
        <v>2798</v>
      </c>
      <c r="E3718" s="2"/>
      <c r="F3718">
        <f>SUMIFS($D$2:$D$7909, $B$2:$B$7909, "Lazio")</f>
        <v>5502886</v>
      </c>
      <c r="G3718" s="1">
        <f>Comuni__2[[#This Row],[Popolazione2011]]/Comuni__2[[#This Row],[POPOLAZIONE TOTALE DI OGNI REGIONE (CON FILTRO)]]</f>
        <v>5.084604696517427E-4</v>
      </c>
      <c r="H3718" t="str">
        <f>IF(Comuni__2[[#This Row],[Popolazione2011]]&gt;300000,"MAGGIORE","")</f>
        <v/>
      </c>
    </row>
    <row r="3719" spans="1:8" x14ac:dyDescent="0.2">
      <c r="A3719" t="s">
        <v>2843</v>
      </c>
      <c r="B3719" t="s">
        <v>2791</v>
      </c>
      <c r="C3719" t="s">
        <v>2792</v>
      </c>
      <c r="D3719">
        <v>2797</v>
      </c>
      <c r="E3719" s="2"/>
      <c r="F3719">
        <f>SUMIFS($D$2:$D$7909, $B$2:$B$7909, "Trentino-Alto Adige/Südtirol")</f>
        <v>1026433</v>
      </c>
      <c r="G3719" s="1">
        <f>Comuni__2[[#This Row],[Popolazione2011]]/Comuni__2[[#This Row],[POPOLAZIONE TOTALE DI OGNI REGIONE (CON FILTRO)]]</f>
        <v>2.72497084563727E-3</v>
      </c>
      <c r="H3719" t="str">
        <f>IF(Comuni__2[[#This Row],[Popolazione2011]]&gt;300000,"MAGGIORE","")</f>
        <v/>
      </c>
    </row>
    <row r="3720" spans="1:8" x14ac:dyDescent="0.2">
      <c r="A3720" t="s">
        <v>5092</v>
      </c>
      <c r="B3720" t="s">
        <v>5062</v>
      </c>
      <c r="C3720" t="s">
        <v>5063</v>
      </c>
      <c r="D3720">
        <v>2795</v>
      </c>
      <c r="E3720" s="2"/>
      <c r="F3720">
        <f>SUMIFS($D$2:$D$7909, $B$2:$B$7909, "Lazio")</f>
        <v>5502886</v>
      </c>
      <c r="G3720" s="1">
        <f>Comuni__2[[#This Row],[Popolazione2011]]/Comuni__2[[#This Row],[POPOLAZIONE TOTALE DI OGNI REGIONE (CON FILTRO)]]</f>
        <v>5.079153011710582E-4</v>
      </c>
      <c r="H3720" t="str">
        <f>IF(Comuni__2[[#This Row],[Popolazione2011]]&gt;300000,"MAGGIORE","")</f>
        <v/>
      </c>
    </row>
    <row r="3721" spans="1:8" x14ac:dyDescent="0.2">
      <c r="A3721" t="s">
        <v>7395</v>
      </c>
      <c r="B3721" t="s">
        <v>7257</v>
      </c>
      <c r="C3721" t="s">
        <v>7366</v>
      </c>
      <c r="D3721">
        <v>2794</v>
      </c>
      <c r="E3721" s="2"/>
      <c r="F3721">
        <f>SUMIFS($D$2:$D$7909, $B$2:$B$7909, "Sicilia")</f>
        <v>5002904</v>
      </c>
      <c r="G3721" s="1">
        <f>Comuni__2[[#This Row],[Popolazione2011]]/Comuni__2[[#This Row],[POPOLAZIONE TOTALE DI OGNI REGIONE (CON FILTRO)]]</f>
        <v>5.5847563734982722E-4</v>
      </c>
      <c r="H3721" t="str">
        <f>IF(Comuni__2[[#This Row],[Popolazione2011]]&gt;300000,"MAGGIORE","")</f>
        <v/>
      </c>
    </row>
    <row r="3722" spans="1:8" x14ac:dyDescent="0.2">
      <c r="A3722" t="s">
        <v>3254</v>
      </c>
      <c r="B3722" t="s">
        <v>3082</v>
      </c>
      <c r="C3722" t="s">
        <v>3182</v>
      </c>
      <c r="D3722">
        <v>2793</v>
      </c>
      <c r="E3722" s="2"/>
      <c r="F3722">
        <f>SUMIFS($D$2:$D$7909, $B$2:$B$7909, "Veneto")</f>
        <v>4855904</v>
      </c>
      <c r="G3722" s="1">
        <f>Comuni__2[[#This Row],[Popolazione2011]]/Comuni__2[[#This Row],[POPOLAZIONE TOTALE DI OGNI REGIONE (CON FILTRO)]]</f>
        <v>5.7517611550804957E-4</v>
      </c>
      <c r="H3722" t="str">
        <f>IF(Comuni__2[[#This Row],[Popolazione2011]]&gt;300000,"MAGGIORE","")</f>
        <v/>
      </c>
    </row>
    <row r="3723" spans="1:8" x14ac:dyDescent="0.2">
      <c r="A3723" t="s">
        <v>5838</v>
      </c>
      <c r="B3723" t="s">
        <v>5756</v>
      </c>
      <c r="C3723" t="s">
        <v>5757</v>
      </c>
      <c r="D3723">
        <v>2793</v>
      </c>
      <c r="E3723" s="2"/>
      <c r="F3723">
        <f>SUMIFS($D$2:$D$7909, $B$2:$B$7909, "Molise")</f>
        <v>313660</v>
      </c>
      <c r="G3723" s="1">
        <f>Comuni__2[[#This Row],[Popolazione2011]]/Comuni__2[[#This Row],[POPOLAZIONE TOTALE DI OGNI REGIONE (CON FILTRO)]]</f>
        <v>8.9045463240451442E-3</v>
      </c>
      <c r="H3723" t="str">
        <f>IF(Comuni__2[[#This Row],[Popolazione2011]]&gt;300000,"MAGGIORE","")</f>
        <v/>
      </c>
    </row>
    <row r="3724" spans="1:8" x14ac:dyDescent="0.2">
      <c r="A3724" t="s">
        <v>7602</v>
      </c>
      <c r="B3724" t="s">
        <v>7257</v>
      </c>
      <c r="C3724" t="s">
        <v>7563</v>
      </c>
      <c r="D3724">
        <v>2790</v>
      </c>
      <c r="E3724" s="2"/>
      <c r="F3724">
        <f>SUMIFS($D$2:$D$7909, $B$2:$B$7909, "Sicilia")</f>
        <v>5002904</v>
      </c>
      <c r="G3724" s="1">
        <f>Comuni__2[[#This Row],[Popolazione2011]]/Comuni__2[[#This Row],[POPOLAZIONE TOTALE DI OGNI REGIONE (CON FILTRO)]]</f>
        <v>5.5767610172012094E-4</v>
      </c>
      <c r="H3724" t="str">
        <f>IF(Comuni__2[[#This Row],[Popolazione2011]]&gt;300000,"MAGGIORE","")</f>
        <v/>
      </c>
    </row>
    <row r="3725" spans="1:8" x14ac:dyDescent="0.2">
      <c r="A3725" t="s">
        <v>7770</v>
      </c>
      <c r="B3725" t="s">
        <v>7657</v>
      </c>
      <c r="C3725" t="s">
        <v>7750</v>
      </c>
      <c r="D3725">
        <v>2790</v>
      </c>
      <c r="E3725" s="2"/>
      <c r="F3725">
        <f>SUMIFS($D$2:$D$7909, $B$2:$B$7909, "Sardegna")</f>
        <v>1634822</v>
      </c>
      <c r="G3725" s="1">
        <f>Comuni__2[[#This Row],[Popolazione2011]]/Comuni__2[[#This Row],[POPOLAZIONE TOTALE DI OGNI REGIONE (CON FILTRO)]]</f>
        <v>1.7066078141840517E-3</v>
      </c>
      <c r="H3725" t="str">
        <f>IF(Comuni__2[[#This Row],[Popolazione2011]]&gt;300000,"MAGGIORE","")</f>
        <v/>
      </c>
    </row>
    <row r="3726" spans="1:8" x14ac:dyDescent="0.2">
      <c r="A3726" t="s">
        <v>3670</v>
      </c>
      <c r="B3726" t="s">
        <v>3653</v>
      </c>
      <c r="C3726" t="s">
        <v>3654</v>
      </c>
      <c r="D3726">
        <v>2790</v>
      </c>
      <c r="E3726" s="2"/>
      <c r="F3726">
        <f>SUMIFS($D$2:$D$7909, $B$2:$B$7909, "Friuli-Venezia Giulia")</f>
        <v>1220291</v>
      </c>
      <c r="G3726" s="1">
        <f>Comuni__2[[#This Row],[Popolazione2011]]/Comuni__2[[#This Row],[POPOLAZIONE TOTALE DI OGNI REGIONE (CON FILTRO)]]</f>
        <v>2.2863398976145852E-3</v>
      </c>
      <c r="H3726" t="str">
        <f>IF(Comuni__2[[#This Row],[Popolazione2011]]&gt;300000,"MAGGIORE","")</f>
        <v/>
      </c>
    </row>
    <row r="3727" spans="1:8" x14ac:dyDescent="0.2">
      <c r="A3727" t="s">
        <v>2330</v>
      </c>
      <c r="B3727" t="s">
        <v>1271</v>
      </c>
      <c r="C3727" t="s">
        <v>2222</v>
      </c>
      <c r="D3727">
        <v>2788</v>
      </c>
      <c r="E3727" s="2"/>
      <c r="F3727">
        <f>SUMIFS($D$2:$D$7909, $B$2:$B$7909, "Lombardia")</f>
        <v>9704121</v>
      </c>
      <c r="G3727" s="1">
        <f>Comuni__2[[#This Row],[Popolazione2011]]/Comuni__2[[#This Row],[POPOLAZIONE TOTALE DI OGNI REGIONE (CON FILTRO)]]</f>
        <v>2.8730062207592012E-4</v>
      </c>
      <c r="H3727" t="str">
        <f>IF(Comuni__2[[#This Row],[Popolazione2011]]&gt;300000,"MAGGIORE","")</f>
        <v/>
      </c>
    </row>
    <row r="3728" spans="1:8" x14ac:dyDescent="0.2">
      <c r="A3728" t="s">
        <v>7350</v>
      </c>
      <c r="B3728" t="s">
        <v>7257</v>
      </c>
      <c r="C3728" t="s">
        <v>7283</v>
      </c>
      <c r="D3728">
        <v>2787</v>
      </c>
      <c r="E3728" s="2"/>
      <c r="F3728">
        <f>SUMIFS($D$2:$D$7909, $B$2:$B$7909, "Sicilia")</f>
        <v>5002904</v>
      </c>
      <c r="G3728" s="1">
        <f>Comuni__2[[#This Row],[Popolazione2011]]/Comuni__2[[#This Row],[POPOLAZIONE TOTALE DI OGNI REGIONE (CON FILTRO)]]</f>
        <v>5.5707644999784128E-4</v>
      </c>
      <c r="H3728" t="str">
        <f>IF(Comuni__2[[#This Row],[Popolazione2011]]&gt;300000,"MAGGIORE","")</f>
        <v/>
      </c>
    </row>
    <row r="3729" spans="1:8" x14ac:dyDescent="0.2">
      <c r="A3729" t="s">
        <v>3405</v>
      </c>
      <c r="B3729" t="s">
        <v>3082</v>
      </c>
      <c r="C3729" t="s">
        <v>3359</v>
      </c>
      <c r="D3729">
        <v>2785</v>
      </c>
      <c r="E3729" s="2"/>
      <c r="F3729">
        <f>SUMIFS($D$2:$D$7909, $B$2:$B$7909, "Veneto")</f>
        <v>4855904</v>
      </c>
      <c r="G3729" s="1">
        <f>Comuni__2[[#This Row],[Popolazione2011]]/Comuni__2[[#This Row],[POPOLAZIONE TOTALE DI OGNI REGIONE (CON FILTRO)]]</f>
        <v>5.7352863648045766E-4</v>
      </c>
      <c r="H3729" t="str">
        <f>IF(Comuni__2[[#This Row],[Popolazione2011]]&gt;300000,"MAGGIORE","")</f>
        <v/>
      </c>
    </row>
    <row r="3730" spans="1:8" x14ac:dyDescent="0.2">
      <c r="A3730" t="s">
        <v>3072</v>
      </c>
      <c r="B3730" t="s">
        <v>2791</v>
      </c>
      <c r="C3730" t="s">
        <v>2909</v>
      </c>
      <c r="D3730">
        <v>2783</v>
      </c>
      <c r="E3730" s="2"/>
      <c r="F3730">
        <f>SUMIFS($D$2:$D$7909, $B$2:$B$7909, "Trentino-Alto Adige/Südtirol")</f>
        <v>1026433</v>
      </c>
      <c r="G3730" s="1">
        <f>Comuni__2[[#This Row],[Popolazione2011]]/Comuni__2[[#This Row],[POPOLAZIONE TOTALE DI OGNI REGIONE (CON FILTRO)]]</f>
        <v>2.7113313776934295E-3</v>
      </c>
      <c r="H3730" t="str">
        <f>IF(Comuni__2[[#This Row],[Popolazione2011]]&gt;300000,"MAGGIORE","")</f>
        <v/>
      </c>
    </row>
    <row r="3731" spans="1:8" x14ac:dyDescent="0.2">
      <c r="A3731" t="s">
        <v>3623</v>
      </c>
      <c r="B3731" t="s">
        <v>3082</v>
      </c>
      <c r="C3731" t="s">
        <v>3602</v>
      </c>
      <c r="D3731">
        <v>2782</v>
      </c>
      <c r="E3731" s="2"/>
      <c r="F3731">
        <f>SUMIFS($D$2:$D$7909, $B$2:$B$7909, "Veneto")</f>
        <v>4855904</v>
      </c>
      <c r="G3731" s="1">
        <f>Comuni__2[[#This Row],[Popolazione2011]]/Comuni__2[[#This Row],[POPOLAZIONE TOTALE DI OGNI REGIONE (CON FILTRO)]]</f>
        <v>5.7291083184511063E-4</v>
      </c>
      <c r="H3731" t="str">
        <f>IF(Comuni__2[[#This Row],[Popolazione2011]]&gt;300000,"MAGGIORE","")</f>
        <v/>
      </c>
    </row>
    <row r="3732" spans="1:8" x14ac:dyDescent="0.2">
      <c r="A3732" t="s">
        <v>7479</v>
      </c>
      <c r="B3732" t="s">
        <v>7257</v>
      </c>
      <c r="C3732" t="s">
        <v>7475</v>
      </c>
      <c r="D3732">
        <v>2780</v>
      </c>
      <c r="E3732" s="2"/>
      <c r="F3732">
        <f>SUMIFS($D$2:$D$7909, $B$2:$B$7909, "Sicilia")</f>
        <v>5002904</v>
      </c>
      <c r="G3732" s="1">
        <f>Comuni__2[[#This Row],[Popolazione2011]]/Comuni__2[[#This Row],[POPOLAZIONE TOTALE DI OGNI REGIONE (CON FILTRO)]]</f>
        <v>5.5567726264585534E-4</v>
      </c>
      <c r="H3732" t="str">
        <f>IF(Comuni__2[[#This Row],[Popolazione2011]]&gt;300000,"MAGGIORE","")</f>
        <v/>
      </c>
    </row>
    <row r="3733" spans="1:8" x14ac:dyDescent="0.2">
      <c r="A3733" t="s">
        <v>3812</v>
      </c>
      <c r="B3733" t="s">
        <v>3653</v>
      </c>
      <c r="C3733" t="s">
        <v>3789</v>
      </c>
      <c r="D3733">
        <v>2780</v>
      </c>
      <c r="E3733" s="2"/>
      <c r="F3733">
        <f>SUMIFS($D$2:$D$7909, $B$2:$B$7909, "Friuli-Venezia Giulia")</f>
        <v>1220291</v>
      </c>
      <c r="G3733" s="1">
        <f>Comuni__2[[#This Row],[Popolazione2011]]/Comuni__2[[#This Row],[POPOLAZIONE TOTALE DI OGNI REGIONE (CON FILTRO)]]</f>
        <v>2.2781451309564684E-3</v>
      </c>
      <c r="H3733" t="str">
        <f>IF(Comuni__2[[#This Row],[Popolazione2011]]&gt;300000,"MAGGIORE","")</f>
        <v/>
      </c>
    </row>
    <row r="3734" spans="1:8" x14ac:dyDescent="0.2">
      <c r="A3734" t="s">
        <v>2680</v>
      </c>
      <c r="B3734" t="s">
        <v>1271</v>
      </c>
      <c r="C3734" t="s">
        <v>2674</v>
      </c>
      <c r="D3734">
        <v>2779</v>
      </c>
      <c r="E3734" s="2"/>
      <c r="F3734">
        <f>SUMIFS($D$2:$D$7909, $B$2:$B$7909, "Lombardia")</f>
        <v>9704121</v>
      </c>
      <c r="G3734" s="1">
        <f>Comuni__2[[#This Row],[Popolazione2011]]/Comuni__2[[#This Row],[POPOLAZIONE TOTALE DI OGNI REGIONE (CON FILTRO)]]</f>
        <v>2.8637318104339385E-4</v>
      </c>
      <c r="H3734" t="str">
        <f>IF(Comuni__2[[#This Row],[Popolazione2011]]&gt;300000,"MAGGIORE","")</f>
        <v/>
      </c>
    </row>
    <row r="3735" spans="1:8" x14ac:dyDescent="0.2">
      <c r="A3735" t="s">
        <v>3715</v>
      </c>
      <c r="B3735" t="s">
        <v>3653</v>
      </c>
      <c r="C3735" t="s">
        <v>3654</v>
      </c>
      <c r="D3735">
        <v>2778</v>
      </c>
      <c r="E3735" s="2"/>
      <c r="F3735">
        <f>SUMIFS($D$2:$D$7909, $B$2:$B$7909, "Friuli-Venezia Giulia")</f>
        <v>1220291</v>
      </c>
      <c r="G3735" s="1">
        <f>Comuni__2[[#This Row],[Popolazione2011]]/Comuni__2[[#This Row],[POPOLAZIONE TOTALE DI OGNI REGIONE (CON FILTRO)]]</f>
        <v>2.2765061776248451E-3</v>
      </c>
      <c r="H3735" t="str">
        <f>IF(Comuni__2[[#This Row],[Popolazione2011]]&gt;300000,"MAGGIORE","")</f>
        <v/>
      </c>
    </row>
    <row r="3736" spans="1:8" x14ac:dyDescent="0.2">
      <c r="A3736" t="s">
        <v>2234</v>
      </c>
      <c r="B3736" t="s">
        <v>1271</v>
      </c>
      <c r="C3736" t="s">
        <v>2222</v>
      </c>
      <c r="D3736">
        <v>2775</v>
      </c>
      <c r="E3736" s="2"/>
      <c r="F3736">
        <f>SUMIFS($D$2:$D$7909, $B$2:$B$7909, "Lombardia")</f>
        <v>9704121</v>
      </c>
      <c r="G3736" s="1">
        <f>Comuni__2[[#This Row],[Popolazione2011]]/Comuni__2[[#This Row],[POPOLAZIONE TOTALE DI OGNI REGIONE (CON FILTRO)]]</f>
        <v>2.8596098502893768E-4</v>
      </c>
      <c r="H3736" t="str">
        <f>IF(Comuni__2[[#This Row],[Popolazione2011]]&gt;300000,"MAGGIORE","")</f>
        <v/>
      </c>
    </row>
    <row r="3737" spans="1:8" x14ac:dyDescent="0.2">
      <c r="A3737" t="s">
        <v>7963</v>
      </c>
      <c r="B3737" t="s">
        <v>7657</v>
      </c>
      <c r="C3737" t="s">
        <v>7931</v>
      </c>
      <c r="D3737">
        <v>2775</v>
      </c>
      <c r="E3737" s="2"/>
      <c r="F3737">
        <f>SUMIFS($D$2:$D$7909, $B$2:$B$7909, "Sardegna")</f>
        <v>1634822</v>
      </c>
      <c r="G3737" s="1">
        <f>Comuni__2[[#This Row],[Popolazione2011]]/Comuni__2[[#This Row],[POPOLAZIONE TOTALE DI OGNI REGIONE (CON FILTRO)]]</f>
        <v>1.6974325033551052E-3</v>
      </c>
      <c r="H3737" t="str">
        <f>IF(Comuni__2[[#This Row],[Popolazione2011]]&gt;300000,"MAGGIORE","")</f>
        <v/>
      </c>
    </row>
    <row r="3738" spans="1:8" x14ac:dyDescent="0.2">
      <c r="A3738" t="s">
        <v>7115</v>
      </c>
      <c r="B3738" t="s">
        <v>6847</v>
      </c>
      <c r="C3738" t="s">
        <v>7080</v>
      </c>
      <c r="D3738">
        <v>2772</v>
      </c>
      <c r="E3738" s="2"/>
      <c r="F3738">
        <f>SUMIFS($D$2:$D$7909, $B$2:$B$7909, "Calabria")</f>
        <v>1959050</v>
      </c>
      <c r="G3738" s="1">
        <f>Comuni__2[[#This Row],[Popolazione2011]]/Comuni__2[[#This Row],[POPOLAZIONE TOTALE DI OGNI REGIONE (CON FILTRO)]]</f>
        <v>1.4149715423291901E-3</v>
      </c>
      <c r="H3738" t="str">
        <f>IF(Comuni__2[[#This Row],[Popolazione2011]]&gt;300000,"MAGGIORE","")</f>
        <v/>
      </c>
    </row>
    <row r="3739" spans="1:8" x14ac:dyDescent="0.2">
      <c r="A3739" t="s">
        <v>5050</v>
      </c>
      <c r="B3739" t="s">
        <v>4829</v>
      </c>
      <c r="C3739" t="s">
        <v>5021</v>
      </c>
      <c r="D3739">
        <v>2771</v>
      </c>
      <c r="E3739" s="2"/>
      <c r="F3739">
        <f>SUMIFS($D$2:$D$7909, $B$2:$B$7909, "Marche")</f>
        <v>1540584</v>
      </c>
      <c r="G3739" s="1">
        <f>Comuni__2[[#This Row],[Popolazione2011]]/Comuni__2[[#This Row],[POPOLAZIONE TOTALE DI OGNI REGIONE (CON FILTRO)]]</f>
        <v>1.7986685568589574E-3</v>
      </c>
      <c r="H3739" t="str">
        <f>IF(Comuni__2[[#This Row],[Popolazione2011]]&gt;300000,"MAGGIORE","")</f>
        <v/>
      </c>
    </row>
    <row r="3740" spans="1:8" x14ac:dyDescent="0.2">
      <c r="A3740" t="s">
        <v>1467</v>
      </c>
      <c r="B3740" t="s">
        <v>1271</v>
      </c>
      <c r="C3740" t="s">
        <v>1411</v>
      </c>
      <c r="D3740">
        <v>2769</v>
      </c>
      <c r="E3740" s="2"/>
      <c r="F3740">
        <f>SUMIFS($D$2:$D$7909, $B$2:$B$7909, "Lombardia")</f>
        <v>9704121</v>
      </c>
      <c r="G3740" s="1">
        <f>Comuni__2[[#This Row],[Popolazione2011]]/Comuni__2[[#This Row],[POPOLAZIONE TOTALE DI OGNI REGIONE (CON FILTRO)]]</f>
        <v>2.8534269100725354E-4</v>
      </c>
      <c r="H3740" t="str">
        <f>IF(Comuni__2[[#This Row],[Popolazione2011]]&gt;300000,"MAGGIORE","")</f>
        <v/>
      </c>
    </row>
    <row r="3741" spans="1:8" x14ac:dyDescent="0.2">
      <c r="A3741" t="s">
        <v>2070</v>
      </c>
      <c r="B3741" t="s">
        <v>1271</v>
      </c>
      <c r="C3741" t="s">
        <v>2016</v>
      </c>
      <c r="D3741">
        <v>2762</v>
      </c>
      <c r="E3741" s="2"/>
      <c r="F3741">
        <f>SUMIFS($D$2:$D$7909, $B$2:$B$7909, "Lombardia")</f>
        <v>9704121</v>
      </c>
      <c r="G3741" s="1">
        <f>Comuni__2[[#This Row],[Popolazione2011]]/Comuni__2[[#This Row],[POPOLAZIONE TOTALE DI OGNI REGIONE (CON FILTRO)]]</f>
        <v>2.846213479819553E-4</v>
      </c>
      <c r="H3741" t="str">
        <f>IF(Comuni__2[[#This Row],[Popolazione2011]]&gt;300000,"MAGGIORE","")</f>
        <v/>
      </c>
    </row>
    <row r="3742" spans="1:8" x14ac:dyDescent="0.2">
      <c r="A3742" t="s">
        <v>1095</v>
      </c>
      <c r="B3742" t="s">
        <v>5</v>
      </c>
      <c r="C3742" t="s">
        <v>1045</v>
      </c>
      <c r="D3742">
        <v>2762</v>
      </c>
      <c r="E3742" s="2"/>
      <c r="F3742">
        <f>SUMIFS($D$2:$D$7909, $B$2:$B$7909, "Piemonte")</f>
        <v>4363916</v>
      </c>
      <c r="G3742" s="1">
        <f>Comuni__2[[#This Row],[Popolazione2011]]/Comuni__2[[#This Row],[POPOLAZIONE TOTALE DI OGNI REGIONE (CON FILTRO)]]</f>
        <v>6.3291777385265891E-4</v>
      </c>
      <c r="H3742" t="str">
        <f>IF(Comuni__2[[#This Row],[Popolazione2011]]&gt;300000,"MAGGIORE","")</f>
        <v/>
      </c>
    </row>
    <row r="3743" spans="1:8" x14ac:dyDescent="0.2">
      <c r="A3743" t="s">
        <v>5542</v>
      </c>
      <c r="B3743" t="s">
        <v>5446</v>
      </c>
      <c r="C3743" t="s">
        <v>5447</v>
      </c>
      <c r="D3743">
        <v>2762</v>
      </c>
      <c r="E3743" s="2"/>
      <c r="F3743">
        <f>SUMIFS($D$2:$D$7909, $B$2:$B$7909, "Abruzzo")</f>
        <v>1307309</v>
      </c>
      <c r="G3743" s="1">
        <f>Comuni__2[[#This Row],[Popolazione2011]]/Comuni__2[[#This Row],[POPOLAZIONE TOTALE DI OGNI REGIONE (CON FILTRO)]]</f>
        <v>2.1127369275358771E-3</v>
      </c>
      <c r="H3743" t="str">
        <f>IF(Comuni__2[[#This Row],[Popolazione2011]]&gt;300000,"MAGGIORE","")</f>
        <v/>
      </c>
    </row>
    <row r="3744" spans="1:8" x14ac:dyDescent="0.2">
      <c r="A3744" t="s">
        <v>1784</v>
      </c>
      <c r="B3744" t="s">
        <v>1271</v>
      </c>
      <c r="C3744" t="s">
        <v>1772</v>
      </c>
      <c r="D3744">
        <v>2760</v>
      </c>
      <c r="E3744" s="2"/>
      <c r="F3744">
        <f>SUMIFS($D$2:$D$7909, $B$2:$B$7909, "Lombardia")</f>
        <v>9704121</v>
      </c>
      <c r="G3744" s="1">
        <f>Comuni__2[[#This Row],[Popolazione2011]]/Comuni__2[[#This Row],[POPOLAZIONE TOTALE DI OGNI REGIONE (CON FILTRO)]]</f>
        <v>2.8441524997472722E-4</v>
      </c>
      <c r="H3744" t="str">
        <f>IF(Comuni__2[[#This Row],[Popolazione2011]]&gt;300000,"MAGGIORE","")</f>
        <v/>
      </c>
    </row>
    <row r="3745" spans="1:8" x14ac:dyDescent="0.2">
      <c r="A3745" t="s">
        <v>7460</v>
      </c>
      <c r="B3745" t="s">
        <v>7257</v>
      </c>
      <c r="C3745" t="s">
        <v>7366</v>
      </c>
      <c r="D3745">
        <v>2760</v>
      </c>
      <c r="E3745" s="2"/>
      <c r="F3745">
        <f>SUMIFS($D$2:$D$7909, $B$2:$B$7909, "Sicilia")</f>
        <v>5002904</v>
      </c>
      <c r="G3745" s="1">
        <f>Comuni__2[[#This Row],[Popolazione2011]]/Comuni__2[[#This Row],[POPOLAZIONE TOTALE DI OGNI REGIONE (CON FILTRO)]]</f>
        <v>5.5167958449732393E-4</v>
      </c>
      <c r="H3745" t="str">
        <f>IF(Comuni__2[[#This Row],[Popolazione2011]]&gt;300000,"MAGGIORE","")</f>
        <v/>
      </c>
    </row>
    <row r="3746" spans="1:8" x14ac:dyDescent="0.2">
      <c r="A3746" t="s">
        <v>4673</v>
      </c>
      <c r="B3746" t="s">
        <v>4450</v>
      </c>
      <c r="C3746" t="s">
        <v>4661</v>
      </c>
      <c r="D3746">
        <v>2758</v>
      </c>
      <c r="E3746" s="2"/>
      <c r="F3746">
        <f>SUMIFS($D$2:$D$7909, $B$2:$B$7909, "Toscana")</f>
        <v>3672202</v>
      </c>
      <c r="G3746" s="1">
        <f>Comuni__2[[#This Row],[Popolazione2011]]/Comuni__2[[#This Row],[POPOLAZIONE TOTALE DI OGNI REGIONE (CON FILTRO)]]</f>
        <v>7.5104800879690172E-4</v>
      </c>
      <c r="H3746" t="str">
        <f>IF(Comuni__2[[#This Row],[Popolazione2011]]&gt;300000,"MAGGIORE","")</f>
        <v/>
      </c>
    </row>
    <row r="3747" spans="1:8" x14ac:dyDescent="0.2">
      <c r="A3747" t="s">
        <v>1511</v>
      </c>
      <c r="B3747" t="s">
        <v>1271</v>
      </c>
      <c r="C3747" t="s">
        <v>1411</v>
      </c>
      <c r="D3747">
        <v>2757</v>
      </c>
      <c r="E3747" s="2"/>
      <c r="F3747">
        <f>SUMIFS($D$2:$D$7909, $B$2:$B$7909, "Lombardia")</f>
        <v>9704121</v>
      </c>
      <c r="G3747" s="1">
        <f>Comuni__2[[#This Row],[Popolazione2011]]/Comuni__2[[#This Row],[POPOLAZIONE TOTALE DI OGNI REGIONE (CON FILTRO)]]</f>
        <v>2.8410610296388515E-4</v>
      </c>
      <c r="H3747" t="str">
        <f>IF(Comuni__2[[#This Row],[Popolazione2011]]&gt;300000,"MAGGIORE","")</f>
        <v/>
      </c>
    </row>
    <row r="3748" spans="1:8" x14ac:dyDescent="0.2">
      <c r="A3748" t="s">
        <v>2297</v>
      </c>
      <c r="B3748" t="s">
        <v>1271</v>
      </c>
      <c r="C3748" t="s">
        <v>2222</v>
      </c>
      <c r="D3748">
        <v>2754</v>
      </c>
      <c r="E3748" s="2"/>
      <c r="F3748">
        <f>SUMIFS($D$2:$D$7909, $B$2:$B$7909, "Lombardia")</f>
        <v>9704121</v>
      </c>
      <c r="G3748" s="1">
        <f>Comuni__2[[#This Row],[Popolazione2011]]/Comuni__2[[#This Row],[POPOLAZIONE TOTALE DI OGNI REGIONE (CON FILTRO)]]</f>
        <v>2.8379695595304302E-4</v>
      </c>
      <c r="H3748" t="str">
        <f>IF(Comuni__2[[#This Row],[Popolazione2011]]&gt;300000,"MAGGIORE","")</f>
        <v/>
      </c>
    </row>
    <row r="3749" spans="1:8" x14ac:dyDescent="0.2">
      <c r="A3749" t="s">
        <v>6026</v>
      </c>
      <c r="B3749" t="s">
        <v>5894</v>
      </c>
      <c r="C3749" t="s">
        <v>6000</v>
      </c>
      <c r="D3749">
        <v>2752</v>
      </c>
      <c r="E3749" s="2"/>
      <c r="F3749">
        <f>SUMIFS($D$2:$D$7909, $B$2:$B$7909, "Campania")</f>
        <v>5766810</v>
      </c>
      <c r="G3749" s="1">
        <f>Comuni__2[[#This Row],[Popolazione2011]]/Comuni__2[[#This Row],[POPOLAZIONE TOTALE DI OGNI REGIONE (CON FILTRO)]]</f>
        <v>4.7721357214820673E-4</v>
      </c>
      <c r="H3749" t="str">
        <f>IF(Comuni__2[[#This Row],[Popolazione2011]]&gt;300000,"MAGGIORE","")</f>
        <v/>
      </c>
    </row>
    <row r="3750" spans="1:8" x14ac:dyDescent="0.2">
      <c r="A3750" t="s">
        <v>762</v>
      </c>
      <c r="B3750" t="s">
        <v>5</v>
      </c>
      <c r="C3750" t="s">
        <v>738</v>
      </c>
      <c r="D3750">
        <v>2750</v>
      </c>
      <c r="E3750" s="2"/>
      <c r="F3750">
        <f>SUMIFS($D$2:$D$7909, $B$2:$B$7909, "Piemonte")</f>
        <v>4363916</v>
      </c>
      <c r="G3750" s="1">
        <f>Comuni__2[[#This Row],[Popolazione2011]]/Comuni__2[[#This Row],[POPOLAZIONE TOTALE DI OGNI REGIONE (CON FILTRO)]]</f>
        <v>6.3016795007053293E-4</v>
      </c>
      <c r="H3750" t="str">
        <f>IF(Comuni__2[[#This Row],[Popolazione2011]]&gt;300000,"MAGGIORE","")</f>
        <v/>
      </c>
    </row>
    <row r="3751" spans="1:8" x14ac:dyDescent="0.2">
      <c r="A3751" t="s">
        <v>6386</v>
      </c>
      <c r="B3751" t="s">
        <v>5894</v>
      </c>
      <c r="C3751" t="s">
        <v>6291</v>
      </c>
      <c r="D3751">
        <v>2748</v>
      </c>
      <c r="E3751" s="2"/>
      <c r="F3751">
        <f>SUMIFS($D$2:$D$7909, $B$2:$B$7909, "Campania")</f>
        <v>5766810</v>
      </c>
      <c r="G3751" s="1">
        <f>Comuni__2[[#This Row],[Popolazione2011]]/Comuni__2[[#This Row],[POPOLAZIONE TOTALE DI OGNI REGIONE (CON FILTRO)]]</f>
        <v>4.7651994777008432E-4</v>
      </c>
      <c r="H3751" t="str">
        <f>IF(Comuni__2[[#This Row],[Popolazione2011]]&gt;300000,"MAGGIORE","")</f>
        <v/>
      </c>
    </row>
    <row r="3752" spans="1:8" x14ac:dyDescent="0.2">
      <c r="A3752" t="s">
        <v>699</v>
      </c>
      <c r="B3752" t="s">
        <v>5</v>
      </c>
      <c r="C3752" t="s">
        <v>490</v>
      </c>
      <c r="D3752">
        <v>2748</v>
      </c>
      <c r="E3752" s="2"/>
      <c r="F3752">
        <f>SUMIFS($D$2:$D$7909, $B$2:$B$7909, "Piemonte")</f>
        <v>4363916</v>
      </c>
      <c r="G3752" s="1">
        <f>Comuni__2[[#This Row],[Popolazione2011]]/Comuni__2[[#This Row],[POPOLAZIONE TOTALE DI OGNI REGIONE (CON FILTRO)]]</f>
        <v>6.2970964610684532E-4</v>
      </c>
      <c r="H3752" t="str">
        <f>IF(Comuni__2[[#This Row],[Popolazione2011]]&gt;300000,"MAGGIORE","")</f>
        <v/>
      </c>
    </row>
    <row r="3753" spans="1:8" x14ac:dyDescent="0.2">
      <c r="A3753" t="s">
        <v>6976</v>
      </c>
      <c r="B3753" t="s">
        <v>6847</v>
      </c>
      <c r="C3753" t="s">
        <v>6848</v>
      </c>
      <c r="D3753">
        <v>2748</v>
      </c>
      <c r="E3753" s="2"/>
      <c r="F3753">
        <f>SUMIFS($D$2:$D$7909, $B$2:$B$7909, "Calabria")</f>
        <v>1959050</v>
      </c>
      <c r="G3753" s="1">
        <f>Comuni__2[[#This Row],[Popolazione2011]]/Comuni__2[[#This Row],[POPOLAZIONE TOTALE DI OGNI REGIONE (CON FILTRO)]]</f>
        <v>1.4027207064648683E-3</v>
      </c>
      <c r="H3753" t="str">
        <f>IF(Comuni__2[[#This Row],[Popolazione2011]]&gt;300000,"MAGGIORE","")</f>
        <v/>
      </c>
    </row>
    <row r="3754" spans="1:8" x14ac:dyDescent="0.2">
      <c r="A3754" t="s">
        <v>3838</v>
      </c>
      <c r="B3754" t="s">
        <v>3653</v>
      </c>
      <c r="C3754" t="s">
        <v>3822</v>
      </c>
      <c r="D3754">
        <v>2748</v>
      </c>
      <c r="E3754" s="2"/>
      <c r="F3754">
        <f>SUMIFS($D$2:$D$7909, $B$2:$B$7909, "Friuli-Venezia Giulia")</f>
        <v>1220291</v>
      </c>
      <c r="G3754" s="1">
        <f>Comuni__2[[#This Row],[Popolazione2011]]/Comuni__2[[#This Row],[POPOLAZIONE TOTALE DI OGNI REGIONE (CON FILTRO)]]</f>
        <v>2.2519218776504949E-3</v>
      </c>
      <c r="H3754" t="str">
        <f>IF(Comuni__2[[#This Row],[Popolazione2011]]&gt;300000,"MAGGIORE","")</f>
        <v/>
      </c>
    </row>
    <row r="3755" spans="1:8" x14ac:dyDescent="0.2">
      <c r="A3755" t="s">
        <v>6419</v>
      </c>
      <c r="B3755" t="s">
        <v>5894</v>
      </c>
      <c r="C3755" t="s">
        <v>6291</v>
      </c>
      <c r="D3755">
        <v>2747</v>
      </c>
      <c r="E3755" s="2"/>
      <c r="F3755">
        <f>SUMIFS($D$2:$D$7909, $B$2:$B$7909, "Campania")</f>
        <v>5766810</v>
      </c>
      <c r="G3755" s="1">
        <f>Comuni__2[[#This Row],[Popolazione2011]]/Comuni__2[[#This Row],[POPOLAZIONE TOTALE DI OGNI REGIONE (CON FILTRO)]]</f>
        <v>4.7634654167555375E-4</v>
      </c>
      <c r="H3755" t="str">
        <f>IF(Comuni__2[[#This Row],[Popolazione2011]]&gt;300000,"MAGGIORE","")</f>
        <v/>
      </c>
    </row>
    <row r="3756" spans="1:8" x14ac:dyDescent="0.2">
      <c r="A3756" t="s">
        <v>6488</v>
      </c>
      <c r="B3756" t="s">
        <v>6450</v>
      </c>
      <c r="C3756" t="s">
        <v>6451</v>
      </c>
      <c r="D3756">
        <v>2745</v>
      </c>
      <c r="E3756" s="2"/>
      <c r="F3756">
        <f>SUMIFS($D$2:$D$7909, $B$2:$B$7909, "Puglia")</f>
        <v>4050093</v>
      </c>
      <c r="G3756" s="1">
        <f>Comuni__2[[#This Row],[Popolazione2011]]/Comuni__2[[#This Row],[POPOLAZIONE TOTALE DI OGNI REGIONE (CON FILTRO)]]</f>
        <v>6.7776221434915197E-4</v>
      </c>
      <c r="H3756" t="str">
        <f>IF(Comuni__2[[#This Row],[Popolazione2011]]&gt;300000,"MAGGIORE","")</f>
        <v/>
      </c>
    </row>
    <row r="3757" spans="1:8" x14ac:dyDescent="0.2">
      <c r="A3757" t="s">
        <v>2905</v>
      </c>
      <c r="B3757" t="s">
        <v>2791</v>
      </c>
      <c r="C3757" t="s">
        <v>2792</v>
      </c>
      <c r="D3757">
        <v>2742</v>
      </c>
      <c r="E3757" s="2"/>
      <c r="F3757">
        <f>SUMIFS($D$2:$D$7909, $B$2:$B$7909, "Trentino-Alto Adige/Südtirol")</f>
        <v>1026433</v>
      </c>
      <c r="G3757" s="1">
        <f>Comuni__2[[#This Row],[Popolazione2011]]/Comuni__2[[#This Row],[POPOLAZIONE TOTALE DI OGNI REGIONE (CON FILTRO)]]</f>
        <v>2.6713872215721824E-3</v>
      </c>
      <c r="H3757" t="str">
        <f>IF(Comuni__2[[#This Row],[Popolazione2011]]&gt;300000,"MAGGIORE","")</f>
        <v/>
      </c>
    </row>
    <row r="3758" spans="1:8" x14ac:dyDescent="0.2">
      <c r="A3758" t="s">
        <v>3147</v>
      </c>
      <c r="B3758" t="s">
        <v>3082</v>
      </c>
      <c r="C3758" t="s">
        <v>3083</v>
      </c>
      <c r="D3758">
        <v>2740</v>
      </c>
      <c r="E3758" s="2"/>
      <c r="F3758">
        <f>SUMIFS($D$2:$D$7909, $B$2:$B$7909, "Veneto")</f>
        <v>4855904</v>
      </c>
      <c r="G3758" s="1">
        <f>Comuni__2[[#This Row],[Popolazione2011]]/Comuni__2[[#This Row],[POPOLAZIONE TOTALE DI OGNI REGIONE (CON FILTRO)]]</f>
        <v>5.6426156695025273E-4</v>
      </c>
      <c r="H3758" t="str">
        <f>IF(Comuni__2[[#This Row],[Popolazione2011]]&gt;300000,"MAGGIORE","")</f>
        <v/>
      </c>
    </row>
    <row r="3759" spans="1:8" x14ac:dyDescent="0.2">
      <c r="A3759" t="s">
        <v>4632</v>
      </c>
      <c r="B3759" t="s">
        <v>4450</v>
      </c>
      <c r="C3759" t="s">
        <v>4624</v>
      </c>
      <c r="D3759">
        <v>2739</v>
      </c>
      <c r="E3759" s="2"/>
      <c r="F3759">
        <f>SUMIFS($D$2:$D$7909, $B$2:$B$7909, "Toscana")</f>
        <v>3672202</v>
      </c>
      <c r="G3759" s="1">
        <f>Comuni__2[[#This Row],[Popolazione2011]]/Comuni__2[[#This Row],[POPOLAZIONE TOTALE DI OGNI REGIONE (CON FILTRO)]]</f>
        <v>7.4587400148466774E-4</v>
      </c>
      <c r="H3759" t="str">
        <f>IF(Comuni__2[[#This Row],[Popolazione2011]]&gt;300000,"MAGGIORE","")</f>
        <v/>
      </c>
    </row>
    <row r="3760" spans="1:8" x14ac:dyDescent="0.2">
      <c r="A3760" t="s">
        <v>7804</v>
      </c>
      <c r="B3760" t="s">
        <v>7657</v>
      </c>
      <c r="C3760" t="s">
        <v>7750</v>
      </c>
      <c r="D3760">
        <v>2737</v>
      </c>
      <c r="E3760" s="2"/>
      <c r="F3760">
        <f>SUMIFS($D$2:$D$7909, $B$2:$B$7909, "Sardegna")</f>
        <v>1634822</v>
      </c>
      <c r="G3760" s="1">
        <f>Comuni__2[[#This Row],[Popolazione2011]]/Comuni__2[[#This Row],[POPOLAZIONE TOTALE DI OGNI REGIONE (CON FILTRO)]]</f>
        <v>1.6741883825884408E-3</v>
      </c>
      <c r="H3760" t="str">
        <f>IF(Comuni__2[[#This Row],[Popolazione2011]]&gt;300000,"MAGGIORE","")</f>
        <v/>
      </c>
    </row>
    <row r="3761" spans="1:8" x14ac:dyDescent="0.2">
      <c r="A3761" t="s">
        <v>3723</v>
      </c>
      <c r="B3761" t="s">
        <v>3653</v>
      </c>
      <c r="C3761" t="s">
        <v>3654</v>
      </c>
      <c r="D3761">
        <v>2737</v>
      </c>
      <c r="E3761" s="2"/>
      <c r="F3761">
        <f>SUMIFS($D$2:$D$7909, $B$2:$B$7909, "Friuli-Venezia Giulia")</f>
        <v>1220291</v>
      </c>
      <c r="G3761" s="1">
        <f>Comuni__2[[#This Row],[Popolazione2011]]/Comuni__2[[#This Row],[POPOLAZIONE TOTALE DI OGNI REGIONE (CON FILTRO)]]</f>
        <v>2.2429076343265662E-3</v>
      </c>
      <c r="H3761" t="str">
        <f>IF(Comuni__2[[#This Row],[Popolazione2011]]&gt;300000,"MAGGIORE","")</f>
        <v/>
      </c>
    </row>
    <row r="3762" spans="1:8" x14ac:dyDescent="0.2">
      <c r="A3762" t="s">
        <v>2896</v>
      </c>
      <c r="B3762" t="s">
        <v>2791</v>
      </c>
      <c r="C3762" t="s">
        <v>2792</v>
      </c>
      <c r="D3762">
        <v>2736</v>
      </c>
      <c r="E3762" s="2"/>
      <c r="F3762">
        <f>SUMIFS($D$2:$D$7909, $B$2:$B$7909, "Trentino-Alto Adige/Südtirol")</f>
        <v>1026433</v>
      </c>
      <c r="G3762" s="1">
        <f>Comuni__2[[#This Row],[Popolazione2011]]/Comuni__2[[#This Row],[POPOLAZIONE TOTALE DI OGNI REGIONE (CON FILTRO)]]</f>
        <v>2.6655417353105364E-3</v>
      </c>
      <c r="H3762" t="str">
        <f>IF(Comuni__2[[#This Row],[Popolazione2011]]&gt;300000,"MAGGIORE","")</f>
        <v/>
      </c>
    </row>
    <row r="3763" spans="1:8" x14ac:dyDescent="0.2">
      <c r="A3763" t="s">
        <v>5758</v>
      </c>
      <c r="B3763" t="s">
        <v>5756</v>
      </c>
      <c r="C3763" t="s">
        <v>5757</v>
      </c>
      <c r="D3763">
        <v>2732</v>
      </c>
      <c r="E3763" s="2"/>
      <c r="F3763">
        <f>SUMIFS($D$2:$D$7909, $B$2:$B$7909, "Molise")</f>
        <v>313660</v>
      </c>
      <c r="G3763" s="1">
        <f>Comuni__2[[#This Row],[Popolazione2011]]/Comuni__2[[#This Row],[POPOLAZIONE TOTALE DI OGNI REGIONE (CON FILTRO)]]</f>
        <v>8.7100682267423329E-3</v>
      </c>
      <c r="H3763" t="str">
        <f>IF(Comuni__2[[#This Row],[Popolazione2011]]&gt;300000,"MAGGIORE","")</f>
        <v/>
      </c>
    </row>
    <row r="3764" spans="1:8" x14ac:dyDescent="0.2">
      <c r="A3764" t="s">
        <v>3170</v>
      </c>
      <c r="B3764" t="s">
        <v>3082</v>
      </c>
      <c r="C3764" t="s">
        <v>3083</v>
      </c>
      <c r="D3764">
        <v>2731</v>
      </c>
      <c r="E3764" s="2"/>
      <c r="F3764">
        <f>SUMIFS($D$2:$D$7909, $B$2:$B$7909, "Veneto")</f>
        <v>4855904</v>
      </c>
      <c r="G3764" s="1">
        <f>Comuni__2[[#This Row],[Popolazione2011]]/Comuni__2[[#This Row],[POPOLAZIONE TOTALE DI OGNI REGIONE (CON FILTRO)]]</f>
        <v>5.6240815304421177E-4</v>
      </c>
      <c r="H3764" t="str">
        <f>IF(Comuni__2[[#This Row],[Popolazione2011]]&gt;300000,"MAGGIORE","")</f>
        <v/>
      </c>
    </row>
    <row r="3765" spans="1:8" x14ac:dyDescent="0.2">
      <c r="A3765" t="s">
        <v>437</v>
      </c>
      <c r="B3765" t="s">
        <v>5</v>
      </c>
      <c r="C3765" t="s">
        <v>402</v>
      </c>
      <c r="D3765">
        <v>2731</v>
      </c>
      <c r="E3765" s="2"/>
      <c r="F3765">
        <f>SUMIFS($D$2:$D$7909, $B$2:$B$7909, "Piemonte")</f>
        <v>4363916</v>
      </c>
      <c r="G3765" s="1">
        <f>Comuni__2[[#This Row],[Popolazione2011]]/Comuni__2[[#This Row],[POPOLAZIONE TOTALE DI OGNI REGIONE (CON FILTRO)]]</f>
        <v>6.2581406241550021E-4</v>
      </c>
      <c r="H3765" t="str">
        <f>IF(Comuni__2[[#This Row],[Popolazione2011]]&gt;300000,"MAGGIORE","")</f>
        <v/>
      </c>
    </row>
    <row r="3766" spans="1:8" x14ac:dyDescent="0.2">
      <c r="A3766" t="s">
        <v>2992</v>
      </c>
      <c r="B3766" t="s">
        <v>2791</v>
      </c>
      <c r="C3766" t="s">
        <v>2909</v>
      </c>
      <c r="D3766">
        <v>2728</v>
      </c>
      <c r="E3766" s="2"/>
      <c r="F3766">
        <f>SUMIFS($D$2:$D$7909, $B$2:$B$7909, "Trentino-Alto Adige/Südtirol")</f>
        <v>1026433</v>
      </c>
      <c r="G3766" s="1">
        <f>Comuni__2[[#This Row],[Popolazione2011]]/Comuni__2[[#This Row],[POPOLAZIONE TOTALE DI OGNI REGIONE (CON FILTRO)]]</f>
        <v>2.6577477536283418E-3</v>
      </c>
      <c r="H3766" t="str">
        <f>IF(Comuni__2[[#This Row],[Popolazione2011]]&gt;300000,"MAGGIORE","")</f>
        <v/>
      </c>
    </row>
    <row r="3767" spans="1:8" x14ac:dyDescent="0.2">
      <c r="A3767" t="s">
        <v>5132</v>
      </c>
      <c r="B3767" t="s">
        <v>5062</v>
      </c>
      <c r="C3767" t="s">
        <v>5124</v>
      </c>
      <c r="D3767">
        <v>2726</v>
      </c>
      <c r="E3767" s="2"/>
      <c r="F3767">
        <f>SUMIFS($D$2:$D$7909, $B$2:$B$7909, "Lazio")</f>
        <v>5502886</v>
      </c>
      <c r="G3767" s="1">
        <f>Comuni__2[[#This Row],[Popolazione2011]]/Comuni__2[[#This Row],[POPOLAZIONE TOTALE DI OGNI REGIONE (CON FILTRO)]]</f>
        <v>4.9537642611531475E-4</v>
      </c>
      <c r="H3767" t="str">
        <f>IF(Comuni__2[[#This Row],[Popolazione2011]]&gt;300000,"MAGGIORE","")</f>
        <v/>
      </c>
    </row>
    <row r="3768" spans="1:8" x14ac:dyDescent="0.2">
      <c r="A3768" t="s">
        <v>4858</v>
      </c>
      <c r="B3768" t="s">
        <v>4829</v>
      </c>
      <c r="C3768" t="s">
        <v>4830</v>
      </c>
      <c r="D3768">
        <v>2726</v>
      </c>
      <c r="E3768" s="2"/>
      <c r="F3768">
        <f>SUMIFS($D$2:$D$7909, $B$2:$B$7909, "Marche")</f>
        <v>1540584</v>
      </c>
      <c r="G3768" s="1">
        <f>Comuni__2[[#This Row],[Popolazione2011]]/Comuni__2[[#This Row],[POPOLAZIONE TOTALE DI OGNI REGIONE (CON FILTRO)]]</f>
        <v>1.7694588545642432E-3</v>
      </c>
      <c r="H3768" t="str">
        <f>IF(Comuni__2[[#This Row],[Popolazione2011]]&gt;300000,"MAGGIORE","")</f>
        <v/>
      </c>
    </row>
    <row r="3769" spans="1:8" x14ac:dyDescent="0.2">
      <c r="A3769" t="s">
        <v>3516</v>
      </c>
      <c r="B3769" t="s">
        <v>3082</v>
      </c>
      <c r="C3769" t="s">
        <v>3499</v>
      </c>
      <c r="D3769">
        <v>2725</v>
      </c>
      <c r="E3769" s="2"/>
      <c r="F3769">
        <f>SUMIFS($D$2:$D$7909, $B$2:$B$7909, "Veneto")</f>
        <v>4855904</v>
      </c>
      <c r="G3769" s="1">
        <f>Comuni__2[[#This Row],[Popolazione2011]]/Comuni__2[[#This Row],[POPOLAZIONE TOTALE DI OGNI REGIONE (CON FILTRO)]]</f>
        <v>5.6117254377351772E-4</v>
      </c>
      <c r="H3769" t="str">
        <f>IF(Comuni__2[[#This Row],[Popolazione2011]]&gt;300000,"MAGGIORE","")</f>
        <v/>
      </c>
    </row>
    <row r="3770" spans="1:8" x14ac:dyDescent="0.2">
      <c r="A3770" t="s">
        <v>4378</v>
      </c>
      <c r="B3770" t="s">
        <v>4112</v>
      </c>
      <c r="C3770" t="s">
        <v>4374</v>
      </c>
      <c r="D3770">
        <v>2724</v>
      </c>
      <c r="E3770" s="2"/>
      <c r="F3770">
        <f>SUMIFS($D$2:$D$7909, $B$2:$B$7909, "Emilia-Romagna")</f>
        <v>4342135</v>
      </c>
      <c r="G3770" s="1">
        <f>Comuni__2[[#This Row],[Popolazione2011]]/Comuni__2[[#This Row],[POPOLAZIONE TOTALE DI OGNI REGIONE (CON FILTRO)]]</f>
        <v>6.2734115820903768E-4</v>
      </c>
      <c r="H3770" t="str">
        <f>IF(Comuni__2[[#This Row],[Popolazione2011]]&gt;300000,"MAGGIORE","")</f>
        <v/>
      </c>
    </row>
    <row r="3771" spans="1:8" x14ac:dyDescent="0.2">
      <c r="A3771" t="s">
        <v>321</v>
      </c>
      <c r="B3771" t="s">
        <v>5</v>
      </c>
      <c r="C3771" t="s">
        <v>319</v>
      </c>
      <c r="D3771">
        <v>2721</v>
      </c>
      <c r="E3771" s="2"/>
      <c r="F3771">
        <f>SUMIFS($D$2:$D$7909, $B$2:$B$7909, "Piemonte")</f>
        <v>4363916</v>
      </c>
      <c r="G3771" s="1">
        <f>Comuni__2[[#This Row],[Popolazione2011]]/Comuni__2[[#This Row],[POPOLAZIONE TOTALE DI OGNI REGIONE (CON FILTRO)]]</f>
        <v>6.2352254259706195E-4</v>
      </c>
      <c r="H3771" t="str">
        <f>IF(Comuni__2[[#This Row],[Popolazione2011]]&gt;300000,"MAGGIORE","")</f>
        <v/>
      </c>
    </row>
    <row r="3772" spans="1:8" x14ac:dyDescent="0.2">
      <c r="A3772" t="s">
        <v>5645</v>
      </c>
      <c r="B3772" t="s">
        <v>5446</v>
      </c>
      <c r="C3772" t="s">
        <v>5604</v>
      </c>
      <c r="D3772">
        <v>2721</v>
      </c>
      <c r="E3772" s="2"/>
      <c r="F3772">
        <f>SUMIFS($D$2:$D$7909, $B$2:$B$7909, "Abruzzo")</f>
        <v>1307309</v>
      </c>
      <c r="G3772" s="1">
        <f>Comuni__2[[#This Row],[Popolazione2011]]/Comuni__2[[#This Row],[POPOLAZIONE TOTALE DI OGNI REGIONE (CON FILTRO)]]</f>
        <v>2.0813747935644901E-3</v>
      </c>
      <c r="H3772" t="str">
        <f>IF(Comuni__2[[#This Row],[Popolazione2011]]&gt;300000,"MAGGIORE","")</f>
        <v/>
      </c>
    </row>
    <row r="3773" spans="1:8" x14ac:dyDescent="0.2">
      <c r="A3773" t="s">
        <v>2005</v>
      </c>
      <c r="B3773" t="s">
        <v>1271</v>
      </c>
      <c r="C3773" t="s">
        <v>1772</v>
      </c>
      <c r="D3773">
        <v>2720</v>
      </c>
      <c r="E3773" s="2"/>
      <c r="F3773">
        <f>SUMIFS($D$2:$D$7909, $B$2:$B$7909, "Lombardia")</f>
        <v>9704121</v>
      </c>
      <c r="G3773" s="1">
        <f>Comuni__2[[#This Row],[Popolazione2011]]/Comuni__2[[#This Row],[POPOLAZIONE TOTALE DI OGNI REGIONE (CON FILTRO)]]</f>
        <v>2.8029328983016598E-4</v>
      </c>
      <c r="H3773" t="str">
        <f>IF(Comuni__2[[#This Row],[Popolazione2011]]&gt;300000,"MAGGIORE","")</f>
        <v/>
      </c>
    </row>
    <row r="3774" spans="1:8" x14ac:dyDescent="0.2">
      <c r="A3774" t="s">
        <v>592</v>
      </c>
      <c r="B3774" t="s">
        <v>5</v>
      </c>
      <c r="C3774" t="s">
        <v>490</v>
      </c>
      <c r="D3774">
        <v>2718</v>
      </c>
      <c r="E3774" s="2"/>
      <c r="F3774">
        <f>SUMIFS($D$2:$D$7909, $B$2:$B$7909, "Piemonte")</f>
        <v>4363916</v>
      </c>
      <c r="G3774" s="1">
        <f>Comuni__2[[#This Row],[Popolazione2011]]/Comuni__2[[#This Row],[POPOLAZIONE TOTALE DI OGNI REGIONE (CON FILTRO)]]</f>
        <v>6.2283508665153043E-4</v>
      </c>
      <c r="H3774" t="str">
        <f>IF(Comuni__2[[#This Row],[Popolazione2011]]&gt;300000,"MAGGIORE","")</f>
        <v/>
      </c>
    </row>
    <row r="3775" spans="1:8" x14ac:dyDescent="0.2">
      <c r="A3775" t="s">
        <v>4395</v>
      </c>
      <c r="B3775" t="s">
        <v>4112</v>
      </c>
      <c r="C3775" t="s">
        <v>4393</v>
      </c>
      <c r="D3775">
        <v>2718</v>
      </c>
      <c r="E3775" s="2"/>
      <c r="F3775">
        <f>SUMIFS($D$2:$D$7909, $B$2:$B$7909, "Emilia-Romagna")</f>
        <v>4342135</v>
      </c>
      <c r="G3775" s="1">
        <f>Comuni__2[[#This Row],[Popolazione2011]]/Comuni__2[[#This Row],[POPOLAZIONE TOTALE DI OGNI REGIONE (CON FILTRO)]]</f>
        <v>6.2595934949051556E-4</v>
      </c>
      <c r="H3775" t="str">
        <f>IF(Comuni__2[[#This Row],[Popolazione2011]]&gt;300000,"MAGGIORE","")</f>
        <v/>
      </c>
    </row>
    <row r="3776" spans="1:8" x14ac:dyDescent="0.2">
      <c r="A3776" t="s">
        <v>7716</v>
      </c>
      <c r="B3776" t="s">
        <v>7657</v>
      </c>
      <c r="C3776" t="s">
        <v>7658</v>
      </c>
      <c r="D3776">
        <v>2717</v>
      </c>
      <c r="E3776" s="2"/>
      <c r="F3776">
        <f>SUMIFS($D$2:$D$7909, $B$2:$B$7909, "Sardegna")</f>
        <v>1634822</v>
      </c>
      <c r="G3776" s="1">
        <f>Comuni__2[[#This Row],[Popolazione2011]]/Comuni__2[[#This Row],[POPOLAZIONE TOTALE DI OGNI REGIONE (CON FILTRO)]]</f>
        <v>1.6619546348165121E-3</v>
      </c>
      <c r="H3776" t="str">
        <f>IF(Comuni__2[[#This Row],[Popolazione2011]]&gt;300000,"MAGGIORE","")</f>
        <v/>
      </c>
    </row>
    <row r="3777" spans="1:8" x14ac:dyDescent="0.2">
      <c r="A3777" t="s">
        <v>6959</v>
      </c>
      <c r="B3777" t="s">
        <v>6847</v>
      </c>
      <c r="C3777" t="s">
        <v>6848</v>
      </c>
      <c r="D3777">
        <v>2715</v>
      </c>
      <c r="E3777" s="2"/>
      <c r="F3777">
        <f>SUMIFS($D$2:$D$7909, $B$2:$B$7909, "Calabria")</f>
        <v>1959050</v>
      </c>
      <c r="G3777" s="1">
        <f>Comuni__2[[#This Row],[Popolazione2011]]/Comuni__2[[#This Row],[POPOLAZIONE TOTALE DI OGNI REGIONE (CON FILTRO)]]</f>
        <v>1.3858758071514255E-3</v>
      </c>
      <c r="H3777" t="str">
        <f>IF(Comuni__2[[#This Row],[Popolazione2011]]&gt;300000,"MAGGIORE","")</f>
        <v/>
      </c>
    </row>
    <row r="3778" spans="1:8" x14ac:dyDescent="0.2">
      <c r="A3778" t="s">
        <v>2089</v>
      </c>
      <c r="B3778" t="s">
        <v>1271</v>
      </c>
      <c r="C3778" t="s">
        <v>2016</v>
      </c>
      <c r="D3778">
        <v>2713</v>
      </c>
      <c r="E3778" s="2"/>
      <c r="F3778">
        <f>SUMIFS($D$2:$D$7909, $B$2:$B$7909, "Lombardia")</f>
        <v>9704121</v>
      </c>
      <c r="G3778" s="1">
        <f>Comuni__2[[#This Row],[Popolazione2011]]/Comuni__2[[#This Row],[POPOLAZIONE TOTALE DI OGNI REGIONE (CON FILTRO)]]</f>
        <v>2.7957194680486774E-4</v>
      </c>
      <c r="H3778" t="str">
        <f>IF(Comuni__2[[#This Row],[Popolazione2011]]&gt;300000,"MAGGIORE","")</f>
        <v/>
      </c>
    </row>
    <row r="3779" spans="1:8" x14ac:dyDescent="0.2">
      <c r="A3779" t="s">
        <v>108</v>
      </c>
      <c r="B3779" t="s">
        <v>5</v>
      </c>
      <c r="C3779" t="s">
        <v>6</v>
      </c>
      <c r="D3779">
        <v>2713</v>
      </c>
      <c r="E3779" s="2"/>
      <c r="F3779">
        <f>SUMIFS($D$2:$D$7909, $B$2:$B$7909, "Piemonte")</f>
        <v>4363916</v>
      </c>
      <c r="G3779" s="1">
        <f>Comuni__2[[#This Row],[Popolazione2011]]/Comuni__2[[#This Row],[POPOLAZIONE TOTALE DI OGNI REGIONE (CON FILTRO)]]</f>
        <v>6.216893267423113E-4</v>
      </c>
      <c r="H3779" t="str">
        <f>IF(Comuni__2[[#This Row],[Popolazione2011]]&gt;300000,"MAGGIORE","")</f>
        <v/>
      </c>
    </row>
    <row r="3780" spans="1:8" x14ac:dyDescent="0.2">
      <c r="A3780" t="s">
        <v>2537</v>
      </c>
      <c r="B3780" t="s">
        <v>1271</v>
      </c>
      <c r="C3780" t="s">
        <v>2523</v>
      </c>
      <c r="D3780">
        <v>2712</v>
      </c>
      <c r="E3780" s="2"/>
      <c r="F3780">
        <f>SUMIFS($D$2:$D$7909, $B$2:$B$7909, "Lombardia")</f>
        <v>9704121</v>
      </c>
      <c r="G3780" s="1">
        <f>Comuni__2[[#This Row],[Popolazione2011]]/Comuni__2[[#This Row],[POPOLAZIONE TOTALE DI OGNI REGIONE (CON FILTRO)]]</f>
        <v>2.794688978012537E-4</v>
      </c>
      <c r="H3780" t="str">
        <f>IF(Comuni__2[[#This Row],[Popolazione2011]]&gt;300000,"MAGGIORE","")</f>
        <v/>
      </c>
    </row>
    <row r="3781" spans="1:8" x14ac:dyDescent="0.2">
      <c r="A3781" t="s">
        <v>8000</v>
      </c>
      <c r="B3781" t="s">
        <v>7657</v>
      </c>
      <c r="C3781" t="s">
        <v>7931</v>
      </c>
      <c r="D3781">
        <v>2712</v>
      </c>
      <c r="E3781" s="2"/>
      <c r="F3781">
        <f>SUMIFS($D$2:$D$7909, $B$2:$B$7909, "Sardegna")</f>
        <v>1634822</v>
      </c>
      <c r="G3781" s="1">
        <f>Comuni__2[[#This Row],[Popolazione2011]]/Comuni__2[[#This Row],[POPOLAZIONE TOTALE DI OGNI REGIONE (CON FILTRO)]]</f>
        <v>1.65889619787353E-3</v>
      </c>
      <c r="H3781" t="str">
        <f>IF(Comuni__2[[#This Row],[Popolazione2011]]&gt;300000,"MAGGIORE","")</f>
        <v/>
      </c>
    </row>
    <row r="3782" spans="1:8" x14ac:dyDescent="0.2">
      <c r="A3782" t="s">
        <v>4982</v>
      </c>
      <c r="B3782" t="s">
        <v>4829</v>
      </c>
      <c r="C3782" t="s">
        <v>4931</v>
      </c>
      <c r="D3782">
        <v>2712</v>
      </c>
      <c r="E3782" s="2"/>
      <c r="F3782">
        <f>SUMIFS($D$2:$D$7909, $B$2:$B$7909, "Marche")</f>
        <v>1540584</v>
      </c>
      <c r="G3782" s="1">
        <f>Comuni__2[[#This Row],[Popolazione2011]]/Comuni__2[[#This Row],[POPOLAZIONE TOTALE DI OGNI REGIONE (CON FILTRO)]]</f>
        <v>1.7603713916281099E-3</v>
      </c>
      <c r="H3782" t="str">
        <f>IF(Comuni__2[[#This Row],[Popolazione2011]]&gt;300000,"MAGGIORE","")</f>
        <v/>
      </c>
    </row>
    <row r="3783" spans="1:8" x14ac:dyDescent="0.2">
      <c r="A3783" t="s">
        <v>3376</v>
      </c>
      <c r="B3783" t="s">
        <v>3082</v>
      </c>
      <c r="C3783" t="s">
        <v>3359</v>
      </c>
      <c r="D3783">
        <v>2711</v>
      </c>
      <c r="E3783" s="2"/>
      <c r="F3783">
        <f>SUMIFS($D$2:$D$7909, $B$2:$B$7909, "Veneto")</f>
        <v>4855904</v>
      </c>
      <c r="G3783" s="1">
        <f>Comuni__2[[#This Row],[Popolazione2011]]/Comuni__2[[#This Row],[POPOLAZIONE TOTALE DI OGNI REGIONE (CON FILTRO)]]</f>
        <v>5.5828945547523176E-4</v>
      </c>
      <c r="H3783" t="str">
        <f>IF(Comuni__2[[#This Row],[Popolazione2011]]&gt;300000,"MAGGIORE","")</f>
        <v/>
      </c>
    </row>
    <row r="3784" spans="1:8" x14ac:dyDescent="0.2">
      <c r="A3784" t="s">
        <v>1268</v>
      </c>
      <c r="B3784" t="s">
        <v>1195</v>
      </c>
      <c r="C3784" t="s">
        <v>1196</v>
      </c>
      <c r="D3784">
        <v>2711</v>
      </c>
      <c r="E3784" s="2"/>
      <c r="F3784">
        <f>SUMIFS($D$2:$D$7909, $B$2:$B$7909, "Valle D'Aosta/Vallée D'Aoste")</f>
        <v>126806</v>
      </c>
      <c r="G3784" s="1">
        <f>Comuni__2[[#This Row],[Popolazione2011]]/Comuni__2[[#This Row],[POPOLAZIONE TOTALE DI OGNI REGIONE (CON FILTRO)]]</f>
        <v>2.1379114552939137E-2</v>
      </c>
      <c r="H3784" t="str">
        <f>IF(Comuni__2[[#This Row],[Popolazione2011]]&gt;300000,"MAGGIORE","")</f>
        <v/>
      </c>
    </row>
    <row r="3785" spans="1:8" x14ac:dyDescent="0.2">
      <c r="A3785" t="s">
        <v>3708</v>
      </c>
      <c r="B3785" t="s">
        <v>3653</v>
      </c>
      <c r="C3785" t="s">
        <v>3654</v>
      </c>
      <c r="D3785">
        <v>2709</v>
      </c>
      <c r="E3785" s="2"/>
      <c r="F3785">
        <f>SUMIFS($D$2:$D$7909, $B$2:$B$7909, "Friuli-Venezia Giulia")</f>
        <v>1220291</v>
      </c>
      <c r="G3785" s="1">
        <f>Comuni__2[[#This Row],[Popolazione2011]]/Comuni__2[[#This Row],[POPOLAZIONE TOTALE DI OGNI REGIONE (CON FILTRO)]]</f>
        <v>2.2199622876838392E-3</v>
      </c>
      <c r="H3785" t="str">
        <f>IF(Comuni__2[[#This Row],[Popolazione2011]]&gt;300000,"MAGGIORE","")</f>
        <v/>
      </c>
    </row>
    <row r="3786" spans="1:8" x14ac:dyDescent="0.2">
      <c r="A3786" t="s">
        <v>6837</v>
      </c>
      <c r="B3786" t="s">
        <v>6713</v>
      </c>
      <c r="C3786" t="s">
        <v>6815</v>
      </c>
      <c r="D3786">
        <v>2707</v>
      </c>
      <c r="E3786" s="2"/>
      <c r="F3786">
        <f>SUMIFS($D$2:$D$7909, $B$2:$B$7909, "Basilicata")</f>
        <v>578036</v>
      </c>
      <c r="G3786" s="1">
        <f>Comuni__2[[#This Row],[Popolazione2011]]/Comuni__2[[#This Row],[POPOLAZIONE TOTALE DI OGNI REGIONE (CON FILTRO)]]</f>
        <v>4.6830993225335446E-3</v>
      </c>
      <c r="H3786" t="str">
        <f>IF(Comuni__2[[#This Row],[Popolazione2011]]&gt;300000,"MAGGIORE","")</f>
        <v/>
      </c>
    </row>
    <row r="3787" spans="1:8" x14ac:dyDescent="0.2">
      <c r="A3787" t="s">
        <v>245</v>
      </c>
      <c r="B3787" t="s">
        <v>5</v>
      </c>
      <c r="C3787" t="s">
        <v>6</v>
      </c>
      <c r="D3787">
        <v>2705</v>
      </c>
      <c r="E3787" s="2"/>
      <c r="F3787">
        <f>SUMIFS($D$2:$D$7909, $B$2:$B$7909, "Piemonte")</f>
        <v>4363916</v>
      </c>
      <c r="G3787" s="1">
        <f>Comuni__2[[#This Row],[Popolazione2011]]/Comuni__2[[#This Row],[POPOLAZIONE TOTALE DI OGNI REGIONE (CON FILTRO)]]</f>
        <v>6.1985611088756064E-4</v>
      </c>
      <c r="H3787" t="str">
        <f>IF(Comuni__2[[#This Row],[Popolazione2011]]&gt;300000,"MAGGIORE","")</f>
        <v/>
      </c>
    </row>
    <row r="3788" spans="1:8" x14ac:dyDescent="0.2">
      <c r="A3788" t="s">
        <v>7073</v>
      </c>
      <c r="B3788" t="s">
        <v>6847</v>
      </c>
      <c r="C3788" t="s">
        <v>6999</v>
      </c>
      <c r="D3788">
        <v>2705</v>
      </c>
      <c r="E3788" s="2"/>
      <c r="F3788">
        <f>SUMIFS($D$2:$D$7909, $B$2:$B$7909, "Calabria")</f>
        <v>1959050</v>
      </c>
      <c r="G3788" s="1">
        <f>Comuni__2[[#This Row],[Popolazione2011]]/Comuni__2[[#This Row],[POPOLAZIONE TOTALE DI OGNI REGIONE (CON FILTRO)]]</f>
        <v>1.380771292207958E-3</v>
      </c>
      <c r="H3788" t="str">
        <f>IF(Comuni__2[[#This Row],[Popolazione2011]]&gt;300000,"MAGGIORE","")</f>
        <v/>
      </c>
    </row>
    <row r="3789" spans="1:8" x14ac:dyDescent="0.2">
      <c r="A3789" t="s">
        <v>5126</v>
      </c>
      <c r="B3789" t="s">
        <v>5062</v>
      </c>
      <c r="C3789" t="s">
        <v>5124</v>
      </c>
      <c r="D3789">
        <v>2704</v>
      </c>
      <c r="E3789" s="2"/>
      <c r="F3789">
        <f>SUMIFS($D$2:$D$7909, $B$2:$B$7909, "Lazio")</f>
        <v>5502886</v>
      </c>
      <c r="G3789" s="1">
        <f>Comuni__2[[#This Row],[Popolazione2011]]/Comuni__2[[#This Row],[POPOLAZIONE TOTALE DI OGNI REGIONE (CON FILTRO)]]</f>
        <v>4.9137852392362844E-4</v>
      </c>
      <c r="H3789" t="str">
        <f>IF(Comuni__2[[#This Row],[Popolazione2011]]&gt;300000,"MAGGIORE","")</f>
        <v/>
      </c>
    </row>
    <row r="3790" spans="1:8" x14ac:dyDescent="0.2">
      <c r="A3790" t="s">
        <v>1631</v>
      </c>
      <c r="B3790" t="s">
        <v>1271</v>
      </c>
      <c r="C3790" t="s">
        <v>1560</v>
      </c>
      <c r="D3790">
        <v>2703</v>
      </c>
      <c r="E3790" s="2"/>
      <c r="F3790">
        <f>SUMIFS($D$2:$D$7909, $B$2:$B$7909, "Lombardia")</f>
        <v>9704121</v>
      </c>
      <c r="G3790" s="1">
        <f>Comuni__2[[#This Row],[Popolazione2011]]/Comuni__2[[#This Row],[POPOLAZIONE TOTALE DI OGNI REGIONE (CON FILTRO)]]</f>
        <v>2.7854145676872743E-4</v>
      </c>
      <c r="H3790" t="str">
        <f>IF(Comuni__2[[#This Row],[Popolazione2011]]&gt;300000,"MAGGIORE","")</f>
        <v/>
      </c>
    </row>
    <row r="3791" spans="1:8" x14ac:dyDescent="0.2">
      <c r="A3791" t="s">
        <v>4718</v>
      </c>
      <c r="B3791" t="s">
        <v>4450</v>
      </c>
      <c r="C3791" t="s">
        <v>4697</v>
      </c>
      <c r="D3791">
        <v>2702</v>
      </c>
      <c r="E3791" s="2"/>
      <c r="F3791">
        <f>SUMIFS($D$2:$D$7909, $B$2:$B$7909, "Toscana")</f>
        <v>3672202</v>
      </c>
      <c r="G3791" s="1">
        <f>Comuni__2[[#This Row],[Popolazione2011]]/Comuni__2[[#This Row],[POPOLAZIONE TOTALE DI OGNI REGIONE (CON FILTRO)]]</f>
        <v>7.357983030345281E-4</v>
      </c>
      <c r="H3791" t="str">
        <f>IF(Comuni__2[[#This Row],[Popolazione2011]]&gt;300000,"MAGGIORE","")</f>
        <v/>
      </c>
    </row>
    <row r="3792" spans="1:8" x14ac:dyDescent="0.2">
      <c r="A3792" t="s">
        <v>4854</v>
      </c>
      <c r="B3792" t="s">
        <v>4829</v>
      </c>
      <c r="C3792" t="s">
        <v>4830</v>
      </c>
      <c r="D3792">
        <v>2700</v>
      </c>
      <c r="E3792" s="2"/>
      <c r="F3792">
        <f>SUMIFS($D$2:$D$7909, $B$2:$B$7909, "Marche")</f>
        <v>1540584</v>
      </c>
      <c r="G3792" s="1">
        <f>Comuni__2[[#This Row],[Popolazione2011]]/Comuni__2[[#This Row],[POPOLAZIONE TOTALE DI OGNI REGIONE (CON FILTRO)]]</f>
        <v>1.7525821376828527E-3</v>
      </c>
      <c r="H3792" t="str">
        <f>IF(Comuni__2[[#This Row],[Popolazione2011]]&gt;300000,"MAGGIORE","")</f>
        <v/>
      </c>
    </row>
    <row r="3793" spans="1:8" x14ac:dyDescent="0.2">
      <c r="A3793" t="s">
        <v>7403</v>
      </c>
      <c r="B3793" t="s">
        <v>7257</v>
      </c>
      <c r="C3793" t="s">
        <v>7366</v>
      </c>
      <c r="D3793">
        <v>2699</v>
      </c>
      <c r="E3793" s="2"/>
      <c r="F3793">
        <f>SUMIFS($D$2:$D$7909, $B$2:$B$7909, "Sicilia")</f>
        <v>5002904</v>
      </c>
      <c r="G3793" s="1">
        <f>Comuni__2[[#This Row],[Popolazione2011]]/Comuni__2[[#This Row],[POPOLAZIONE TOTALE DI OGNI REGIONE (CON FILTRO)]]</f>
        <v>5.3948666614430339E-4</v>
      </c>
      <c r="H3793" t="str">
        <f>IF(Comuni__2[[#This Row],[Popolazione2011]]&gt;300000,"MAGGIORE","")</f>
        <v/>
      </c>
    </row>
    <row r="3794" spans="1:8" x14ac:dyDescent="0.2">
      <c r="A3794" t="s">
        <v>6003</v>
      </c>
      <c r="B3794" t="s">
        <v>5894</v>
      </c>
      <c r="C3794" t="s">
        <v>6000</v>
      </c>
      <c r="D3794">
        <v>2697</v>
      </c>
      <c r="E3794" s="2"/>
      <c r="F3794">
        <f>SUMIFS($D$2:$D$7909, $B$2:$B$7909, "Campania")</f>
        <v>5766810</v>
      </c>
      <c r="G3794" s="1">
        <f>Comuni__2[[#This Row],[Popolazione2011]]/Comuni__2[[#This Row],[POPOLAZIONE TOTALE DI OGNI REGIONE (CON FILTRO)]]</f>
        <v>4.6767623694902381E-4</v>
      </c>
      <c r="H3794" t="str">
        <f>IF(Comuni__2[[#This Row],[Popolazione2011]]&gt;300000,"MAGGIORE","")</f>
        <v/>
      </c>
    </row>
    <row r="3795" spans="1:8" x14ac:dyDescent="0.2">
      <c r="A3795" t="s">
        <v>6423</v>
      </c>
      <c r="B3795" t="s">
        <v>5894</v>
      </c>
      <c r="C3795" t="s">
        <v>6291</v>
      </c>
      <c r="D3795">
        <v>2697</v>
      </c>
      <c r="E3795" s="2"/>
      <c r="F3795">
        <f>SUMIFS($D$2:$D$7909, $B$2:$B$7909, "Campania")</f>
        <v>5766810</v>
      </c>
      <c r="G3795" s="1">
        <f>Comuni__2[[#This Row],[Popolazione2011]]/Comuni__2[[#This Row],[POPOLAZIONE TOTALE DI OGNI REGIONE (CON FILTRO)]]</f>
        <v>4.6767623694902381E-4</v>
      </c>
      <c r="H3795" t="str">
        <f>IF(Comuni__2[[#This Row],[Popolazione2011]]&gt;300000,"MAGGIORE","")</f>
        <v/>
      </c>
    </row>
    <row r="3796" spans="1:8" x14ac:dyDescent="0.2">
      <c r="A3796" t="s">
        <v>4046</v>
      </c>
      <c r="B3796" t="s">
        <v>3873</v>
      </c>
      <c r="C3796" t="s">
        <v>4011</v>
      </c>
      <c r="D3796">
        <v>2695</v>
      </c>
      <c r="E3796" s="2"/>
      <c r="F3796">
        <f>SUMIFS($D$2:$D$7909, $B$2:$B$7909, "Liguria")</f>
        <v>1570694</v>
      </c>
      <c r="G3796" s="1">
        <f>Comuni__2[[#This Row],[Popolazione2011]]/Comuni__2[[#This Row],[POPOLAZIONE TOTALE DI OGNI REGIONE (CON FILTRO)]]</f>
        <v>1.7158020594718003E-3</v>
      </c>
      <c r="H3796" t="str">
        <f>IF(Comuni__2[[#This Row],[Popolazione2011]]&gt;300000,"MAGGIORE","")</f>
        <v/>
      </c>
    </row>
    <row r="3797" spans="1:8" x14ac:dyDescent="0.2">
      <c r="A3797" t="s">
        <v>2812</v>
      </c>
      <c r="B3797" t="s">
        <v>2791</v>
      </c>
      <c r="C3797" t="s">
        <v>2792</v>
      </c>
      <c r="D3797">
        <v>2695</v>
      </c>
      <c r="E3797" s="2"/>
      <c r="F3797">
        <f>SUMIFS($D$2:$D$7909, $B$2:$B$7909, "Trentino-Alto Adige/Südtirol")</f>
        <v>1026433</v>
      </c>
      <c r="G3797" s="1">
        <f>Comuni__2[[#This Row],[Popolazione2011]]/Comuni__2[[#This Row],[POPOLAZIONE TOTALE DI OGNI REGIONE (CON FILTRO)]]</f>
        <v>2.6255975791892893E-3</v>
      </c>
      <c r="H3797" t="str">
        <f>IF(Comuni__2[[#This Row],[Popolazione2011]]&gt;300000,"MAGGIORE","")</f>
        <v/>
      </c>
    </row>
    <row r="3798" spans="1:8" x14ac:dyDescent="0.2">
      <c r="A3798" t="s">
        <v>6459</v>
      </c>
      <c r="B3798" t="s">
        <v>6450</v>
      </c>
      <c r="C3798" t="s">
        <v>6451</v>
      </c>
      <c r="D3798">
        <v>2693</v>
      </c>
      <c r="E3798" s="2"/>
      <c r="F3798">
        <f>SUMIFS($D$2:$D$7909, $B$2:$B$7909, "Puglia")</f>
        <v>4050093</v>
      </c>
      <c r="G3798" s="1">
        <f>Comuni__2[[#This Row],[Popolazione2011]]/Comuni__2[[#This Row],[POPOLAZIONE TOTALE DI OGNI REGIONE (CON FILTRO)]]</f>
        <v>6.6492300300264706E-4</v>
      </c>
      <c r="H3798" t="str">
        <f>IF(Comuni__2[[#This Row],[Popolazione2011]]&gt;300000,"MAGGIORE","")</f>
        <v/>
      </c>
    </row>
    <row r="3799" spans="1:8" x14ac:dyDescent="0.2">
      <c r="A3799" t="s">
        <v>2989</v>
      </c>
      <c r="B3799" t="s">
        <v>2791</v>
      </c>
      <c r="C3799" t="s">
        <v>2909</v>
      </c>
      <c r="D3799">
        <v>2690</v>
      </c>
      <c r="E3799" s="2"/>
      <c r="F3799">
        <f>SUMIFS($D$2:$D$7909, $B$2:$B$7909, "Trentino-Alto Adige/Südtirol")</f>
        <v>1026433</v>
      </c>
      <c r="G3799" s="1">
        <f>Comuni__2[[#This Row],[Popolazione2011]]/Comuni__2[[#This Row],[POPOLAZIONE TOTALE DI OGNI REGIONE (CON FILTRO)]]</f>
        <v>2.6207263406379179E-3</v>
      </c>
      <c r="H3799" t="str">
        <f>IF(Comuni__2[[#This Row],[Popolazione2011]]&gt;300000,"MAGGIORE","")</f>
        <v/>
      </c>
    </row>
    <row r="3800" spans="1:8" x14ac:dyDescent="0.2">
      <c r="A3800" t="s">
        <v>4199</v>
      </c>
      <c r="B3800" t="s">
        <v>4112</v>
      </c>
      <c r="C3800" t="s">
        <v>4160</v>
      </c>
      <c r="D3800">
        <v>2689</v>
      </c>
      <c r="E3800" s="2"/>
      <c r="F3800">
        <f>SUMIFS($D$2:$D$7909, $B$2:$B$7909, "Emilia-Romagna")</f>
        <v>4342135</v>
      </c>
      <c r="G3800" s="1">
        <f>Comuni__2[[#This Row],[Popolazione2011]]/Comuni__2[[#This Row],[POPOLAZIONE TOTALE DI OGNI REGIONE (CON FILTRO)]]</f>
        <v>6.1928060735099203E-4</v>
      </c>
      <c r="H3800" t="str">
        <f>IF(Comuni__2[[#This Row],[Popolazione2011]]&gt;300000,"MAGGIORE","")</f>
        <v/>
      </c>
    </row>
    <row r="3801" spans="1:8" x14ac:dyDescent="0.2">
      <c r="A3801" t="s">
        <v>6907</v>
      </c>
      <c r="B3801" t="s">
        <v>6847</v>
      </c>
      <c r="C3801" t="s">
        <v>6848</v>
      </c>
      <c r="D3801">
        <v>2689</v>
      </c>
      <c r="E3801" s="2"/>
      <c r="F3801">
        <f>SUMIFS($D$2:$D$7909, $B$2:$B$7909, "Calabria")</f>
        <v>1959050</v>
      </c>
      <c r="G3801" s="1">
        <f>Comuni__2[[#This Row],[Popolazione2011]]/Comuni__2[[#This Row],[POPOLAZIONE TOTALE DI OGNI REGIONE (CON FILTRO)]]</f>
        <v>1.37260406829841E-3</v>
      </c>
      <c r="H3801" t="str">
        <f>IF(Comuni__2[[#This Row],[Popolazione2011]]&gt;300000,"MAGGIORE","")</f>
        <v/>
      </c>
    </row>
    <row r="3802" spans="1:8" x14ac:dyDescent="0.2">
      <c r="A3802" t="s">
        <v>2291</v>
      </c>
      <c r="B3802" t="s">
        <v>1271</v>
      </c>
      <c r="C3802" t="s">
        <v>2222</v>
      </c>
      <c r="D3802">
        <v>2688</v>
      </c>
      <c r="E3802" s="2"/>
      <c r="F3802">
        <f>SUMIFS($D$2:$D$7909, $B$2:$B$7909, "Lombardia")</f>
        <v>9704121</v>
      </c>
      <c r="G3802" s="1">
        <f>Comuni__2[[#This Row],[Popolazione2011]]/Comuni__2[[#This Row],[POPOLAZIONE TOTALE DI OGNI REGIONE (CON FILTRO)]]</f>
        <v>2.7699572171451697E-4</v>
      </c>
      <c r="H3802" t="str">
        <f>IF(Comuni__2[[#This Row],[Popolazione2011]]&gt;300000,"MAGGIORE","")</f>
        <v/>
      </c>
    </row>
    <row r="3803" spans="1:8" x14ac:dyDescent="0.2">
      <c r="A3803" t="s">
        <v>2700</v>
      </c>
      <c r="B3803" t="s">
        <v>1271</v>
      </c>
      <c r="C3803" t="s">
        <v>2674</v>
      </c>
      <c r="D3803">
        <v>2687</v>
      </c>
      <c r="E3803" s="2"/>
      <c r="F3803">
        <f>SUMIFS($D$2:$D$7909, $B$2:$B$7909, "Lombardia")</f>
        <v>9704121</v>
      </c>
      <c r="G3803" s="1">
        <f>Comuni__2[[#This Row],[Popolazione2011]]/Comuni__2[[#This Row],[POPOLAZIONE TOTALE DI OGNI REGIONE (CON FILTRO)]]</f>
        <v>2.7689267271090292E-4</v>
      </c>
      <c r="H3803" t="str">
        <f>IF(Comuni__2[[#This Row],[Popolazione2011]]&gt;300000,"MAGGIORE","")</f>
        <v/>
      </c>
    </row>
    <row r="3804" spans="1:8" x14ac:dyDescent="0.2">
      <c r="A3804" t="s">
        <v>7171</v>
      </c>
      <c r="B3804" t="s">
        <v>6847</v>
      </c>
      <c r="C3804" t="s">
        <v>7080</v>
      </c>
      <c r="D3804">
        <v>2687</v>
      </c>
      <c r="E3804" s="2"/>
      <c r="F3804">
        <f>SUMIFS($D$2:$D$7909, $B$2:$B$7909, "Calabria")</f>
        <v>1959050</v>
      </c>
      <c r="G3804" s="1">
        <f>Comuni__2[[#This Row],[Popolazione2011]]/Comuni__2[[#This Row],[POPOLAZIONE TOTALE DI OGNI REGIONE (CON FILTRO)]]</f>
        <v>1.3715831653097164E-3</v>
      </c>
      <c r="H3804" t="str">
        <f>IF(Comuni__2[[#This Row],[Popolazione2011]]&gt;300000,"MAGGIORE","")</f>
        <v/>
      </c>
    </row>
    <row r="3805" spans="1:8" x14ac:dyDescent="0.2">
      <c r="A3805" t="s">
        <v>4043</v>
      </c>
      <c r="B3805" t="s">
        <v>3873</v>
      </c>
      <c r="C3805" t="s">
        <v>4011</v>
      </c>
      <c r="D3805">
        <v>2687</v>
      </c>
      <c r="E3805" s="2"/>
      <c r="F3805">
        <f>SUMIFS($D$2:$D$7909, $B$2:$B$7909, "Liguria")</f>
        <v>1570694</v>
      </c>
      <c r="G3805" s="1">
        <f>Comuni__2[[#This Row],[Popolazione2011]]/Comuni__2[[#This Row],[POPOLAZIONE TOTALE DI OGNI REGIONE (CON FILTRO)]]</f>
        <v>1.7107087694993423E-3</v>
      </c>
      <c r="H3805" t="str">
        <f>IF(Comuni__2[[#This Row],[Popolazione2011]]&gt;300000,"MAGGIORE","")</f>
        <v/>
      </c>
    </row>
    <row r="3806" spans="1:8" x14ac:dyDescent="0.2">
      <c r="A3806" t="s">
        <v>4063</v>
      </c>
      <c r="B3806" t="s">
        <v>3873</v>
      </c>
      <c r="C3806" t="s">
        <v>4011</v>
      </c>
      <c r="D3806">
        <v>2687</v>
      </c>
      <c r="E3806" s="2"/>
      <c r="F3806">
        <f>SUMIFS($D$2:$D$7909, $B$2:$B$7909, "Liguria")</f>
        <v>1570694</v>
      </c>
      <c r="G3806" s="1">
        <f>Comuni__2[[#This Row],[Popolazione2011]]/Comuni__2[[#This Row],[POPOLAZIONE TOTALE DI OGNI REGIONE (CON FILTRO)]]</f>
        <v>1.7107087694993423E-3</v>
      </c>
      <c r="H3806" t="str">
        <f>IF(Comuni__2[[#This Row],[Popolazione2011]]&gt;300000,"MAGGIORE","")</f>
        <v/>
      </c>
    </row>
    <row r="3807" spans="1:8" x14ac:dyDescent="0.2">
      <c r="A3807" t="s">
        <v>1491</v>
      </c>
      <c r="B3807" t="s">
        <v>1271</v>
      </c>
      <c r="C3807" t="s">
        <v>1411</v>
      </c>
      <c r="D3807">
        <v>2686</v>
      </c>
      <c r="E3807" s="2"/>
      <c r="F3807">
        <f>SUMIFS($D$2:$D$7909, $B$2:$B$7909, "Lombardia")</f>
        <v>9704121</v>
      </c>
      <c r="G3807" s="1">
        <f>Comuni__2[[#This Row],[Popolazione2011]]/Comuni__2[[#This Row],[POPOLAZIONE TOTALE DI OGNI REGIONE (CON FILTRO)]]</f>
        <v>2.7678962370728888E-4</v>
      </c>
      <c r="H3807" t="str">
        <f>IF(Comuni__2[[#This Row],[Popolazione2011]]&gt;300000,"MAGGIORE","")</f>
        <v/>
      </c>
    </row>
    <row r="3808" spans="1:8" x14ac:dyDescent="0.2">
      <c r="A3808" t="s">
        <v>7049</v>
      </c>
      <c r="B3808" t="s">
        <v>6847</v>
      </c>
      <c r="C3808" t="s">
        <v>6999</v>
      </c>
      <c r="D3808">
        <v>2685</v>
      </c>
      <c r="E3808" s="2"/>
      <c r="F3808">
        <f>SUMIFS($D$2:$D$7909, $B$2:$B$7909, "Calabria")</f>
        <v>1959050</v>
      </c>
      <c r="G3808" s="1">
        <f>Comuni__2[[#This Row],[Popolazione2011]]/Comuni__2[[#This Row],[POPOLAZIONE TOTALE DI OGNI REGIONE (CON FILTRO)]]</f>
        <v>1.3705622623210228E-3</v>
      </c>
      <c r="H3808" t="str">
        <f>IF(Comuni__2[[#This Row],[Popolazione2011]]&gt;300000,"MAGGIORE","")</f>
        <v/>
      </c>
    </row>
    <row r="3809" spans="1:8" x14ac:dyDescent="0.2">
      <c r="A3809" t="s">
        <v>7152</v>
      </c>
      <c r="B3809" t="s">
        <v>6847</v>
      </c>
      <c r="C3809" t="s">
        <v>7080</v>
      </c>
      <c r="D3809">
        <v>2685</v>
      </c>
      <c r="E3809" s="2"/>
      <c r="F3809">
        <f>SUMIFS($D$2:$D$7909, $B$2:$B$7909, "Calabria")</f>
        <v>1959050</v>
      </c>
      <c r="G3809" s="1">
        <f>Comuni__2[[#This Row],[Popolazione2011]]/Comuni__2[[#This Row],[POPOLAZIONE TOTALE DI OGNI REGIONE (CON FILTRO)]]</f>
        <v>1.3705622623210228E-3</v>
      </c>
      <c r="H3809" t="str">
        <f>IF(Comuni__2[[#This Row],[Popolazione2011]]&gt;300000,"MAGGIORE","")</f>
        <v/>
      </c>
    </row>
    <row r="3810" spans="1:8" x14ac:dyDescent="0.2">
      <c r="A3810" t="s">
        <v>5264</v>
      </c>
      <c r="B3810" t="s">
        <v>5062</v>
      </c>
      <c r="C3810" t="s">
        <v>5198</v>
      </c>
      <c r="D3810">
        <v>2683</v>
      </c>
      <c r="E3810" s="2"/>
      <c r="F3810">
        <f>SUMIFS($D$2:$D$7909, $B$2:$B$7909, "Lazio")</f>
        <v>5502886</v>
      </c>
      <c r="G3810" s="1">
        <f>Comuni__2[[#This Row],[Popolazione2011]]/Comuni__2[[#This Row],[POPOLAZIONE TOTALE DI OGNI REGIONE (CON FILTRO)]]</f>
        <v>4.8756234455883695E-4</v>
      </c>
      <c r="H3810" t="str">
        <f>IF(Comuni__2[[#This Row],[Popolazione2011]]&gt;300000,"MAGGIORE","")</f>
        <v/>
      </c>
    </row>
    <row r="3811" spans="1:8" x14ac:dyDescent="0.2">
      <c r="A3811" t="s">
        <v>3618</v>
      </c>
      <c r="B3811" t="s">
        <v>3082</v>
      </c>
      <c r="C3811" t="s">
        <v>3602</v>
      </c>
      <c r="D3811">
        <v>2683</v>
      </c>
      <c r="E3811" s="2"/>
      <c r="F3811">
        <f>SUMIFS($D$2:$D$7909, $B$2:$B$7909, "Veneto")</f>
        <v>4855904</v>
      </c>
      <c r="G3811" s="1">
        <f>Comuni__2[[#This Row],[Popolazione2011]]/Comuni__2[[#This Row],[POPOLAZIONE TOTALE DI OGNI REGIONE (CON FILTRO)]]</f>
        <v>5.5252327887865983E-4</v>
      </c>
      <c r="H3811" t="str">
        <f>IF(Comuni__2[[#This Row],[Popolazione2011]]&gt;300000,"MAGGIORE","")</f>
        <v/>
      </c>
    </row>
    <row r="3812" spans="1:8" x14ac:dyDescent="0.2">
      <c r="A3812" t="s">
        <v>5978</v>
      </c>
      <c r="B3812" t="s">
        <v>5894</v>
      </c>
      <c r="C3812" t="s">
        <v>5895</v>
      </c>
      <c r="D3812">
        <v>2682</v>
      </c>
      <c r="E3812" s="2"/>
      <c r="F3812">
        <f>SUMIFS($D$2:$D$7909, $B$2:$B$7909, "Campania")</f>
        <v>5766810</v>
      </c>
      <c r="G3812" s="1">
        <f>Comuni__2[[#This Row],[Popolazione2011]]/Comuni__2[[#This Row],[POPOLAZIONE TOTALE DI OGNI REGIONE (CON FILTRO)]]</f>
        <v>4.6507514553106481E-4</v>
      </c>
      <c r="H3812" t="str">
        <f>IF(Comuni__2[[#This Row],[Popolazione2011]]&gt;300000,"MAGGIORE","")</f>
        <v/>
      </c>
    </row>
    <row r="3813" spans="1:8" x14ac:dyDescent="0.2">
      <c r="A3813" t="s">
        <v>2617</v>
      </c>
      <c r="B3813" t="s">
        <v>1271</v>
      </c>
      <c r="C3813" t="s">
        <v>2588</v>
      </c>
      <c r="D3813">
        <v>2681</v>
      </c>
      <c r="E3813" s="2"/>
      <c r="F3813">
        <f>SUMIFS($D$2:$D$7909, $B$2:$B$7909, "Lombardia")</f>
        <v>9704121</v>
      </c>
      <c r="G3813" s="1">
        <f>Comuni__2[[#This Row],[Popolazione2011]]/Comuni__2[[#This Row],[POPOLAZIONE TOTALE DI OGNI REGIONE (CON FILTRO)]]</f>
        <v>2.7627437868921873E-4</v>
      </c>
      <c r="H3813" t="str">
        <f>IF(Comuni__2[[#This Row],[Popolazione2011]]&gt;300000,"MAGGIORE","")</f>
        <v/>
      </c>
    </row>
    <row r="3814" spans="1:8" x14ac:dyDescent="0.2">
      <c r="A3814" t="s">
        <v>4688</v>
      </c>
      <c r="B3814" t="s">
        <v>4450</v>
      </c>
      <c r="C3814" t="s">
        <v>4661</v>
      </c>
      <c r="D3814">
        <v>2680</v>
      </c>
      <c r="E3814" s="2"/>
      <c r="F3814">
        <f>SUMIFS($D$2:$D$7909, $B$2:$B$7909, "Toscana")</f>
        <v>3672202</v>
      </c>
      <c r="G3814" s="1">
        <f>Comuni__2[[#This Row],[Popolazione2011]]/Comuni__2[[#This Row],[POPOLAZIONE TOTALE DI OGNI REGIONE (CON FILTRO)]]</f>
        <v>7.2980734719930984E-4</v>
      </c>
      <c r="H3814" t="str">
        <f>IF(Comuni__2[[#This Row],[Popolazione2011]]&gt;300000,"MAGGIORE","")</f>
        <v/>
      </c>
    </row>
    <row r="3815" spans="1:8" x14ac:dyDescent="0.2">
      <c r="A3815" t="s">
        <v>1413</v>
      </c>
      <c r="B3815" t="s">
        <v>1271</v>
      </c>
      <c r="C3815" t="s">
        <v>1411</v>
      </c>
      <c r="D3815">
        <v>2679</v>
      </c>
      <c r="E3815" s="2"/>
      <c r="F3815">
        <f>SUMIFS($D$2:$D$7909, $B$2:$B$7909, "Lombardia")</f>
        <v>9704121</v>
      </c>
      <c r="G3815" s="1">
        <f>Comuni__2[[#This Row],[Popolazione2011]]/Comuni__2[[#This Row],[POPOLAZIONE TOTALE DI OGNI REGIONE (CON FILTRO)]]</f>
        <v>2.760682806819907E-4</v>
      </c>
      <c r="H3815" t="str">
        <f>IF(Comuni__2[[#This Row],[Popolazione2011]]&gt;300000,"MAGGIORE","")</f>
        <v/>
      </c>
    </row>
    <row r="3816" spans="1:8" x14ac:dyDescent="0.2">
      <c r="A3816" t="s">
        <v>5423</v>
      </c>
      <c r="B3816" t="s">
        <v>5062</v>
      </c>
      <c r="C3816" t="s">
        <v>5354</v>
      </c>
      <c r="D3816">
        <v>2679</v>
      </c>
      <c r="E3816" s="2"/>
      <c r="F3816">
        <f>SUMIFS($D$2:$D$7909, $B$2:$B$7909, "Lazio")</f>
        <v>5502886</v>
      </c>
      <c r="G3816" s="1">
        <f>Comuni__2[[#This Row],[Popolazione2011]]/Comuni__2[[#This Row],[POPOLAZIONE TOTALE DI OGNI REGIONE (CON FILTRO)]]</f>
        <v>4.8683545325125762E-4</v>
      </c>
      <c r="H3816" t="str">
        <f>IF(Comuni__2[[#This Row],[Popolazione2011]]&gt;300000,"MAGGIORE","")</f>
        <v/>
      </c>
    </row>
    <row r="3817" spans="1:8" x14ac:dyDescent="0.2">
      <c r="A3817" t="s">
        <v>6653</v>
      </c>
      <c r="B3817" t="s">
        <v>6450</v>
      </c>
      <c r="C3817" t="s">
        <v>6606</v>
      </c>
      <c r="D3817">
        <v>2677</v>
      </c>
      <c r="E3817" s="2"/>
      <c r="F3817">
        <f>SUMIFS($D$2:$D$7909, $B$2:$B$7909, "Puglia")</f>
        <v>4050093</v>
      </c>
      <c r="G3817" s="1">
        <f>Comuni__2[[#This Row],[Popolazione2011]]/Comuni__2[[#This Row],[POPOLAZIONE TOTALE DI OGNI REGIONE (CON FILTRO)]]</f>
        <v>6.609724764344917E-4</v>
      </c>
      <c r="H3817" t="str">
        <f>IF(Comuni__2[[#This Row],[Popolazione2011]]&gt;300000,"MAGGIORE","")</f>
        <v/>
      </c>
    </row>
    <row r="3818" spans="1:8" x14ac:dyDescent="0.2">
      <c r="A3818" t="s">
        <v>6723</v>
      </c>
      <c r="B3818" t="s">
        <v>6713</v>
      </c>
      <c r="C3818" t="s">
        <v>6714</v>
      </c>
      <c r="D3818">
        <v>2675</v>
      </c>
      <c r="E3818" s="2"/>
      <c r="F3818">
        <f>SUMIFS($D$2:$D$7909, $B$2:$B$7909, "Basilicata")</f>
        <v>578036</v>
      </c>
      <c r="G3818" s="1">
        <f>Comuni__2[[#This Row],[Popolazione2011]]/Comuni__2[[#This Row],[POPOLAZIONE TOTALE DI OGNI REGIONE (CON FILTRO)]]</f>
        <v>4.627739448754057E-3</v>
      </c>
      <c r="H3818" t="str">
        <f>IF(Comuni__2[[#This Row],[Popolazione2011]]&gt;300000,"MAGGIORE","")</f>
        <v/>
      </c>
    </row>
    <row r="3819" spans="1:8" x14ac:dyDescent="0.2">
      <c r="A3819" t="s">
        <v>455</v>
      </c>
      <c r="B3819" t="s">
        <v>5</v>
      </c>
      <c r="C3819" t="s">
        <v>402</v>
      </c>
      <c r="D3819">
        <v>2673</v>
      </c>
      <c r="E3819" s="2"/>
      <c r="F3819">
        <f>SUMIFS($D$2:$D$7909, $B$2:$B$7909, "Piemonte")</f>
        <v>4363916</v>
      </c>
      <c r="G3819" s="1">
        <f>Comuni__2[[#This Row],[Popolazione2011]]/Comuni__2[[#This Row],[POPOLAZIONE TOTALE DI OGNI REGIONE (CON FILTRO)]]</f>
        <v>6.1252324746855803E-4</v>
      </c>
      <c r="H3819" t="str">
        <f>IF(Comuni__2[[#This Row],[Popolazione2011]]&gt;300000,"MAGGIORE","")</f>
        <v/>
      </c>
    </row>
    <row r="3820" spans="1:8" x14ac:dyDescent="0.2">
      <c r="A3820" t="s">
        <v>2807</v>
      </c>
      <c r="B3820" t="s">
        <v>2791</v>
      </c>
      <c r="C3820" t="s">
        <v>2792</v>
      </c>
      <c r="D3820">
        <v>2671</v>
      </c>
      <c r="E3820" s="2"/>
      <c r="F3820">
        <f>SUMIFS($D$2:$D$7909, $B$2:$B$7909, "Trentino-Alto Adige/Südtirol")</f>
        <v>1026433</v>
      </c>
      <c r="G3820" s="1">
        <f>Comuni__2[[#This Row],[Popolazione2011]]/Comuni__2[[#This Row],[POPOLAZIONE TOTALE DI OGNI REGIONE (CON FILTRO)]]</f>
        <v>2.602215634142706E-3</v>
      </c>
      <c r="H3820" t="str">
        <f>IF(Comuni__2[[#This Row],[Popolazione2011]]&gt;300000,"MAGGIORE","")</f>
        <v/>
      </c>
    </row>
    <row r="3821" spans="1:8" x14ac:dyDescent="0.2">
      <c r="A3821" t="s">
        <v>5598</v>
      </c>
      <c r="B3821" t="s">
        <v>5446</v>
      </c>
      <c r="C3821" t="s">
        <v>5556</v>
      </c>
      <c r="D3821">
        <v>2670</v>
      </c>
      <c r="E3821" s="2"/>
      <c r="F3821">
        <f>SUMIFS($D$2:$D$7909, $B$2:$B$7909, "Abruzzo")</f>
        <v>1307309</v>
      </c>
      <c r="G3821" s="1">
        <f>Comuni__2[[#This Row],[Popolazione2011]]/Comuni__2[[#This Row],[POPOLAZIONE TOTALE DI OGNI REGIONE (CON FILTRO)]]</f>
        <v>2.0423633586244723E-3</v>
      </c>
      <c r="H3821" t="str">
        <f>IF(Comuni__2[[#This Row],[Popolazione2011]]&gt;300000,"MAGGIORE","")</f>
        <v/>
      </c>
    </row>
    <row r="3822" spans="1:8" x14ac:dyDescent="0.2">
      <c r="A3822" t="s">
        <v>4001</v>
      </c>
      <c r="B3822" t="s">
        <v>3873</v>
      </c>
      <c r="C3822" t="s">
        <v>3941</v>
      </c>
      <c r="D3822">
        <v>2669</v>
      </c>
      <c r="E3822" s="2"/>
      <c r="F3822">
        <f>SUMIFS($D$2:$D$7909, $B$2:$B$7909, "Liguria")</f>
        <v>1570694</v>
      </c>
      <c r="G3822" s="1">
        <f>Comuni__2[[#This Row],[Popolazione2011]]/Comuni__2[[#This Row],[POPOLAZIONE TOTALE DI OGNI REGIONE (CON FILTRO)]]</f>
        <v>1.6992488670613118E-3</v>
      </c>
      <c r="H3822" t="str">
        <f>IF(Comuni__2[[#This Row],[Popolazione2011]]&gt;300000,"MAGGIORE","")</f>
        <v/>
      </c>
    </row>
    <row r="3823" spans="1:8" x14ac:dyDescent="0.2">
      <c r="A3823" t="s">
        <v>2821</v>
      </c>
      <c r="B3823" t="s">
        <v>2791</v>
      </c>
      <c r="C3823" t="s">
        <v>2792</v>
      </c>
      <c r="D3823">
        <v>2668</v>
      </c>
      <c r="E3823" s="2"/>
      <c r="F3823">
        <f>SUMIFS($D$2:$D$7909, $B$2:$B$7909, "Trentino-Alto Adige/Südtirol")</f>
        <v>1026433</v>
      </c>
      <c r="G3823" s="1">
        <f>Comuni__2[[#This Row],[Popolazione2011]]/Comuni__2[[#This Row],[POPOLAZIONE TOTALE DI OGNI REGIONE (CON FILTRO)]]</f>
        <v>2.5992928910118828E-3</v>
      </c>
      <c r="H3823" t="str">
        <f>IF(Comuni__2[[#This Row],[Popolazione2011]]&gt;300000,"MAGGIORE","")</f>
        <v/>
      </c>
    </row>
    <row r="3824" spans="1:8" x14ac:dyDescent="0.2">
      <c r="A3824" t="s">
        <v>217</v>
      </c>
      <c r="B3824" t="s">
        <v>5</v>
      </c>
      <c r="C3824" t="s">
        <v>6</v>
      </c>
      <c r="D3824">
        <v>2666</v>
      </c>
      <c r="E3824" s="2"/>
      <c r="F3824">
        <f>SUMIFS($D$2:$D$7909, $B$2:$B$7909, "Piemonte")</f>
        <v>4363916</v>
      </c>
      <c r="G3824" s="1">
        <f>Comuni__2[[#This Row],[Popolazione2011]]/Comuni__2[[#This Row],[POPOLAZIONE TOTALE DI OGNI REGIONE (CON FILTRO)]]</f>
        <v>6.1091918359565129E-4</v>
      </c>
      <c r="H3824" t="str">
        <f>IF(Comuni__2[[#This Row],[Popolazione2011]]&gt;300000,"MAGGIORE","")</f>
        <v/>
      </c>
    </row>
    <row r="3825" spans="1:8" x14ac:dyDescent="0.2">
      <c r="A3825" t="s">
        <v>3337</v>
      </c>
      <c r="B3825" t="s">
        <v>3082</v>
      </c>
      <c r="C3825" t="s">
        <v>3297</v>
      </c>
      <c r="D3825">
        <v>2663</v>
      </c>
      <c r="E3825" s="2"/>
      <c r="F3825">
        <f>SUMIFS($D$2:$D$7909, $B$2:$B$7909, "Veneto")</f>
        <v>4855904</v>
      </c>
      <c r="G3825" s="1">
        <f>Comuni__2[[#This Row],[Popolazione2011]]/Comuni__2[[#This Row],[POPOLAZIONE TOTALE DI OGNI REGIONE (CON FILTRO)]]</f>
        <v>5.4840458130967992E-4</v>
      </c>
      <c r="H3825" t="str">
        <f>IF(Comuni__2[[#This Row],[Popolazione2011]]&gt;300000,"MAGGIORE","")</f>
        <v/>
      </c>
    </row>
    <row r="3826" spans="1:8" x14ac:dyDescent="0.2">
      <c r="A3826" t="s">
        <v>4703</v>
      </c>
      <c r="B3826" t="s">
        <v>4450</v>
      </c>
      <c r="C3826" t="s">
        <v>4697</v>
      </c>
      <c r="D3826">
        <v>2662</v>
      </c>
      <c r="E3826" s="2"/>
      <c r="F3826">
        <f>SUMIFS($D$2:$D$7909, $B$2:$B$7909, "Toscana")</f>
        <v>3672202</v>
      </c>
      <c r="G3826" s="1">
        <f>Comuni__2[[#This Row],[Popolazione2011]]/Comuni__2[[#This Row],[POPOLAZIONE TOTALE DI OGNI REGIONE (CON FILTRO)]]</f>
        <v>7.2490565606140407E-4</v>
      </c>
      <c r="H3826" t="str">
        <f>IF(Comuni__2[[#This Row],[Popolazione2011]]&gt;300000,"MAGGIORE","")</f>
        <v/>
      </c>
    </row>
    <row r="3827" spans="1:8" x14ac:dyDescent="0.2">
      <c r="A3827" t="s">
        <v>2159</v>
      </c>
      <c r="B3827" t="s">
        <v>1271</v>
      </c>
      <c r="C3827" t="s">
        <v>2016</v>
      </c>
      <c r="D3827">
        <v>2661</v>
      </c>
      <c r="E3827" s="2"/>
      <c r="F3827">
        <f>SUMIFS($D$2:$D$7909, $B$2:$B$7909, "Lombardia")</f>
        <v>9704121</v>
      </c>
      <c r="G3827" s="1">
        <f>Comuni__2[[#This Row],[Popolazione2011]]/Comuni__2[[#This Row],[POPOLAZIONE TOTALE DI OGNI REGIONE (CON FILTRO)]]</f>
        <v>2.7421339861693811E-4</v>
      </c>
      <c r="H3827" t="str">
        <f>IF(Comuni__2[[#This Row],[Popolazione2011]]&gt;300000,"MAGGIORE","")</f>
        <v/>
      </c>
    </row>
    <row r="3828" spans="1:8" x14ac:dyDescent="0.2">
      <c r="A3828" t="s">
        <v>6052</v>
      </c>
      <c r="B3828" t="s">
        <v>5894</v>
      </c>
      <c r="C3828" t="s">
        <v>6000</v>
      </c>
      <c r="D3828">
        <v>2661</v>
      </c>
      <c r="E3828" s="2"/>
      <c r="F3828">
        <f>SUMIFS($D$2:$D$7909, $B$2:$B$7909, "Campania")</f>
        <v>5766810</v>
      </c>
      <c r="G3828" s="1">
        <f>Comuni__2[[#This Row],[Popolazione2011]]/Comuni__2[[#This Row],[POPOLAZIONE TOTALE DI OGNI REGIONE (CON FILTRO)]]</f>
        <v>4.6143361754592225E-4</v>
      </c>
      <c r="H3828" t="str">
        <f>IF(Comuni__2[[#This Row],[Popolazione2011]]&gt;300000,"MAGGIORE","")</f>
        <v/>
      </c>
    </row>
    <row r="3829" spans="1:8" x14ac:dyDescent="0.2">
      <c r="A3829" t="s">
        <v>3087</v>
      </c>
      <c r="B3829" t="s">
        <v>3082</v>
      </c>
      <c r="C3829" t="s">
        <v>3083</v>
      </c>
      <c r="D3829">
        <v>2661</v>
      </c>
      <c r="E3829" s="2"/>
      <c r="F3829">
        <f>SUMIFS($D$2:$D$7909, $B$2:$B$7909, "Veneto")</f>
        <v>4855904</v>
      </c>
      <c r="G3829" s="1">
        <f>Comuni__2[[#This Row],[Popolazione2011]]/Comuni__2[[#This Row],[POPOLAZIONE TOTALE DI OGNI REGIONE (CON FILTRO)]]</f>
        <v>5.4799271155278194E-4</v>
      </c>
      <c r="H3829" t="str">
        <f>IF(Comuni__2[[#This Row],[Popolazione2011]]&gt;300000,"MAGGIORE","")</f>
        <v/>
      </c>
    </row>
    <row r="3830" spans="1:8" x14ac:dyDescent="0.2">
      <c r="A3830" t="s">
        <v>2879</v>
      </c>
      <c r="B3830" t="s">
        <v>2791</v>
      </c>
      <c r="C3830" t="s">
        <v>2792</v>
      </c>
      <c r="D3830">
        <v>2660</v>
      </c>
      <c r="E3830" s="2"/>
      <c r="F3830">
        <f>SUMIFS($D$2:$D$7909, $B$2:$B$7909, "Trentino-Alto Adige/Südtirol")</f>
        <v>1026433</v>
      </c>
      <c r="G3830" s="1">
        <f>Comuni__2[[#This Row],[Popolazione2011]]/Comuni__2[[#This Row],[POPOLAZIONE TOTALE DI OGNI REGIONE (CON FILTRO)]]</f>
        <v>2.5914989093296882E-3</v>
      </c>
      <c r="H3830" t="str">
        <f>IF(Comuni__2[[#This Row],[Popolazione2011]]&gt;300000,"MAGGIORE","")</f>
        <v/>
      </c>
    </row>
    <row r="3831" spans="1:8" x14ac:dyDescent="0.2">
      <c r="A3831" t="s">
        <v>2235</v>
      </c>
      <c r="B3831" t="s">
        <v>1271</v>
      </c>
      <c r="C3831" t="s">
        <v>2222</v>
      </c>
      <c r="D3831">
        <v>2659</v>
      </c>
      <c r="E3831" s="2"/>
      <c r="F3831">
        <f>SUMIFS($D$2:$D$7909, $B$2:$B$7909, "Lombardia")</f>
        <v>9704121</v>
      </c>
      <c r="G3831" s="1">
        <f>Comuni__2[[#This Row],[Popolazione2011]]/Comuni__2[[#This Row],[POPOLAZIONE TOTALE DI OGNI REGIONE (CON FILTRO)]]</f>
        <v>2.7400730060971002E-4</v>
      </c>
      <c r="H3831" t="str">
        <f>IF(Comuni__2[[#This Row],[Popolazione2011]]&gt;300000,"MAGGIORE","")</f>
        <v/>
      </c>
    </row>
    <row r="3832" spans="1:8" x14ac:dyDescent="0.2">
      <c r="A3832" t="s">
        <v>2756</v>
      </c>
      <c r="B3832" t="s">
        <v>1271</v>
      </c>
      <c r="C3832" t="s">
        <v>2735</v>
      </c>
      <c r="D3832">
        <v>2657</v>
      </c>
      <c r="E3832" s="2"/>
      <c r="F3832">
        <f>SUMIFS($D$2:$D$7909, $B$2:$B$7909, "Lombardia")</f>
        <v>9704121</v>
      </c>
      <c r="G3832" s="1">
        <f>Comuni__2[[#This Row],[Popolazione2011]]/Comuni__2[[#This Row],[POPOLAZIONE TOTALE DI OGNI REGIONE (CON FILTRO)]]</f>
        <v>2.7380120260248199E-4</v>
      </c>
      <c r="H3832" t="str">
        <f>IF(Comuni__2[[#This Row],[Popolazione2011]]&gt;300000,"MAGGIORE","")</f>
        <v/>
      </c>
    </row>
    <row r="3833" spans="1:8" x14ac:dyDescent="0.2">
      <c r="A3833" t="s">
        <v>1541</v>
      </c>
      <c r="B3833" t="s">
        <v>1271</v>
      </c>
      <c r="C3833" t="s">
        <v>1411</v>
      </c>
      <c r="D3833">
        <v>2656</v>
      </c>
      <c r="E3833" s="2"/>
      <c r="F3833">
        <f>SUMIFS($D$2:$D$7909, $B$2:$B$7909, "Lombardia")</f>
        <v>9704121</v>
      </c>
      <c r="G3833" s="1">
        <f>Comuni__2[[#This Row],[Popolazione2011]]/Comuni__2[[#This Row],[POPOLAZIONE TOTALE DI OGNI REGIONE (CON FILTRO)]]</f>
        <v>2.7369815359886795E-4</v>
      </c>
      <c r="H3833" t="str">
        <f>IF(Comuni__2[[#This Row],[Popolazione2011]]&gt;300000,"MAGGIORE","")</f>
        <v/>
      </c>
    </row>
    <row r="3834" spans="1:8" x14ac:dyDescent="0.2">
      <c r="A3834" t="s">
        <v>1542</v>
      </c>
      <c r="B3834" t="s">
        <v>1271</v>
      </c>
      <c r="C3834" t="s">
        <v>1411</v>
      </c>
      <c r="D3834">
        <v>2656</v>
      </c>
      <c r="E3834" s="2"/>
      <c r="F3834">
        <f>SUMIFS($D$2:$D$7909, $B$2:$B$7909, "Lombardia")</f>
        <v>9704121</v>
      </c>
      <c r="G3834" s="1">
        <f>Comuni__2[[#This Row],[Popolazione2011]]/Comuni__2[[#This Row],[POPOLAZIONE TOTALE DI OGNI REGIONE (CON FILTRO)]]</f>
        <v>2.7369815359886795E-4</v>
      </c>
      <c r="H3834" t="str">
        <f>IF(Comuni__2[[#This Row],[Popolazione2011]]&gt;300000,"MAGGIORE","")</f>
        <v/>
      </c>
    </row>
    <row r="3835" spans="1:8" x14ac:dyDescent="0.2">
      <c r="A3835" t="s">
        <v>6510</v>
      </c>
      <c r="B3835" t="s">
        <v>6450</v>
      </c>
      <c r="C3835" t="s">
        <v>6451</v>
      </c>
      <c r="D3835">
        <v>2654</v>
      </c>
      <c r="E3835" s="2"/>
      <c r="F3835">
        <f>SUMIFS($D$2:$D$7909, $B$2:$B$7909, "Puglia")</f>
        <v>4050093</v>
      </c>
      <c r="G3835" s="1">
        <f>Comuni__2[[#This Row],[Popolazione2011]]/Comuni__2[[#This Row],[POPOLAZIONE TOTALE DI OGNI REGIONE (CON FILTRO)]]</f>
        <v>6.5529359449276842E-4</v>
      </c>
      <c r="H3835" t="str">
        <f>IF(Comuni__2[[#This Row],[Popolazione2011]]&gt;300000,"MAGGIORE","")</f>
        <v/>
      </c>
    </row>
    <row r="3836" spans="1:8" x14ac:dyDescent="0.2">
      <c r="A3836" t="s">
        <v>1347</v>
      </c>
      <c r="B3836" t="s">
        <v>1271</v>
      </c>
      <c r="C3836" t="s">
        <v>1272</v>
      </c>
      <c r="D3836">
        <v>2653</v>
      </c>
      <c r="E3836" s="2"/>
      <c r="F3836">
        <f>SUMIFS($D$2:$D$7909, $B$2:$B$7909, "Lombardia")</f>
        <v>9704121</v>
      </c>
      <c r="G3836" s="1">
        <f>Comuni__2[[#This Row],[Popolazione2011]]/Comuni__2[[#This Row],[POPOLAZIONE TOTALE DI OGNI REGIONE (CON FILTRO)]]</f>
        <v>2.7338900658802583E-4</v>
      </c>
      <c r="H3836" t="str">
        <f>IF(Comuni__2[[#This Row],[Popolazione2011]]&gt;300000,"MAGGIORE","")</f>
        <v/>
      </c>
    </row>
    <row r="3837" spans="1:8" x14ac:dyDescent="0.2">
      <c r="A3837" t="s">
        <v>2717</v>
      </c>
      <c r="B3837" t="s">
        <v>1271</v>
      </c>
      <c r="C3837" t="s">
        <v>2674</v>
      </c>
      <c r="D3837">
        <v>2653</v>
      </c>
      <c r="E3837" s="2"/>
      <c r="F3837">
        <f>SUMIFS($D$2:$D$7909, $B$2:$B$7909, "Lombardia")</f>
        <v>9704121</v>
      </c>
      <c r="G3837" s="1">
        <f>Comuni__2[[#This Row],[Popolazione2011]]/Comuni__2[[#This Row],[POPOLAZIONE TOTALE DI OGNI REGIONE (CON FILTRO)]]</f>
        <v>2.7338900658802583E-4</v>
      </c>
      <c r="H3837" t="str">
        <f>IF(Comuni__2[[#This Row],[Popolazione2011]]&gt;300000,"MAGGIORE","")</f>
        <v/>
      </c>
    </row>
    <row r="3838" spans="1:8" x14ac:dyDescent="0.2">
      <c r="A3838" t="s">
        <v>1306</v>
      </c>
      <c r="B3838" t="s">
        <v>1271</v>
      </c>
      <c r="C3838" t="s">
        <v>1272</v>
      </c>
      <c r="D3838">
        <v>2652</v>
      </c>
      <c r="E3838" s="2"/>
      <c r="F3838">
        <f>SUMIFS($D$2:$D$7909, $B$2:$B$7909, "Lombardia")</f>
        <v>9704121</v>
      </c>
      <c r="G3838" s="1">
        <f>Comuni__2[[#This Row],[Popolazione2011]]/Comuni__2[[#This Row],[POPOLAZIONE TOTALE DI OGNI REGIONE (CON FILTRO)]]</f>
        <v>2.7328595758441184E-4</v>
      </c>
      <c r="H3838" t="str">
        <f>IF(Comuni__2[[#This Row],[Popolazione2011]]&gt;300000,"MAGGIORE","")</f>
        <v/>
      </c>
    </row>
    <row r="3839" spans="1:8" x14ac:dyDescent="0.2">
      <c r="A3839" t="s">
        <v>7694</v>
      </c>
      <c r="B3839" t="s">
        <v>7657</v>
      </c>
      <c r="C3839" t="s">
        <v>7658</v>
      </c>
      <c r="D3839">
        <v>2651</v>
      </c>
      <c r="E3839" s="2"/>
      <c r="F3839">
        <f>SUMIFS($D$2:$D$7909, $B$2:$B$7909, "Sardegna")</f>
        <v>1634822</v>
      </c>
      <c r="G3839" s="1">
        <f>Comuni__2[[#This Row],[Popolazione2011]]/Comuni__2[[#This Row],[POPOLAZIONE TOTALE DI OGNI REGIONE (CON FILTRO)]]</f>
        <v>1.6215832671691475E-3</v>
      </c>
      <c r="H3839" t="str">
        <f>IF(Comuni__2[[#This Row],[Popolazione2011]]&gt;300000,"MAGGIORE","")</f>
        <v/>
      </c>
    </row>
    <row r="3840" spans="1:8" x14ac:dyDescent="0.2">
      <c r="A3840" t="s">
        <v>5365</v>
      </c>
      <c r="B3840" t="s">
        <v>5062</v>
      </c>
      <c r="C3840" t="s">
        <v>5354</v>
      </c>
      <c r="D3840">
        <v>2650</v>
      </c>
      <c r="E3840" s="2"/>
      <c r="F3840">
        <f>SUMIFS($D$2:$D$7909, $B$2:$B$7909, "Lazio")</f>
        <v>5502886</v>
      </c>
      <c r="G3840" s="1">
        <f>Comuni__2[[#This Row],[Popolazione2011]]/Comuni__2[[#This Row],[POPOLAZIONE TOTALE DI OGNI REGIONE (CON FILTRO)]]</f>
        <v>4.8156549127130748E-4</v>
      </c>
      <c r="H3840" t="str">
        <f>IF(Comuni__2[[#This Row],[Popolazione2011]]&gt;300000,"MAGGIORE","")</f>
        <v/>
      </c>
    </row>
    <row r="3841" spans="1:8" x14ac:dyDescent="0.2">
      <c r="A3841" t="s">
        <v>3727</v>
      </c>
      <c r="B3841" t="s">
        <v>3653</v>
      </c>
      <c r="C3841" t="s">
        <v>3654</v>
      </c>
      <c r="D3841">
        <v>2650</v>
      </c>
      <c r="E3841" s="2"/>
      <c r="F3841">
        <f>SUMIFS($D$2:$D$7909, $B$2:$B$7909, "Friuli-Venezia Giulia")</f>
        <v>1220291</v>
      </c>
      <c r="G3841" s="1">
        <f>Comuni__2[[#This Row],[Popolazione2011]]/Comuni__2[[#This Row],[POPOLAZIONE TOTALE DI OGNI REGIONE (CON FILTRO)]]</f>
        <v>2.1716131644009501E-3</v>
      </c>
      <c r="H3841" t="str">
        <f>IF(Comuni__2[[#This Row],[Popolazione2011]]&gt;300000,"MAGGIORE","")</f>
        <v/>
      </c>
    </row>
    <row r="3842" spans="1:8" x14ac:dyDescent="0.2">
      <c r="A3842" t="s">
        <v>2679</v>
      </c>
      <c r="B3842" t="s">
        <v>1271</v>
      </c>
      <c r="C3842" t="s">
        <v>2674</v>
      </c>
      <c r="D3842">
        <v>2647</v>
      </c>
      <c r="E3842" s="2"/>
      <c r="F3842">
        <f>SUMIFS($D$2:$D$7909, $B$2:$B$7909, "Lombardia")</f>
        <v>9704121</v>
      </c>
      <c r="G3842" s="1">
        <f>Comuni__2[[#This Row],[Popolazione2011]]/Comuni__2[[#This Row],[POPOLAZIONE TOTALE DI OGNI REGIONE (CON FILTRO)]]</f>
        <v>2.7277071256634169E-4</v>
      </c>
      <c r="H3842" t="str">
        <f>IF(Comuni__2[[#This Row],[Popolazione2011]]&gt;300000,"MAGGIORE","")</f>
        <v/>
      </c>
    </row>
    <row r="3843" spans="1:8" x14ac:dyDescent="0.2">
      <c r="A3843" t="s">
        <v>5125</v>
      </c>
      <c r="B3843" t="s">
        <v>5062</v>
      </c>
      <c r="C3843" t="s">
        <v>5124</v>
      </c>
      <c r="D3843">
        <v>2646</v>
      </c>
      <c r="E3843" s="2"/>
      <c r="F3843">
        <f>SUMIFS($D$2:$D$7909, $B$2:$B$7909, "Lazio")</f>
        <v>5502886</v>
      </c>
      <c r="G3843" s="1">
        <f>Comuni__2[[#This Row],[Popolazione2011]]/Comuni__2[[#This Row],[POPOLAZIONE TOTALE DI OGNI REGIONE (CON FILTRO)]]</f>
        <v>4.8083859996372815E-4</v>
      </c>
      <c r="H3843" t="str">
        <f>IF(Comuni__2[[#This Row],[Popolazione2011]]&gt;300000,"MAGGIORE","")</f>
        <v/>
      </c>
    </row>
    <row r="3844" spans="1:8" x14ac:dyDescent="0.2">
      <c r="A3844" t="s">
        <v>1101</v>
      </c>
      <c r="B3844" t="s">
        <v>5</v>
      </c>
      <c r="C3844" t="s">
        <v>1045</v>
      </c>
      <c r="D3844">
        <v>2645</v>
      </c>
      <c r="E3844" s="2"/>
      <c r="F3844">
        <f>SUMIFS($D$2:$D$7909, $B$2:$B$7909, "Piemonte")</f>
        <v>4363916</v>
      </c>
      <c r="G3844" s="1">
        <f>Comuni__2[[#This Row],[Popolazione2011]]/Comuni__2[[#This Row],[POPOLAZIONE TOTALE DI OGNI REGIONE (CON FILTRO)]]</f>
        <v>6.0610699197693086E-4</v>
      </c>
      <c r="H3844" t="str">
        <f>IF(Comuni__2[[#This Row],[Popolazione2011]]&gt;300000,"MAGGIORE","")</f>
        <v/>
      </c>
    </row>
    <row r="3845" spans="1:8" x14ac:dyDescent="0.2">
      <c r="A3845" t="s">
        <v>4</v>
      </c>
      <c r="B3845" t="s">
        <v>5</v>
      </c>
      <c r="C3845" t="s">
        <v>6</v>
      </c>
      <c r="D3845">
        <v>2644</v>
      </c>
      <c r="E3845" s="2"/>
      <c r="F3845">
        <f>SUMIFS($D$2:$D$7909, $B$2:$B$7909, "Piemonte")</f>
        <v>4363916</v>
      </c>
      <c r="G3845" s="1">
        <f>Comuni__2[[#This Row],[Popolazione2011]]/Comuni__2[[#This Row],[POPOLAZIONE TOTALE DI OGNI REGIONE (CON FILTRO)]]</f>
        <v>6.0587783999508694E-4</v>
      </c>
      <c r="H3845" t="str">
        <f>IF(Comuni__2[[#This Row],[Popolazione2011]]&gt;300000,"MAGGIORE","")</f>
        <v/>
      </c>
    </row>
    <row r="3846" spans="1:8" x14ac:dyDescent="0.2">
      <c r="A3846" t="s">
        <v>1170</v>
      </c>
      <c r="B3846" t="s">
        <v>5</v>
      </c>
      <c r="C3846" t="s">
        <v>1120</v>
      </c>
      <c r="D3846">
        <v>2644</v>
      </c>
      <c r="E3846" s="2"/>
      <c r="F3846">
        <f>SUMIFS($D$2:$D$7909, $B$2:$B$7909, "Piemonte")</f>
        <v>4363916</v>
      </c>
      <c r="G3846" s="1">
        <f>Comuni__2[[#This Row],[Popolazione2011]]/Comuni__2[[#This Row],[POPOLAZIONE TOTALE DI OGNI REGIONE (CON FILTRO)]]</f>
        <v>6.0587783999508694E-4</v>
      </c>
      <c r="H3846" t="str">
        <f>IF(Comuni__2[[#This Row],[Popolazione2011]]&gt;300000,"MAGGIORE","")</f>
        <v/>
      </c>
    </row>
    <row r="3847" spans="1:8" x14ac:dyDescent="0.2">
      <c r="A3847" t="s">
        <v>435</v>
      </c>
      <c r="B3847" t="s">
        <v>5</v>
      </c>
      <c r="C3847" t="s">
        <v>402</v>
      </c>
      <c r="D3847">
        <v>2643</v>
      </c>
      <c r="E3847" s="2"/>
      <c r="F3847">
        <f>SUMIFS($D$2:$D$7909, $B$2:$B$7909, "Piemonte")</f>
        <v>4363916</v>
      </c>
      <c r="G3847" s="1">
        <f>Comuni__2[[#This Row],[Popolazione2011]]/Comuni__2[[#This Row],[POPOLAZIONE TOTALE DI OGNI REGIONE (CON FILTRO)]]</f>
        <v>6.0564868801324314E-4</v>
      </c>
      <c r="H3847" t="str">
        <f>IF(Comuni__2[[#This Row],[Popolazione2011]]&gt;300000,"MAGGIORE","")</f>
        <v/>
      </c>
    </row>
    <row r="3848" spans="1:8" x14ac:dyDescent="0.2">
      <c r="A3848" t="s">
        <v>7130</v>
      </c>
      <c r="B3848" t="s">
        <v>6847</v>
      </c>
      <c r="C3848" t="s">
        <v>7080</v>
      </c>
      <c r="D3848">
        <v>2643</v>
      </c>
      <c r="E3848" s="2"/>
      <c r="F3848">
        <f>SUMIFS($D$2:$D$7909, $B$2:$B$7909, "Calabria")</f>
        <v>1959050</v>
      </c>
      <c r="G3848" s="1">
        <f>Comuni__2[[#This Row],[Popolazione2011]]/Comuni__2[[#This Row],[POPOLAZIONE TOTALE DI OGNI REGIONE (CON FILTRO)]]</f>
        <v>1.3491232995584595E-3</v>
      </c>
      <c r="H3848" t="str">
        <f>IF(Comuni__2[[#This Row],[Popolazione2011]]&gt;300000,"MAGGIORE","")</f>
        <v/>
      </c>
    </row>
    <row r="3849" spans="1:8" x14ac:dyDescent="0.2">
      <c r="A3849" t="s">
        <v>3714</v>
      </c>
      <c r="B3849" t="s">
        <v>3653</v>
      </c>
      <c r="C3849" t="s">
        <v>3654</v>
      </c>
      <c r="D3849">
        <v>2641</v>
      </c>
      <c r="E3849" s="2"/>
      <c r="F3849">
        <f>SUMIFS($D$2:$D$7909, $B$2:$B$7909, "Friuli-Venezia Giulia")</f>
        <v>1220291</v>
      </c>
      <c r="G3849" s="1">
        <f>Comuni__2[[#This Row],[Popolazione2011]]/Comuni__2[[#This Row],[POPOLAZIONE TOTALE DI OGNI REGIONE (CON FILTRO)]]</f>
        <v>2.1642378744086452E-3</v>
      </c>
      <c r="H3849" t="str">
        <f>IF(Comuni__2[[#This Row],[Popolazione2011]]&gt;300000,"MAGGIORE","")</f>
        <v/>
      </c>
    </row>
    <row r="3850" spans="1:8" x14ac:dyDescent="0.2">
      <c r="A3850" t="s">
        <v>5442</v>
      </c>
      <c r="B3850" t="s">
        <v>5062</v>
      </c>
      <c r="C3850" t="s">
        <v>5354</v>
      </c>
      <c r="D3850">
        <v>2639</v>
      </c>
      <c r="E3850" s="2"/>
      <c r="F3850">
        <f>SUMIFS($D$2:$D$7909, $B$2:$B$7909, "Lazio")</f>
        <v>5502886</v>
      </c>
      <c r="G3850" s="1">
        <f>Comuni__2[[#This Row],[Popolazione2011]]/Comuni__2[[#This Row],[POPOLAZIONE TOTALE DI OGNI REGIONE (CON FILTRO)]]</f>
        <v>4.7956654017546432E-4</v>
      </c>
      <c r="H3850" t="str">
        <f>IF(Comuni__2[[#This Row],[Popolazione2011]]&gt;300000,"MAGGIORE","")</f>
        <v/>
      </c>
    </row>
    <row r="3851" spans="1:8" x14ac:dyDescent="0.2">
      <c r="A3851" t="s">
        <v>1087</v>
      </c>
      <c r="B3851" t="s">
        <v>5</v>
      </c>
      <c r="C3851" t="s">
        <v>1045</v>
      </c>
      <c r="D3851">
        <v>2639</v>
      </c>
      <c r="E3851" s="2"/>
      <c r="F3851">
        <f>SUMIFS($D$2:$D$7909, $B$2:$B$7909, "Piemonte")</f>
        <v>4363916</v>
      </c>
      <c r="G3851" s="1">
        <f>Comuni__2[[#This Row],[Popolazione2011]]/Comuni__2[[#This Row],[POPOLAZIONE TOTALE DI OGNI REGIONE (CON FILTRO)]]</f>
        <v>6.0473208008586781E-4</v>
      </c>
      <c r="H3851" t="str">
        <f>IF(Comuni__2[[#This Row],[Popolazione2011]]&gt;300000,"MAGGIORE","")</f>
        <v/>
      </c>
    </row>
    <row r="3852" spans="1:8" x14ac:dyDescent="0.2">
      <c r="A3852" t="s">
        <v>5608</v>
      </c>
      <c r="B3852" t="s">
        <v>5446</v>
      </c>
      <c r="C3852" t="s">
        <v>5604</v>
      </c>
      <c r="D3852">
        <v>2636</v>
      </c>
      <c r="E3852" s="2"/>
      <c r="F3852">
        <f>SUMIFS($D$2:$D$7909, $B$2:$B$7909, "Abruzzo")</f>
        <v>1307309</v>
      </c>
      <c r="G3852" s="1">
        <f>Comuni__2[[#This Row],[Popolazione2011]]/Comuni__2[[#This Row],[POPOLAZIONE TOTALE DI OGNI REGIONE (CON FILTRO)]]</f>
        <v>2.0163557353311268E-3</v>
      </c>
      <c r="H3852" t="str">
        <f>IF(Comuni__2[[#This Row],[Popolazione2011]]&gt;300000,"MAGGIORE","")</f>
        <v/>
      </c>
    </row>
    <row r="3853" spans="1:8" x14ac:dyDescent="0.2">
      <c r="A3853" t="s">
        <v>4157</v>
      </c>
      <c r="B3853" t="s">
        <v>4112</v>
      </c>
      <c r="C3853" t="s">
        <v>4113</v>
      </c>
      <c r="D3853">
        <v>2635</v>
      </c>
      <c r="E3853" s="2"/>
      <c r="F3853">
        <f>SUMIFS($D$2:$D$7909, $B$2:$B$7909, "Emilia-Romagna")</f>
        <v>4342135</v>
      </c>
      <c r="G3853" s="1">
        <f>Comuni__2[[#This Row],[Popolazione2011]]/Comuni__2[[#This Row],[POPOLAZIONE TOTALE DI OGNI REGIONE (CON FILTRO)]]</f>
        <v>6.0684432888429311E-4</v>
      </c>
      <c r="H3853" t="str">
        <f>IF(Comuni__2[[#This Row],[Popolazione2011]]&gt;300000,"MAGGIORE","")</f>
        <v/>
      </c>
    </row>
    <row r="3854" spans="1:8" x14ac:dyDescent="0.2">
      <c r="A3854" t="s">
        <v>7344</v>
      </c>
      <c r="B3854" t="s">
        <v>7257</v>
      </c>
      <c r="C3854" t="s">
        <v>7283</v>
      </c>
      <c r="D3854">
        <v>2634</v>
      </c>
      <c r="E3854" s="2"/>
      <c r="F3854">
        <f>SUMIFS($D$2:$D$7909, $B$2:$B$7909, "Sicilia")</f>
        <v>5002904</v>
      </c>
      <c r="G3854" s="1">
        <f>Comuni__2[[#This Row],[Popolazione2011]]/Comuni__2[[#This Row],[POPOLAZIONE TOTALE DI OGNI REGIONE (CON FILTRO)]]</f>
        <v>5.2649421216157657E-4</v>
      </c>
      <c r="H3854" t="str">
        <f>IF(Comuni__2[[#This Row],[Popolazione2011]]&gt;300000,"MAGGIORE","")</f>
        <v/>
      </c>
    </row>
    <row r="3855" spans="1:8" x14ac:dyDescent="0.2">
      <c r="A3855" t="s">
        <v>6325</v>
      </c>
      <c r="B3855" t="s">
        <v>5894</v>
      </c>
      <c r="C3855" t="s">
        <v>6291</v>
      </c>
      <c r="D3855">
        <v>2632</v>
      </c>
      <c r="E3855" s="2"/>
      <c r="F3855">
        <f>SUMIFS($D$2:$D$7909, $B$2:$B$7909, "Campania")</f>
        <v>5766810</v>
      </c>
      <c r="G3855" s="1">
        <f>Comuni__2[[#This Row],[Popolazione2011]]/Comuni__2[[#This Row],[POPOLAZIONE TOTALE DI OGNI REGIONE (CON FILTRO)]]</f>
        <v>4.5640484080453493E-4</v>
      </c>
      <c r="H3855" t="str">
        <f>IF(Comuni__2[[#This Row],[Popolazione2011]]&gt;300000,"MAGGIORE","")</f>
        <v/>
      </c>
    </row>
    <row r="3856" spans="1:8" x14ac:dyDescent="0.2">
      <c r="A3856" t="s">
        <v>2037</v>
      </c>
      <c r="B3856" t="s">
        <v>1271</v>
      </c>
      <c r="C3856" t="s">
        <v>2016</v>
      </c>
      <c r="D3856">
        <v>2630</v>
      </c>
      <c r="E3856" s="2"/>
      <c r="F3856">
        <f>SUMIFS($D$2:$D$7909, $B$2:$B$7909, "Lombardia")</f>
        <v>9704121</v>
      </c>
      <c r="G3856" s="1">
        <f>Comuni__2[[#This Row],[Popolazione2011]]/Comuni__2[[#This Row],[POPOLAZIONE TOTALE DI OGNI REGIONE (CON FILTRO)]]</f>
        <v>2.7101887950490314E-4</v>
      </c>
      <c r="H3856" t="str">
        <f>IF(Comuni__2[[#This Row],[Popolazione2011]]&gt;300000,"MAGGIORE","")</f>
        <v/>
      </c>
    </row>
    <row r="3857" spans="1:8" x14ac:dyDescent="0.2">
      <c r="A3857" t="s">
        <v>2803</v>
      </c>
      <c r="B3857" t="s">
        <v>2791</v>
      </c>
      <c r="C3857" t="s">
        <v>2792</v>
      </c>
      <c r="D3857">
        <v>2628</v>
      </c>
      <c r="E3857" s="2"/>
      <c r="F3857">
        <f>SUMIFS($D$2:$D$7909, $B$2:$B$7909, "Trentino-Alto Adige/Südtirol")</f>
        <v>1026433</v>
      </c>
      <c r="G3857" s="1">
        <f>Comuni__2[[#This Row],[Popolazione2011]]/Comuni__2[[#This Row],[POPOLAZIONE TOTALE DI OGNI REGIONE (CON FILTRO)]]</f>
        <v>2.5603229826009102E-3</v>
      </c>
      <c r="H3857" t="str">
        <f>IF(Comuni__2[[#This Row],[Popolazione2011]]&gt;300000,"MAGGIORE","")</f>
        <v/>
      </c>
    </row>
    <row r="3858" spans="1:8" x14ac:dyDescent="0.2">
      <c r="A3858" t="s">
        <v>3209</v>
      </c>
      <c r="B3858" t="s">
        <v>3082</v>
      </c>
      <c r="C3858" t="s">
        <v>3182</v>
      </c>
      <c r="D3858">
        <v>2626</v>
      </c>
      <c r="E3858" s="2"/>
      <c r="F3858">
        <f>SUMIFS($D$2:$D$7909, $B$2:$B$7909, "Veneto")</f>
        <v>4855904</v>
      </c>
      <c r="G3858" s="1">
        <f>Comuni__2[[#This Row],[Popolazione2011]]/Comuni__2[[#This Row],[POPOLAZIONE TOTALE DI OGNI REGIONE (CON FILTRO)]]</f>
        <v>5.4078499080706703E-4</v>
      </c>
      <c r="H3858" t="str">
        <f>IF(Comuni__2[[#This Row],[Popolazione2011]]&gt;300000,"MAGGIORE","")</f>
        <v/>
      </c>
    </row>
    <row r="3859" spans="1:8" x14ac:dyDescent="0.2">
      <c r="A3859" t="s">
        <v>3607</v>
      </c>
      <c r="B3859" t="s">
        <v>3082</v>
      </c>
      <c r="C3859" t="s">
        <v>3602</v>
      </c>
      <c r="D3859">
        <v>2626</v>
      </c>
      <c r="E3859" s="2"/>
      <c r="F3859">
        <f>SUMIFS($D$2:$D$7909, $B$2:$B$7909, "Veneto")</f>
        <v>4855904</v>
      </c>
      <c r="G3859" s="1">
        <f>Comuni__2[[#This Row],[Popolazione2011]]/Comuni__2[[#This Row],[POPOLAZIONE TOTALE DI OGNI REGIONE (CON FILTRO)]]</f>
        <v>5.4078499080706703E-4</v>
      </c>
      <c r="H3859" t="str">
        <f>IF(Comuni__2[[#This Row],[Popolazione2011]]&gt;300000,"MAGGIORE","")</f>
        <v/>
      </c>
    </row>
    <row r="3860" spans="1:8" x14ac:dyDescent="0.2">
      <c r="A3860" t="s">
        <v>3583</v>
      </c>
      <c r="B3860" t="s">
        <v>3082</v>
      </c>
      <c r="C3860" t="s">
        <v>3499</v>
      </c>
      <c r="D3860">
        <v>2625</v>
      </c>
      <c r="E3860" s="2"/>
      <c r="F3860">
        <f>SUMIFS($D$2:$D$7909, $B$2:$B$7909, "Veneto")</f>
        <v>4855904</v>
      </c>
      <c r="G3860" s="1">
        <f>Comuni__2[[#This Row],[Popolazione2011]]/Comuni__2[[#This Row],[POPOLAZIONE TOTALE DI OGNI REGIONE (CON FILTRO)]]</f>
        <v>5.4057905592861798E-4</v>
      </c>
      <c r="H3860" t="str">
        <f>IF(Comuni__2[[#This Row],[Popolazione2011]]&gt;300000,"MAGGIORE","")</f>
        <v/>
      </c>
    </row>
    <row r="3861" spans="1:8" x14ac:dyDescent="0.2">
      <c r="A3861" t="s">
        <v>2975</v>
      </c>
      <c r="B3861" t="s">
        <v>2791</v>
      </c>
      <c r="C3861" t="s">
        <v>2909</v>
      </c>
      <c r="D3861">
        <v>2625</v>
      </c>
      <c r="E3861" s="2"/>
      <c r="F3861">
        <f>SUMIFS($D$2:$D$7909, $B$2:$B$7909, "Trentino-Alto Adige/Südtirol")</f>
        <v>1026433</v>
      </c>
      <c r="G3861" s="1">
        <f>Comuni__2[[#This Row],[Popolazione2011]]/Comuni__2[[#This Row],[POPOLAZIONE TOTALE DI OGNI REGIONE (CON FILTRO)]]</f>
        <v>2.557400239470087E-3</v>
      </c>
      <c r="H3861" t="str">
        <f>IF(Comuni__2[[#This Row],[Popolazione2011]]&gt;300000,"MAGGIORE","")</f>
        <v/>
      </c>
    </row>
    <row r="3862" spans="1:8" x14ac:dyDescent="0.2">
      <c r="A3862" t="s">
        <v>2687</v>
      </c>
      <c r="B3862" t="s">
        <v>1271</v>
      </c>
      <c r="C3862" t="s">
        <v>2674</v>
      </c>
      <c r="D3862">
        <v>2624</v>
      </c>
      <c r="E3862" s="2"/>
      <c r="F3862">
        <f>SUMIFS($D$2:$D$7909, $B$2:$B$7909, "Lombardia")</f>
        <v>9704121</v>
      </c>
      <c r="G3862" s="1">
        <f>Comuni__2[[#This Row],[Popolazione2011]]/Comuni__2[[#This Row],[POPOLAZIONE TOTALE DI OGNI REGIONE (CON FILTRO)]]</f>
        <v>2.7040058548321894E-4</v>
      </c>
      <c r="H3862" t="str">
        <f>IF(Comuni__2[[#This Row],[Popolazione2011]]&gt;300000,"MAGGIORE","")</f>
        <v/>
      </c>
    </row>
    <row r="3863" spans="1:8" x14ac:dyDescent="0.2">
      <c r="A3863" t="s">
        <v>1218</v>
      </c>
      <c r="B3863" t="s">
        <v>1195</v>
      </c>
      <c r="C3863" t="s">
        <v>1196</v>
      </c>
      <c r="D3863">
        <v>2624</v>
      </c>
      <c r="E3863" s="2"/>
      <c r="F3863">
        <f>SUMIFS($D$2:$D$7909, $B$2:$B$7909, "Valle D'Aosta/Vallée D'Aoste")</f>
        <v>126806</v>
      </c>
      <c r="G3863" s="1">
        <f>Comuni__2[[#This Row],[Popolazione2011]]/Comuni__2[[#This Row],[POPOLAZIONE TOTALE DI OGNI REGIONE (CON FILTRO)]]</f>
        <v>2.0693027143826002E-2</v>
      </c>
      <c r="H3863" t="str">
        <f>IF(Comuni__2[[#This Row],[Popolazione2011]]&gt;300000,"MAGGIORE","")</f>
        <v/>
      </c>
    </row>
    <row r="3864" spans="1:8" x14ac:dyDescent="0.2">
      <c r="A3864" t="s">
        <v>5426</v>
      </c>
      <c r="B3864" t="s">
        <v>5062</v>
      </c>
      <c r="C3864" t="s">
        <v>5354</v>
      </c>
      <c r="D3864">
        <v>2623</v>
      </c>
      <c r="E3864" s="2"/>
      <c r="F3864">
        <f>SUMIFS($D$2:$D$7909, $B$2:$B$7909, "Lazio")</f>
        <v>5502886</v>
      </c>
      <c r="G3864" s="1">
        <f>Comuni__2[[#This Row],[Popolazione2011]]/Comuni__2[[#This Row],[POPOLAZIONE TOTALE DI OGNI REGIONE (CON FILTRO)]]</f>
        <v>4.7665897494514694E-4</v>
      </c>
      <c r="H3864" t="str">
        <f>IF(Comuni__2[[#This Row],[Popolazione2011]]&gt;300000,"MAGGIORE","")</f>
        <v/>
      </c>
    </row>
    <row r="3865" spans="1:8" x14ac:dyDescent="0.2">
      <c r="A3865" t="s">
        <v>2529</v>
      </c>
      <c r="B3865" t="s">
        <v>1271</v>
      </c>
      <c r="C3865" t="s">
        <v>2523</v>
      </c>
      <c r="D3865">
        <v>2621</v>
      </c>
      <c r="E3865" s="2"/>
      <c r="F3865">
        <f>SUMIFS($D$2:$D$7909, $B$2:$B$7909, "Lombardia")</f>
        <v>9704121</v>
      </c>
      <c r="G3865" s="1">
        <f>Comuni__2[[#This Row],[Popolazione2011]]/Comuni__2[[#This Row],[POPOLAZIONE TOTALE DI OGNI REGIONE (CON FILTRO)]]</f>
        <v>2.7009143847237681E-4</v>
      </c>
      <c r="H3865" t="str">
        <f>IF(Comuni__2[[#This Row],[Popolazione2011]]&gt;300000,"MAGGIORE","")</f>
        <v/>
      </c>
    </row>
    <row r="3866" spans="1:8" x14ac:dyDescent="0.2">
      <c r="A3866" t="s">
        <v>6018</v>
      </c>
      <c r="B3866" t="s">
        <v>5894</v>
      </c>
      <c r="C3866" t="s">
        <v>6000</v>
      </c>
      <c r="D3866">
        <v>2620</v>
      </c>
      <c r="E3866" s="2"/>
      <c r="F3866">
        <f>SUMIFS($D$2:$D$7909, $B$2:$B$7909, "Campania")</f>
        <v>5766810</v>
      </c>
      <c r="G3866" s="1">
        <f>Comuni__2[[#This Row],[Popolazione2011]]/Comuni__2[[#This Row],[POPOLAZIONE TOTALE DI OGNI REGIONE (CON FILTRO)]]</f>
        <v>4.5432396767016776E-4</v>
      </c>
      <c r="H3866" t="str">
        <f>IF(Comuni__2[[#This Row],[Popolazione2011]]&gt;300000,"MAGGIORE","")</f>
        <v/>
      </c>
    </row>
    <row r="3867" spans="1:8" x14ac:dyDescent="0.2">
      <c r="A3867" t="s">
        <v>8006</v>
      </c>
      <c r="B3867" t="s">
        <v>7657</v>
      </c>
      <c r="C3867" t="s">
        <v>7931</v>
      </c>
      <c r="D3867">
        <v>2620</v>
      </c>
      <c r="E3867" s="2"/>
      <c r="F3867">
        <f>SUMIFS($D$2:$D$7909, $B$2:$B$7909, "Sardegna")</f>
        <v>1634822</v>
      </c>
      <c r="G3867" s="1">
        <f>Comuni__2[[#This Row],[Popolazione2011]]/Comuni__2[[#This Row],[POPOLAZIONE TOTALE DI OGNI REGIONE (CON FILTRO)]]</f>
        <v>1.6026209581226579E-3</v>
      </c>
      <c r="H3867" t="str">
        <f>IF(Comuni__2[[#This Row],[Popolazione2011]]&gt;300000,"MAGGIORE","")</f>
        <v/>
      </c>
    </row>
    <row r="3868" spans="1:8" x14ac:dyDescent="0.2">
      <c r="A3868" t="s">
        <v>1504</v>
      </c>
      <c r="B3868" t="s">
        <v>1271</v>
      </c>
      <c r="C3868" t="s">
        <v>1411</v>
      </c>
      <c r="D3868">
        <v>2619</v>
      </c>
      <c r="E3868" s="2"/>
      <c r="F3868">
        <f>SUMIFS($D$2:$D$7909, $B$2:$B$7909, "Lombardia")</f>
        <v>9704121</v>
      </c>
      <c r="G3868" s="1">
        <f>Comuni__2[[#This Row],[Popolazione2011]]/Comuni__2[[#This Row],[POPOLAZIONE TOTALE DI OGNI REGIONE (CON FILTRO)]]</f>
        <v>2.6988534046514879E-4</v>
      </c>
      <c r="H3868" t="str">
        <f>IF(Comuni__2[[#This Row],[Popolazione2011]]&gt;300000,"MAGGIORE","")</f>
        <v/>
      </c>
    </row>
    <row r="3869" spans="1:8" x14ac:dyDescent="0.2">
      <c r="A3869" t="s">
        <v>2830</v>
      </c>
      <c r="B3869" t="s">
        <v>2791</v>
      </c>
      <c r="C3869" t="s">
        <v>2792</v>
      </c>
      <c r="D3869">
        <v>2619</v>
      </c>
      <c r="E3869" s="2"/>
      <c r="F3869">
        <f>SUMIFS($D$2:$D$7909, $B$2:$B$7909, "Trentino-Alto Adige/Südtirol")</f>
        <v>1026433</v>
      </c>
      <c r="G3869" s="1">
        <f>Comuni__2[[#This Row],[Popolazione2011]]/Comuni__2[[#This Row],[POPOLAZIONE TOTALE DI OGNI REGIONE (CON FILTRO)]]</f>
        <v>2.5515547532084411E-3</v>
      </c>
      <c r="H3869" t="str">
        <f>IF(Comuni__2[[#This Row],[Popolazione2011]]&gt;300000,"MAGGIORE","")</f>
        <v/>
      </c>
    </row>
    <row r="3870" spans="1:8" x14ac:dyDescent="0.2">
      <c r="A3870" t="s">
        <v>3175</v>
      </c>
      <c r="B3870" t="s">
        <v>3082</v>
      </c>
      <c r="C3870" t="s">
        <v>3083</v>
      </c>
      <c r="D3870">
        <v>2618</v>
      </c>
      <c r="E3870" s="2"/>
      <c r="F3870">
        <f>SUMIFS($D$2:$D$7909, $B$2:$B$7909, "Veneto")</f>
        <v>4855904</v>
      </c>
      <c r="G3870" s="1">
        <f>Comuni__2[[#This Row],[Popolazione2011]]/Comuni__2[[#This Row],[POPOLAZIONE TOTALE DI OGNI REGIONE (CON FILTRO)]]</f>
        <v>5.39137511779475E-4</v>
      </c>
      <c r="H3870" t="str">
        <f>IF(Comuni__2[[#This Row],[Popolazione2011]]&gt;300000,"MAGGIORE","")</f>
        <v/>
      </c>
    </row>
    <row r="3871" spans="1:8" x14ac:dyDescent="0.2">
      <c r="A3871" t="s">
        <v>2625</v>
      </c>
      <c r="B3871" t="s">
        <v>1271</v>
      </c>
      <c r="C3871" t="s">
        <v>2588</v>
      </c>
      <c r="D3871">
        <v>2617</v>
      </c>
      <c r="E3871" s="2"/>
      <c r="F3871">
        <f>SUMIFS($D$2:$D$7909, $B$2:$B$7909, "Lombardia")</f>
        <v>9704121</v>
      </c>
      <c r="G3871" s="1">
        <f>Comuni__2[[#This Row],[Popolazione2011]]/Comuni__2[[#This Row],[POPOLAZIONE TOTALE DI OGNI REGIONE (CON FILTRO)]]</f>
        <v>2.696792424579207E-4</v>
      </c>
      <c r="H3871" t="str">
        <f>IF(Comuni__2[[#This Row],[Popolazione2011]]&gt;300000,"MAGGIORE","")</f>
        <v/>
      </c>
    </row>
    <row r="3872" spans="1:8" x14ac:dyDescent="0.2">
      <c r="A3872" t="s">
        <v>1325</v>
      </c>
      <c r="B3872" t="s">
        <v>1271</v>
      </c>
      <c r="C3872" t="s">
        <v>1272</v>
      </c>
      <c r="D3872">
        <v>2616</v>
      </c>
      <c r="E3872" s="2"/>
      <c r="F3872">
        <f>SUMIFS($D$2:$D$7909, $B$2:$B$7909, "Lombardia")</f>
        <v>9704121</v>
      </c>
      <c r="G3872" s="1">
        <f>Comuni__2[[#This Row],[Popolazione2011]]/Comuni__2[[#This Row],[POPOLAZIONE TOTALE DI OGNI REGIONE (CON FILTRO)]]</f>
        <v>2.6957619345430666E-4</v>
      </c>
      <c r="H3872" t="str">
        <f>IF(Comuni__2[[#This Row],[Popolazione2011]]&gt;300000,"MAGGIORE","")</f>
        <v/>
      </c>
    </row>
    <row r="3873" spans="1:8" x14ac:dyDescent="0.2">
      <c r="A3873" t="s">
        <v>6011</v>
      </c>
      <c r="B3873" t="s">
        <v>5894</v>
      </c>
      <c r="C3873" t="s">
        <v>6000</v>
      </c>
      <c r="D3873">
        <v>2616</v>
      </c>
      <c r="E3873" s="2"/>
      <c r="F3873">
        <f>SUMIFS($D$2:$D$7909, $B$2:$B$7909, "Campania")</f>
        <v>5766810</v>
      </c>
      <c r="G3873" s="1">
        <f>Comuni__2[[#This Row],[Popolazione2011]]/Comuni__2[[#This Row],[POPOLAZIONE TOTALE DI OGNI REGIONE (CON FILTRO)]]</f>
        <v>4.5363034329204535E-4</v>
      </c>
      <c r="H3873" t="str">
        <f>IF(Comuni__2[[#This Row],[Popolazione2011]]&gt;300000,"MAGGIORE","")</f>
        <v/>
      </c>
    </row>
    <row r="3874" spans="1:8" x14ac:dyDescent="0.2">
      <c r="A3874" t="s">
        <v>5116</v>
      </c>
      <c r="B3874" t="s">
        <v>5062</v>
      </c>
      <c r="C3874" t="s">
        <v>5063</v>
      </c>
      <c r="D3874">
        <v>2613</v>
      </c>
      <c r="E3874" s="2"/>
      <c r="F3874">
        <f>SUMIFS($D$2:$D$7909, $B$2:$B$7909, "Lazio")</f>
        <v>5502886</v>
      </c>
      <c r="G3874" s="1">
        <f>Comuni__2[[#This Row],[Popolazione2011]]/Comuni__2[[#This Row],[POPOLAZIONE TOTALE DI OGNI REGIONE (CON FILTRO)]]</f>
        <v>4.7484174667619862E-4</v>
      </c>
      <c r="H3874" t="str">
        <f>IF(Comuni__2[[#This Row],[Popolazione2011]]&gt;300000,"MAGGIORE","")</f>
        <v/>
      </c>
    </row>
    <row r="3875" spans="1:8" x14ac:dyDescent="0.2">
      <c r="A3875" t="s">
        <v>1301</v>
      </c>
      <c r="B3875" t="s">
        <v>1271</v>
      </c>
      <c r="C3875" t="s">
        <v>1272</v>
      </c>
      <c r="D3875">
        <v>2612</v>
      </c>
      <c r="E3875" s="2"/>
      <c r="F3875">
        <f>SUMIFS($D$2:$D$7909, $B$2:$B$7909, "Lombardia")</f>
        <v>9704121</v>
      </c>
      <c r="G3875" s="1">
        <f>Comuni__2[[#This Row],[Popolazione2011]]/Comuni__2[[#This Row],[POPOLAZIONE TOTALE DI OGNI REGIONE (CON FILTRO)]]</f>
        <v>2.6916399743985055E-4</v>
      </c>
      <c r="H3875" t="str">
        <f>IF(Comuni__2[[#This Row],[Popolazione2011]]&gt;300000,"MAGGIORE","")</f>
        <v/>
      </c>
    </row>
    <row r="3876" spans="1:8" x14ac:dyDescent="0.2">
      <c r="A3876" t="s">
        <v>3510</v>
      </c>
      <c r="B3876" t="s">
        <v>3082</v>
      </c>
      <c r="C3876" t="s">
        <v>3499</v>
      </c>
      <c r="D3876">
        <v>2611</v>
      </c>
      <c r="E3876" s="2"/>
      <c r="F3876">
        <f>SUMIFS($D$2:$D$7909, $B$2:$B$7909, "Veneto")</f>
        <v>4855904</v>
      </c>
      <c r="G3876" s="1">
        <f>Comuni__2[[#This Row],[Popolazione2011]]/Comuni__2[[#This Row],[POPOLAZIONE TOTALE DI OGNI REGIONE (CON FILTRO)]]</f>
        <v>5.3769596763033202E-4</v>
      </c>
      <c r="H3876" t="str">
        <f>IF(Comuni__2[[#This Row],[Popolazione2011]]&gt;300000,"MAGGIORE","")</f>
        <v/>
      </c>
    </row>
    <row r="3877" spans="1:8" x14ac:dyDescent="0.2">
      <c r="A3877" t="s">
        <v>3620</v>
      </c>
      <c r="B3877" t="s">
        <v>3082</v>
      </c>
      <c r="C3877" t="s">
        <v>3602</v>
      </c>
      <c r="D3877">
        <v>2609</v>
      </c>
      <c r="E3877" s="2"/>
      <c r="F3877">
        <f>SUMIFS($D$2:$D$7909, $B$2:$B$7909, "Veneto")</f>
        <v>4855904</v>
      </c>
      <c r="G3877" s="1">
        <f>Comuni__2[[#This Row],[Popolazione2011]]/Comuni__2[[#This Row],[POPOLAZIONE TOTALE DI OGNI REGIONE (CON FILTRO)]]</f>
        <v>5.3728409787343404E-4</v>
      </c>
      <c r="H3877" t="str">
        <f>IF(Comuni__2[[#This Row],[Popolazione2011]]&gt;300000,"MAGGIORE","")</f>
        <v/>
      </c>
    </row>
    <row r="3878" spans="1:8" x14ac:dyDescent="0.2">
      <c r="A3878" t="s">
        <v>2565</v>
      </c>
      <c r="B3878" t="s">
        <v>1271</v>
      </c>
      <c r="C3878" t="s">
        <v>2523</v>
      </c>
      <c r="D3878">
        <v>2608</v>
      </c>
      <c r="E3878" s="2"/>
      <c r="F3878">
        <f>SUMIFS($D$2:$D$7909, $B$2:$B$7909, "Lombardia")</f>
        <v>9704121</v>
      </c>
      <c r="G3878" s="1">
        <f>Comuni__2[[#This Row],[Popolazione2011]]/Comuni__2[[#This Row],[POPOLAZIONE TOTALE DI OGNI REGIONE (CON FILTRO)]]</f>
        <v>2.6875180142539443E-4</v>
      </c>
      <c r="H3878" t="str">
        <f>IF(Comuni__2[[#This Row],[Popolazione2011]]&gt;300000,"MAGGIORE","")</f>
        <v/>
      </c>
    </row>
    <row r="3879" spans="1:8" x14ac:dyDescent="0.2">
      <c r="A3879" t="s">
        <v>7511</v>
      </c>
      <c r="B3879" t="s">
        <v>7257</v>
      </c>
      <c r="C3879" t="s">
        <v>7475</v>
      </c>
      <c r="D3879">
        <v>2608</v>
      </c>
      <c r="E3879" s="2"/>
      <c r="F3879">
        <f>SUMIFS($D$2:$D$7909, $B$2:$B$7909, "Sicilia")</f>
        <v>5002904</v>
      </c>
      <c r="G3879" s="1">
        <f>Comuni__2[[#This Row],[Popolazione2011]]/Comuni__2[[#This Row],[POPOLAZIONE TOTALE DI OGNI REGIONE (CON FILTRO)]]</f>
        <v>5.2129723056848585E-4</v>
      </c>
      <c r="H3879" t="str">
        <f>IF(Comuni__2[[#This Row],[Popolazione2011]]&gt;300000,"MAGGIORE","")</f>
        <v/>
      </c>
    </row>
    <row r="3880" spans="1:8" x14ac:dyDescent="0.2">
      <c r="A3880" t="s">
        <v>3199</v>
      </c>
      <c r="B3880" t="s">
        <v>3082</v>
      </c>
      <c r="C3880" t="s">
        <v>3182</v>
      </c>
      <c r="D3880">
        <v>2607</v>
      </c>
      <c r="E3880" s="2"/>
      <c r="F3880">
        <f>SUMIFS($D$2:$D$7909, $B$2:$B$7909, "Veneto")</f>
        <v>4855904</v>
      </c>
      <c r="G3880" s="1">
        <f>Comuni__2[[#This Row],[Popolazione2011]]/Comuni__2[[#This Row],[POPOLAZIONE TOTALE DI OGNI REGIONE (CON FILTRO)]]</f>
        <v>5.3687222811653606E-4</v>
      </c>
      <c r="H3880" t="str">
        <f>IF(Comuni__2[[#This Row],[Popolazione2011]]&gt;300000,"MAGGIORE","")</f>
        <v/>
      </c>
    </row>
    <row r="3881" spans="1:8" x14ac:dyDescent="0.2">
      <c r="A3881" t="s">
        <v>6742</v>
      </c>
      <c r="B3881" t="s">
        <v>6713</v>
      </c>
      <c r="C3881" t="s">
        <v>6714</v>
      </c>
      <c r="D3881">
        <v>2607</v>
      </c>
      <c r="E3881" s="2"/>
      <c r="F3881">
        <f>SUMIFS($D$2:$D$7909, $B$2:$B$7909, "Basilicata")</f>
        <v>578036</v>
      </c>
      <c r="G3881" s="1">
        <f>Comuni__2[[#This Row],[Popolazione2011]]/Comuni__2[[#This Row],[POPOLAZIONE TOTALE DI OGNI REGIONE (CON FILTRO)]]</f>
        <v>4.5100997169726454E-3</v>
      </c>
      <c r="H3881" t="str">
        <f>IF(Comuni__2[[#This Row],[Popolazione2011]]&gt;300000,"MAGGIORE","")</f>
        <v/>
      </c>
    </row>
    <row r="3882" spans="1:8" x14ac:dyDescent="0.2">
      <c r="A3882" t="s">
        <v>2465</v>
      </c>
      <c r="B3882" t="s">
        <v>1271</v>
      </c>
      <c r="C3882" t="s">
        <v>2409</v>
      </c>
      <c r="D3882">
        <v>2606</v>
      </c>
      <c r="E3882" s="2"/>
      <c r="F3882">
        <f>SUMIFS($D$2:$D$7909, $B$2:$B$7909, "Lombardia")</f>
        <v>9704121</v>
      </c>
      <c r="G3882" s="1">
        <f>Comuni__2[[#This Row],[Popolazione2011]]/Comuni__2[[#This Row],[POPOLAZIONE TOTALE DI OGNI REGIONE (CON FILTRO)]]</f>
        <v>2.6854570341816635E-4</v>
      </c>
      <c r="H3882" t="str">
        <f>IF(Comuni__2[[#This Row],[Popolazione2011]]&gt;300000,"MAGGIORE","")</f>
        <v/>
      </c>
    </row>
    <row r="3883" spans="1:8" x14ac:dyDescent="0.2">
      <c r="A3883" t="s">
        <v>7977</v>
      </c>
      <c r="B3883" t="s">
        <v>7657</v>
      </c>
      <c r="C3883" t="s">
        <v>7931</v>
      </c>
      <c r="D3883">
        <v>2606</v>
      </c>
      <c r="E3883" s="2"/>
      <c r="F3883">
        <f>SUMIFS($D$2:$D$7909, $B$2:$B$7909, "Sardegna")</f>
        <v>1634822</v>
      </c>
      <c r="G3883" s="1">
        <f>Comuni__2[[#This Row],[Popolazione2011]]/Comuni__2[[#This Row],[POPOLAZIONE TOTALE DI OGNI REGIONE (CON FILTRO)]]</f>
        <v>1.594057334682308E-3</v>
      </c>
      <c r="H3883" t="str">
        <f>IF(Comuni__2[[#This Row],[Popolazione2011]]&gt;300000,"MAGGIORE","")</f>
        <v/>
      </c>
    </row>
    <row r="3884" spans="1:8" x14ac:dyDescent="0.2">
      <c r="A3884" t="s">
        <v>2699</v>
      </c>
      <c r="B3884" t="s">
        <v>1271</v>
      </c>
      <c r="C3884" t="s">
        <v>2674</v>
      </c>
      <c r="D3884">
        <v>2604</v>
      </c>
      <c r="E3884" s="2"/>
      <c r="F3884">
        <f>SUMIFS($D$2:$D$7909, $B$2:$B$7909, "Lombardia")</f>
        <v>9704121</v>
      </c>
      <c r="G3884" s="1">
        <f>Comuni__2[[#This Row],[Popolazione2011]]/Comuni__2[[#This Row],[POPOLAZIONE TOTALE DI OGNI REGIONE (CON FILTRO)]]</f>
        <v>2.6833960541093832E-4</v>
      </c>
      <c r="H3884" t="str">
        <f>IF(Comuni__2[[#This Row],[Popolazione2011]]&gt;300000,"MAGGIORE","")</f>
        <v/>
      </c>
    </row>
    <row r="3885" spans="1:8" x14ac:dyDescent="0.2">
      <c r="A3885" t="s">
        <v>433</v>
      </c>
      <c r="B3885" t="s">
        <v>5</v>
      </c>
      <c r="C3885" t="s">
        <v>402</v>
      </c>
      <c r="D3885">
        <v>2604</v>
      </c>
      <c r="E3885" s="2"/>
      <c r="F3885">
        <f>SUMIFS($D$2:$D$7909, $B$2:$B$7909, "Piemonte")</f>
        <v>4363916</v>
      </c>
      <c r="G3885" s="1">
        <f>Comuni__2[[#This Row],[Popolazione2011]]/Comuni__2[[#This Row],[POPOLAZIONE TOTALE DI OGNI REGIONE (CON FILTRO)]]</f>
        <v>5.9671176072133379E-4</v>
      </c>
      <c r="H3885" t="str">
        <f>IF(Comuni__2[[#This Row],[Popolazione2011]]&gt;300000,"MAGGIORE","")</f>
        <v/>
      </c>
    </row>
    <row r="3886" spans="1:8" x14ac:dyDescent="0.2">
      <c r="A3886" t="s">
        <v>1282</v>
      </c>
      <c r="B3886" t="s">
        <v>1271</v>
      </c>
      <c r="C3886" t="s">
        <v>1272</v>
      </c>
      <c r="D3886">
        <v>2603</v>
      </c>
      <c r="E3886" s="2"/>
      <c r="F3886">
        <f>SUMIFS($D$2:$D$7909, $B$2:$B$7909, "Lombardia")</f>
        <v>9704121</v>
      </c>
      <c r="G3886" s="1">
        <f>Comuni__2[[#This Row],[Popolazione2011]]/Comuni__2[[#This Row],[POPOLAZIONE TOTALE DI OGNI REGIONE (CON FILTRO)]]</f>
        <v>2.6823655640732428E-4</v>
      </c>
      <c r="H3886" t="str">
        <f>IF(Comuni__2[[#This Row],[Popolazione2011]]&gt;300000,"MAGGIORE","")</f>
        <v/>
      </c>
    </row>
    <row r="3887" spans="1:8" x14ac:dyDescent="0.2">
      <c r="A3887" t="s">
        <v>2701</v>
      </c>
      <c r="B3887" t="s">
        <v>1271</v>
      </c>
      <c r="C3887" t="s">
        <v>2674</v>
      </c>
      <c r="D3887">
        <v>2602</v>
      </c>
      <c r="E3887" s="2"/>
      <c r="F3887">
        <f>SUMIFS($D$2:$D$7909, $B$2:$B$7909, "Lombardia")</f>
        <v>9704121</v>
      </c>
      <c r="G3887" s="1">
        <f>Comuni__2[[#This Row],[Popolazione2011]]/Comuni__2[[#This Row],[POPOLAZIONE TOTALE DI OGNI REGIONE (CON FILTRO)]]</f>
        <v>2.6813350740371024E-4</v>
      </c>
      <c r="H3887" t="str">
        <f>IF(Comuni__2[[#This Row],[Popolazione2011]]&gt;300000,"MAGGIORE","")</f>
        <v/>
      </c>
    </row>
    <row r="3888" spans="1:8" x14ac:dyDescent="0.2">
      <c r="A3888" t="s">
        <v>4290</v>
      </c>
      <c r="B3888" t="s">
        <v>4112</v>
      </c>
      <c r="C3888" t="s">
        <v>4248</v>
      </c>
      <c r="D3888">
        <v>2602</v>
      </c>
      <c r="E3888" s="2"/>
      <c r="F3888">
        <f>SUMIFS($D$2:$D$7909, $B$2:$B$7909, "Emilia-Romagna")</f>
        <v>4342135</v>
      </c>
      <c r="G3888" s="1">
        <f>Comuni__2[[#This Row],[Popolazione2011]]/Comuni__2[[#This Row],[POPOLAZIONE TOTALE DI OGNI REGIONE (CON FILTRO)]]</f>
        <v>5.9924438093242154E-4</v>
      </c>
      <c r="H3888" t="str">
        <f>IF(Comuni__2[[#This Row],[Popolazione2011]]&gt;300000,"MAGGIORE","")</f>
        <v/>
      </c>
    </row>
    <row r="3889" spans="1:8" x14ac:dyDescent="0.2">
      <c r="A3889" t="s">
        <v>7642</v>
      </c>
      <c r="B3889" t="s">
        <v>7257</v>
      </c>
      <c r="C3889" t="s">
        <v>7635</v>
      </c>
      <c r="D3889">
        <v>2600</v>
      </c>
      <c r="E3889" s="2"/>
      <c r="F3889">
        <f>SUMIFS($D$2:$D$7909, $B$2:$B$7909, "Sicilia")</f>
        <v>5002904</v>
      </c>
      <c r="G3889" s="1">
        <f>Comuni__2[[#This Row],[Popolazione2011]]/Comuni__2[[#This Row],[POPOLAZIONE TOTALE DI OGNI REGIONE (CON FILTRO)]]</f>
        <v>5.1969815930907328E-4</v>
      </c>
      <c r="H3889" t="str">
        <f>IF(Comuni__2[[#This Row],[Popolazione2011]]&gt;300000,"MAGGIORE","")</f>
        <v/>
      </c>
    </row>
    <row r="3890" spans="1:8" x14ac:dyDescent="0.2">
      <c r="A3890" t="s">
        <v>3239</v>
      </c>
      <c r="B3890" t="s">
        <v>3082</v>
      </c>
      <c r="C3890" t="s">
        <v>3182</v>
      </c>
      <c r="D3890">
        <v>2600</v>
      </c>
      <c r="E3890" s="2"/>
      <c r="F3890">
        <f>SUMIFS($D$2:$D$7909, $B$2:$B$7909, "Veneto")</f>
        <v>4855904</v>
      </c>
      <c r="G3890" s="1">
        <f>Comuni__2[[#This Row],[Popolazione2011]]/Comuni__2[[#This Row],[POPOLAZIONE TOTALE DI OGNI REGIONE (CON FILTRO)]]</f>
        <v>5.3543068396739307E-4</v>
      </c>
      <c r="H3890" t="str">
        <f>IF(Comuni__2[[#This Row],[Popolazione2011]]&gt;300000,"MAGGIORE","")</f>
        <v/>
      </c>
    </row>
    <row r="3891" spans="1:8" x14ac:dyDescent="0.2">
      <c r="A3891" t="s">
        <v>3269</v>
      </c>
      <c r="B3891" t="s">
        <v>3082</v>
      </c>
      <c r="C3891" t="s">
        <v>3182</v>
      </c>
      <c r="D3891">
        <v>2600</v>
      </c>
      <c r="E3891" s="2"/>
      <c r="F3891">
        <f>SUMIFS($D$2:$D$7909, $B$2:$B$7909, "Veneto")</f>
        <v>4855904</v>
      </c>
      <c r="G3891" s="1">
        <f>Comuni__2[[#This Row],[Popolazione2011]]/Comuni__2[[#This Row],[POPOLAZIONE TOTALE DI OGNI REGIONE (CON FILTRO)]]</f>
        <v>5.3543068396739307E-4</v>
      </c>
      <c r="H3891" t="str">
        <f>IF(Comuni__2[[#This Row],[Popolazione2011]]&gt;300000,"MAGGIORE","")</f>
        <v/>
      </c>
    </row>
    <row r="3892" spans="1:8" x14ac:dyDescent="0.2">
      <c r="A3892" t="s">
        <v>6322</v>
      </c>
      <c r="B3892" t="s">
        <v>5894</v>
      </c>
      <c r="C3892" t="s">
        <v>6291</v>
      </c>
      <c r="D3892">
        <v>2598</v>
      </c>
      <c r="E3892" s="2"/>
      <c r="F3892">
        <f>SUMIFS($D$2:$D$7909, $B$2:$B$7909, "Campania")</f>
        <v>5766810</v>
      </c>
      <c r="G3892" s="1">
        <f>Comuni__2[[#This Row],[Popolazione2011]]/Comuni__2[[#This Row],[POPOLAZIONE TOTALE DI OGNI REGIONE (CON FILTRO)]]</f>
        <v>4.5050903359049457E-4</v>
      </c>
      <c r="H3892" t="str">
        <f>IF(Comuni__2[[#This Row],[Popolazione2011]]&gt;300000,"MAGGIORE","")</f>
        <v/>
      </c>
    </row>
    <row r="3893" spans="1:8" x14ac:dyDescent="0.2">
      <c r="A3893" t="s">
        <v>583</v>
      </c>
      <c r="B3893" t="s">
        <v>5</v>
      </c>
      <c r="C3893" t="s">
        <v>490</v>
      </c>
      <c r="D3893">
        <v>2596</v>
      </c>
      <c r="E3893" s="2"/>
      <c r="F3893">
        <f>SUMIFS($D$2:$D$7909, $B$2:$B$7909, "Piemonte")</f>
        <v>4363916</v>
      </c>
      <c r="G3893" s="1">
        <f>Comuni__2[[#This Row],[Popolazione2011]]/Comuni__2[[#This Row],[POPOLAZIONE TOTALE DI OGNI REGIONE (CON FILTRO)]]</f>
        <v>5.9487854486658313E-4</v>
      </c>
      <c r="H3893" t="str">
        <f>IF(Comuni__2[[#This Row],[Popolazione2011]]&gt;300000,"MAGGIORE","")</f>
        <v/>
      </c>
    </row>
    <row r="3894" spans="1:8" x14ac:dyDescent="0.2">
      <c r="A3894" t="s">
        <v>3725</v>
      </c>
      <c r="B3894" t="s">
        <v>3653</v>
      </c>
      <c r="C3894" t="s">
        <v>3654</v>
      </c>
      <c r="D3894">
        <v>2595</v>
      </c>
      <c r="E3894" s="2"/>
      <c r="F3894">
        <f>SUMIFS($D$2:$D$7909, $B$2:$B$7909, "Friuli-Venezia Giulia")</f>
        <v>1220291</v>
      </c>
      <c r="G3894" s="1">
        <f>Comuni__2[[#This Row],[Popolazione2011]]/Comuni__2[[#This Row],[POPOLAZIONE TOTALE DI OGNI REGIONE (CON FILTRO)]]</f>
        <v>2.1265419477813079E-3</v>
      </c>
      <c r="H3894" t="str">
        <f>IF(Comuni__2[[#This Row],[Popolazione2011]]&gt;300000,"MAGGIORE","")</f>
        <v/>
      </c>
    </row>
    <row r="3895" spans="1:8" x14ac:dyDescent="0.2">
      <c r="A3895" t="s">
        <v>1578</v>
      </c>
      <c r="B3895" t="s">
        <v>1271</v>
      </c>
      <c r="C3895" t="s">
        <v>1560</v>
      </c>
      <c r="D3895">
        <v>2591</v>
      </c>
      <c r="E3895" s="2"/>
      <c r="F3895">
        <f>SUMIFS($D$2:$D$7909, $B$2:$B$7909, "Lombardia")</f>
        <v>9704121</v>
      </c>
      <c r="G3895" s="1">
        <f>Comuni__2[[#This Row],[Popolazione2011]]/Comuni__2[[#This Row],[POPOLAZIONE TOTALE DI OGNI REGIONE (CON FILTRO)]]</f>
        <v>2.6699996836395589E-4</v>
      </c>
      <c r="H3895" t="str">
        <f>IF(Comuni__2[[#This Row],[Popolazione2011]]&gt;300000,"MAGGIORE","")</f>
        <v/>
      </c>
    </row>
    <row r="3896" spans="1:8" x14ac:dyDescent="0.2">
      <c r="A3896" t="s">
        <v>6253</v>
      </c>
      <c r="B3896" t="s">
        <v>5894</v>
      </c>
      <c r="C3896" t="s">
        <v>6172</v>
      </c>
      <c r="D3896">
        <v>2591</v>
      </c>
      <c r="E3896" s="2"/>
      <c r="F3896">
        <f>SUMIFS($D$2:$D$7909, $B$2:$B$7909, "Campania")</f>
        <v>5766810</v>
      </c>
      <c r="G3896" s="1">
        <f>Comuni__2[[#This Row],[Popolazione2011]]/Comuni__2[[#This Row],[POPOLAZIONE TOTALE DI OGNI REGIONE (CON FILTRO)]]</f>
        <v>4.4929519092878038E-4</v>
      </c>
      <c r="H3896" t="str">
        <f>IF(Comuni__2[[#This Row],[Popolazione2011]]&gt;300000,"MAGGIORE","")</f>
        <v/>
      </c>
    </row>
    <row r="3897" spans="1:8" x14ac:dyDescent="0.2">
      <c r="A3897" t="s">
        <v>1409</v>
      </c>
      <c r="B3897" t="s">
        <v>1271</v>
      </c>
      <c r="C3897" t="s">
        <v>1272</v>
      </c>
      <c r="D3897">
        <v>2590</v>
      </c>
      <c r="E3897" s="2"/>
      <c r="F3897">
        <f>SUMIFS($D$2:$D$7909, $B$2:$B$7909, "Lombardia")</f>
        <v>9704121</v>
      </c>
      <c r="G3897" s="1">
        <f>Comuni__2[[#This Row],[Popolazione2011]]/Comuni__2[[#This Row],[POPOLAZIONE TOTALE DI OGNI REGIONE (CON FILTRO)]]</f>
        <v>2.6689691936034184E-4</v>
      </c>
      <c r="H3897" t="str">
        <f>IF(Comuni__2[[#This Row],[Popolazione2011]]&gt;300000,"MAGGIORE","")</f>
        <v/>
      </c>
    </row>
    <row r="3898" spans="1:8" x14ac:dyDescent="0.2">
      <c r="A3898" t="s">
        <v>5570</v>
      </c>
      <c r="B3898" t="s">
        <v>5446</v>
      </c>
      <c r="C3898" t="s">
        <v>5556</v>
      </c>
      <c r="D3898">
        <v>2590</v>
      </c>
      <c r="E3898" s="2"/>
      <c r="F3898">
        <f>SUMIFS($D$2:$D$7909, $B$2:$B$7909, "Abruzzo")</f>
        <v>1307309</v>
      </c>
      <c r="G3898" s="1">
        <f>Comuni__2[[#This Row],[Popolazione2011]]/Comuni__2[[#This Row],[POPOLAZIONE TOTALE DI OGNI REGIONE (CON FILTRO)]]</f>
        <v>1.9811689508754241E-3</v>
      </c>
      <c r="H3898" t="str">
        <f>IF(Comuni__2[[#This Row],[Popolazione2011]]&gt;300000,"MAGGIORE","")</f>
        <v/>
      </c>
    </row>
    <row r="3899" spans="1:8" x14ac:dyDescent="0.2">
      <c r="A3899" t="s">
        <v>2239</v>
      </c>
      <c r="B3899" t="s">
        <v>1271</v>
      </c>
      <c r="C3899" t="s">
        <v>2222</v>
      </c>
      <c r="D3899">
        <v>2589</v>
      </c>
      <c r="E3899" s="2"/>
      <c r="F3899">
        <f>SUMIFS($D$2:$D$7909, $B$2:$B$7909, "Lombardia")</f>
        <v>9704121</v>
      </c>
      <c r="G3899" s="1">
        <f>Comuni__2[[#This Row],[Popolazione2011]]/Comuni__2[[#This Row],[POPOLAZIONE TOTALE DI OGNI REGIONE (CON FILTRO)]]</f>
        <v>2.667938703567278E-4</v>
      </c>
      <c r="H3899" t="str">
        <f>IF(Comuni__2[[#This Row],[Popolazione2011]]&gt;300000,"MAGGIORE","")</f>
        <v/>
      </c>
    </row>
    <row r="3900" spans="1:8" x14ac:dyDescent="0.2">
      <c r="A3900" t="s">
        <v>328</v>
      </c>
      <c r="B3900" t="s">
        <v>5</v>
      </c>
      <c r="C3900" t="s">
        <v>319</v>
      </c>
      <c r="D3900">
        <v>2588</v>
      </c>
      <c r="E3900" s="2"/>
      <c r="F3900">
        <f>SUMIFS($D$2:$D$7909, $B$2:$B$7909, "Piemonte")</f>
        <v>4363916</v>
      </c>
      <c r="G3900" s="1">
        <f>Comuni__2[[#This Row],[Popolazione2011]]/Comuni__2[[#This Row],[POPOLAZIONE TOTALE DI OGNI REGIONE (CON FILTRO)]]</f>
        <v>5.9304532901183248E-4</v>
      </c>
      <c r="H3900" t="str">
        <f>IF(Comuni__2[[#This Row],[Popolazione2011]]&gt;300000,"MAGGIORE","")</f>
        <v/>
      </c>
    </row>
    <row r="3901" spans="1:8" x14ac:dyDescent="0.2">
      <c r="A3901" t="s">
        <v>6411</v>
      </c>
      <c r="B3901" t="s">
        <v>5894</v>
      </c>
      <c r="C3901" t="s">
        <v>6291</v>
      </c>
      <c r="D3901">
        <v>2587</v>
      </c>
      <c r="E3901" s="2"/>
      <c r="F3901">
        <f>SUMIFS($D$2:$D$7909, $B$2:$B$7909, "Campania")</f>
        <v>5766810</v>
      </c>
      <c r="G3901" s="1">
        <f>Comuni__2[[#This Row],[Popolazione2011]]/Comuni__2[[#This Row],[POPOLAZIONE TOTALE DI OGNI REGIONE (CON FILTRO)]]</f>
        <v>4.4860156655065797E-4</v>
      </c>
      <c r="H3901" t="str">
        <f>IF(Comuni__2[[#This Row],[Popolazione2011]]&gt;300000,"MAGGIORE","")</f>
        <v/>
      </c>
    </row>
    <row r="3902" spans="1:8" x14ac:dyDescent="0.2">
      <c r="A3902" t="s">
        <v>417</v>
      </c>
      <c r="B3902" t="s">
        <v>5</v>
      </c>
      <c r="C3902" t="s">
        <v>402</v>
      </c>
      <c r="D3902">
        <v>2585</v>
      </c>
      <c r="E3902" s="2"/>
      <c r="F3902">
        <f>SUMIFS($D$2:$D$7909, $B$2:$B$7909, "Piemonte")</f>
        <v>4363916</v>
      </c>
      <c r="G3902" s="1">
        <f>Comuni__2[[#This Row],[Popolazione2011]]/Comuni__2[[#This Row],[POPOLAZIONE TOTALE DI OGNI REGIONE (CON FILTRO)]]</f>
        <v>5.9235787306630096E-4</v>
      </c>
      <c r="H3902" t="str">
        <f>IF(Comuni__2[[#This Row],[Popolazione2011]]&gt;300000,"MAGGIORE","")</f>
        <v/>
      </c>
    </row>
    <row r="3903" spans="1:8" x14ac:dyDescent="0.2">
      <c r="A3903" t="s">
        <v>2030</v>
      </c>
      <c r="B3903" t="s">
        <v>1271</v>
      </c>
      <c r="C3903" t="s">
        <v>2016</v>
      </c>
      <c r="D3903">
        <v>2582</v>
      </c>
      <c r="E3903" s="2"/>
      <c r="F3903">
        <f>SUMIFS($D$2:$D$7909, $B$2:$B$7909, "Lombardia")</f>
        <v>9704121</v>
      </c>
      <c r="G3903" s="1">
        <f>Comuni__2[[#This Row],[Popolazione2011]]/Comuni__2[[#This Row],[POPOLAZIONE TOTALE DI OGNI REGIONE (CON FILTRO)]]</f>
        <v>2.6607252733142962E-4</v>
      </c>
      <c r="H3903" t="str">
        <f>IF(Comuni__2[[#This Row],[Popolazione2011]]&gt;300000,"MAGGIORE","")</f>
        <v/>
      </c>
    </row>
    <row r="3904" spans="1:8" x14ac:dyDescent="0.2">
      <c r="A3904" t="s">
        <v>6617</v>
      </c>
      <c r="B3904" t="s">
        <v>6450</v>
      </c>
      <c r="C3904" t="s">
        <v>6606</v>
      </c>
      <c r="D3904">
        <v>2582</v>
      </c>
      <c r="E3904" s="2"/>
      <c r="F3904">
        <f>SUMIFS($D$2:$D$7909, $B$2:$B$7909, "Puglia")</f>
        <v>4050093</v>
      </c>
      <c r="G3904" s="1">
        <f>Comuni__2[[#This Row],[Popolazione2011]]/Comuni__2[[#This Row],[POPOLAZIONE TOTALE DI OGNI REGIONE (CON FILTRO)]]</f>
        <v>6.3751622493606942E-4</v>
      </c>
      <c r="H3904" t="str">
        <f>IF(Comuni__2[[#This Row],[Popolazione2011]]&gt;300000,"MAGGIORE","")</f>
        <v/>
      </c>
    </row>
    <row r="3905" spans="1:8" x14ac:dyDescent="0.2">
      <c r="A3905" t="s">
        <v>4053</v>
      </c>
      <c r="B3905" t="s">
        <v>3873</v>
      </c>
      <c r="C3905" t="s">
        <v>4011</v>
      </c>
      <c r="D3905">
        <v>2582</v>
      </c>
      <c r="E3905" s="2"/>
      <c r="F3905">
        <f>SUMIFS($D$2:$D$7909, $B$2:$B$7909, "Liguria")</f>
        <v>1570694</v>
      </c>
      <c r="G3905" s="1">
        <f>Comuni__2[[#This Row],[Popolazione2011]]/Comuni__2[[#This Row],[POPOLAZIONE TOTALE DI OGNI REGIONE (CON FILTRO)]]</f>
        <v>1.6438593386108307E-3</v>
      </c>
      <c r="H3905" t="str">
        <f>IF(Comuni__2[[#This Row],[Popolazione2011]]&gt;300000,"MAGGIORE","")</f>
        <v/>
      </c>
    </row>
    <row r="3906" spans="1:8" x14ac:dyDescent="0.2">
      <c r="A3906" t="s">
        <v>1905</v>
      </c>
      <c r="B3906" t="s">
        <v>1271</v>
      </c>
      <c r="C3906" t="s">
        <v>1772</v>
      </c>
      <c r="D3906">
        <v>2581</v>
      </c>
      <c r="E3906" s="2"/>
      <c r="F3906">
        <f>SUMIFS($D$2:$D$7909, $B$2:$B$7909, "Lombardia")</f>
        <v>9704121</v>
      </c>
      <c r="G3906" s="1">
        <f>Comuni__2[[#This Row],[Popolazione2011]]/Comuni__2[[#This Row],[POPOLAZIONE TOTALE DI OGNI REGIONE (CON FILTRO)]]</f>
        <v>2.6596947832781558E-4</v>
      </c>
      <c r="H3906" t="str">
        <f>IF(Comuni__2[[#This Row],[Popolazione2011]]&gt;300000,"MAGGIORE","")</f>
        <v/>
      </c>
    </row>
    <row r="3907" spans="1:8" x14ac:dyDescent="0.2">
      <c r="A3907" t="s">
        <v>1895</v>
      </c>
      <c r="B3907" t="s">
        <v>1271</v>
      </c>
      <c r="C3907" t="s">
        <v>1772</v>
      </c>
      <c r="D3907">
        <v>2580</v>
      </c>
      <c r="E3907" s="2"/>
      <c r="F3907">
        <f>SUMIFS($D$2:$D$7909, $B$2:$B$7909, "Lombardia")</f>
        <v>9704121</v>
      </c>
      <c r="G3907" s="1">
        <f>Comuni__2[[#This Row],[Popolazione2011]]/Comuni__2[[#This Row],[POPOLAZIONE TOTALE DI OGNI REGIONE (CON FILTRO)]]</f>
        <v>2.6586642932420153E-4</v>
      </c>
      <c r="H3907" t="str">
        <f>IF(Comuni__2[[#This Row],[Popolazione2011]]&gt;300000,"MAGGIORE","")</f>
        <v/>
      </c>
    </row>
    <row r="3908" spans="1:8" x14ac:dyDescent="0.2">
      <c r="A3908" t="s">
        <v>419</v>
      </c>
      <c r="B3908" t="s">
        <v>5</v>
      </c>
      <c r="C3908" t="s">
        <v>402</v>
      </c>
      <c r="D3908">
        <v>2578</v>
      </c>
      <c r="E3908" s="2"/>
      <c r="F3908">
        <f>SUMIFS($D$2:$D$7909, $B$2:$B$7909, "Piemonte")</f>
        <v>4363916</v>
      </c>
      <c r="G3908" s="1">
        <f>Comuni__2[[#This Row],[Popolazione2011]]/Comuni__2[[#This Row],[POPOLAZIONE TOTALE DI OGNI REGIONE (CON FILTRO)]]</f>
        <v>5.9075380919339422E-4</v>
      </c>
      <c r="H3908" t="str">
        <f>IF(Comuni__2[[#This Row],[Popolazione2011]]&gt;300000,"MAGGIORE","")</f>
        <v/>
      </c>
    </row>
    <row r="3909" spans="1:8" x14ac:dyDescent="0.2">
      <c r="A3909" t="s">
        <v>1423</v>
      </c>
      <c r="B3909" t="s">
        <v>1271</v>
      </c>
      <c r="C3909" t="s">
        <v>1411</v>
      </c>
      <c r="D3909">
        <v>2577</v>
      </c>
      <c r="E3909" s="2"/>
      <c r="F3909">
        <f>SUMIFS($D$2:$D$7909, $B$2:$B$7909, "Lombardia")</f>
        <v>9704121</v>
      </c>
      <c r="G3909" s="1">
        <f>Comuni__2[[#This Row],[Popolazione2011]]/Comuni__2[[#This Row],[POPOLAZIONE TOTALE DI OGNI REGIONE (CON FILTRO)]]</f>
        <v>2.6555728231335946E-4</v>
      </c>
      <c r="H3909" t="str">
        <f>IF(Comuni__2[[#This Row],[Popolazione2011]]&gt;300000,"MAGGIORE","")</f>
        <v/>
      </c>
    </row>
    <row r="3910" spans="1:8" x14ac:dyDescent="0.2">
      <c r="A3910" t="s">
        <v>2592</v>
      </c>
      <c r="B3910" t="s">
        <v>1271</v>
      </c>
      <c r="C3910" t="s">
        <v>2588</v>
      </c>
      <c r="D3910">
        <v>2577</v>
      </c>
      <c r="E3910" s="2"/>
      <c r="F3910">
        <f>SUMIFS($D$2:$D$7909, $B$2:$B$7909, "Lombardia")</f>
        <v>9704121</v>
      </c>
      <c r="G3910" s="1">
        <f>Comuni__2[[#This Row],[Popolazione2011]]/Comuni__2[[#This Row],[POPOLAZIONE TOTALE DI OGNI REGIONE (CON FILTRO)]]</f>
        <v>2.6555728231335946E-4</v>
      </c>
      <c r="H3910" t="str">
        <f>IF(Comuni__2[[#This Row],[Popolazione2011]]&gt;300000,"MAGGIORE","")</f>
        <v/>
      </c>
    </row>
    <row r="3911" spans="1:8" x14ac:dyDescent="0.2">
      <c r="A3911" t="s">
        <v>3663</v>
      </c>
      <c r="B3911" t="s">
        <v>3653</v>
      </c>
      <c r="C3911" t="s">
        <v>3654</v>
      </c>
      <c r="D3911">
        <v>2577</v>
      </c>
      <c r="E3911" s="2"/>
      <c r="F3911">
        <f>SUMIFS($D$2:$D$7909, $B$2:$B$7909, "Friuli-Venezia Giulia")</f>
        <v>1220291</v>
      </c>
      <c r="G3911" s="1">
        <f>Comuni__2[[#This Row],[Popolazione2011]]/Comuni__2[[#This Row],[POPOLAZIONE TOTALE DI OGNI REGIONE (CON FILTRO)]]</f>
        <v>2.1117913677966976E-3</v>
      </c>
      <c r="H3911" t="str">
        <f>IF(Comuni__2[[#This Row],[Popolazione2011]]&gt;300000,"MAGGIORE","")</f>
        <v/>
      </c>
    </row>
    <row r="3912" spans="1:8" x14ac:dyDescent="0.2">
      <c r="A3912" t="s">
        <v>3313</v>
      </c>
      <c r="B3912" t="s">
        <v>3082</v>
      </c>
      <c r="C3912" t="s">
        <v>3297</v>
      </c>
      <c r="D3912">
        <v>2575</v>
      </c>
      <c r="E3912" s="2"/>
      <c r="F3912">
        <f>SUMIFS($D$2:$D$7909, $B$2:$B$7909, "Veneto")</f>
        <v>4855904</v>
      </c>
      <c r="G3912" s="1">
        <f>Comuni__2[[#This Row],[Popolazione2011]]/Comuni__2[[#This Row],[POPOLAZIONE TOTALE DI OGNI REGIONE (CON FILTRO)]]</f>
        <v>5.3028231200616816E-4</v>
      </c>
      <c r="H3912" t="str">
        <f>IF(Comuni__2[[#This Row],[Popolazione2011]]&gt;300000,"MAGGIORE","")</f>
        <v/>
      </c>
    </row>
    <row r="3913" spans="1:8" x14ac:dyDescent="0.2">
      <c r="A3913" t="s">
        <v>3113</v>
      </c>
      <c r="B3913" t="s">
        <v>3082</v>
      </c>
      <c r="C3913" t="s">
        <v>3083</v>
      </c>
      <c r="D3913">
        <v>2573</v>
      </c>
      <c r="E3913" s="2"/>
      <c r="F3913">
        <f>SUMIFS($D$2:$D$7909, $B$2:$B$7909, "Veneto")</f>
        <v>4855904</v>
      </c>
      <c r="G3913" s="1">
        <f>Comuni__2[[#This Row],[Popolazione2011]]/Comuni__2[[#This Row],[POPOLAZIONE TOTALE DI OGNI REGIONE (CON FILTRO)]]</f>
        <v>5.2987044224927018E-4</v>
      </c>
      <c r="H3913" t="str">
        <f>IF(Comuni__2[[#This Row],[Popolazione2011]]&gt;300000,"MAGGIORE","")</f>
        <v/>
      </c>
    </row>
    <row r="3914" spans="1:8" x14ac:dyDescent="0.2">
      <c r="A3914" t="s">
        <v>7382</v>
      </c>
      <c r="B3914" t="s">
        <v>7257</v>
      </c>
      <c r="C3914" t="s">
        <v>7366</v>
      </c>
      <c r="D3914">
        <v>2572</v>
      </c>
      <c r="E3914" s="2"/>
      <c r="F3914">
        <f>SUMIFS($D$2:$D$7909, $B$2:$B$7909, "Sicilia")</f>
        <v>5002904</v>
      </c>
      <c r="G3914" s="1">
        <f>Comuni__2[[#This Row],[Popolazione2011]]/Comuni__2[[#This Row],[POPOLAZIONE TOTALE DI OGNI REGIONE (CON FILTRO)]]</f>
        <v>5.1410140990112941E-4</v>
      </c>
      <c r="H3914" t="str">
        <f>IF(Comuni__2[[#This Row],[Popolazione2011]]&gt;300000,"MAGGIORE","")</f>
        <v/>
      </c>
    </row>
    <row r="3915" spans="1:8" x14ac:dyDescent="0.2">
      <c r="A3915" t="s">
        <v>6308</v>
      </c>
      <c r="B3915" t="s">
        <v>5894</v>
      </c>
      <c r="C3915" t="s">
        <v>6291</v>
      </c>
      <c r="D3915">
        <v>2571</v>
      </c>
      <c r="E3915" s="2"/>
      <c r="F3915">
        <f>SUMIFS($D$2:$D$7909, $B$2:$B$7909, "Campania")</f>
        <v>5766810</v>
      </c>
      <c r="G3915" s="1">
        <f>Comuni__2[[#This Row],[Popolazione2011]]/Comuni__2[[#This Row],[POPOLAZIONE TOTALE DI OGNI REGIONE (CON FILTRO)]]</f>
        <v>4.458270690381684E-4</v>
      </c>
      <c r="H3915" t="str">
        <f>IF(Comuni__2[[#This Row],[Popolazione2011]]&gt;300000,"MAGGIORE","")</f>
        <v/>
      </c>
    </row>
    <row r="3916" spans="1:8" x14ac:dyDescent="0.2">
      <c r="A3916" t="s">
        <v>2824</v>
      </c>
      <c r="B3916" t="s">
        <v>2791</v>
      </c>
      <c r="C3916" t="s">
        <v>2792</v>
      </c>
      <c r="D3916">
        <v>2571</v>
      </c>
      <c r="E3916" s="2"/>
      <c r="F3916">
        <f>SUMIFS($D$2:$D$7909, $B$2:$B$7909, "Trentino-Alto Adige/Südtirol")</f>
        <v>1026433</v>
      </c>
      <c r="G3916" s="1">
        <f>Comuni__2[[#This Row],[Popolazione2011]]/Comuni__2[[#This Row],[POPOLAZIONE TOTALE DI OGNI REGIONE (CON FILTRO)]]</f>
        <v>2.5047908631152739E-3</v>
      </c>
      <c r="H3916" t="str">
        <f>IF(Comuni__2[[#This Row],[Popolazione2011]]&gt;300000,"MAGGIORE","")</f>
        <v/>
      </c>
    </row>
    <row r="3917" spans="1:8" x14ac:dyDescent="0.2">
      <c r="A3917" t="s">
        <v>4827</v>
      </c>
      <c r="B3917" t="s">
        <v>4734</v>
      </c>
      <c r="C3917" t="s">
        <v>4795</v>
      </c>
      <c r="D3917">
        <v>2568</v>
      </c>
      <c r="E3917" s="2"/>
      <c r="F3917">
        <f>SUMIFS($D$2:$D$7909, $B$2:$B$7909, "Umbria")</f>
        <v>884268</v>
      </c>
      <c r="G3917" s="1">
        <f>Comuni__2[[#This Row],[Popolazione2011]]/Comuni__2[[#This Row],[POPOLAZIONE TOTALE DI OGNI REGIONE (CON FILTRO)]]</f>
        <v>2.9040969479840954E-3</v>
      </c>
      <c r="H3917" t="str">
        <f>IF(Comuni__2[[#This Row],[Popolazione2011]]&gt;300000,"MAGGIORE","")</f>
        <v/>
      </c>
    </row>
    <row r="3918" spans="1:8" x14ac:dyDescent="0.2">
      <c r="A3918" t="s">
        <v>7368</v>
      </c>
      <c r="B3918" t="s">
        <v>7257</v>
      </c>
      <c r="C3918" t="s">
        <v>7366</v>
      </c>
      <c r="D3918">
        <v>2567</v>
      </c>
      <c r="E3918" s="2"/>
      <c r="F3918">
        <f>SUMIFS($D$2:$D$7909, $B$2:$B$7909, "Sicilia")</f>
        <v>5002904</v>
      </c>
      <c r="G3918" s="1">
        <f>Comuni__2[[#This Row],[Popolazione2011]]/Comuni__2[[#This Row],[POPOLAZIONE TOTALE DI OGNI REGIONE (CON FILTRO)]]</f>
        <v>5.1310199036399661E-4</v>
      </c>
      <c r="H3918" t="str">
        <f>IF(Comuni__2[[#This Row],[Popolazione2011]]&gt;300000,"MAGGIORE","")</f>
        <v/>
      </c>
    </row>
    <row r="3919" spans="1:8" x14ac:dyDescent="0.2">
      <c r="A3919" t="s">
        <v>5764</v>
      </c>
      <c r="B3919" t="s">
        <v>5756</v>
      </c>
      <c r="C3919" t="s">
        <v>5757</v>
      </c>
      <c r="D3919">
        <v>2567</v>
      </c>
      <c r="E3919" s="2"/>
      <c r="F3919">
        <f>SUMIFS($D$2:$D$7909, $B$2:$B$7909, "Molise")</f>
        <v>313660</v>
      </c>
      <c r="G3919" s="1">
        <f>Comuni__2[[#This Row],[Popolazione2011]]/Comuni__2[[#This Row],[POPOLAZIONE TOTALE DI OGNI REGIONE (CON FILTRO)]]</f>
        <v>8.1840209143658731E-3</v>
      </c>
      <c r="H3919" t="str">
        <f>IF(Comuni__2[[#This Row],[Popolazione2011]]&gt;300000,"MAGGIORE","")</f>
        <v/>
      </c>
    </row>
    <row r="3920" spans="1:8" x14ac:dyDescent="0.2">
      <c r="A3920" t="s">
        <v>4462</v>
      </c>
      <c r="B3920" t="s">
        <v>4450</v>
      </c>
      <c r="C3920" t="s">
        <v>4451</v>
      </c>
      <c r="D3920">
        <v>2566</v>
      </c>
      <c r="E3920" s="2"/>
      <c r="F3920">
        <f>SUMIFS($D$2:$D$7909, $B$2:$B$7909, "Toscana")</f>
        <v>3672202</v>
      </c>
      <c r="G3920" s="1">
        <f>Comuni__2[[#This Row],[Popolazione2011]]/Comuni__2[[#This Row],[POPOLAZIONE TOTALE DI OGNI REGIONE (CON FILTRO)]]</f>
        <v>6.9876330332590642E-4</v>
      </c>
      <c r="H3920" t="str">
        <f>IF(Comuni__2[[#This Row],[Popolazione2011]]&gt;300000,"MAGGIORE","")</f>
        <v/>
      </c>
    </row>
    <row r="3921" spans="1:8" x14ac:dyDescent="0.2">
      <c r="A3921" t="s">
        <v>4026</v>
      </c>
      <c r="B3921" t="s">
        <v>3873</v>
      </c>
      <c r="C3921" t="s">
        <v>4011</v>
      </c>
      <c r="D3921">
        <v>2566</v>
      </c>
      <c r="E3921" s="2"/>
      <c r="F3921">
        <f>SUMIFS($D$2:$D$7909, $B$2:$B$7909, "Liguria")</f>
        <v>1570694</v>
      </c>
      <c r="G3921" s="1">
        <f>Comuni__2[[#This Row],[Popolazione2011]]/Comuni__2[[#This Row],[POPOLAZIONE TOTALE DI OGNI REGIONE (CON FILTRO)]]</f>
        <v>1.6336727586659145E-3</v>
      </c>
      <c r="H3921" t="str">
        <f>IF(Comuni__2[[#This Row],[Popolazione2011]]&gt;300000,"MAGGIORE","")</f>
        <v/>
      </c>
    </row>
    <row r="3922" spans="1:8" x14ac:dyDescent="0.2">
      <c r="A3922" t="s">
        <v>3143</v>
      </c>
      <c r="B3922" t="s">
        <v>3082</v>
      </c>
      <c r="C3922" t="s">
        <v>3083</v>
      </c>
      <c r="D3922">
        <v>2564</v>
      </c>
      <c r="E3922" s="2"/>
      <c r="F3922">
        <f>SUMIFS($D$2:$D$7909, $B$2:$B$7909, "Veneto")</f>
        <v>4855904</v>
      </c>
      <c r="G3922" s="1">
        <f>Comuni__2[[#This Row],[Popolazione2011]]/Comuni__2[[#This Row],[POPOLAZIONE TOTALE DI OGNI REGIONE (CON FILTRO)]]</f>
        <v>5.2801702834322922E-4</v>
      </c>
      <c r="H3922" t="str">
        <f>IF(Comuni__2[[#This Row],[Popolazione2011]]&gt;300000,"MAGGIORE","")</f>
        <v/>
      </c>
    </row>
    <row r="3923" spans="1:8" x14ac:dyDescent="0.2">
      <c r="A3923" t="s">
        <v>3160</v>
      </c>
      <c r="B3923" t="s">
        <v>3082</v>
      </c>
      <c r="C3923" t="s">
        <v>3083</v>
      </c>
      <c r="D3923">
        <v>2564</v>
      </c>
      <c r="E3923" s="2"/>
      <c r="F3923">
        <f>SUMIFS($D$2:$D$7909, $B$2:$B$7909, "Veneto")</f>
        <v>4855904</v>
      </c>
      <c r="G3923" s="1">
        <f>Comuni__2[[#This Row],[Popolazione2011]]/Comuni__2[[#This Row],[POPOLAZIONE TOTALE DI OGNI REGIONE (CON FILTRO)]]</f>
        <v>5.2801702834322922E-4</v>
      </c>
      <c r="H3923" t="str">
        <f>IF(Comuni__2[[#This Row],[Popolazione2011]]&gt;300000,"MAGGIORE","")</f>
        <v/>
      </c>
    </row>
    <row r="3924" spans="1:8" x14ac:dyDescent="0.2">
      <c r="A3924" t="s">
        <v>5705</v>
      </c>
      <c r="B3924" t="s">
        <v>5446</v>
      </c>
      <c r="C3924" t="s">
        <v>5651</v>
      </c>
      <c r="D3924">
        <v>2564</v>
      </c>
      <c r="E3924" s="2"/>
      <c r="F3924">
        <f>SUMIFS($D$2:$D$7909, $B$2:$B$7909, "Abruzzo")</f>
        <v>1307309</v>
      </c>
      <c r="G3924" s="1">
        <f>Comuni__2[[#This Row],[Popolazione2011]]/Comuni__2[[#This Row],[POPOLAZIONE TOTALE DI OGNI REGIONE (CON FILTRO)]]</f>
        <v>1.9612807683569836E-3</v>
      </c>
      <c r="H3924" t="str">
        <f>IF(Comuni__2[[#This Row],[Popolazione2011]]&gt;300000,"MAGGIORE","")</f>
        <v/>
      </c>
    </row>
    <row r="3925" spans="1:8" x14ac:dyDescent="0.2">
      <c r="A3925" t="s">
        <v>2477</v>
      </c>
      <c r="B3925" t="s">
        <v>1271</v>
      </c>
      <c r="C3925" t="s">
        <v>2409</v>
      </c>
      <c r="D3925">
        <v>2561</v>
      </c>
      <c r="E3925" s="2"/>
      <c r="F3925">
        <f>SUMIFS($D$2:$D$7909, $B$2:$B$7909, "Lombardia")</f>
        <v>9704121</v>
      </c>
      <c r="G3925" s="1">
        <f>Comuni__2[[#This Row],[Popolazione2011]]/Comuni__2[[#This Row],[POPOLAZIONE TOTALE DI OGNI REGIONE (CON FILTRO)]]</f>
        <v>2.6390849825553496E-4</v>
      </c>
      <c r="H3925" t="str">
        <f>IF(Comuni__2[[#This Row],[Popolazione2011]]&gt;300000,"MAGGIORE","")</f>
        <v/>
      </c>
    </row>
    <row r="3926" spans="1:8" x14ac:dyDescent="0.2">
      <c r="A3926" t="s">
        <v>7798</v>
      </c>
      <c r="B3926" t="s">
        <v>7657</v>
      </c>
      <c r="C3926" t="s">
        <v>7750</v>
      </c>
      <c r="D3926">
        <v>2561</v>
      </c>
      <c r="E3926" s="2"/>
      <c r="F3926">
        <f>SUMIFS($D$2:$D$7909, $B$2:$B$7909, "Sardegna")</f>
        <v>1634822</v>
      </c>
      <c r="G3926" s="1">
        <f>Comuni__2[[#This Row],[Popolazione2011]]/Comuni__2[[#This Row],[POPOLAZIONE TOTALE DI OGNI REGIONE (CON FILTRO)]]</f>
        <v>1.5665314021954685E-3</v>
      </c>
      <c r="H3926" t="str">
        <f>IF(Comuni__2[[#This Row],[Popolazione2011]]&gt;300000,"MAGGIORE","")</f>
        <v/>
      </c>
    </row>
    <row r="3927" spans="1:8" x14ac:dyDescent="0.2">
      <c r="A3927" t="s">
        <v>7050</v>
      </c>
      <c r="B3927" t="s">
        <v>6847</v>
      </c>
      <c r="C3927" t="s">
        <v>6999</v>
      </c>
      <c r="D3927">
        <v>2559</v>
      </c>
      <c r="E3927" s="2"/>
      <c r="F3927">
        <f>SUMIFS($D$2:$D$7909, $B$2:$B$7909, "Calabria")</f>
        <v>1959050</v>
      </c>
      <c r="G3927" s="1">
        <f>Comuni__2[[#This Row],[Popolazione2011]]/Comuni__2[[#This Row],[POPOLAZIONE TOTALE DI OGNI REGIONE (CON FILTRO)]]</f>
        <v>1.3062453740333325E-3</v>
      </c>
      <c r="H3927" t="str">
        <f>IF(Comuni__2[[#This Row],[Popolazione2011]]&gt;300000,"MAGGIORE","")</f>
        <v/>
      </c>
    </row>
    <row r="3928" spans="1:8" x14ac:dyDescent="0.2">
      <c r="A3928" t="s">
        <v>7783</v>
      </c>
      <c r="B3928" t="s">
        <v>7657</v>
      </c>
      <c r="C3928" t="s">
        <v>7750</v>
      </c>
      <c r="D3928">
        <v>2559</v>
      </c>
      <c r="E3928" s="2"/>
      <c r="F3928">
        <f>SUMIFS($D$2:$D$7909, $B$2:$B$7909, "Sardegna")</f>
        <v>1634822</v>
      </c>
      <c r="G3928" s="1">
        <f>Comuni__2[[#This Row],[Popolazione2011]]/Comuni__2[[#This Row],[POPOLAZIONE TOTALE DI OGNI REGIONE (CON FILTRO)]]</f>
        <v>1.5653080274182756E-3</v>
      </c>
      <c r="H3928" t="str">
        <f>IF(Comuni__2[[#This Row],[Popolazione2011]]&gt;300000,"MAGGIORE","")</f>
        <v/>
      </c>
    </row>
    <row r="3929" spans="1:8" x14ac:dyDescent="0.2">
      <c r="A3929" t="s">
        <v>5079</v>
      </c>
      <c r="B3929" t="s">
        <v>5062</v>
      </c>
      <c r="C3929" t="s">
        <v>5063</v>
      </c>
      <c r="D3929">
        <v>2558</v>
      </c>
      <c r="E3929" s="2"/>
      <c r="F3929">
        <f>SUMIFS($D$2:$D$7909, $B$2:$B$7909, "Lazio")</f>
        <v>5502886</v>
      </c>
      <c r="G3929" s="1">
        <f>Comuni__2[[#This Row],[Popolazione2011]]/Comuni__2[[#This Row],[POPOLAZIONE TOTALE DI OGNI REGIONE (CON FILTRO)]]</f>
        <v>4.6484699119698282E-4</v>
      </c>
      <c r="H3929" t="str">
        <f>IF(Comuni__2[[#This Row],[Popolazione2011]]&gt;300000,"MAGGIORE","")</f>
        <v/>
      </c>
    </row>
    <row r="3930" spans="1:8" x14ac:dyDescent="0.2">
      <c r="A3930" t="s">
        <v>5407</v>
      </c>
      <c r="B3930" t="s">
        <v>5062</v>
      </c>
      <c r="C3930" t="s">
        <v>5354</v>
      </c>
      <c r="D3930">
        <v>2558</v>
      </c>
      <c r="E3930" s="2"/>
      <c r="F3930">
        <f>SUMIFS($D$2:$D$7909, $B$2:$B$7909, "Lazio")</f>
        <v>5502886</v>
      </c>
      <c r="G3930" s="1">
        <f>Comuni__2[[#This Row],[Popolazione2011]]/Comuni__2[[#This Row],[POPOLAZIONE TOTALE DI OGNI REGIONE (CON FILTRO)]]</f>
        <v>4.6484699119698282E-4</v>
      </c>
      <c r="H3930" t="str">
        <f>IF(Comuni__2[[#This Row],[Popolazione2011]]&gt;300000,"MAGGIORE","")</f>
        <v/>
      </c>
    </row>
    <row r="3931" spans="1:8" x14ac:dyDescent="0.2">
      <c r="A3931" t="s">
        <v>3341</v>
      </c>
      <c r="B3931" t="s">
        <v>3082</v>
      </c>
      <c r="C3931" t="s">
        <v>3297</v>
      </c>
      <c r="D3931">
        <v>2557</v>
      </c>
      <c r="E3931" s="2"/>
      <c r="F3931">
        <f>SUMIFS($D$2:$D$7909, $B$2:$B$7909, "Veneto")</f>
        <v>4855904</v>
      </c>
      <c r="G3931" s="1">
        <f>Comuni__2[[#This Row],[Popolazione2011]]/Comuni__2[[#This Row],[POPOLAZIONE TOTALE DI OGNI REGIONE (CON FILTRO)]]</f>
        <v>5.2657548419408624E-4</v>
      </c>
      <c r="H3931" t="str">
        <f>IF(Comuni__2[[#This Row],[Popolazione2011]]&gt;300000,"MAGGIORE","")</f>
        <v/>
      </c>
    </row>
    <row r="3932" spans="1:8" x14ac:dyDescent="0.2">
      <c r="A3932" t="s">
        <v>452</v>
      </c>
      <c r="B3932" t="s">
        <v>5</v>
      </c>
      <c r="C3932" t="s">
        <v>402</v>
      </c>
      <c r="D3932">
        <v>2556</v>
      </c>
      <c r="E3932" s="2"/>
      <c r="F3932">
        <f>SUMIFS($D$2:$D$7909, $B$2:$B$7909, "Piemonte")</f>
        <v>4363916</v>
      </c>
      <c r="G3932" s="1">
        <f>Comuni__2[[#This Row],[Popolazione2011]]/Comuni__2[[#This Row],[POPOLAZIONE TOTALE DI OGNI REGIONE (CON FILTRO)]]</f>
        <v>5.8571246559282998E-4</v>
      </c>
      <c r="H3932" t="str">
        <f>IF(Comuni__2[[#This Row],[Popolazione2011]]&gt;300000,"MAGGIORE","")</f>
        <v/>
      </c>
    </row>
    <row r="3933" spans="1:8" x14ac:dyDescent="0.2">
      <c r="A3933" t="s">
        <v>6006</v>
      </c>
      <c r="B3933" t="s">
        <v>5894</v>
      </c>
      <c r="C3933" t="s">
        <v>6000</v>
      </c>
      <c r="D3933">
        <v>2555</v>
      </c>
      <c r="E3933" s="2"/>
      <c r="F3933">
        <f>SUMIFS($D$2:$D$7909, $B$2:$B$7909, "Campania")</f>
        <v>5766810</v>
      </c>
      <c r="G3933" s="1">
        <f>Comuni__2[[#This Row],[Popolazione2011]]/Comuni__2[[#This Row],[POPOLAZIONE TOTALE DI OGNI REGIONE (CON FILTRO)]]</f>
        <v>4.4305257152567882E-4</v>
      </c>
      <c r="H3933" t="str">
        <f>IF(Comuni__2[[#This Row],[Popolazione2011]]&gt;300000,"MAGGIORE","")</f>
        <v/>
      </c>
    </row>
    <row r="3934" spans="1:8" x14ac:dyDescent="0.2">
      <c r="A3934" t="s">
        <v>6715</v>
      </c>
      <c r="B3934" t="s">
        <v>6713</v>
      </c>
      <c r="C3934" t="s">
        <v>6714</v>
      </c>
      <c r="D3934">
        <v>2553</v>
      </c>
      <c r="E3934" s="2"/>
      <c r="F3934">
        <f>SUMIFS($D$2:$D$7909, $B$2:$B$7909, "Basilicata")</f>
        <v>578036</v>
      </c>
      <c r="G3934" s="1">
        <f>Comuni__2[[#This Row],[Popolazione2011]]/Comuni__2[[#This Row],[POPOLAZIONE TOTALE DI OGNI REGIONE (CON FILTRO)]]</f>
        <v>4.4166799299697598E-3</v>
      </c>
      <c r="H3934" t="str">
        <f>IF(Comuni__2[[#This Row],[Popolazione2011]]&gt;300000,"MAGGIORE","")</f>
        <v/>
      </c>
    </row>
    <row r="3935" spans="1:8" x14ac:dyDescent="0.2">
      <c r="A3935" t="s">
        <v>749</v>
      </c>
      <c r="B3935" t="s">
        <v>5</v>
      </c>
      <c r="C3935" t="s">
        <v>738</v>
      </c>
      <c r="D3935">
        <v>2552</v>
      </c>
      <c r="E3935" s="2"/>
      <c r="F3935">
        <f>SUMIFS($D$2:$D$7909, $B$2:$B$7909, "Piemonte")</f>
        <v>4363916</v>
      </c>
      <c r="G3935" s="1">
        <f>Comuni__2[[#This Row],[Popolazione2011]]/Comuni__2[[#This Row],[POPOLAZIONE TOTALE DI OGNI REGIONE (CON FILTRO)]]</f>
        <v>5.8479585766545465E-4</v>
      </c>
      <c r="H3935" t="str">
        <f>IF(Comuni__2[[#This Row],[Popolazione2011]]&gt;300000,"MAGGIORE","")</f>
        <v/>
      </c>
    </row>
    <row r="3936" spans="1:8" x14ac:dyDescent="0.2">
      <c r="A3936" t="s">
        <v>3828</v>
      </c>
      <c r="B3936" t="s">
        <v>3653</v>
      </c>
      <c r="C3936" t="s">
        <v>3822</v>
      </c>
      <c r="D3936">
        <v>2552</v>
      </c>
      <c r="E3936" s="2"/>
      <c r="F3936">
        <f>SUMIFS($D$2:$D$7909, $B$2:$B$7909, "Friuli-Venezia Giulia")</f>
        <v>1220291</v>
      </c>
      <c r="G3936" s="1">
        <f>Comuni__2[[#This Row],[Popolazione2011]]/Comuni__2[[#This Row],[POPOLAZIONE TOTALE DI OGNI REGIONE (CON FILTRO)]]</f>
        <v>2.0913044511514057E-3</v>
      </c>
      <c r="H3936" t="str">
        <f>IF(Comuni__2[[#This Row],[Popolazione2011]]&gt;300000,"MAGGIORE","")</f>
        <v/>
      </c>
    </row>
    <row r="3937" spans="1:8" x14ac:dyDescent="0.2">
      <c r="A3937" t="s">
        <v>5810</v>
      </c>
      <c r="B3937" t="s">
        <v>5756</v>
      </c>
      <c r="C3937" t="s">
        <v>5757</v>
      </c>
      <c r="D3937">
        <v>2549</v>
      </c>
      <c r="E3937" s="2"/>
      <c r="F3937">
        <f>SUMIFS($D$2:$D$7909, $B$2:$B$7909, "Molise")</f>
        <v>313660</v>
      </c>
      <c r="G3937" s="1">
        <f>Comuni__2[[#This Row],[Popolazione2011]]/Comuni__2[[#This Row],[POPOLAZIONE TOTALE DI OGNI REGIONE (CON FILTRO)]]</f>
        <v>8.1266339348338972E-3</v>
      </c>
      <c r="H3937" t="str">
        <f>IF(Comuni__2[[#This Row],[Popolazione2011]]&gt;300000,"MAGGIORE","")</f>
        <v/>
      </c>
    </row>
    <row r="3938" spans="1:8" x14ac:dyDescent="0.2">
      <c r="A3938" t="s">
        <v>7381</v>
      </c>
      <c r="B3938" t="s">
        <v>7257</v>
      </c>
      <c r="C3938" t="s">
        <v>7366</v>
      </c>
      <c r="D3938">
        <v>2548</v>
      </c>
      <c r="E3938" s="2"/>
      <c r="F3938">
        <f>SUMIFS($D$2:$D$7909, $B$2:$B$7909, "Sicilia")</f>
        <v>5002904</v>
      </c>
      <c r="G3938" s="1">
        <f>Comuni__2[[#This Row],[Popolazione2011]]/Comuni__2[[#This Row],[POPOLAZIONE TOTALE DI OGNI REGIONE (CON FILTRO)]]</f>
        <v>5.0930419612289183E-4</v>
      </c>
      <c r="H3938" t="str">
        <f>IF(Comuni__2[[#This Row],[Popolazione2011]]&gt;300000,"MAGGIORE","")</f>
        <v/>
      </c>
    </row>
    <row r="3939" spans="1:8" x14ac:dyDescent="0.2">
      <c r="A3939" t="s">
        <v>2131</v>
      </c>
      <c r="B3939" t="s">
        <v>1271</v>
      </c>
      <c r="C3939" t="s">
        <v>2016</v>
      </c>
      <c r="D3939">
        <v>2547</v>
      </c>
      <c r="E3939" s="2"/>
      <c r="F3939">
        <f>SUMIFS($D$2:$D$7909, $B$2:$B$7909, "Lombardia")</f>
        <v>9704121</v>
      </c>
      <c r="G3939" s="1">
        <f>Comuni__2[[#This Row],[Popolazione2011]]/Comuni__2[[#This Row],[POPOLAZIONE TOTALE DI OGNI REGIONE (CON FILTRO)]]</f>
        <v>2.6246581220493848E-4</v>
      </c>
      <c r="H3939" t="str">
        <f>IF(Comuni__2[[#This Row],[Popolazione2011]]&gt;300000,"MAGGIORE","")</f>
        <v/>
      </c>
    </row>
    <row r="3940" spans="1:8" x14ac:dyDescent="0.2">
      <c r="A3940" t="s">
        <v>5043</v>
      </c>
      <c r="B3940" t="s">
        <v>4829</v>
      </c>
      <c r="C3940" t="s">
        <v>5021</v>
      </c>
      <c r="D3940">
        <v>2547</v>
      </c>
      <c r="E3940" s="2"/>
      <c r="F3940">
        <f>SUMIFS($D$2:$D$7909, $B$2:$B$7909, "Marche")</f>
        <v>1540584</v>
      </c>
      <c r="G3940" s="1">
        <f>Comuni__2[[#This Row],[Popolazione2011]]/Comuni__2[[#This Row],[POPOLAZIONE TOTALE DI OGNI REGIONE (CON FILTRO)]]</f>
        <v>1.6532691498808245E-3</v>
      </c>
      <c r="H3940" t="str">
        <f>IF(Comuni__2[[#This Row],[Popolazione2011]]&gt;300000,"MAGGIORE","")</f>
        <v/>
      </c>
    </row>
    <row r="3941" spans="1:8" x14ac:dyDescent="0.2">
      <c r="A3941" t="s">
        <v>6045</v>
      </c>
      <c r="B3941" t="s">
        <v>5894</v>
      </c>
      <c r="C3941" t="s">
        <v>6000</v>
      </c>
      <c r="D3941">
        <v>2545</v>
      </c>
      <c r="E3941" s="2"/>
      <c r="F3941">
        <f>SUMIFS($D$2:$D$7909, $B$2:$B$7909, "Campania")</f>
        <v>5766810</v>
      </c>
      <c r="G3941" s="1">
        <f>Comuni__2[[#This Row],[Popolazione2011]]/Comuni__2[[#This Row],[POPOLAZIONE TOTALE DI OGNI REGIONE (CON FILTRO)]]</f>
        <v>4.4131851058037285E-4</v>
      </c>
      <c r="H3941" t="str">
        <f>IF(Comuni__2[[#This Row],[Popolazione2011]]&gt;300000,"MAGGIORE","")</f>
        <v/>
      </c>
    </row>
    <row r="3942" spans="1:8" x14ac:dyDescent="0.2">
      <c r="A3942" t="s">
        <v>6361</v>
      </c>
      <c r="B3942" t="s">
        <v>5894</v>
      </c>
      <c r="C3942" t="s">
        <v>6291</v>
      </c>
      <c r="D3942">
        <v>2545</v>
      </c>
      <c r="E3942" s="2"/>
      <c r="F3942">
        <f>SUMIFS($D$2:$D$7909, $B$2:$B$7909, "Campania")</f>
        <v>5766810</v>
      </c>
      <c r="G3942" s="1">
        <f>Comuni__2[[#This Row],[Popolazione2011]]/Comuni__2[[#This Row],[POPOLAZIONE TOTALE DI OGNI REGIONE (CON FILTRO)]]</f>
        <v>4.4131851058037285E-4</v>
      </c>
      <c r="H3942" t="str">
        <f>IF(Comuni__2[[#This Row],[Popolazione2011]]&gt;300000,"MAGGIORE","")</f>
        <v/>
      </c>
    </row>
    <row r="3943" spans="1:8" x14ac:dyDescent="0.2">
      <c r="A3943" t="s">
        <v>7498</v>
      </c>
      <c r="B3943" t="s">
        <v>7257</v>
      </c>
      <c r="C3943" t="s">
        <v>7475</v>
      </c>
      <c r="D3943">
        <v>2543</v>
      </c>
      <c r="E3943" s="2"/>
      <c r="F3943">
        <f>SUMIFS($D$2:$D$7909, $B$2:$B$7909, "Sicilia")</f>
        <v>5002904</v>
      </c>
      <c r="G3943" s="1">
        <f>Comuni__2[[#This Row],[Popolazione2011]]/Comuni__2[[#This Row],[POPOLAZIONE TOTALE DI OGNI REGIONE (CON FILTRO)]]</f>
        <v>5.0830477658575903E-4</v>
      </c>
      <c r="H3943" t="str">
        <f>IF(Comuni__2[[#This Row],[Popolazione2011]]&gt;300000,"MAGGIORE","")</f>
        <v/>
      </c>
    </row>
    <row r="3944" spans="1:8" x14ac:dyDescent="0.2">
      <c r="A3944" t="s">
        <v>6829</v>
      </c>
      <c r="B3944" t="s">
        <v>6713</v>
      </c>
      <c r="C3944" t="s">
        <v>6815</v>
      </c>
      <c r="D3944">
        <v>2543</v>
      </c>
      <c r="E3944" s="2"/>
      <c r="F3944">
        <f>SUMIFS($D$2:$D$7909, $B$2:$B$7909, "Basilicata")</f>
        <v>578036</v>
      </c>
      <c r="G3944" s="1">
        <f>Comuni__2[[#This Row],[Popolazione2011]]/Comuni__2[[#This Row],[POPOLAZIONE TOTALE DI OGNI REGIONE (CON FILTRO)]]</f>
        <v>4.3993799694136701E-3</v>
      </c>
      <c r="H3944" t="str">
        <f>IF(Comuni__2[[#This Row],[Popolazione2011]]&gt;300000,"MAGGIORE","")</f>
        <v/>
      </c>
    </row>
    <row r="3945" spans="1:8" x14ac:dyDescent="0.2">
      <c r="A3945" t="s">
        <v>4012</v>
      </c>
      <c r="B3945" t="s">
        <v>3873</v>
      </c>
      <c r="C3945" t="s">
        <v>4011</v>
      </c>
      <c r="D3945">
        <v>2539</v>
      </c>
      <c r="E3945" s="2"/>
      <c r="F3945">
        <f>SUMIFS($D$2:$D$7909, $B$2:$B$7909, "Liguria")</f>
        <v>1570694</v>
      </c>
      <c r="G3945" s="1">
        <f>Comuni__2[[#This Row],[Popolazione2011]]/Comuni__2[[#This Row],[POPOLAZIONE TOTALE DI OGNI REGIONE (CON FILTRO)]]</f>
        <v>1.6164829050088687E-3</v>
      </c>
      <c r="H3945" t="str">
        <f>IF(Comuni__2[[#This Row],[Popolazione2011]]&gt;300000,"MAGGIORE","")</f>
        <v/>
      </c>
    </row>
    <row r="3946" spans="1:8" x14ac:dyDescent="0.2">
      <c r="A3946" t="s">
        <v>1627</v>
      </c>
      <c r="B3946" t="s">
        <v>1271</v>
      </c>
      <c r="C3946" t="s">
        <v>1560</v>
      </c>
      <c r="D3946">
        <v>2536</v>
      </c>
      <c r="E3946" s="2"/>
      <c r="F3946">
        <f>SUMIFS($D$2:$D$7909, $B$2:$B$7909, "Lombardia")</f>
        <v>9704121</v>
      </c>
      <c r="G3946" s="1">
        <f>Comuni__2[[#This Row],[Popolazione2011]]/Comuni__2[[#This Row],[POPOLAZIONE TOTALE DI OGNI REGIONE (CON FILTRO)]]</f>
        <v>2.6133227316518413E-4</v>
      </c>
      <c r="H3946" t="str">
        <f>IF(Comuni__2[[#This Row],[Popolazione2011]]&gt;300000,"MAGGIORE","")</f>
        <v/>
      </c>
    </row>
    <row r="3947" spans="1:8" x14ac:dyDescent="0.2">
      <c r="A3947" t="s">
        <v>2839</v>
      </c>
      <c r="B3947" t="s">
        <v>2791</v>
      </c>
      <c r="C3947" t="s">
        <v>2792</v>
      </c>
      <c r="D3947">
        <v>2533</v>
      </c>
      <c r="E3947" s="2"/>
      <c r="F3947">
        <f>SUMIFS($D$2:$D$7909, $B$2:$B$7909, "Trentino-Alto Adige/Südtirol")</f>
        <v>1026433</v>
      </c>
      <c r="G3947" s="1">
        <f>Comuni__2[[#This Row],[Popolazione2011]]/Comuni__2[[#This Row],[POPOLAZIONE TOTALE DI OGNI REGIONE (CON FILTRO)]]</f>
        <v>2.46776945012485E-3</v>
      </c>
      <c r="H3947" t="str">
        <f>IF(Comuni__2[[#This Row],[Popolazione2011]]&gt;300000,"MAGGIORE","")</f>
        <v/>
      </c>
    </row>
    <row r="3948" spans="1:8" x14ac:dyDescent="0.2">
      <c r="A3948" t="s">
        <v>6284</v>
      </c>
      <c r="B3948" t="s">
        <v>5894</v>
      </c>
      <c r="C3948" t="s">
        <v>6172</v>
      </c>
      <c r="D3948">
        <v>2532</v>
      </c>
      <c r="E3948" s="2"/>
      <c r="F3948">
        <f>SUMIFS($D$2:$D$7909, $B$2:$B$7909, "Campania")</f>
        <v>5766810</v>
      </c>
      <c r="G3948" s="1">
        <f>Comuni__2[[#This Row],[Popolazione2011]]/Comuni__2[[#This Row],[POPOLAZIONE TOTALE DI OGNI REGIONE (CON FILTRO)]]</f>
        <v>4.3906423135147506E-4</v>
      </c>
      <c r="H3948" t="str">
        <f>IF(Comuni__2[[#This Row],[Popolazione2011]]&gt;300000,"MAGGIORE","")</f>
        <v/>
      </c>
    </row>
    <row r="3949" spans="1:8" x14ac:dyDescent="0.2">
      <c r="A3949" t="s">
        <v>1103</v>
      </c>
      <c r="B3949" t="s">
        <v>5</v>
      </c>
      <c r="C3949" t="s">
        <v>1045</v>
      </c>
      <c r="D3949">
        <v>2532</v>
      </c>
      <c r="E3949" s="2"/>
      <c r="F3949">
        <f>SUMIFS($D$2:$D$7909, $B$2:$B$7909, "Piemonte")</f>
        <v>4363916</v>
      </c>
      <c r="G3949" s="1">
        <f>Comuni__2[[#This Row],[Popolazione2011]]/Comuni__2[[#This Row],[POPOLAZIONE TOTALE DI OGNI REGIONE (CON FILTRO)]]</f>
        <v>5.8021281802857802E-4</v>
      </c>
      <c r="H3949" t="str">
        <f>IF(Comuni__2[[#This Row],[Popolazione2011]]&gt;300000,"MAGGIORE","")</f>
        <v/>
      </c>
    </row>
    <row r="3950" spans="1:8" x14ac:dyDescent="0.2">
      <c r="A3950" t="s">
        <v>2578</v>
      </c>
      <c r="B3950" t="s">
        <v>1271</v>
      </c>
      <c r="C3950" t="s">
        <v>2523</v>
      </c>
      <c r="D3950">
        <v>2531</v>
      </c>
      <c r="E3950" s="2"/>
      <c r="F3950">
        <f>SUMIFS($D$2:$D$7909, $B$2:$B$7909, "Lombardia")</f>
        <v>9704121</v>
      </c>
      <c r="G3950" s="1">
        <f>Comuni__2[[#This Row],[Popolazione2011]]/Comuni__2[[#This Row],[POPOLAZIONE TOTALE DI OGNI REGIONE (CON FILTRO)]]</f>
        <v>2.6081702814711397E-4</v>
      </c>
      <c r="H3950" t="str">
        <f>IF(Comuni__2[[#This Row],[Popolazione2011]]&gt;300000,"MAGGIORE","")</f>
        <v/>
      </c>
    </row>
    <row r="3951" spans="1:8" x14ac:dyDescent="0.2">
      <c r="A3951" t="s">
        <v>876</v>
      </c>
      <c r="B3951" t="s">
        <v>5</v>
      </c>
      <c r="C3951" t="s">
        <v>857</v>
      </c>
      <c r="D3951">
        <v>2531</v>
      </c>
      <c r="E3951" s="2"/>
      <c r="F3951">
        <f>SUMIFS($D$2:$D$7909, $B$2:$B$7909, "Piemonte")</f>
        <v>4363916</v>
      </c>
      <c r="G3951" s="1">
        <f>Comuni__2[[#This Row],[Popolazione2011]]/Comuni__2[[#This Row],[POPOLAZIONE TOTALE DI OGNI REGIONE (CON FILTRO)]]</f>
        <v>5.7998366604673421E-4</v>
      </c>
      <c r="H3951" t="str">
        <f>IF(Comuni__2[[#This Row],[Popolazione2011]]&gt;300000,"MAGGIORE","")</f>
        <v/>
      </c>
    </row>
    <row r="3952" spans="1:8" x14ac:dyDescent="0.2">
      <c r="A3952" t="s">
        <v>696</v>
      </c>
      <c r="B3952" t="s">
        <v>5</v>
      </c>
      <c r="C3952" t="s">
        <v>490</v>
      </c>
      <c r="D3952">
        <v>2530</v>
      </c>
      <c r="E3952" s="2"/>
      <c r="F3952">
        <f>SUMIFS($D$2:$D$7909, $B$2:$B$7909, "Piemonte")</f>
        <v>4363916</v>
      </c>
      <c r="G3952" s="1">
        <f>Comuni__2[[#This Row],[Popolazione2011]]/Comuni__2[[#This Row],[POPOLAZIONE TOTALE DI OGNI REGIONE (CON FILTRO)]]</f>
        <v>5.797545140648903E-4</v>
      </c>
      <c r="H3952" t="str">
        <f>IF(Comuni__2[[#This Row],[Popolazione2011]]&gt;300000,"MAGGIORE","")</f>
        <v/>
      </c>
    </row>
    <row r="3953" spans="1:8" x14ac:dyDescent="0.2">
      <c r="A3953" t="s">
        <v>57</v>
      </c>
      <c r="B3953" t="s">
        <v>5</v>
      </c>
      <c r="C3953" t="s">
        <v>6</v>
      </c>
      <c r="D3953">
        <v>2527</v>
      </c>
      <c r="E3953" s="2"/>
      <c r="F3953">
        <f>SUMIFS($D$2:$D$7909, $B$2:$B$7909, "Piemonte")</f>
        <v>4363916</v>
      </c>
      <c r="G3953" s="1">
        <f>Comuni__2[[#This Row],[Popolazione2011]]/Comuni__2[[#This Row],[POPOLAZIONE TOTALE DI OGNI REGIONE (CON FILTRO)]]</f>
        <v>5.7906705811935888E-4</v>
      </c>
      <c r="H3953" t="str">
        <f>IF(Comuni__2[[#This Row],[Popolazione2011]]&gt;300000,"MAGGIORE","")</f>
        <v/>
      </c>
    </row>
    <row r="3954" spans="1:8" x14ac:dyDescent="0.2">
      <c r="A3954" t="s">
        <v>6183</v>
      </c>
      <c r="B3954" t="s">
        <v>5894</v>
      </c>
      <c r="C3954" t="s">
        <v>6172</v>
      </c>
      <c r="D3954">
        <v>2526</v>
      </c>
      <c r="E3954" s="2"/>
      <c r="F3954">
        <f>SUMIFS($D$2:$D$7909, $B$2:$B$7909, "Campania")</f>
        <v>5766810</v>
      </c>
      <c r="G3954" s="1">
        <f>Comuni__2[[#This Row],[Popolazione2011]]/Comuni__2[[#This Row],[POPOLAZIONE TOTALE DI OGNI REGIONE (CON FILTRO)]]</f>
        <v>4.380237947842915E-4</v>
      </c>
      <c r="H3954" t="str">
        <f>IF(Comuni__2[[#This Row],[Popolazione2011]]&gt;300000,"MAGGIORE","")</f>
        <v/>
      </c>
    </row>
    <row r="3955" spans="1:8" x14ac:dyDescent="0.2">
      <c r="A3955" t="s">
        <v>7248</v>
      </c>
      <c r="B3955" t="s">
        <v>6847</v>
      </c>
      <c r="C3955" t="s">
        <v>7206</v>
      </c>
      <c r="D3955">
        <v>2526</v>
      </c>
      <c r="E3955" s="2"/>
      <c r="F3955">
        <f>SUMIFS($D$2:$D$7909, $B$2:$B$7909, "Calabria")</f>
        <v>1959050</v>
      </c>
      <c r="G3955" s="1">
        <f>Comuni__2[[#This Row],[Popolazione2011]]/Comuni__2[[#This Row],[POPOLAZIONE TOTALE DI OGNI REGIONE (CON FILTRO)]]</f>
        <v>1.2894004747198897E-3</v>
      </c>
      <c r="H3955" t="str">
        <f>IF(Comuni__2[[#This Row],[Popolazione2011]]&gt;300000,"MAGGIORE","")</f>
        <v/>
      </c>
    </row>
    <row r="3956" spans="1:8" x14ac:dyDescent="0.2">
      <c r="A3956" t="s">
        <v>7892</v>
      </c>
      <c r="B3956" t="s">
        <v>7657</v>
      </c>
      <c r="C3956" t="s">
        <v>7843</v>
      </c>
      <c r="D3956">
        <v>2526</v>
      </c>
      <c r="E3956" s="2"/>
      <c r="F3956">
        <f>SUMIFS($D$2:$D$7909, $B$2:$B$7909, "Sardegna")</f>
        <v>1634822</v>
      </c>
      <c r="G3956" s="1">
        <f>Comuni__2[[#This Row],[Popolazione2011]]/Comuni__2[[#This Row],[POPOLAZIONE TOTALE DI OGNI REGIONE (CON FILTRO)]]</f>
        <v>1.5451223435945932E-3</v>
      </c>
      <c r="H3956" t="str">
        <f>IF(Comuni__2[[#This Row],[Popolazione2011]]&gt;300000,"MAGGIORE","")</f>
        <v/>
      </c>
    </row>
    <row r="3957" spans="1:8" x14ac:dyDescent="0.2">
      <c r="A3957" t="s">
        <v>1579</v>
      </c>
      <c r="B3957" t="s">
        <v>1271</v>
      </c>
      <c r="C3957" t="s">
        <v>1560</v>
      </c>
      <c r="D3957">
        <v>2524</v>
      </c>
      <c r="E3957" s="2"/>
      <c r="F3957">
        <f>SUMIFS($D$2:$D$7909, $B$2:$B$7909, "Lombardia")</f>
        <v>9704121</v>
      </c>
      <c r="G3957" s="1">
        <f>Comuni__2[[#This Row],[Popolazione2011]]/Comuni__2[[#This Row],[POPOLAZIONE TOTALE DI OGNI REGIONE (CON FILTRO)]]</f>
        <v>2.6009568512181579E-4</v>
      </c>
      <c r="H3957" t="str">
        <f>IF(Comuni__2[[#This Row],[Popolazione2011]]&gt;300000,"MAGGIORE","")</f>
        <v/>
      </c>
    </row>
    <row r="3958" spans="1:8" x14ac:dyDescent="0.2">
      <c r="A3958" t="s">
        <v>4008</v>
      </c>
      <c r="B3958" t="s">
        <v>3873</v>
      </c>
      <c r="C3958" t="s">
        <v>3941</v>
      </c>
      <c r="D3958">
        <v>2522</v>
      </c>
      <c r="E3958" s="2"/>
      <c r="F3958">
        <f>SUMIFS($D$2:$D$7909, $B$2:$B$7909, "Liguria")</f>
        <v>1570694</v>
      </c>
      <c r="G3958" s="1">
        <f>Comuni__2[[#This Row],[Popolazione2011]]/Comuni__2[[#This Row],[POPOLAZIONE TOTALE DI OGNI REGIONE (CON FILTRO)]]</f>
        <v>1.6056596638173953E-3</v>
      </c>
      <c r="H3958" t="str">
        <f>IF(Comuni__2[[#This Row],[Popolazione2011]]&gt;300000,"MAGGIORE","")</f>
        <v/>
      </c>
    </row>
    <row r="3959" spans="1:8" x14ac:dyDescent="0.2">
      <c r="A3959" t="s">
        <v>6337</v>
      </c>
      <c r="B3959" t="s">
        <v>5894</v>
      </c>
      <c r="C3959" t="s">
        <v>6291</v>
      </c>
      <c r="D3959">
        <v>2521</v>
      </c>
      <c r="E3959" s="2"/>
      <c r="F3959">
        <f>SUMIFS($D$2:$D$7909, $B$2:$B$7909, "Campania")</f>
        <v>5766810</v>
      </c>
      <c r="G3959" s="1">
        <f>Comuni__2[[#This Row],[Popolazione2011]]/Comuni__2[[#This Row],[POPOLAZIONE TOTALE DI OGNI REGIONE (CON FILTRO)]]</f>
        <v>4.3715676431163852E-4</v>
      </c>
      <c r="H3959" t="str">
        <f>IF(Comuni__2[[#This Row],[Popolazione2011]]&gt;300000,"MAGGIORE","")</f>
        <v/>
      </c>
    </row>
    <row r="3960" spans="1:8" x14ac:dyDescent="0.2">
      <c r="A3960" t="s">
        <v>846</v>
      </c>
      <c r="B3960" t="s">
        <v>5</v>
      </c>
      <c r="C3960" t="s">
        <v>738</v>
      </c>
      <c r="D3960">
        <v>2519</v>
      </c>
      <c r="E3960" s="2"/>
      <c r="F3960">
        <f>SUMIFS($D$2:$D$7909, $B$2:$B$7909, "Piemonte")</f>
        <v>4363916</v>
      </c>
      <c r="G3960" s="1">
        <f>Comuni__2[[#This Row],[Popolazione2011]]/Comuni__2[[#This Row],[POPOLAZIONE TOTALE DI OGNI REGIONE (CON FILTRO)]]</f>
        <v>5.7723384226460823E-4</v>
      </c>
      <c r="H3960" t="str">
        <f>IF(Comuni__2[[#This Row],[Popolazione2011]]&gt;300000,"MAGGIORE","")</f>
        <v/>
      </c>
    </row>
    <row r="3961" spans="1:8" x14ac:dyDescent="0.2">
      <c r="A3961" t="s">
        <v>6914</v>
      </c>
      <c r="B3961" t="s">
        <v>6847</v>
      </c>
      <c r="C3961" t="s">
        <v>6848</v>
      </c>
      <c r="D3961">
        <v>2517</v>
      </c>
      <c r="E3961" s="2"/>
      <c r="F3961">
        <f>SUMIFS($D$2:$D$7909, $B$2:$B$7909, "Calabria")</f>
        <v>1959050</v>
      </c>
      <c r="G3961" s="1">
        <f>Comuni__2[[#This Row],[Popolazione2011]]/Comuni__2[[#This Row],[POPOLAZIONE TOTALE DI OGNI REGIONE (CON FILTRO)]]</f>
        <v>1.2848064112707691E-3</v>
      </c>
      <c r="H3961" t="str">
        <f>IF(Comuni__2[[#This Row],[Popolazione2011]]&gt;300000,"MAGGIORE","")</f>
        <v/>
      </c>
    </row>
    <row r="3962" spans="1:8" x14ac:dyDescent="0.2">
      <c r="A3962" t="s">
        <v>2554</v>
      </c>
      <c r="B3962" t="s">
        <v>1271</v>
      </c>
      <c r="C3962" t="s">
        <v>2523</v>
      </c>
      <c r="D3962">
        <v>2516</v>
      </c>
      <c r="E3962" s="2"/>
      <c r="F3962">
        <f>SUMIFS($D$2:$D$7909, $B$2:$B$7909, "Lombardia")</f>
        <v>9704121</v>
      </c>
      <c r="G3962" s="1">
        <f>Comuni__2[[#This Row],[Popolazione2011]]/Comuni__2[[#This Row],[POPOLAZIONE TOTALE DI OGNI REGIONE (CON FILTRO)]]</f>
        <v>2.5927129309290351E-4</v>
      </c>
      <c r="H3962" t="str">
        <f>IF(Comuni__2[[#This Row],[Popolazione2011]]&gt;300000,"MAGGIORE","")</f>
        <v/>
      </c>
    </row>
    <row r="3963" spans="1:8" x14ac:dyDescent="0.2">
      <c r="A3963" t="s">
        <v>4403</v>
      </c>
      <c r="B3963" t="s">
        <v>4112</v>
      </c>
      <c r="C3963" t="s">
        <v>4393</v>
      </c>
      <c r="D3963">
        <v>2516</v>
      </c>
      <c r="E3963" s="2"/>
      <c r="F3963">
        <f>SUMIFS($D$2:$D$7909, $B$2:$B$7909, "Emilia-Romagna")</f>
        <v>4342135</v>
      </c>
      <c r="G3963" s="1">
        <f>Comuni__2[[#This Row],[Popolazione2011]]/Comuni__2[[#This Row],[POPOLAZIONE TOTALE DI OGNI REGIONE (CON FILTRO)]]</f>
        <v>5.7943845596693797E-4</v>
      </c>
      <c r="H3963" t="str">
        <f>IF(Comuni__2[[#This Row],[Popolazione2011]]&gt;300000,"MAGGIORE","")</f>
        <v/>
      </c>
    </row>
    <row r="3964" spans="1:8" x14ac:dyDescent="0.2">
      <c r="A3964" t="s">
        <v>4077</v>
      </c>
      <c r="B3964" t="s">
        <v>3873</v>
      </c>
      <c r="C3964" t="s">
        <v>4011</v>
      </c>
      <c r="D3964">
        <v>2516</v>
      </c>
      <c r="E3964" s="2"/>
      <c r="F3964">
        <f>SUMIFS($D$2:$D$7909, $B$2:$B$7909, "Liguria")</f>
        <v>1570694</v>
      </c>
      <c r="G3964" s="1">
        <f>Comuni__2[[#This Row],[Popolazione2011]]/Comuni__2[[#This Row],[POPOLAZIONE TOTALE DI OGNI REGIONE (CON FILTRO)]]</f>
        <v>1.6018396963380518E-3</v>
      </c>
      <c r="H3964" t="str">
        <f>IF(Comuni__2[[#This Row],[Popolazione2011]]&gt;300000,"MAGGIORE","")</f>
        <v/>
      </c>
    </row>
    <row r="3965" spans="1:8" x14ac:dyDescent="0.2">
      <c r="A3965" t="s">
        <v>3617</v>
      </c>
      <c r="B3965" t="s">
        <v>3082</v>
      </c>
      <c r="C3965" t="s">
        <v>3602</v>
      </c>
      <c r="D3965">
        <v>2514</v>
      </c>
      <c r="E3965" s="2"/>
      <c r="F3965">
        <f>SUMIFS($D$2:$D$7909, $B$2:$B$7909, "Veneto")</f>
        <v>4855904</v>
      </c>
      <c r="G3965" s="1">
        <f>Comuni__2[[#This Row],[Popolazione2011]]/Comuni__2[[#This Row],[POPOLAZIONE TOTALE DI OGNI REGIONE (CON FILTRO)]]</f>
        <v>5.177202844207793E-4</v>
      </c>
      <c r="H3965" t="str">
        <f>IF(Comuni__2[[#This Row],[Popolazione2011]]&gt;300000,"MAGGIORE","")</f>
        <v/>
      </c>
    </row>
    <row r="3966" spans="1:8" x14ac:dyDescent="0.2">
      <c r="A3966" t="s">
        <v>6024</v>
      </c>
      <c r="B3966" t="s">
        <v>5894</v>
      </c>
      <c r="C3966" t="s">
        <v>6000</v>
      </c>
      <c r="D3966">
        <v>2513</v>
      </c>
      <c r="E3966" s="2"/>
      <c r="F3966">
        <f>SUMIFS($D$2:$D$7909, $B$2:$B$7909, "Campania")</f>
        <v>5766810</v>
      </c>
      <c r="G3966" s="1">
        <f>Comuni__2[[#This Row],[Popolazione2011]]/Comuni__2[[#This Row],[POPOLAZIONE TOTALE DI OGNI REGIONE (CON FILTRO)]]</f>
        <v>4.357695155553937E-4</v>
      </c>
      <c r="H3966" t="str">
        <f>IF(Comuni__2[[#This Row],[Popolazione2011]]&gt;300000,"MAGGIORE","")</f>
        <v/>
      </c>
    </row>
    <row r="3967" spans="1:8" x14ac:dyDescent="0.2">
      <c r="A3967" t="s">
        <v>2917</v>
      </c>
      <c r="B3967" t="s">
        <v>2791</v>
      </c>
      <c r="C3967" t="s">
        <v>2909</v>
      </c>
      <c r="D3967">
        <v>2511</v>
      </c>
      <c r="E3967" s="2"/>
      <c r="F3967">
        <f>SUMIFS($D$2:$D$7909, $B$2:$B$7909, "Trentino-Alto Adige/Südtirol")</f>
        <v>1026433</v>
      </c>
      <c r="G3967" s="1">
        <f>Comuni__2[[#This Row],[Popolazione2011]]/Comuni__2[[#This Row],[POPOLAZIONE TOTALE DI OGNI REGIONE (CON FILTRO)]]</f>
        <v>2.4463360004988149E-3</v>
      </c>
      <c r="H3967" t="str">
        <f>IF(Comuni__2[[#This Row],[Popolazione2011]]&gt;300000,"MAGGIORE","")</f>
        <v/>
      </c>
    </row>
    <row r="3968" spans="1:8" x14ac:dyDescent="0.2">
      <c r="A3968" t="s">
        <v>2050</v>
      </c>
      <c r="B3968" t="s">
        <v>1271</v>
      </c>
      <c r="C3968" t="s">
        <v>2016</v>
      </c>
      <c r="D3968">
        <v>2509</v>
      </c>
      <c r="E3968" s="2"/>
      <c r="F3968">
        <f>SUMIFS($D$2:$D$7909, $B$2:$B$7909, "Lombardia")</f>
        <v>9704121</v>
      </c>
      <c r="G3968" s="1">
        <f>Comuni__2[[#This Row],[Popolazione2011]]/Comuni__2[[#This Row],[POPOLAZIONE TOTALE DI OGNI REGIONE (CON FILTRO)]]</f>
        <v>2.5854995006760532E-4</v>
      </c>
      <c r="H3968" t="str">
        <f>IF(Comuni__2[[#This Row],[Popolazione2011]]&gt;300000,"MAGGIORE","")</f>
        <v/>
      </c>
    </row>
    <row r="3969" spans="1:8" x14ac:dyDescent="0.2">
      <c r="A3969" t="s">
        <v>1834</v>
      </c>
      <c r="B3969" t="s">
        <v>1271</v>
      </c>
      <c r="C3969" t="s">
        <v>1772</v>
      </c>
      <c r="D3969">
        <v>2508</v>
      </c>
      <c r="E3969" s="2"/>
      <c r="F3969">
        <f>SUMIFS($D$2:$D$7909, $B$2:$B$7909, "Lombardia")</f>
        <v>9704121</v>
      </c>
      <c r="G3969" s="1">
        <f>Comuni__2[[#This Row],[Popolazione2011]]/Comuni__2[[#This Row],[POPOLAZIONE TOTALE DI OGNI REGIONE (CON FILTRO)]]</f>
        <v>2.5844690106399128E-4</v>
      </c>
      <c r="H3969" t="str">
        <f>IF(Comuni__2[[#This Row],[Popolazione2011]]&gt;300000,"MAGGIORE","")</f>
        <v/>
      </c>
    </row>
    <row r="3970" spans="1:8" x14ac:dyDescent="0.2">
      <c r="A3970" t="s">
        <v>6330</v>
      </c>
      <c r="B3970" t="s">
        <v>5894</v>
      </c>
      <c r="C3970" t="s">
        <v>6291</v>
      </c>
      <c r="D3970">
        <v>2508</v>
      </c>
      <c r="E3970" s="2"/>
      <c r="F3970">
        <f>SUMIFS($D$2:$D$7909, $B$2:$B$7909, "Campania")</f>
        <v>5766810</v>
      </c>
      <c r="G3970" s="1">
        <f>Comuni__2[[#This Row],[Popolazione2011]]/Comuni__2[[#This Row],[POPOLAZIONE TOTALE DI OGNI REGIONE (CON FILTRO)]]</f>
        <v>4.3490248508274072E-4</v>
      </c>
      <c r="H3970" t="str">
        <f>IF(Comuni__2[[#This Row],[Popolazione2011]]&gt;300000,"MAGGIORE","")</f>
        <v/>
      </c>
    </row>
    <row r="3971" spans="1:8" x14ac:dyDescent="0.2">
      <c r="A3971" t="s">
        <v>1959</v>
      </c>
      <c r="B3971" t="s">
        <v>1271</v>
      </c>
      <c r="C3971" t="s">
        <v>1772</v>
      </c>
      <c r="D3971">
        <v>2507</v>
      </c>
      <c r="E3971" s="2"/>
      <c r="F3971">
        <f>SUMIFS($D$2:$D$7909, $B$2:$B$7909, "Lombardia")</f>
        <v>9704121</v>
      </c>
      <c r="G3971" s="1">
        <f>Comuni__2[[#This Row],[Popolazione2011]]/Comuni__2[[#This Row],[POPOLAZIONE TOTALE DI OGNI REGIONE (CON FILTRO)]]</f>
        <v>2.5834385206037724E-4</v>
      </c>
      <c r="H3971" t="str">
        <f>IF(Comuni__2[[#This Row],[Popolazione2011]]&gt;300000,"MAGGIORE","")</f>
        <v/>
      </c>
    </row>
    <row r="3972" spans="1:8" x14ac:dyDescent="0.2">
      <c r="A3972" t="s">
        <v>1214</v>
      </c>
      <c r="B3972" t="s">
        <v>1195</v>
      </c>
      <c r="C3972" t="s">
        <v>1196</v>
      </c>
      <c r="D3972">
        <v>2507</v>
      </c>
      <c r="E3972" s="2"/>
      <c r="F3972">
        <f>SUMIFS($D$2:$D$7909, $B$2:$B$7909, "Valle D'Aosta/Vallée D'Aoste")</f>
        <v>126806</v>
      </c>
      <c r="G3972" s="1">
        <f>Comuni__2[[#This Row],[Popolazione2011]]/Comuni__2[[#This Row],[POPOLAZIONE TOTALE DI OGNI REGIONE (CON FILTRO)]]</f>
        <v>1.9770357869501442E-2</v>
      </c>
      <c r="H3972" t="str">
        <f>IF(Comuni__2[[#This Row],[Popolazione2011]]&gt;300000,"MAGGIORE","")</f>
        <v/>
      </c>
    </row>
    <row r="3973" spans="1:8" x14ac:dyDescent="0.2">
      <c r="A3973" t="s">
        <v>1836</v>
      </c>
      <c r="B3973" t="s">
        <v>1271</v>
      </c>
      <c r="C3973" t="s">
        <v>1772</v>
      </c>
      <c r="D3973">
        <v>2505</v>
      </c>
      <c r="E3973" s="2"/>
      <c r="F3973">
        <f>SUMIFS($D$2:$D$7909, $B$2:$B$7909, "Lombardia")</f>
        <v>9704121</v>
      </c>
      <c r="G3973" s="1">
        <f>Comuni__2[[#This Row],[Popolazione2011]]/Comuni__2[[#This Row],[POPOLAZIONE TOTALE DI OGNI REGIONE (CON FILTRO)]]</f>
        <v>2.5813775405314916E-4</v>
      </c>
      <c r="H3973" t="str">
        <f>IF(Comuni__2[[#This Row],[Popolazione2011]]&gt;300000,"MAGGIORE","")</f>
        <v/>
      </c>
    </row>
    <row r="3974" spans="1:8" x14ac:dyDescent="0.2">
      <c r="A3974" t="s">
        <v>2021</v>
      </c>
      <c r="B3974" t="s">
        <v>1271</v>
      </c>
      <c r="C3974" t="s">
        <v>2016</v>
      </c>
      <c r="D3974">
        <v>2503</v>
      </c>
      <c r="E3974" s="2"/>
      <c r="F3974">
        <f>SUMIFS($D$2:$D$7909, $B$2:$B$7909, "Lombardia")</f>
        <v>9704121</v>
      </c>
      <c r="G3974" s="1">
        <f>Comuni__2[[#This Row],[Popolazione2011]]/Comuni__2[[#This Row],[POPOLAZIONE TOTALE DI OGNI REGIONE (CON FILTRO)]]</f>
        <v>2.5793165604592113E-4</v>
      </c>
      <c r="H3974" t="str">
        <f>IF(Comuni__2[[#This Row],[Popolazione2011]]&gt;300000,"MAGGIORE","")</f>
        <v/>
      </c>
    </row>
    <row r="3975" spans="1:8" x14ac:dyDescent="0.2">
      <c r="A3975" t="s">
        <v>5428</v>
      </c>
      <c r="B3975" t="s">
        <v>5062</v>
      </c>
      <c r="C3975" t="s">
        <v>5354</v>
      </c>
      <c r="D3975">
        <v>2501</v>
      </c>
      <c r="E3975" s="2"/>
      <c r="F3975">
        <f>SUMIFS($D$2:$D$7909, $B$2:$B$7909, "Lazio")</f>
        <v>5502886</v>
      </c>
      <c r="G3975" s="1">
        <f>Comuni__2[[#This Row],[Popolazione2011]]/Comuni__2[[#This Row],[POPOLAZIONE TOTALE DI OGNI REGIONE (CON FILTRO)]]</f>
        <v>4.5448879006397736E-4</v>
      </c>
      <c r="H3975" t="str">
        <f>IF(Comuni__2[[#This Row],[Popolazione2011]]&gt;300000,"MAGGIORE","")</f>
        <v/>
      </c>
    </row>
    <row r="3976" spans="1:8" x14ac:dyDescent="0.2">
      <c r="A3976" t="s">
        <v>7751</v>
      </c>
      <c r="B3976" t="s">
        <v>7657</v>
      </c>
      <c r="C3976" t="s">
        <v>7750</v>
      </c>
      <c r="D3976">
        <v>2501</v>
      </c>
      <c r="E3976" s="2"/>
      <c r="F3976">
        <f>SUMIFS($D$2:$D$7909, $B$2:$B$7909, "Sardegna")</f>
        <v>1634822</v>
      </c>
      <c r="G3976" s="1">
        <f>Comuni__2[[#This Row],[Popolazione2011]]/Comuni__2[[#This Row],[POPOLAZIONE TOTALE DI OGNI REGIONE (CON FILTRO)]]</f>
        <v>1.5298301588796822E-3</v>
      </c>
      <c r="H3976" t="str">
        <f>IF(Comuni__2[[#This Row],[Popolazione2011]]&gt;300000,"MAGGIORE","")</f>
        <v/>
      </c>
    </row>
    <row r="3977" spans="1:8" x14ac:dyDescent="0.2">
      <c r="A3977" t="s">
        <v>2252</v>
      </c>
      <c r="B3977" t="s">
        <v>1271</v>
      </c>
      <c r="C3977" t="s">
        <v>2222</v>
      </c>
      <c r="D3977">
        <v>2500</v>
      </c>
      <c r="E3977" s="2"/>
      <c r="F3977">
        <f>SUMIFS($D$2:$D$7909, $B$2:$B$7909, "Lombardia")</f>
        <v>9704121</v>
      </c>
      <c r="G3977" s="1">
        <f>Comuni__2[[#This Row],[Popolazione2011]]/Comuni__2[[#This Row],[POPOLAZIONE TOTALE DI OGNI REGIONE (CON FILTRO)]]</f>
        <v>2.57622509035079E-4</v>
      </c>
      <c r="H3977" t="str">
        <f>IF(Comuni__2[[#This Row],[Popolazione2011]]&gt;300000,"MAGGIORE","")</f>
        <v/>
      </c>
    </row>
    <row r="3978" spans="1:8" x14ac:dyDescent="0.2">
      <c r="A3978" t="s">
        <v>6185</v>
      </c>
      <c r="B3978" t="s">
        <v>5894</v>
      </c>
      <c r="C3978" t="s">
        <v>6172</v>
      </c>
      <c r="D3978">
        <v>2500</v>
      </c>
      <c r="E3978" s="2"/>
      <c r="F3978">
        <f>SUMIFS($D$2:$D$7909, $B$2:$B$7909, "Campania")</f>
        <v>5766810</v>
      </c>
      <c r="G3978" s="1">
        <f>Comuni__2[[#This Row],[Popolazione2011]]/Comuni__2[[#This Row],[POPOLAZIONE TOTALE DI OGNI REGIONE (CON FILTRO)]]</f>
        <v>4.3351523632649596E-4</v>
      </c>
      <c r="H3978" t="str">
        <f>IF(Comuni__2[[#This Row],[Popolazione2011]]&gt;300000,"MAGGIORE","")</f>
        <v/>
      </c>
    </row>
    <row r="3979" spans="1:8" x14ac:dyDescent="0.2">
      <c r="A3979" t="s">
        <v>4739</v>
      </c>
      <c r="B3979" t="s">
        <v>4734</v>
      </c>
      <c r="C3979" t="s">
        <v>4735</v>
      </c>
      <c r="D3979">
        <v>2500</v>
      </c>
      <c r="E3979" s="2"/>
      <c r="F3979">
        <f>SUMIFS($D$2:$D$7909, $B$2:$B$7909, "Umbria")</f>
        <v>884268</v>
      </c>
      <c r="G3979" s="1">
        <f>Comuni__2[[#This Row],[Popolazione2011]]/Comuni__2[[#This Row],[POPOLAZIONE TOTALE DI OGNI REGIONE (CON FILTRO)]]</f>
        <v>2.8271971845639557E-3</v>
      </c>
      <c r="H3979" t="str">
        <f>IF(Comuni__2[[#This Row],[Popolazione2011]]&gt;300000,"MAGGIORE","")</f>
        <v/>
      </c>
    </row>
    <row r="3980" spans="1:8" x14ac:dyDescent="0.2">
      <c r="A3980" t="s">
        <v>4698</v>
      </c>
      <c r="B3980" t="s">
        <v>4450</v>
      </c>
      <c r="C3980" t="s">
        <v>4697</v>
      </c>
      <c r="D3980">
        <v>2498</v>
      </c>
      <c r="E3980" s="2"/>
      <c r="F3980">
        <f>SUMIFS($D$2:$D$7909, $B$2:$B$7909, "Toscana")</f>
        <v>3672202</v>
      </c>
      <c r="G3980" s="1">
        <f>Comuni__2[[#This Row],[Popolazione2011]]/Comuni__2[[#This Row],[POPOLAZIONE TOTALE DI OGNI REGIONE (CON FILTRO)]]</f>
        <v>6.8024580347159547E-4</v>
      </c>
      <c r="H3980" t="str">
        <f>IF(Comuni__2[[#This Row],[Popolazione2011]]&gt;300000,"MAGGIORE","")</f>
        <v/>
      </c>
    </row>
    <row r="3981" spans="1:8" x14ac:dyDescent="0.2">
      <c r="A3981" t="s">
        <v>3096</v>
      </c>
      <c r="B3981" t="s">
        <v>3082</v>
      </c>
      <c r="C3981" t="s">
        <v>3083</v>
      </c>
      <c r="D3981">
        <v>2496</v>
      </c>
      <c r="E3981" s="2"/>
      <c r="F3981">
        <f>SUMIFS($D$2:$D$7909, $B$2:$B$7909, "Veneto")</f>
        <v>4855904</v>
      </c>
      <c r="G3981" s="1">
        <f>Comuni__2[[#This Row],[Popolazione2011]]/Comuni__2[[#This Row],[POPOLAZIONE TOTALE DI OGNI REGIONE (CON FILTRO)]]</f>
        <v>5.1401345660869737E-4</v>
      </c>
      <c r="H3981" t="str">
        <f>IF(Comuni__2[[#This Row],[Popolazione2011]]&gt;300000,"MAGGIORE","")</f>
        <v/>
      </c>
    </row>
    <row r="3982" spans="1:8" x14ac:dyDescent="0.2">
      <c r="A3982" t="s">
        <v>2406</v>
      </c>
      <c r="B3982" t="s">
        <v>1271</v>
      </c>
      <c r="C3982" t="s">
        <v>2222</v>
      </c>
      <c r="D3982">
        <v>2490</v>
      </c>
      <c r="E3982" s="2"/>
      <c r="F3982">
        <f>SUMIFS($D$2:$D$7909, $B$2:$B$7909, "Lombardia")</f>
        <v>9704121</v>
      </c>
      <c r="G3982" s="1">
        <f>Comuni__2[[#This Row],[Popolazione2011]]/Comuni__2[[#This Row],[POPOLAZIONE TOTALE DI OGNI REGIONE (CON FILTRO)]]</f>
        <v>2.5659201899893869E-4</v>
      </c>
      <c r="H3982" t="str">
        <f>IF(Comuni__2[[#This Row],[Popolazione2011]]&gt;300000,"MAGGIORE","")</f>
        <v/>
      </c>
    </row>
    <row r="3983" spans="1:8" x14ac:dyDescent="0.2">
      <c r="A3983" t="s">
        <v>6239</v>
      </c>
      <c r="B3983" t="s">
        <v>5894</v>
      </c>
      <c r="C3983" t="s">
        <v>6172</v>
      </c>
      <c r="D3983">
        <v>2489</v>
      </c>
      <c r="E3983" s="2"/>
      <c r="F3983">
        <f>SUMIFS($D$2:$D$7909, $B$2:$B$7909, "Campania")</f>
        <v>5766810</v>
      </c>
      <c r="G3983" s="1">
        <f>Comuni__2[[#This Row],[Popolazione2011]]/Comuni__2[[#This Row],[POPOLAZIONE TOTALE DI OGNI REGIONE (CON FILTRO)]]</f>
        <v>4.3160776928665936E-4</v>
      </c>
      <c r="H3983" t="str">
        <f>IF(Comuni__2[[#This Row],[Popolazione2011]]&gt;300000,"MAGGIORE","")</f>
        <v/>
      </c>
    </row>
    <row r="3984" spans="1:8" x14ac:dyDescent="0.2">
      <c r="A3984" t="s">
        <v>4002</v>
      </c>
      <c r="B3984" t="s">
        <v>3873</v>
      </c>
      <c r="C3984" t="s">
        <v>3941</v>
      </c>
      <c r="D3984">
        <v>2489</v>
      </c>
      <c r="E3984" s="2"/>
      <c r="F3984">
        <f>SUMIFS($D$2:$D$7909, $B$2:$B$7909, "Liguria")</f>
        <v>1570694</v>
      </c>
      <c r="G3984" s="1">
        <f>Comuni__2[[#This Row],[Popolazione2011]]/Comuni__2[[#This Row],[POPOLAZIONE TOTALE DI OGNI REGIONE (CON FILTRO)]]</f>
        <v>1.584649842681006E-3</v>
      </c>
      <c r="H3984" t="str">
        <f>IF(Comuni__2[[#This Row],[Popolazione2011]]&gt;300000,"MAGGIORE","")</f>
        <v/>
      </c>
    </row>
    <row r="3985" spans="1:8" x14ac:dyDescent="0.2">
      <c r="A3985" t="s">
        <v>7698</v>
      </c>
      <c r="B3985" t="s">
        <v>7657</v>
      </c>
      <c r="C3985" t="s">
        <v>7658</v>
      </c>
      <c r="D3985">
        <v>2488</v>
      </c>
      <c r="E3985" s="2"/>
      <c r="F3985">
        <f>SUMIFS($D$2:$D$7909, $B$2:$B$7909, "Sardegna")</f>
        <v>1634822</v>
      </c>
      <c r="G3985" s="1">
        <f>Comuni__2[[#This Row],[Popolazione2011]]/Comuni__2[[#This Row],[POPOLAZIONE TOTALE DI OGNI REGIONE (CON FILTRO)]]</f>
        <v>1.5218782228279286E-3</v>
      </c>
      <c r="H3985" t="str">
        <f>IF(Comuni__2[[#This Row],[Popolazione2011]]&gt;300000,"MAGGIORE","")</f>
        <v/>
      </c>
    </row>
    <row r="3986" spans="1:8" x14ac:dyDescent="0.2">
      <c r="A3986" t="s">
        <v>729</v>
      </c>
      <c r="B3986" t="s">
        <v>5</v>
      </c>
      <c r="C3986" t="s">
        <v>490</v>
      </c>
      <c r="D3986">
        <v>2487</v>
      </c>
      <c r="E3986" s="2"/>
      <c r="F3986">
        <f>SUMIFS($D$2:$D$7909, $B$2:$B$7909, "Piemonte")</f>
        <v>4363916</v>
      </c>
      <c r="G3986" s="1">
        <f>Comuni__2[[#This Row],[Popolazione2011]]/Comuni__2[[#This Row],[POPOLAZIONE TOTALE DI OGNI REGIONE (CON FILTRO)]]</f>
        <v>5.6990097884560562E-4</v>
      </c>
      <c r="H3986" t="str">
        <f>IF(Comuni__2[[#This Row],[Popolazione2011]]&gt;300000,"MAGGIORE","")</f>
        <v/>
      </c>
    </row>
    <row r="3987" spans="1:8" x14ac:dyDescent="0.2">
      <c r="A3987" t="s">
        <v>2141</v>
      </c>
      <c r="B3987" t="s">
        <v>1271</v>
      </c>
      <c r="C3987" t="s">
        <v>2016</v>
      </c>
      <c r="D3987">
        <v>2485</v>
      </c>
      <c r="E3987" s="2"/>
      <c r="F3987">
        <f>SUMIFS($D$2:$D$7909, $B$2:$B$7909, "Lombardia")</f>
        <v>9704121</v>
      </c>
      <c r="G3987" s="1">
        <f>Comuni__2[[#This Row],[Popolazione2011]]/Comuni__2[[#This Row],[POPOLAZIONE TOTALE DI OGNI REGIONE (CON FILTRO)]]</f>
        <v>2.5607677398086854E-4</v>
      </c>
      <c r="H3987" t="str">
        <f>IF(Comuni__2[[#This Row],[Popolazione2011]]&gt;300000,"MAGGIORE","")</f>
        <v/>
      </c>
    </row>
    <row r="3988" spans="1:8" x14ac:dyDescent="0.2">
      <c r="A3988" t="s">
        <v>5003</v>
      </c>
      <c r="B3988" t="s">
        <v>4829</v>
      </c>
      <c r="C3988" t="s">
        <v>4987</v>
      </c>
      <c r="D3988">
        <v>2483</v>
      </c>
      <c r="E3988" s="2"/>
      <c r="F3988">
        <f>SUMIFS($D$2:$D$7909, $B$2:$B$7909, "Marche")</f>
        <v>1540584</v>
      </c>
      <c r="G3988" s="1">
        <f>Comuni__2[[#This Row],[Popolazione2011]]/Comuni__2[[#This Row],[POPOLAZIONE TOTALE DI OGNI REGIONE (CON FILTRO)]]</f>
        <v>1.6117264621727863E-3</v>
      </c>
      <c r="H3988" t="str">
        <f>IF(Comuni__2[[#This Row],[Popolazione2011]]&gt;300000,"MAGGIORE","")</f>
        <v/>
      </c>
    </row>
    <row r="3989" spans="1:8" x14ac:dyDescent="0.2">
      <c r="A3989" t="s">
        <v>4950</v>
      </c>
      <c r="B3989" t="s">
        <v>4829</v>
      </c>
      <c r="C3989" t="s">
        <v>4931</v>
      </c>
      <c r="D3989">
        <v>2481</v>
      </c>
      <c r="E3989" s="2"/>
      <c r="F3989">
        <f>SUMIFS($D$2:$D$7909, $B$2:$B$7909, "Marche")</f>
        <v>1540584</v>
      </c>
      <c r="G3989" s="1">
        <f>Comuni__2[[#This Row],[Popolazione2011]]/Comuni__2[[#This Row],[POPOLAZIONE TOTALE DI OGNI REGIONE (CON FILTRO)]]</f>
        <v>1.6104282531819102E-3</v>
      </c>
      <c r="H3989" t="str">
        <f>IF(Comuni__2[[#This Row],[Popolazione2011]]&gt;300000,"MAGGIORE","")</f>
        <v/>
      </c>
    </row>
    <row r="3990" spans="1:8" x14ac:dyDescent="0.2">
      <c r="A3990" t="s">
        <v>2639</v>
      </c>
      <c r="B3990" t="s">
        <v>1271</v>
      </c>
      <c r="C3990" t="s">
        <v>2588</v>
      </c>
      <c r="D3990">
        <v>2480</v>
      </c>
      <c r="E3990" s="2"/>
      <c r="F3990">
        <f>SUMIFS($D$2:$D$7909, $B$2:$B$7909, "Lombardia")</f>
        <v>9704121</v>
      </c>
      <c r="G3990" s="1">
        <f>Comuni__2[[#This Row],[Popolazione2011]]/Comuni__2[[#This Row],[POPOLAZIONE TOTALE DI OGNI REGIONE (CON FILTRO)]]</f>
        <v>2.5556152896279838E-4</v>
      </c>
      <c r="H3990" t="str">
        <f>IF(Comuni__2[[#This Row],[Popolazione2011]]&gt;300000,"MAGGIORE","")</f>
        <v/>
      </c>
    </row>
    <row r="3991" spans="1:8" x14ac:dyDescent="0.2">
      <c r="A3991" t="s">
        <v>5156</v>
      </c>
      <c r="B3991" t="s">
        <v>5062</v>
      </c>
      <c r="C3991" t="s">
        <v>5124</v>
      </c>
      <c r="D3991">
        <v>2480</v>
      </c>
      <c r="E3991" s="2"/>
      <c r="F3991">
        <f>SUMIFS($D$2:$D$7909, $B$2:$B$7909, "Lazio")</f>
        <v>5502886</v>
      </c>
      <c r="G3991" s="1">
        <f>Comuni__2[[#This Row],[Popolazione2011]]/Comuni__2[[#This Row],[POPOLAZIONE TOTALE DI OGNI REGIONE (CON FILTRO)]]</f>
        <v>4.5067261069918583E-4</v>
      </c>
      <c r="H3991" t="str">
        <f>IF(Comuni__2[[#This Row],[Popolazione2011]]&gt;300000,"MAGGIORE","")</f>
        <v/>
      </c>
    </row>
    <row r="3992" spans="1:8" x14ac:dyDescent="0.2">
      <c r="A3992" t="s">
        <v>3745</v>
      </c>
      <c r="B3992" t="s">
        <v>3653</v>
      </c>
      <c r="C3992" t="s">
        <v>3654</v>
      </c>
      <c r="D3992">
        <v>2479</v>
      </c>
      <c r="E3992" s="2"/>
      <c r="F3992">
        <f>SUMIFS($D$2:$D$7909, $B$2:$B$7909, "Friuli-Venezia Giulia")</f>
        <v>1220291</v>
      </c>
      <c r="G3992" s="1">
        <f>Comuni__2[[#This Row],[Popolazione2011]]/Comuni__2[[#This Row],[POPOLAZIONE TOTALE DI OGNI REGIONE (CON FILTRO)]]</f>
        <v>2.0314826545471533E-3</v>
      </c>
      <c r="H3992" t="str">
        <f>IF(Comuni__2[[#This Row],[Popolazione2011]]&gt;300000,"MAGGIORE","")</f>
        <v/>
      </c>
    </row>
    <row r="3993" spans="1:8" x14ac:dyDescent="0.2">
      <c r="A3993" t="s">
        <v>2358</v>
      </c>
      <c r="B3993" t="s">
        <v>1271</v>
      </c>
      <c r="C3993" t="s">
        <v>2222</v>
      </c>
      <c r="D3993">
        <v>2476</v>
      </c>
      <c r="E3993" s="2"/>
      <c r="F3993">
        <f>SUMIFS($D$2:$D$7909, $B$2:$B$7909, "Lombardia")</f>
        <v>9704121</v>
      </c>
      <c r="G3993" s="1">
        <f>Comuni__2[[#This Row],[Popolazione2011]]/Comuni__2[[#This Row],[POPOLAZIONE TOTALE DI OGNI REGIONE (CON FILTRO)]]</f>
        <v>2.5514933294834227E-4</v>
      </c>
      <c r="H3993" t="str">
        <f>IF(Comuni__2[[#This Row],[Popolazione2011]]&gt;300000,"MAGGIORE","")</f>
        <v/>
      </c>
    </row>
    <row r="3994" spans="1:8" x14ac:dyDescent="0.2">
      <c r="A3994" t="s">
        <v>6023</v>
      </c>
      <c r="B3994" t="s">
        <v>5894</v>
      </c>
      <c r="C3994" t="s">
        <v>6000</v>
      </c>
      <c r="D3994">
        <v>2476</v>
      </c>
      <c r="E3994" s="2"/>
      <c r="F3994">
        <f>SUMIFS($D$2:$D$7909, $B$2:$B$7909, "Campania")</f>
        <v>5766810</v>
      </c>
      <c r="G3994" s="1">
        <f>Comuni__2[[#This Row],[Popolazione2011]]/Comuni__2[[#This Row],[POPOLAZIONE TOTALE DI OGNI REGIONE (CON FILTRO)]]</f>
        <v>4.2935349005776156E-4</v>
      </c>
      <c r="H3994" t="str">
        <f>IF(Comuni__2[[#This Row],[Popolazione2011]]&gt;300000,"MAGGIORE","")</f>
        <v/>
      </c>
    </row>
    <row r="3995" spans="1:8" x14ac:dyDescent="0.2">
      <c r="A3995" t="s">
        <v>2606</v>
      </c>
      <c r="B3995" t="s">
        <v>1271</v>
      </c>
      <c r="C3995" t="s">
        <v>2588</v>
      </c>
      <c r="D3995">
        <v>2475</v>
      </c>
      <c r="E3995" s="2"/>
      <c r="F3995">
        <f>SUMIFS($D$2:$D$7909, $B$2:$B$7909, "Lombardia")</f>
        <v>9704121</v>
      </c>
      <c r="G3995" s="1">
        <f>Comuni__2[[#This Row],[Popolazione2011]]/Comuni__2[[#This Row],[POPOLAZIONE TOTALE DI OGNI REGIONE (CON FILTRO)]]</f>
        <v>2.5504628394472823E-4</v>
      </c>
      <c r="H3995" t="str">
        <f>IF(Comuni__2[[#This Row],[Popolazione2011]]&gt;300000,"MAGGIORE","")</f>
        <v/>
      </c>
    </row>
    <row r="3996" spans="1:8" x14ac:dyDescent="0.2">
      <c r="A3996" t="s">
        <v>1393</v>
      </c>
      <c r="B3996" t="s">
        <v>1271</v>
      </c>
      <c r="C3996" t="s">
        <v>1272</v>
      </c>
      <c r="D3996">
        <v>2474</v>
      </c>
      <c r="E3996" s="2"/>
      <c r="F3996">
        <f>SUMIFS($D$2:$D$7909, $B$2:$B$7909, "Lombardia")</f>
        <v>9704121</v>
      </c>
      <c r="G3996" s="1">
        <f>Comuni__2[[#This Row],[Popolazione2011]]/Comuni__2[[#This Row],[POPOLAZIONE TOTALE DI OGNI REGIONE (CON FILTRO)]]</f>
        <v>2.5494323494111419E-4</v>
      </c>
      <c r="H3996" t="str">
        <f>IF(Comuni__2[[#This Row],[Popolazione2011]]&gt;300000,"MAGGIORE","")</f>
        <v/>
      </c>
    </row>
    <row r="3997" spans="1:8" x14ac:dyDescent="0.2">
      <c r="A3997" t="s">
        <v>6197</v>
      </c>
      <c r="B3997" t="s">
        <v>5894</v>
      </c>
      <c r="C3997" t="s">
        <v>6172</v>
      </c>
      <c r="D3997">
        <v>2472</v>
      </c>
      <c r="E3997" s="2"/>
      <c r="F3997">
        <f>SUMIFS($D$2:$D$7909, $B$2:$B$7909, "Campania")</f>
        <v>5766810</v>
      </c>
      <c r="G3997" s="1">
        <f>Comuni__2[[#This Row],[Popolazione2011]]/Comuni__2[[#This Row],[POPOLAZIONE TOTALE DI OGNI REGIONE (CON FILTRO)]]</f>
        <v>4.2865986567963916E-4</v>
      </c>
      <c r="H3997" t="str">
        <f>IF(Comuni__2[[#This Row],[Popolazione2011]]&gt;300000,"MAGGIORE","")</f>
        <v/>
      </c>
    </row>
    <row r="3998" spans="1:8" x14ac:dyDescent="0.2">
      <c r="A3998" t="s">
        <v>7245</v>
      </c>
      <c r="B3998" t="s">
        <v>6847</v>
      </c>
      <c r="C3998" t="s">
        <v>7206</v>
      </c>
      <c r="D3998">
        <v>2472</v>
      </c>
      <c r="E3998" s="2"/>
      <c r="F3998">
        <f>SUMIFS($D$2:$D$7909, $B$2:$B$7909, "Calabria")</f>
        <v>1959050</v>
      </c>
      <c r="G3998" s="1">
        <f>Comuni__2[[#This Row],[Popolazione2011]]/Comuni__2[[#This Row],[POPOLAZIONE TOTALE DI OGNI REGIONE (CON FILTRO)]]</f>
        <v>1.2618360940251652E-3</v>
      </c>
      <c r="H3998" t="str">
        <f>IF(Comuni__2[[#This Row],[Popolazione2011]]&gt;300000,"MAGGIORE","")</f>
        <v/>
      </c>
    </row>
    <row r="3999" spans="1:8" x14ac:dyDescent="0.2">
      <c r="A3999" t="s">
        <v>7769</v>
      </c>
      <c r="B3999" t="s">
        <v>7657</v>
      </c>
      <c r="C3999" t="s">
        <v>7750</v>
      </c>
      <c r="D3999">
        <v>2472</v>
      </c>
      <c r="E3999" s="2"/>
      <c r="F3999">
        <f>SUMIFS($D$2:$D$7909, $B$2:$B$7909, "Sardegna")</f>
        <v>1634822</v>
      </c>
      <c r="G3999" s="1">
        <f>Comuni__2[[#This Row],[Popolazione2011]]/Comuni__2[[#This Row],[POPOLAZIONE TOTALE DI OGNI REGIONE (CON FILTRO)]]</f>
        <v>1.5120912246103858E-3</v>
      </c>
      <c r="H3999" t="str">
        <f>IF(Comuni__2[[#This Row],[Popolazione2011]]&gt;300000,"MAGGIORE","")</f>
        <v/>
      </c>
    </row>
    <row r="4000" spans="1:8" x14ac:dyDescent="0.2">
      <c r="A4000" t="s">
        <v>1482</v>
      </c>
      <c r="B4000" t="s">
        <v>1271</v>
      </c>
      <c r="C4000" t="s">
        <v>1411</v>
      </c>
      <c r="D4000">
        <v>2469</v>
      </c>
      <c r="E4000" s="2"/>
      <c r="F4000">
        <f>SUMIFS($D$2:$D$7909, $B$2:$B$7909, "Lombardia")</f>
        <v>9704121</v>
      </c>
      <c r="G4000" s="1">
        <f>Comuni__2[[#This Row],[Popolazione2011]]/Comuni__2[[#This Row],[POPOLAZIONE TOTALE DI OGNI REGIONE (CON FILTRO)]]</f>
        <v>2.5442798992304403E-4</v>
      </c>
      <c r="H4000" t="str">
        <f>IF(Comuni__2[[#This Row],[Popolazione2011]]&gt;300000,"MAGGIORE","")</f>
        <v/>
      </c>
    </row>
    <row r="4001" spans="1:8" x14ac:dyDescent="0.2">
      <c r="A4001" t="s">
        <v>2186</v>
      </c>
      <c r="B4001" t="s">
        <v>1271</v>
      </c>
      <c r="C4001" t="s">
        <v>2016</v>
      </c>
      <c r="D4001">
        <v>2469</v>
      </c>
      <c r="E4001" s="2"/>
      <c r="F4001">
        <f>SUMIFS($D$2:$D$7909, $B$2:$B$7909, "Lombardia")</f>
        <v>9704121</v>
      </c>
      <c r="G4001" s="1">
        <f>Comuni__2[[#This Row],[Popolazione2011]]/Comuni__2[[#This Row],[POPOLAZIONE TOTALE DI OGNI REGIONE (CON FILTRO)]]</f>
        <v>2.5442798992304403E-4</v>
      </c>
      <c r="H4001" t="str">
        <f>IF(Comuni__2[[#This Row],[Popolazione2011]]&gt;300000,"MAGGIORE","")</f>
        <v/>
      </c>
    </row>
    <row r="4002" spans="1:8" x14ac:dyDescent="0.2">
      <c r="A4002" t="s">
        <v>2160</v>
      </c>
      <c r="B4002" t="s">
        <v>1271</v>
      </c>
      <c r="C4002" t="s">
        <v>2016</v>
      </c>
      <c r="D4002">
        <v>2468</v>
      </c>
      <c r="E4002" s="2"/>
      <c r="F4002">
        <f>SUMIFS($D$2:$D$7909, $B$2:$B$7909, "Lombardia")</f>
        <v>9704121</v>
      </c>
      <c r="G4002" s="1">
        <f>Comuni__2[[#This Row],[Popolazione2011]]/Comuni__2[[#This Row],[POPOLAZIONE TOTALE DI OGNI REGIONE (CON FILTRO)]]</f>
        <v>2.5432494091942999E-4</v>
      </c>
      <c r="H4002" t="str">
        <f>IF(Comuni__2[[#This Row],[Popolazione2011]]&gt;300000,"MAGGIORE","")</f>
        <v/>
      </c>
    </row>
    <row r="4003" spans="1:8" x14ac:dyDescent="0.2">
      <c r="A4003" t="s">
        <v>3519</v>
      </c>
      <c r="B4003" t="s">
        <v>3082</v>
      </c>
      <c r="C4003" t="s">
        <v>3499</v>
      </c>
      <c r="D4003">
        <v>2468</v>
      </c>
      <c r="E4003" s="2"/>
      <c r="F4003">
        <f>SUMIFS($D$2:$D$7909, $B$2:$B$7909, "Veneto")</f>
        <v>4855904</v>
      </c>
      <c r="G4003" s="1">
        <f>Comuni__2[[#This Row],[Popolazione2011]]/Comuni__2[[#This Row],[POPOLAZIONE TOTALE DI OGNI REGIONE (CON FILTRO)]]</f>
        <v>5.0824728001212544E-4</v>
      </c>
      <c r="H4003" t="str">
        <f>IF(Comuni__2[[#This Row],[Popolazione2011]]&gt;300000,"MAGGIORE","")</f>
        <v/>
      </c>
    </row>
    <row r="4004" spans="1:8" x14ac:dyDescent="0.2">
      <c r="A4004" t="s">
        <v>6995</v>
      </c>
      <c r="B4004" t="s">
        <v>6847</v>
      </c>
      <c r="C4004" t="s">
        <v>6848</v>
      </c>
      <c r="D4004">
        <v>2468</v>
      </c>
      <c r="E4004" s="2"/>
      <c r="F4004">
        <f>SUMIFS($D$2:$D$7909, $B$2:$B$7909, "Calabria")</f>
        <v>1959050</v>
      </c>
      <c r="G4004" s="1">
        <f>Comuni__2[[#This Row],[Popolazione2011]]/Comuni__2[[#This Row],[POPOLAZIONE TOTALE DI OGNI REGIONE (CON FILTRO)]]</f>
        <v>1.2597942880477782E-3</v>
      </c>
      <c r="H4004" t="str">
        <f>IF(Comuni__2[[#This Row],[Popolazione2011]]&gt;300000,"MAGGIORE","")</f>
        <v/>
      </c>
    </row>
    <row r="4005" spans="1:8" x14ac:dyDescent="0.2">
      <c r="A4005" t="s">
        <v>4783</v>
      </c>
      <c r="B4005" t="s">
        <v>4734</v>
      </c>
      <c r="C4005" t="s">
        <v>4735</v>
      </c>
      <c r="D4005">
        <v>2468</v>
      </c>
      <c r="E4005" s="2"/>
      <c r="F4005">
        <f>SUMIFS($D$2:$D$7909, $B$2:$B$7909, "Umbria")</f>
        <v>884268</v>
      </c>
      <c r="G4005" s="1">
        <f>Comuni__2[[#This Row],[Popolazione2011]]/Comuni__2[[#This Row],[POPOLAZIONE TOTALE DI OGNI REGIONE (CON FILTRO)]]</f>
        <v>2.7910090606015369E-3</v>
      </c>
      <c r="H4005" t="str">
        <f>IF(Comuni__2[[#This Row],[Popolazione2011]]&gt;300000,"MAGGIORE","")</f>
        <v/>
      </c>
    </row>
    <row r="4006" spans="1:8" x14ac:dyDescent="0.2">
      <c r="A4006" t="s">
        <v>6882</v>
      </c>
      <c r="B4006" t="s">
        <v>6847</v>
      </c>
      <c r="C4006" t="s">
        <v>6848</v>
      </c>
      <c r="D4006">
        <v>2467</v>
      </c>
      <c r="E4006" s="2"/>
      <c r="F4006">
        <f>SUMIFS($D$2:$D$7909, $B$2:$B$7909, "Calabria")</f>
        <v>1959050</v>
      </c>
      <c r="G4006" s="1">
        <f>Comuni__2[[#This Row],[Popolazione2011]]/Comuni__2[[#This Row],[POPOLAZIONE TOTALE DI OGNI REGIONE (CON FILTRO)]]</f>
        <v>1.2592838365534315E-3</v>
      </c>
      <c r="H4006" t="str">
        <f>IF(Comuni__2[[#This Row],[Popolazione2011]]&gt;300000,"MAGGIORE","")</f>
        <v/>
      </c>
    </row>
    <row r="4007" spans="1:8" x14ac:dyDescent="0.2">
      <c r="A4007" t="s">
        <v>7904</v>
      </c>
      <c r="B4007" t="s">
        <v>7657</v>
      </c>
      <c r="C4007" t="s">
        <v>7843</v>
      </c>
      <c r="D4007">
        <v>2467</v>
      </c>
      <c r="E4007" s="2"/>
      <c r="F4007">
        <f>SUMIFS($D$2:$D$7909, $B$2:$B$7909, "Sardegna")</f>
        <v>1634822</v>
      </c>
      <c r="G4007" s="1">
        <f>Comuni__2[[#This Row],[Popolazione2011]]/Comuni__2[[#This Row],[POPOLAZIONE TOTALE DI OGNI REGIONE (CON FILTRO)]]</f>
        <v>1.5090327876674035E-3</v>
      </c>
      <c r="H4007" t="str">
        <f>IF(Comuni__2[[#This Row],[Popolazione2011]]&gt;300000,"MAGGIORE","")</f>
        <v/>
      </c>
    </row>
    <row r="4008" spans="1:8" x14ac:dyDescent="0.2">
      <c r="A4008" t="s">
        <v>6212</v>
      </c>
      <c r="B4008" t="s">
        <v>5894</v>
      </c>
      <c r="C4008" t="s">
        <v>6172</v>
      </c>
      <c r="D4008">
        <v>2465</v>
      </c>
      <c r="E4008" s="2"/>
      <c r="F4008">
        <f>SUMIFS($D$2:$D$7909, $B$2:$B$7909, "Campania")</f>
        <v>5766810</v>
      </c>
      <c r="G4008" s="1">
        <f>Comuni__2[[#This Row],[Popolazione2011]]/Comuni__2[[#This Row],[POPOLAZIONE TOTALE DI OGNI REGIONE (CON FILTRO)]]</f>
        <v>4.2744602301792497E-4</v>
      </c>
      <c r="H4008" t="str">
        <f>IF(Comuni__2[[#This Row],[Popolazione2011]]&gt;300000,"MAGGIORE","")</f>
        <v/>
      </c>
    </row>
    <row r="4009" spans="1:8" x14ac:dyDescent="0.2">
      <c r="A4009" t="s">
        <v>3300</v>
      </c>
      <c r="B4009" t="s">
        <v>3082</v>
      </c>
      <c r="C4009" t="s">
        <v>3297</v>
      </c>
      <c r="D4009">
        <v>2465</v>
      </c>
      <c r="E4009" s="2"/>
      <c r="F4009">
        <f>SUMIFS($D$2:$D$7909, $B$2:$B$7909, "Veneto")</f>
        <v>4855904</v>
      </c>
      <c r="G4009" s="1">
        <f>Comuni__2[[#This Row],[Popolazione2011]]/Comuni__2[[#This Row],[POPOLAZIONE TOTALE DI OGNI REGIONE (CON FILTRO)]]</f>
        <v>5.0762947537677842E-4</v>
      </c>
      <c r="H4009" t="str">
        <f>IF(Comuni__2[[#This Row],[Popolazione2011]]&gt;300000,"MAGGIORE","")</f>
        <v/>
      </c>
    </row>
    <row r="4010" spans="1:8" x14ac:dyDescent="0.2">
      <c r="A4010" t="s">
        <v>377</v>
      </c>
      <c r="B4010" t="s">
        <v>5</v>
      </c>
      <c r="C4010" t="s">
        <v>319</v>
      </c>
      <c r="D4010">
        <v>2465</v>
      </c>
      <c r="E4010" s="2"/>
      <c r="F4010">
        <f>SUMIFS($D$2:$D$7909, $B$2:$B$7909, "Piemonte")</f>
        <v>4363916</v>
      </c>
      <c r="G4010" s="1">
        <f>Comuni__2[[#This Row],[Popolazione2011]]/Comuni__2[[#This Row],[POPOLAZIONE TOTALE DI OGNI REGIONE (CON FILTRO)]]</f>
        <v>5.6485963524504138E-4</v>
      </c>
      <c r="H4010" t="str">
        <f>IF(Comuni__2[[#This Row],[Popolazione2011]]&gt;300000,"MAGGIORE","")</f>
        <v/>
      </c>
    </row>
    <row r="4011" spans="1:8" x14ac:dyDescent="0.2">
      <c r="A4011" t="s">
        <v>7762</v>
      </c>
      <c r="B4011" t="s">
        <v>7657</v>
      </c>
      <c r="C4011" t="s">
        <v>7750</v>
      </c>
      <c r="D4011">
        <v>2465</v>
      </c>
      <c r="E4011" s="2"/>
      <c r="F4011">
        <f>SUMIFS($D$2:$D$7909, $B$2:$B$7909, "Sardegna")</f>
        <v>1634822</v>
      </c>
      <c r="G4011" s="1">
        <f>Comuni__2[[#This Row],[Popolazione2011]]/Comuni__2[[#This Row],[POPOLAZIONE TOTALE DI OGNI REGIONE (CON FILTRO)]]</f>
        <v>1.5078094128902107E-3</v>
      </c>
      <c r="H4011" t="str">
        <f>IF(Comuni__2[[#This Row],[Popolazione2011]]&gt;300000,"MAGGIORE","")</f>
        <v/>
      </c>
    </row>
    <row r="4012" spans="1:8" x14ac:dyDescent="0.2">
      <c r="A4012" t="s">
        <v>2971</v>
      </c>
      <c r="B4012" t="s">
        <v>2791</v>
      </c>
      <c r="C4012" t="s">
        <v>2909</v>
      </c>
      <c r="D4012">
        <v>2465</v>
      </c>
      <c r="E4012" s="2"/>
      <c r="F4012">
        <f>SUMIFS($D$2:$D$7909, $B$2:$B$7909, "Trentino-Alto Adige/Südtirol")</f>
        <v>1026433</v>
      </c>
      <c r="G4012" s="1">
        <f>Comuni__2[[#This Row],[Popolazione2011]]/Comuni__2[[#This Row],[POPOLAZIONE TOTALE DI OGNI REGIONE (CON FILTRO)]]</f>
        <v>2.4015206058261964E-3</v>
      </c>
      <c r="H4012" t="str">
        <f>IF(Comuni__2[[#This Row],[Popolazione2011]]&gt;300000,"MAGGIORE","")</f>
        <v/>
      </c>
    </row>
    <row r="4013" spans="1:8" x14ac:dyDescent="0.2">
      <c r="A4013" t="s">
        <v>3129</v>
      </c>
      <c r="B4013" t="s">
        <v>3082</v>
      </c>
      <c r="C4013" t="s">
        <v>3083</v>
      </c>
      <c r="D4013">
        <v>2463</v>
      </c>
      <c r="E4013" s="2"/>
      <c r="F4013">
        <f>SUMIFS($D$2:$D$7909, $B$2:$B$7909, "Veneto")</f>
        <v>4855904</v>
      </c>
      <c r="G4013" s="1">
        <f>Comuni__2[[#This Row],[Popolazione2011]]/Comuni__2[[#This Row],[POPOLAZIONE TOTALE DI OGNI REGIONE (CON FILTRO)]]</f>
        <v>5.0721760561988044E-4</v>
      </c>
      <c r="H4013" t="str">
        <f>IF(Comuni__2[[#This Row],[Popolazione2011]]&gt;300000,"MAGGIORE","")</f>
        <v/>
      </c>
    </row>
    <row r="4014" spans="1:8" x14ac:dyDescent="0.2">
      <c r="A4014" t="s">
        <v>6394</v>
      </c>
      <c r="B4014" t="s">
        <v>5894</v>
      </c>
      <c r="C4014" t="s">
        <v>6291</v>
      </c>
      <c r="D4014">
        <v>2462</v>
      </c>
      <c r="E4014" s="2"/>
      <c r="F4014">
        <f>SUMIFS($D$2:$D$7909, $B$2:$B$7909, "Campania")</f>
        <v>5766810</v>
      </c>
      <c r="G4014" s="1">
        <f>Comuni__2[[#This Row],[Popolazione2011]]/Comuni__2[[#This Row],[POPOLAZIONE TOTALE DI OGNI REGIONE (CON FILTRO)]]</f>
        <v>4.2692580473433319E-4</v>
      </c>
      <c r="H4014" t="str">
        <f>IF(Comuni__2[[#This Row],[Popolazione2011]]&gt;300000,"MAGGIORE","")</f>
        <v/>
      </c>
    </row>
    <row r="4015" spans="1:8" x14ac:dyDescent="0.2">
      <c r="A4015" t="s">
        <v>4489</v>
      </c>
      <c r="B4015" t="s">
        <v>4450</v>
      </c>
      <c r="C4015" t="s">
        <v>4469</v>
      </c>
      <c r="D4015">
        <v>2458</v>
      </c>
      <c r="E4015" s="2"/>
      <c r="F4015">
        <f>SUMIFS($D$2:$D$7909, $B$2:$B$7909, "Toscana")</f>
        <v>3672202</v>
      </c>
      <c r="G4015" s="1">
        <f>Comuni__2[[#This Row],[Popolazione2011]]/Comuni__2[[#This Row],[POPOLAZIONE TOTALE DI OGNI REGIONE (CON FILTRO)]]</f>
        <v>6.6935315649847144E-4</v>
      </c>
      <c r="H4015" t="str">
        <f>IF(Comuni__2[[#This Row],[Popolazione2011]]&gt;300000,"MAGGIORE","")</f>
        <v/>
      </c>
    </row>
    <row r="4016" spans="1:8" x14ac:dyDescent="0.2">
      <c r="A4016" t="s">
        <v>1493</v>
      </c>
      <c r="B4016" t="s">
        <v>1271</v>
      </c>
      <c r="C4016" t="s">
        <v>1411</v>
      </c>
      <c r="D4016">
        <v>2456</v>
      </c>
      <c r="E4016" s="2"/>
      <c r="F4016">
        <f>SUMIFS($D$2:$D$7909, $B$2:$B$7909, "Lombardia")</f>
        <v>9704121</v>
      </c>
      <c r="G4016" s="1">
        <f>Comuni__2[[#This Row],[Popolazione2011]]/Comuni__2[[#This Row],[POPOLAZIONE TOTALE DI OGNI REGIONE (CON FILTRO)]]</f>
        <v>2.5308835287606165E-4</v>
      </c>
      <c r="H4016" t="str">
        <f>IF(Comuni__2[[#This Row],[Popolazione2011]]&gt;300000,"MAGGIORE","")</f>
        <v/>
      </c>
    </row>
    <row r="4017" spans="1:8" x14ac:dyDescent="0.2">
      <c r="A4017" t="s">
        <v>2032</v>
      </c>
      <c r="B4017" t="s">
        <v>1271</v>
      </c>
      <c r="C4017" t="s">
        <v>2016</v>
      </c>
      <c r="D4017">
        <v>2456</v>
      </c>
      <c r="E4017" s="2"/>
      <c r="F4017">
        <f>SUMIFS($D$2:$D$7909, $B$2:$B$7909, "Lombardia")</f>
        <v>9704121</v>
      </c>
      <c r="G4017" s="1">
        <f>Comuni__2[[#This Row],[Popolazione2011]]/Comuni__2[[#This Row],[POPOLAZIONE TOTALE DI OGNI REGIONE (CON FILTRO)]]</f>
        <v>2.5308835287606165E-4</v>
      </c>
      <c r="H4017" t="str">
        <f>IF(Comuni__2[[#This Row],[Popolazione2011]]&gt;300000,"MAGGIORE","")</f>
        <v/>
      </c>
    </row>
    <row r="4018" spans="1:8" x14ac:dyDescent="0.2">
      <c r="A4018" t="s">
        <v>5178</v>
      </c>
      <c r="B4018" t="s">
        <v>5062</v>
      </c>
      <c r="C4018" t="s">
        <v>5124</v>
      </c>
      <c r="D4018">
        <v>2456</v>
      </c>
      <c r="E4018" s="2"/>
      <c r="F4018">
        <f>SUMIFS($D$2:$D$7909, $B$2:$B$7909, "Lazio")</f>
        <v>5502886</v>
      </c>
      <c r="G4018" s="1">
        <f>Comuni__2[[#This Row],[Popolazione2011]]/Comuni__2[[#This Row],[POPOLAZIONE TOTALE DI OGNI REGIONE (CON FILTRO)]]</f>
        <v>4.4631126285370984E-4</v>
      </c>
      <c r="H4018" t="str">
        <f>IF(Comuni__2[[#This Row],[Popolazione2011]]&gt;300000,"MAGGIORE","")</f>
        <v/>
      </c>
    </row>
    <row r="4019" spans="1:8" x14ac:dyDescent="0.2">
      <c r="A4019" t="s">
        <v>6658</v>
      </c>
      <c r="B4019" t="s">
        <v>6450</v>
      </c>
      <c r="C4019" t="s">
        <v>6606</v>
      </c>
      <c r="D4019">
        <v>2456</v>
      </c>
      <c r="E4019" s="2"/>
      <c r="F4019">
        <f>SUMIFS($D$2:$D$7909, $B$2:$B$7909, "Puglia")</f>
        <v>4050093</v>
      </c>
      <c r="G4019" s="1">
        <f>Comuni__2[[#This Row],[Popolazione2011]]/Comuni__2[[#This Row],[POPOLAZIONE TOTALE DI OGNI REGIONE (CON FILTRO)]]</f>
        <v>6.0640582821184597E-4</v>
      </c>
      <c r="H4019" t="str">
        <f>IF(Comuni__2[[#This Row],[Popolazione2011]]&gt;300000,"MAGGIORE","")</f>
        <v/>
      </c>
    </row>
    <row r="4020" spans="1:8" x14ac:dyDescent="0.2">
      <c r="A4020" t="s">
        <v>4667</v>
      </c>
      <c r="B4020" t="s">
        <v>4450</v>
      </c>
      <c r="C4020" t="s">
        <v>4661</v>
      </c>
      <c r="D4020">
        <v>2453</v>
      </c>
      <c r="E4020" s="2"/>
      <c r="F4020">
        <f>SUMIFS($D$2:$D$7909, $B$2:$B$7909, "Toscana")</f>
        <v>3672202</v>
      </c>
      <c r="G4020" s="1">
        <f>Comuni__2[[#This Row],[Popolazione2011]]/Comuni__2[[#This Row],[POPOLAZIONE TOTALE DI OGNI REGIONE (CON FILTRO)]]</f>
        <v>6.6799157562683097E-4</v>
      </c>
      <c r="H4020" t="str">
        <f>IF(Comuni__2[[#This Row],[Popolazione2011]]&gt;300000,"MAGGIORE","")</f>
        <v/>
      </c>
    </row>
    <row r="4021" spans="1:8" x14ac:dyDescent="0.2">
      <c r="A4021" t="s">
        <v>5735</v>
      </c>
      <c r="B4021" t="s">
        <v>5446</v>
      </c>
      <c r="C4021" t="s">
        <v>5651</v>
      </c>
      <c r="D4021">
        <v>2453</v>
      </c>
      <c r="E4021" s="2"/>
      <c r="F4021">
        <f>SUMIFS($D$2:$D$7909, $B$2:$B$7909, "Abruzzo")</f>
        <v>1307309</v>
      </c>
      <c r="G4021" s="1">
        <f>Comuni__2[[#This Row],[Popolazione2011]]/Comuni__2[[#This Row],[POPOLAZIONE TOTALE DI OGNI REGIONE (CON FILTRO)]]</f>
        <v>1.8763735276051798E-3</v>
      </c>
      <c r="H4021" t="str">
        <f>IF(Comuni__2[[#This Row],[Popolazione2011]]&gt;300000,"MAGGIORE","")</f>
        <v/>
      </c>
    </row>
    <row r="4022" spans="1:8" x14ac:dyDescent="0.2">
      <c r="A4022" t="s">
        <v>2422</v>
      </c>
      <c r="B4022" t="s">
        <v>1271</v>
      </c>
      <c r="C4022" t="s">
        <v>2409</v>
      </c>
      <c r="D4022">
        <v>2452</v>
      </c>
      <c r="E4022" s="2"/>
      <c r="F4022">
        <f>SUMIFS($D$2:$D$7909, $B$2:$B$7909, "Lombardia")</f>
        <v>9704121</v>
      </c>
      <c r="G4022" s="1">
        <f>Comuni__2[[#This Row],[Popolazione2011]]/Comuni__2[[#This Row],[POPOLAZIONE TOTALE DI OGNI REGIONE (CON FILTRO)]]</f>
        <v>2.5267615686160548E-4</v>
      </c>
      <c r="H4022" t="str">
        <f>IF(Comuni__2[[#This Row],[Popolazione2011]]&gt;300000,"MAGGIORE","")</f>
        <v/>
      </c>
    </row>
    <row r="4023" spans="1:8" x14ac:dyDescent="0.2">
      <c r="A4023" t="s">
        <v>2019</v>
      </c>
      <c r="B4023" t="s">
        <v>1271</v>
      </c>
      <c r="C4023" t="s">
        <v>2016</v>
      </c>
      <c r="D4023">
        <v>2451</v>
      </c>
      <c r="E4023" s="2"/>
      <c r="F4023">
        <f>SUMIFS($D$2:$D$7909, $B$2:$B$7909, "Lombardia")</f>
        <v>9704121</v>
      </c>
      <c r="G4023" s="1">
        <f>Comuni__2[[#This Row],[Popolazione2011]]/Comuni__2[[#This Row],[POPOLAZIONE TOTALE DI OGNI REGIONE (CON FILTRO)]]</f>
        <v>2.5257310785799144E-4</v>
      </c>
      <c r="H4023" t="str">
        <f>IF(Comuni__2[[#This Row],[Popolazione2011]]&gt;300000,"MAGGIORE","")</f>
        <v/>
      </c>
    </row>
    <row r="4024" spans="1:8" x14ac:dyDescent="0.2">
      <c r="A4024" t="s">
        <v>5868</v>
      </c>
      <c r="B4024" t="s">
        <v>5756</v>
      </c>
      <c r="C4024" t="s">
        <v>5841</v>
      </c>
      <c r="D4024">
        <v>2451</v>
      </c>
      <c r="E4024" s="2"/>
      <c r="F4024">
        <f>SUMIFS($D$2:$D$7909, $B$2:$B$7909, "Molise")</f>
        <v>313660</v>
      </c>
      <c r="G4024" s="1">
        <f>Comuni__2[[#This Row],[Popolazione2011]]/Comuni__2[[#This Row],[POPOLAZIONE TOTALE DI OGNI REGIONE (CON FILTRO)]]</f>
        <v>7.8141937129375758E-3</v>
      </c>
      <c r="H4024" t="str">
        <f>IF(Comuni__2[[#This Row],[Popolazione2011]]&gt;300000,"MAGGIORE","")</f>
        <v/>
      </c>
    </row>
    <row r="4025" spans="1:8" x14ac:dyDescent="0.2">
      <c r="A4025" t="s">
        <v>2890</v>
      </c>
      <c r="B4025" t="s">
        <v>2791</v>
      </c>
      <c r="C4025" t="s">
        <v>2792</v>
      </c>
      <c r="D4025">
        <v>2450</v>
      </c>
      <c r="E4025" s="2"/>
      <c r="F4025">
        <f>SUMIFS($D$2:$D$7909, $B$2:$B$7909, "Trentino-Alto Adige/Südtirol")</f>
        <v>1026433</v>
      </c>
      <c r="G4025" s="1">
        <f>Comuni__2[[#This Row],[Popolazione2011]]/Comuni__2[[#This Row],[POPOLAZIONE TOTALE DI OGNI REGIONE (CON FILTRO)]]</f>
        <v>2.3869068901720813E-3</v>
      </c>
      <c r="H4025" t="str">
        <f>IF(Comuni__2[[#This Row],[Popolazione2011]]&gt;300000,"MAGGIORE","")</f>
        <v/>
      </c>
    </row>
    <row r="4026" spans="1:8" x14ac:dyDescent="0.2">
      <c r="A4026" t="s">
        <v>3562</v>
      </c>
      <c r="B4026" t="s">
        <v>3082</v>
      </c>
      <c r="C4026" t="s">
        <v>3499</v>
      </c>
      <c r="D4026">
        <v>2449</v>
      </c>
      <c r="E4026" s="2"/>
      <c r="F4026">
        <f>SUMIFS($D$2:$D$7909, $B$2:$B$7909, "Veneto")</f>
        <v>4855904</v>
      </c>
      <c r="G4026" s="1">
        <f>Comuni__2[[#This Row],[Popolazione2011]]/Comuni__2[[#This Row],[POPOLAZIONE TOTALE DI OGNI REGIONE (CON FILTRO)]]</f>
        <v>5.0433451732159447E-4</v>
      </c>
      <c r="H4026" t="str">
        <f>IF(Comuni__2[[#This Row],[Popolazione2011]]&gt;300000,"MAGGIORE","")</f>
        <v/>
      </c>
    </row>
    <row r="4027" spans="1:8" x14ac:dyDescent="0.2">
      <c r="A4027" t="s">
        <v>4120</v>
      </c>
      <c r="B4027" t="s">
        <v>4112</v>
      </c>
      <c r="C4027" t="s">
        <v>4113</v>
      </c>
      <c r="D4027">
        <v>2448</v>
      </c>
      <c r="E4027" s="2"/>
      <c r="F4027">
        <f>SUMIFS($D$2:$D$7909, $B$2:$B$7909, "Emilia-Romagna")</f>
        <v>4342135</v>
      </c>
      <c r="G4027" s="1">
        <f>Comuni__2[[#This Row],[Popolazione2011]]/Comuni__2[[#This Row],[POPOLAZIONE TOTALE DI OGNI REGIONE (CON FILTRO)]]</f>
        <v>5.6377795715702064E-4</v>
      </c>
      <c r="H4027" t="str">
        <f>IF(Comuni__2[[#This Row],[Popolazione2011]]&gt;300000,"MAGGIORE","")</f>
        <v/>
      </c>
    </row>
    <row r="4028" spans="1:8" x14ac:dyDescent="0.2">
      <c r="A4028" t="s">
        <v>7205</v>
      </c>
      <c r="B4028" t="s">
        <v>6847</v>
      </c>
      <c r="C4028" t="s">
        <v>7206</v>
      </c>
      <c r="D4028">
        <v>2448</v>
      </c>
      <c r="E4028" s="2"/>
      <c r="F4028">
        <f>SUMIFS($D$2:$D$7909, $B$2:$B$7909, "Calabria")</f>
        <v>1959050</v>
      </c>
      <c r="G4028" s="1">
        <f>Comuni__2[[#This Row],[Popolazione2011]]/Comuni__2[[#This Row],[POPOLAZIONE TOTALE DI OGNI REGIONE (CON FILTRO)]]</f>
        <v>1.2495852581608433E-3</v>
      </c>
      <c r="H4028" t="str">
        <f>IF(Comuni__2[[#This Row],[Popolazione2011]]&gt;300000,"MAGGIORE","")</f>
        <v/>
      </c>
    </row>
    <row r="4029" spans="1:8" x14ac:dyDescent="0.2">
      <c r="A4029" t="s">
        <v>1408</v>
      </c>
      <c r="B4029" t="s">
        <v>1271</v>
      </c>
      <c r="C4029" t="s">
        <v>1272</v>
      </c>
      <c r="D4029">
        <v>2444</v>
      </c>
      <c r="E4029" s="2"/>
      <c r="F4029">
        <f>SUMIFS($D$2:$D$7909, $B$2:$B$7909, "Lombardia")</f>
        <v>9704121</v>
      </c>
      <c r="G4029" s="1">
        <f>Comuni__2[[#This Row],[Popolazione2011]]/Comuni__2[[#This Row],[POPOLAZIONE TOTALE DI OGNI REGIONE (CON FILTRO)]]</f>
        <v>2.5185176483269326E-4</v>
      </c>
      <c r="H4029" t="str">
        <f>IF(Comuni__2[[#This Row],[Popolazione2011]]&gt;300000,"MAGGIORE","")</f>
        <v/>
      </c>
    </row>
    <row r="4030" spans="1:8" x14ac:dyDescent="0.2">
      <c r="A4030" t="s">
        <v>6275</v>
      </c>
      <c r="B4030" t="s">
        <v>5894</v>
      </c>
      <c r="C4030" t="s">
        <v>6172</v>
      </c>
      <c r="D4030">
        <v>2444</v>
      </c>
      <c r="E4030" s="2"/>
      <c r="F4030">
        <f>SUMIFS($D$2:$D$7909, $B$2:$B$7909, "Campania")</f>
        <v>5766810</v>
      </c>
      <c r="G4030" s="1">
        <f>Comuni__2[[#This Row],[Popolazione2011]]/Comuni__2[[#This Row],[POPOLAZIONE TOTALE DI OGNI REGIONE (CON FILTRO)]]</f>
        <v>4.2380449503278241E-4</v>
      </c>
      <c r="H4030" t="str">
        <f>IF(Comuni__2[[#This Row],[Popolazione2011]]&gt;300000,"MAGGIORE","")</f>
        <v/>
      </c>
    </row>
    <row r="4031" spans="1:8" x14ac:dyDescent="0.2">
      <c r="A4031" t="s">
        <v>7072</v>
      </c>
      <c r="B4031" t="s">
        <v>6847</v>
      </c>
      <c r="C4031" t="s">
        <v>6999</v>
      </c>
      <c r="D4031">
        <v>2443</v>
      </c>
      <c r="E4031" s="2"/>
      <c r="F4031">
        <f>SUMIFS($D$2:$D$7909, $B$2:$B$7909, "Calabria")</f>
        <v>1959050</v>
      </c>
      <c r="G4031" s="1">
        <f>Comuni__2[[#This Row],[Popolazione2011]]/Comuni__2[[#This Row],[POPOLAZIONE TOTALE DI OGNI REGIONE (CON FILTRO)]]</f>
        <v>1.2470330006891096E-3</v>
      </c>
      <c r="H4031" t="str">
        <f>IF(Comuni__2[[#This Row],[Popolazione2011]]&gt;300000,"MAGGIORE","")</f>
        <v/>
      </c>
    </row>
    <row r="4032" spans="1:8" x14ac:dyDescent="0.2">
      <c r="A4032" t="s">
        <v>1794</v>
      </c>
      <c r="B4032" t="s">
        <v>1271</v>
      </c>
      <c r="C4032" t="s">
        <v>1772</v>
      </c>
      <c r="D4032">
        <v>2442</v>
      </c>
      <c r="E4032" s="2"/>
      <c r="F4032">
        <f>SUMIFS($D$2:$D$7909, $B$2:$B$7909, "Lombardia")</f>
        <v>9704121</v>
      </c>
      <c r="G4032" s="1">
        <f>Comuni__2[[#This Row],[Popolazione2011]]/Comuni__2[[#This Row],[POPOLAZIONE TOTALE DI OGNI REGIONE (CON FILTRO)]]</f>
        <v>2.5164566682546517E-4</v>
      </c>
      <c r="H4032" t="str">
        <f>IF(Comuni__2[[#This Row],[Popolazione2011]]&gt;300000,"MAGGIORE","")</f>
        <v/>
      </c>
    </row>
    <row r="4033" spans="1:8" x14ac:dyDescent="0.2">
      <c r="A4033" t="s">
        <v>7087</v>
      </c>
      <c r="B4033" t="s">
        <v>6847</v>
      </c>
      <c r="C4033" t="s">
        <v>7080</v>
      </c>
      <c r="D4033">
        <v>2442</v>
      </c>
      <c r="E4033" s="2"/>
      <c r="F4033">
        <f>SUMIFS($D$2:$D$7909, $B$2:$B$7909, "Calabria")</f>
        <v>1959050</v>
      </c>
      <c r="G4033" s="1">
        <f>Comuni__2[[#This Row],[Popolazione2011]]/Comuni__2[[#This Row],[POPOLAZIONE TOTALE DI OGNI REGIONE (CON FILTRO)]]</f>
        <v>1.2465225491947627E-3</v>
      </c>
      <c r="H4033" t="str">
        <f>IF(Comuni__2[[#This Row],[Popolazione2011]]&gt;300000,"MAGGIORE","")</f>
        <v/>
      </c>
    </row>
    <row r="4034" spans="1:8" x14ac:dyDescent="0.2">
      <c r="A4034" t="s">
        <v>2302</v>
      </c>
      <c r="B4034" t="s">
        <v>1271</v>
      </c>
      <c r="C4034" t="s">
        <v>2222</v>
      </c>
      <c r="D4034">
        <v>2440</v>
      </c>
      <c r="E4034" s="2"/>
      <c r="F4034">
        <f>SUMIFS($D$2:$D$7909, $B$2:$B$7909, "Lombardia")</f>
        <v>9704121</v>
      </c>
      <c r="G4034" s="1">
        <f>Comuni__2[[#This Row],[Popolazione2011]]/Comuni__2[[#This Row],[POPOLAZIONE TOTALE DI OGNI REGIONE (CON FILTRO)]]</f>
        <v>2.5143956881823714E-4</v>
      </c>
      <c r="H4034" t="str">
        <f>IF(Comuni__2[[#This Row],[Popolazione2011]]&gt;300000,"MAGGIORE","")</f>
        <v/>
      </c>
    </row>
    <row r="4035" spans="1:8" x14ac:dyDescent="0.2">
      <c r="A4035" t="s">
        <v>7891</v>
      </c>
      <c r="B4035" t="s">
        <v>7657</v>
      </c>
      <c r="C4035" t="s">
        <v>7843</v>
      </c>
      <c r="D4035">
        <v>2440</v>
      </c>
      <c r="E4035" s="2"/>
      <c r="F4035">
        <f>SUMIFS($D$2:$D$7909, $B$2:$B$7909, "Sardegna")</f>
        <v>1634822</v>
      </c>
      <c r="G4035" s="1">
        <f>Comuni__2[[#This Row],[Popolazione2011]]/Comuni__2[[#This Row],[POPOLAZIONE TOTALE DI OGNI REGIONE (CON FILTRO)]]</f>
        <v>1.4925172281752999E-3</v>
      </c>
      <c r="H4035" t="str">
        <f>IF(Comuni__2[[#This Row],[Popolazione2011]]&gt;300000,"MAGGIORE","")</f>
        <v/>
      </c>
    </row>
    <row r="4036" spans="1:8" x14ac:dyDescent="0.2">
      <c r="A4036" t="s">
        <v>5051</v>
      </c>
      <c r="B4036" t="s">
        <v>4829</v>
      </c>
      <c r="C4036" t="s">
        <v>5021</v>
      </c>
      <c r="D4036">
        <v>2440</v>
      </c>
      <c r="E4036" s="2"/>
      <c r="F4036">
        <f>SUMIFS($D$2:$D$7909, $B$2:$B$7909, "Marche")</f>
        <v>1540584</v>
      </c>
      <c r="G4036" s="1">
        <f>Comuni__2[[#This Row],[Popolazione2011]]/Comuni__2[[#This Row],[POPOLAZIONE TOTALE DI OGNI REGIONE (CON FILTRO)]]</f>
        <v>1.5838149688689484E-3</v>
      </c>
      <c r="H4036" t="str">
        <f>IF(Comuni__2[[#This Row],[Popolazione2011]]&gt;300000,"MAGGIORE","")</f>
        <v/>
      </c>
    </row>
    <row r="4037" spans="1:8" x14ac:dyDescent="0.2">
      <c r="A4037" t="s">
        <v>2490</v>
      </c>
      <c r="B4037" t="s">
        <v>1271</v>
      </c>
      <c r="C4037" t="s">
        <v>2409</v>
      </c>
      <c r="D4037">
        <v>2438</v>
      </c>
      <c r="E4037" s="2"/>
      <c r="F4037">
        <f>SUMIFS($D$2:$D$7909, $B$2:$B$7909, "Lombardia")</f>
        <v>9704121</v>
      </c>
      <c r="G4037" s="1">
        <f>Comuni__2[[#This Row],[Popolazione2011]]/Comuni__2[[#This Row],[POPOLAZIONE TOTALE DI OGNI REGIONE (CON FILTRO)]]</f>
        <v>2.5123347081100906E-4</v>
      </c>
      <c r="H4037" t="str">
        <f>IF(Comuni__2[[#This Row],[Popolazione2011]]&gt;300000,"MAGGIORE","")</f>
        <v/>
      </c>
    </row>
    <row r="4038" spans="1:8" x14ac:dyDescent="0.2">
      <c r="A4038" t="s">
        <v>5560</v>
      </c>
      <c r="B4038" t="s">
        <v>5446</v>
      </c>
      <c r="C4038" t="s">
        <v>5556</v>
      </c>
      <c r="D4038">
        <v>2438</v>
      </c>
      <c r="E4038" s="2"/>
      <c r="F4038">
        <f>SUMIFS($D$2:$D$7909, $B$2:$B$7909, "Abruzzo")</f>
        <v>1307309</v>
      </c>
      <c r="G4038" s="1">
        <f>Comuni__2[[#This Row],[Popolazione2011]]/Comuni__2[[#This Row],[POPOLAZIONE TOTALE DI OGNI REGIONE (CON FILTRO)]]</f>
        <v>1.8648995761522333E-3</v>
      </c>
      <c r="H4038" t="str">
        <f>IF(Comuni__2[[#This Row],[Popolazione2011]]&gt;300000,"MAGGIORE","")</f>
        <v/>
      </c>
    </row>
    <row r="4039" spans="1:8" x14ac:dyDescent="0.2">
      <c r="A4039" t="s">
        <v>3951</v>
      </c>
      <c r="B4039" t="s">
        <v>3873</v>
      </c>
      <c r="C4039" t="s">
        <v>3941</v>
      </c>
      <c r="D4039">
        <v>2437</v>
      </c>
      <c r="E4039" s="2"/>
      <c r="F4039">
        <f>SUMIFS($D$2:$D$7909, $B$2:$B$7909, "Liguria")</f>
        <v>1570694</v>
      </c>
      <c r="G4039" s="1">
        <f>Comuni__2[[#This Row],[Popolazione2011]]/Comuni__2[[#This Row],[POPOLAZIONE TOTALE DI OGNI REGIONE (CON FILTRO)]]</f>
        <v>1.5515434578600288E-3</v>
      </c>
      <c r="H4039" t="str">
        <f>IF(Comuni__2[[#This Row],[Popolazione2011]]&gt;300000,"MAGGIORE","")</f>
        <v/>
      </c>
    </row>
    <row r="4040" spans="1:8" x14ac:dyDescent="0.2">
      <c r="A4040" t="s">
        <v>5751</v>
      </c>
      <c r="B4040" t="s">
        <v>5446</v>
      </c>
      <c r="C4040" t="s">
        <v>5651</v>
      </c>
      <c r="D4040">
        <v>2437</v>
      </c>
      <c r="E4040" s="2"/>
      <c r="F4040">
        <f>SUMIFS($D$2:$D$7909, $B$2:$B$7909, "Abruzzo")</f>
        <v>1307309</v>
      </c>
      <c r="G4040" s="1">
        <f>Comuni__2[[#This Row],[Popolazione2011]]/Comuni__2[[#This Row],[POPOLAZIONE TOTALE DI OGNI REGIONE (CON FILTRO)]]</f>
        <v>1.8641346460553702E-3</v>
      </c>
      <c r="H4040" t="str">
        <f>IF(Comuni__2[[#This Row],[Popolazione2011]]&gt;300000,"MAGGIORE","")</f>
        <v/>
      </c>
    </row>
    <row r="4041" spans="1:8" x14ac:dyDescent="0.2">
      <c r="A4041" t="s">
        <v>2124</v>
      </c>
      <c r="B4041" t="s">
        <v>1271</v>
      </c>
      <c r="C4041" t="s">
        <v>2016</v>
      </c>
      <c r="D4041">
        <v>2436</v>
      </c>
      <c r="E4041" s="2"/>
      <c r="F4041">
        <f>SUMIFS($D$2:$D$7909, $B$2:$B$7909, "Lombardia")</f>
        <v>9704121</v>
      </c>
      <c r="G4041" s="1">
        <f>Comuni__2[[#This Row],[Popolazione2011]]/Comuni__2[[#This Row],[POPOLAZIONE TOTALE DI OGNI REGIONE (CON FILTRO)]]</f>
        <v>2.5102737280378098E-4</v>
      </c>
      <c r="H4041" t="str">
        <f>IF(Comuni__2[[#This Row],[Popolazione2011]]&gt;300000,"MAGGIORE","")</f>
        <v/>
      </c>
    </row>
    <row r="4042" spans="1:8" x14ac:dyDescent="0.2">
      <c r="A4042" t="s">
        <v>3108</v>
      </c>
      <c r="B4042" t="s">
        <v>3082</v>
      </c>
      <c r="C4042" t="s">
        <v>3083</v>
      </c>
      <c r="D4042">
        <v>2434</v>
      </c>
      <c r="E4042" s="2"/>
      <c r="F4042">
        <f>SUMIFS($D$2:$D$7909, $B$2:$B$7909, "Veneto")</f>
        <v>4855904</v>
      </c>
      <c r="G4042" s="1">
        <f>Comuni__2[[#This Row],[Popolazione2011]]/Comuni__2[[#This Row],[POPOLAZIONE TOTALE DI OGNI REGIONE (CON FILTRO)]]</f>
        <v>5.0124549414485957E-4</v>
      </c>
      <c r="H4042" t="str">
        <f>IF(Comuni__2[[#This Row],[Popolazione2011]]&gt;300000,"MAGGIORE","")</f>
        <v/>
      </c>
    </row>
    <row r="4043" spans="1:8" x14ac:dyDescent="0.2">
      <c r="A4043" t="s">
        <v>5275</v>
      </c>
      <c r="B4043" t="s">
        <v>5062</v>
      </c>
      <c r="C4043" t="s">
        <v>5198</v>
      </c>
      <c r="D4043">
        <v>2433</v>
      </c>
      <c r="E4043" s="2"/>
      <c r="F4043">
        <f>SUMIFS($D$2:$D$7909, $B$2:$B$7909, "Lazio")</f>
        <v>5502886</v>
      </c>
      <c r="G4043" s="1">
        <f>Comuni__2[[#This Row],[Popolazione2011]]/Comuni__2[[#This Row],[POPOLAZIONE TOTALE DI OGNI REGIONE (CON FILTRO)]]</f>
        <v>4.4213163783512869E-4</v>
      </c>
      <c r="H4043" t="str">
        <f>IF(Comuni__2[[#This Row],[Popolazione2011]]&gt;300000,"MAGGIORE","")</f>
        <v/>
      </c>
    </row>
    <row r="4044" spans="1:8" x14ac:dyDescent="0.2">
      <c r="A4044" t="s">
        <v>7213</v>
      </c>
      <c r="B4044" t="s">
        <v>6847</v>
      </c>
      <c r="C4044" t="s">
        <v>7206</v>
      </c>
      <c r="D4044">
        <v>2433</v>
      </c>
      <c r="E4044" s="2"/>
      <c r="F4044">
        <f>SUMIFS($D$2:$D$7909, $B$2:$B$7909, "Calabria")</f>
        <v>1959050</v>
      </c>
      <c r="G4044" s="1">
        <f>Comuni__2[[#This Row],[Popolazione2011]]/Comuni__2[[#This Row],[POPOLAZIONE TOTALE DI OGNI REGIONE (CON FILTRO)]]</f>
        <v>1.2419284857456421E-3</v>
      </c>
      <c r="H4044" t="str">
        <f>IF(Comuni__2[[#This Row],[Popolazione2011]]&gt;300000,"MAGGIORE","")</f>
        <v/>
      </c>
    </row>
    <row r="4045" spans="1:8" x14ac:dyDescent="0.2">
      <c r="A4045" t="s">
        <v>5538</v>
      </c>
      <c r="B4045" t="s">
        <v>5446</v>
      </c>
      <c r="C4045" t="s">
        <v>5447</v>
      </c>
      <c r="D4045">
        <v>2433</v>
      </c>
      <c r="E4045" s="2"/>
      <c r="F4045">
        <f>SUMIFS($D$2:$D$7909, $B$2:$B$7909, "Abruzzo")</f>
        <v>1307309</v>
      </c>
      <c r="G4045" s="1">
        <f>Comuni__2[[#This Row],[Popolazione2011]]/Comuni__2[[#This Row],[POPOLAZIONE TOTALE DI OGNI REGIONE (CON FILTRO)]]</f>
        <v>1.8610749256679179E-3</v>
      </c>
      <c r="H4045" t="str">
        <f>IF(Comuni__2[[#This Row],[Popolazione2011]]&gt;300000,"MAGGIORE","")</f>
        <v/>
      </c>
    </row>
    <row r="4046" spans="1:8" x14ac:dyDescent="0.2">
      <c r="A4046" t="s">
        <v>2624</v>
      </c>
      <c r="B4046" t="s">
        <v>1271</v>
      </c>
      <c r="C4046" t="s">
        <v>2588</v>
      </c>
      <c r="D4046">
        <v>2430</v>
      </c>
      <c r="E4046" s="2"/>
      <c r="F4046">
        <f>SUMIFS($D$2:$D$7909, $B$2:$B$7909, "Lombardia")</f>
        <v>9704121</v>
      </c>
      <c r="G4046" s="1">
        <f>Comuni__2[[#This Row],[Popolazione2011]]/Comuni__2[[#This Row],[POPOLAZIONE TOTALE DI OGNI REGIONE (CON FILTRO)]]</f>
        <v>2.5040907878209678E-4</v>
      </c>
      <c r="H4046" t="str">
        <f>IF(Comuni__2[[#This Row],[Popolazione2011]]&gt;300000,"MAGGIORE","")</f>
        <v/>
      </c>
    </row>
    <row r="4047" spans="1:8" x14ac:dyDescent="0.2">
      <c r="A4047" t="s">
        <v>3576</v>
      </c>
      <c r="B4047" t="s">
        <v>3082</v>
      </c>
      <c r="C4047" t="s">
        <v>3499</v>
      </c>
      <c r="D4047">
        <v>2430</v>
      </c>
      <c r="E4047" s="2"/>
      <c r="F4047">
        <f>SUMIFS($D$2:$D$7909, $B$2:$B$7909, "Veneto")</f>
        <v>4855904</v>
      </c>
      <c r="G4047" s="1">
        <f>Comuni__2[[#This Row],[Popolazione2011]]/Comuni__2[[#This Row],[POPOLAZIONE TOTALE DI OGNI REGIONE (CON FILTRO)]]</f>
        <v>5.004217546310635E-4</v>
      </c>
      <c r="H4047" t="str">
        <f>IF(Comuni__2[[#This Row],[Popolazione2011]]&gt;300000,"MAGGIORE","")</f>
        <v/>
      </c>
    </row>
    <row r="4048" spans="1:8" x14ac:dyDescent="0.2">
      <c r="A4048" t="s">
        <v>6683</v>
      </c>
      <c r="B4048" t="s">
        <v>6450</v>
      </c>
      <c r="C4048" t="s">
        <v>6606</v>
      </c>
      <c r="D4048">
        <v>2426</v>
      </c>
      <c r="E4048" s="2"/>
      <c r="F4048">
        <f>SUMIFS($D$2:$D$7909, $B$2:$B$7909, "Puglia")</f>
        <v>4050093</v>
      </c>
      <c r="G4048" s="1">
        <f>Comuni__2[[#This Row],[Popolazione2011]]/Comuni__2[[#This Row],[POPOLAZIONE TOTALE DI OGNI REGIONE (CON FILTRO)]]</f>
        <v>5.9899859089655467E-4</v>
      </c>
      <c r="H4048" t="str">
        <f>IF(Comuni__2[[#This Row],[Popolazione2011]]&gt;300000,"MAGGIORE","")</f>
        <v/>
      </c>
    </row>
    <row r="4049" spans="1:8" x14ac:dyDescent="0.2">
      <c r="A4049" t="s">
        <v>1017</v>
      </c>
      <c r="B4049" t="s">
        <v>5</v>
      </c>
      <c r="C4049" t="s">
        <v>857</v>
      </c>
      <c r="D4049">
        <v>2425</v>
      </c>
      <c r="E4049" s="2"/>
      <c r="F4049">
        <f>SUMIFS($D$2:$D$7909, $B$2:$B$7909, "Piemonte")</f>
        <v>4363916</v>
      </c>
      <c r="G4049" s="1">
        <f>Comuni__2[[#This Row],[Popolazione2011]]/Comuni__2[[#This Row],[POPOLAZIONE TOTALE DI OGNI REGIONE (CON FILTRO)]]</f>
        <v>5.5569355597128822E-4</v>
      </c>
      <c r="H4049" t="str">
        <f>IF(Comuni__2[[#This Row],[Popolazione2011]]&gt;300000,"MAGGIORE","")</f>
        <v/>
      </c>
    </row>
    <row r="4050" spans="1:8" x14ac:dyDescent="0.2">
      <c r="A4050" t="s">
        <v>672</v>
      </c>
      <c r="B4050" t="s">
        <v>5</v>
      </c>
      <c r="C4050" t="s">
        <v>490</v>
      </c>
      <c r="D4050">
        <v>2424</v>
      </c>
      <c r="E4050" s="2"/>
      <c r="F4050">
        <f>SUMIFS($D$2:$D$7909, $B$2:$B$7909, "Piemonte")</f>
        <v>4363916</v>
      </c>
      <c r="G4050" s="1">
        <f>Comuni__2[[#This Row],[Popolazione2011]]/Comuni__2[[#This Row],[POPOLAZIONE TOTALE DI OGNI REGIONE (CON FILTRO)]]</f>
        <v>5.5546440398944431E-4</v>
      </c>
      <c r="H4050" t="str">
        <f>IF(Comuni__2[[#This Row],[Popolazione2011]]&gt;300000,"MAGGIORE","")</f>
        <v/>
      </c>
    </row>
    <row r="4051" spans="1:8" x14ac:dyDescent="0.2">
      <c r="A4051" t="s">
        <v>2818</v>
      </c>
      <c r="B4051" t="s">
        <v>2791</v>
      </c>
      <c r="C4051" t="s">
        <v>2792</v>
      </c>
      <c r="D4051">
        <v>2423</v>
      </c>
      <c r="E4051" s="2"/>
      <c r="F4051">
        <f>SUMIFS($D$2:$D$7909, $B$2:$B$7909, "Trentino-Alto Adige/Südtirol")</f>
        <v>1026433</v>
      </c>
      <c r="G4051" s="1">
        <f>Comuni__2[[#This Row],[Popolazione2011]]/Comuni__2[[#This Row],[POPOLAZIONE TOTALE DI OGNI REGIONE (CON FILTRO)]]</f>
        <v>2.3606022019946747E-3</v>
      </c>
      <c r="H4051" t="str">
        <f>IF(Comuni__2[[#This Row],[Popolazione2011]]&gt;300000,"MAGGIORE","")</f>
        <v/>
      </c>
    </row>
    <row r="4052" spans="1:8" x14ac:dyDescent="0.2">
      <c r="A4052" t="s">
        <v>7239</v>
      </c>
      <c r="B4052" t="s">
        <v>6847</v>
      </c>
      <c r="C4052" t="s">
        <v>7206</v>
      </c>
      <c r="D4052">
        <v>2422</v>
      </c>
      <c r="E4052" s="2"/>
      <c r="F4052">
        <f>SUMIFS($D$2:$D$7909, $B$2:$B$7909, "Calabria")</f>
        <v>1959050</v>
      </c>
      <c r="G4052" s="1">
        <f>Comuni__2[[#This Row],[Popolazione2011]]/Comuni__2[[#This Row],[POPOLAZIONE TOTALE DI OGNI REGIONE (CON FILTRO)]]</f>
        <v>1.2363135193078278E-3</v>
      </c>
      <c r="H4052" t="str">
        <f>IF(Comuni__2[[#This Row],[Popolazione2011]]&gt;300000,"MAGGIORE","")</f>
        <v/>
      </c>
    </row>
    <row r="4053" spans="1:8" x14ac:dyDescent="0.2">
      <c r="A4053" t="s">
        <v>5575</v>
      </c>
      <c r="B4053" t="s">
        <v>5446</v>
      </c>
      <c r="C4053" t="s">
        <v>5556</v>
      </c>
      <c r="D4053">
        <v>2422</v>
      </c>
      <c r="E4053" s="2"/>
      <c r="F4053">
        <f>SUMIFS($D$2:$D$7909, $B$2:$B$7909, "Abruzzo")</f>
        <v>1307309</v>
      </c>
      <c r="G4053" s="1">
        <f>Comuni__2[[#This Row],[Popolazione2011]]/Comuni__2[[#This Row],[POPOLAZIONE TOTALE DI OGNI REGIONE (CON FILTRO)]]</f>
        <v>1.8526606946024237E-3</v>
      </c>
      <c r="H4053" t="str">
        <f>IF(Comuni__2[[#This Row],[Popolazione2011]]&gt;300000,"MAGGIORE","")</f>
        <v/>
      </c>
    </row>
    <row r="4054" spans="1:8" x14ac:dyDescent="0.2">
      <c r="A4054" t="s">
        <v>921</v>
      </c>
      <c r="B4054" t="s">
        <v>5</v>
      </c>
      <c r="C4054" t="s">
        <v>857</v>
      </c>
      <c r="D4054">
        <v>2421</v>
      </c>
      <c r="E4054" s="2"/>
      <c r="F4054">
        <f>SUMIFS($D$2:$D$7909, $B$2:$B$7909, "Piemonte")</f>
        <v>4363916</v>
      </c>
      <c r="G4054" s="1">
        <f>Comuni__2[[#This Row],[Popolazione2011]]/Comuni__2[[#This Row],[POPOLAZIONE TOTALE DI OGNI REGIONE (CON FILTRO)]]</f>
        <v>5.5477694804391289E-4</v>
      </c>
      <c r="H4054" t="str">
        <f>IF(Comuni__2[[#This Row],[Popolazione2011]]&gt;300000,"MAGGIORE","")</f>
        <v/>
      </c>
    </row>
    <row r="4055" spans="1:8" x14ac:dyDescent="0.2">
      <c r="A4055" t="s">
        <v>4930</v>
      </c>
      <c r="B4055" t="s">
        <v>4829</v>
      </c>
      <c r="C4055" t="s">
        <v>4931</v>
      </c>
      <c r="D4055">
        <v>2421</v>
      </c>
      <c r="E4055" s="2"/>
      <c r="F4055">
        <f>SUMIFS($D$2:$D$7909, $B$2:$B$7909, "Marche")</f>
        <v>1540584</v>
      </c>
      <c r="G4055" s="1">
        <f>Comuni__2[[#This Row],[Popolazione2011]]/Comuni__2[[#This Row],[POPOLAZIONE TOTALE DI OGNI REGIONE (CON FILTRO)]]</f>
        <v>1.5714819834556247E-3</v>
      </c>
      <c r="H4055" t="str">
        <f>IF(Comuni__2[[#This Row],[Popolazione2011]]&gt;300000,"MAGGIORE","")</f>
        <v/>
      </c>
    </row>
    <row r="4056" spans="1:8" x14ac:dyDescent="0.2">
      <c r="A4056" t="s">
        <v>7422</v>
      </c>
      <c r="B4056" t="s">
        <v>7257</v>
      </c>
      <c r="C4056" t="s">
        <v>7366</v>
      </c>
      <c r="D4056">
        <v>2420</v>
      </c>
      <c r="E4056" s="2"/>
      <c r="F4056">
        <f>SUMIFS($D$2:$D$7909, $B$2:$B$7909, "Sicilia")</f>
        <v>5002904</v>
      </c>
      <c r="G4056" s="1">
        <f>Comuni__2[[#This Row],[Popolazione2011]]/Comuni__2[[#This Row],[POPOLAZIONE TOTALE DI OGNI REGIONE (CON FILTRO)]]</f>
        <v>4.8371905597229128E-4</v>
      </c>
      <c r="H4056" t="str">
        <f>IF(Comuni__2[[#This Row],[Popolazione2011]]&gt;300000,"MAGGIORE","")</f>
        <v/>
      </c>
    </row>
    <row r="4057" spans="1:8" x14ac:dyDescent="0.2">
      <c r="A4057" t="s">
        <v>4889</v>
      </c>
      <c r="B4057" t="s">
        <v>4829</v>
      </c>
      <c r="C4057" t="s">
        <v>4883</v>
      </c>
      <c r="D4057">
        <v>2419</v>
      </c>
      <c r="E4057" s="2"/>
      <c r="F4057">
        <f>SUMIFS($D$2:$D$7909, $B$2:$B$7909, "Marche")</f>
        <v>1540584</v>
      </c>
      <c r="G4057" s="1">
        <f>Comuni__2[[#This Row],[Popolazione2011]]/Comuni__2[[#This Row],[POPOLAZIONE TOTALE DI OGNI REGIONE (CON FILTRO)]]</f>
        <v>1.5701837744647484E-3</v>
      </c>
      <c r="H4057" t="str">
        <f>IF(Comuni__2[[#This Row],[Popolazione2011]]&gt;300000,"MAGGIORE","")</f>
        <v/>
      </c>
    </row>
    <row r="4058" spans="1:8" x14ac:dyDescent="0.2">
      <c r="A4058" t="s">
        <v>1399</v>
      </c>
      <c r="B4058" t="s">
        <v>1271</v>
      </c>
      <c r="C4058" t="s">
        <v>1272</v>
      </c>
      <c r="D4058">
        <v>2418</v>
      </c>
      <c r="E4058" s="2"/>
      <c r="F4058">
        <f>SUMIFS($D$2:$D$7909, $B$2:$B$7909, "Lombardia")</f>
        <v>9704121</v>
      </c>
      <c r="G4058" s="1">
        <f>Comuni__2[[#This Row],[Popolazione2011]]/Comuni__2[[#This Row],[POPOLAZIONE TOTALE DI OGNI REGIONE (CON FILTRO)]]</f>
        <v>2.4917249073872844E-4</v>
      </c>
      <c r="H4058" t="str">
        <f>IF(Comuni__2[[#This Row],[Popolazione2011]]&gt;300000,"MAGGIORE","")</f>
        <v/>
      </c>
    </row>
    <row r="4059" spans="1:8" x14ac:dyDescent="0.2">
      <c r="A4059" t="s">
        <v>6449</v>
      </c>
      <c r="B4059" t="s">
        <v>6450</v>
      </c>
      <c r="C4059" t="s">
        <v>6451</v>
      </c>
      <c r="D4059">
        <v>2418</v>
      </c>
      <c r="E4059" s="2"/>
      <c r="F4059">
        <f>SUMIFS($D$2:$D$7909, $B$2:$B$7909, "Puglia")</f>
        <v>4050093</v>
      </c>
      <c r="G4059" s="1">
        <f>Comuni__2[[#This Row],[Popolazione2011]]/Comuni__2[[#This Row],[POPOLAZIONE TOTALE DI OGNI REGIONE (CON FILTRO)]]</f>
        <v>5.970233276124771E-4</v>
      </c>
      <c r="H4059" t="str">
        <f>IF(Comuni__2[[#This Row],[Popolazione2011]]&gt;300000,"MAGGIORE","")</f>
        <v/>
      </c>
    </row>
    <row r="4060" spans="1:8" x14ac:dyDescent="0.2">
      <c r="A4060" t="s">
        <v>4491</v>
      </c>
      <c r="B4060" t="s">
        <v>4450</v>
      </c>
      <c r="C4060" t="s">
        <v>4469</v>
      </c>
      <c r="D4060">
        <v>2418</v>
      </c>
      <c r="E4060" s="2"/>
      <c r="F4060">
        <f>SUMIFS($D$2:$D$7909, $B$2:$B$7909, "Toscana")</f>
        <v>3672202</v>
      </c>
      <c r="G4060" s="1">
        <f>Comuni__2[[#This Row],[Popolazione2011]]/Comuni__2[[#This Row],[POPOLAZIONE TOTALE DI OGNI REGIONE (CON FILTRO)]]</f>
        <v>6.5846050952534751E-4</v>
      </c>
      <c r="H4060" t="str">
        <f>IF(Comuni__2[[#This Row],[Popolazione2011]]&gt;300000,"MAGGIORE","")</f>
        <v/>
      </c>
    </row>
    <row r="4061" spans="1:8" x14ac:dyDescent="0.2">
      <c r="A4061" t="s">
        <v>6189</v>
      </c>
      <c r="B4061" t="s">
        <v>5894</v>
      </c>
      <c r="C4061" t="s">
        <v>6172</v>
      </c>
      <c r="D4061">
        <v>2417</v>
      </c>
      <c r="E4061" s="2"/>
      <c r="F4061">
        <f>SUMIFS($D$2:$D$7909, $B$2:$B$7909, "Campania")</f>
        <v>5766810</v>
      </c>
      <c r="G4061" s="1">
        <f>Comuni__2[[#This Row],[Popolazione2011]]/Comuni__2[[#This Row],[POPOLAZIONE TOTALE DI OGNI REGIONE (CON FILTRO)]]</f>
        <v>4.1912253048045629E-4</v>
      </c>
      <c r="H4061" t="str">
        <f>IF(Comuni__2[[#This Row],[Popolazione2011]]&gt;300000,"MAGGIORE","")</f>
        <v/>
      </c>
    </row>
    <row r="4062" spans="1:8" x14ac:dyDescent="0.2">
      <c r="A4062" t="s">
        <v>230</v>
      </c>
      <c r="B4062" t="s">
        <v>5</v>
      </c>
      <c r="C4062" t="s">
        <v>6</v>
      </c>
      <c r="D4062">
        <v>2417</v>
      </c>
      <c r="E4062" s="2"/>
      <c r="F4062">
        <f>SUMIFS($D$2:$D$7909, $B$2:$B$7909, "Piemonte")</f>
        <v>4363916</v>
      </c>
      <c r="G4062" s="1">
        <f>Comuni__2[[#This Row],[Popolazione2011]]/Comuni__2[[#This Row],[POPOLAZIONE TOTALE DI OGNI REGIONE (CON FILTRO)]]</f>
        <v>5.5386034011653757E-4</v>
      </c>
      <c r="H4062" t="str">
        <f>IF(Comuni__2[[#This Row],[Popolazione2011]]&gt;300000,"MAGGIORE","")</f>
        <v/>
      </c>
    </row>
    <row r="4063" spans="1:8" x14ac:dyDescent="0.2">
      <c r="A4063" t="s">
        <v>3753</v>
      </c>
      <c r="B4063" t="s">
        <v>3653</v>
      </c>
      <c r="C4063" t="s">
        <v>3654</v>
      </c>
      <c r="D4063">
        <v>2417</v>
      </c>
      <c r="E4063" s="2"/>
      <c r="F4063">
        <f>SUMIFS($D$2:$D$7909, $B$2:$B$7909, "Friuli-Venezia Giulia")</f>
        <v>1220291</v>
      </c>
      <c r="G4063" s="1">
        <f>Comuni__2[[#This Row],[Popolazione2011]]/Comuni__2[[#This Row],[POPOLAZIONE TOTALE DI OGNI REGIONE (CON FILTRO)]]</f>
        <v>1.980675101266829E-3</v>
      </c>
      <c r="H4063" t="str">
        <f>IF(Comuni__2[[#This Row],[Popolazione2011]]&gt;300000,"MAGGIORE","")</f>
        <v/>
      </c>
    </row>
    <row r="4064" spans="1:8" x14ac:dyDescent="0.2">
      <c r="A4064" t="s">
        <v>7713</v>
      </c>
      <c r="B4064" t="s">
        <v>7657</v>
      </c>
      <c r="C4064" t="s">
        <v>7658</v>
      </c>
      <c r="D4064">
        <v>2415</v>
      </c>
      <c r="E4064" s="2"/>
      <c r="F4064">
        <f>SUMIFS($D$2:$D$7909, $B$2:$B$7909, "Sardegna")</f>
        <v>1634822</v>
      </c>
      <c r="G4064" s="1">
        <f>Comuni__2[[#This Row],[Popolazione2011]]/Comuni__2[[#This Row],[POPOLAZIONE TOTALE DI OGNI REGIONE (CON FILTRO)]]</f>
        <v>1.4772250434603889E-3</v>
      </c>
      <c r="H4064" t="str">
        <f>IF(Comuni__2[[#This Row],[Popolazione2011]]&gt;300000,"MAGGIORE","")</f>
        <v/>
      </c>
    </row>
    <row r="4065" spans="1:8" x14ac:dyDescent="0.2">
      <c r="A4065" t="s">
        <v>3219</v>
      </c>
      <c r="B4065" t="s">
        <v>3082</v>
      </c>
      <c r="C4065" t="s">
        <v>3182</v>
      </c>
      <c r="D4065">
        <v>2413</v>
      </c>
      <c r="E4065" s="2"/>
      <c r="F4065">
        <f>SUMIFS($D$2:$D$7909, $B$2:$B$7909, "Veneto")</f>
        <v>4855904</v>
      </c>
      <c r="G4065" s="1">
        <f>Comuni__2[[#This Row],[Popolazione2011]]/Comuni__2[[#This Row],[POPOLAZIONE TOTALE DI OGNI REGIONE (CON FILTRO)]]</f>
        <v>4.9692086169743062E-4</v>
      </c>
      <c r="H4065" t="str">
        <f>IF(Comuni__2[[#This Row],[Popolazione2011]]&gt;300000,"MAGGIORE","")</f>
        <v/>
      </c>
    </row>
    <row r="4066" spans="1:8" x14ac:dyDescent="0.2">
      <c r="A4066" t="s">
        <v>2300</v>
      </c>
      <c r="B4066" t="s">
        <v>1271</v>
      </c>
      <c r="C4066" t="s">
        <v>2222</v>
      </c>
      <c r="D4066">
        <v>2412</v>
      </c>
      <c r="E4066" s="2"/>
      <c r="F4066">
        <f>SUMIFS($D$2:$D$7909, $B$2:$B$7909, "Lombardia")</f>
        <v>9704121</v>
      </c>
      <c r="G4066" s="1">
        <f>Comuni__2[[#This Row],[Popolazione2011]]/Comuni__2[[#This Row],[POPOLAZIONE TOTALE DI OGNI REGIONE (CON FILTRO)]]</f>
        <v>2.4855419671704424E-4</v>
      </c>
      <c r="H4066" t="str">
        <f>IF(Comuni__2[[#This Row],[Popolazione2011]]&gt;300000,"MAGGIORE","")</f>
        <v/>
      </c>
    </row>
    <row r="4067" spans="1:8" x14ac:dyDescent="0.2">
      <c r="A4067" t="s">
        <v>5962</v>
      </c>
      <c r="B4067" t="s">
        <v>5894</v>
      </c>
      <c r="C4067" t="s">
        <v>5895</v>
      </c>
      <c r="D4067">
        <v>2412</v>
      </c>
      <c r="E4067" s="2"/>
      <c r="F4067">
        <f>SUMIFS($D$2:$D$7909, $B$2:$B$7909, "Campania")</f>
        <v>5766810</v>
      </c>
      <c r="G4067" s="1">
        <f>Comuni__2[[#This Row],[Popolazione2011]]/Comuni__2[[#This Row],[POPOLAZIONE TOTALE DI OGNI REGIONE (CON FILTRO)]]</f>
        <v>4.1825550000780325E-4</v>
      </c>
      <c r="H4067" t="str">
        <f>IF(Comuni__2[[#This Row],[Popolazione2011]]&gt;300000,"MAGGIORE","")</f>
        <v/>
      </c>
    </row>
    <row r="4068" spans="1:8" x14ac:dyDescent="0.2">
      <c r="A4068" t="s">
        <v>7102</v>
      </c>
      <c r="B4068" t="s">
        <v>6847</v>
      </c>
      <c r="C4068" t="s">
        <v>7080</v>
      </c>
      <c r="D4068">
        <v>2410</v>
      </c>
      <c r="E4068" s="2"/>
      <c r="F4068">
        <f>SUMIFS($D$2:$D$7909, $B$2:$B$7909, "Calabria")</f>
        <v>1959050</v>
      </c>
      <c r="G4068" s="1">
        <f>Comuni__2[[#This Row],[Popolazione2011]]/Comuni__2[[#This Row],[POPOLAZIONE TOTALE DI OGNI REGIONE (CON FILTRO)]]</f>
        <v>1.2301881013756669E-3</v>
      </c>
      <c r="H4068" t="str">
        <f>IF(Comuni__2[[#This Row],[Popolazione2011]]&gt;300000,"MAGGIORE","")</f>
        <v/>
      </c>
    </row>
    <row r="4069" spans="1:8" x14ac:dyDescent="0.2">
      <c r="A4069" t="s">
        <v>2626</v>
      </c>
      <c r="B4069" t="s">
        <v>1271</v>
      </c>
      <c r="C4069" t="s">
        <v>2588</v>
      </c>
      <c r="D4069">
        <v>2408</v>
      </c>
      <c r="E4069" s="2"/>
      <c r="F4069">
        <f>SUMIFS($D$2:$D$7909, $B$2:$B$7909, "Lombardia")</f>
        <v>9704121</v>
      </c>
      <c r="G4069" s="1">
        <f>Comuni__2[[#This Row],[Popolazione2011]]/Comuni__2[[#This Row],[POPOLAZIONE TOTALE DI OGNI REGIONE (CON FILTRO)]]</f>
        <v>2.4814200070258813E-4</v>
      </c>
      <c r="H4069" t="str">
        <f>IF(Comuni__2[[#This Row],[Popolazione2011]]&gt;300000,"MAGGIORE","")</f>
        <v/>
      </c>
    </row>
    <row r="4070" spans="1:8" x14ac:dyDescent="0.2">
      <c r="A4070" t="s">
        <v>8037</v>
      </c>
      <c r="B4070" t="s">
        <v>7657</v>
      </c>
      <c r="C4070" t="s">
        <v>7931</v>
      </c>
      <c r="D4070">
        <v>2407</v>
      </c>
      <c r="E4070" s="2"/>
      <c r="F4070">
        <f>SUMIFS($D$2:$D$7909, $B$2:$B$7909, "Sardegna")</f>
        <v>1634822</v>
      </c>
      <c r="G4070" s="1">
        <f>Comuni__2[[#This Row],[Popolazione2011]]/Comuni__2[[#This Row],[POPOLAZIONE TOTALE DI OGNI REGIONE (CON FILTRO)]]</f>
        <v>1.4723315443516175E-3</v>
      </c>
      <c r="H4070" t="str">
        <f>IF(Comuni__2[[#This Row],[Popolazione2011]]&gt;300000,"MAGGIORE","")</f>
        <v/>
      </c>
    </row>
    <row r="4071" spans="1:8" x14ac:dyDescent="0.2">
      <c r="A4071" t="s">
        <v>6302</v>
      </c>
      <c r="B4071" t="s">
        <v>5894</v>
      </c>
      <c r="C4071" t="s">
        <v>6291</v>
      </c>
      <c r="D4071">
        <v>2406</v>
      </c>
      <c r="E4071" s="2"/>
      <c r="F4071">
        <f>SUMIFS($D$2:$D$7909, $B$2:$B$7909, "Campania")</f>
        <v>5766810</v>
      </c>
      <c r="G4071" s="1">
        <f>Comuni__2[[#This Row],[Popolazione2011]]/Comuni__2[[#This Row],[POPOLAZIONE TOTALE DI OGNI REGIONE (CON FILTRO)]]</f>
        <v>4.172150634406197E-4</v>
      </c>
      <c r="H4071" t="str">
        <f>IF(Comuni__2[[#This Row],[Popolazione2011]]&gt;300000,"MAGGIORE","")</f>
        <v/>
      </c>
    </row>
    <row r="4072" spans="1:8" x14ac:dyDescent="0.2">
      <c r="A4072" t="s">
        <v>6796</v>
      </c>
      <c r="B4072" t="s">
        <v>6713</v>
      </c>
      <c r="C4072" t="s">
        <v>6714</v>
      </c>
      <c r="D4072">
        <v>2406</v>
      </c>
      <c r="E4072" s="2"/>
      <c r="F4072">
        <f>SUMIFS($D$2:$D$7909, $B$2:$B$7909, "Basilicata")</f>
        <v>578036</v>
      </c>
      <c r="G4072" s="1">
        <f>Comuni__2[[#This Row],[Popolazione2011]]/Comuni__2[[#This Row],[POPOLAZIONE TOTALE DI OGNI REGIONE (CON FILTRO)]]</f>
        <v>4.1623705097952376E-3</v>
      </c>
      <c r="H4072" t="str">
        <f>IF(Comuni__2[[#This Row],[Popolazione2011]]&gt;300000,"MAGGIORE","")</f>
        <v/>
      </c>
    </row>
    <row r="4073" spans="1:8" x14ac:dyDescent="0.2">
      <c r="A4073" t="s">
        <v>6034</v>
      </c>
      <c r="B4073" t="s">
        <v>5894</v>
      </c>
      <c r="C4073" t="s">
        <v>6000</v>
      </c>
      <c r="D4073">
        <v>2404</v>
      </c>
      <c r="E4073" s="2"/>
      <c r="F4073">
        <f>SUMIFS($D$2:$D$7909, $B$2:$B$7909, "Campania")</f>
        <v>5766810</v>
      </c>
      <c r="G4073" s="1">
        <f>Comuni__2[[#This Row],[Popolazione2011]]/Comuni__2[[#This Row],[POPOLAZIONE TOTALE DI OGNI REGIONE (CON FILTRO)]]</f>
        <v>4.1686825125155849E-4</v>
      </c>
      <c r="H4073" t="str">
        <f>IF(Comuni__2[[#This Row],[Popolazione2011]]&gt;300000,"MAGGIORE","")</f>
        <v/>
      </c>
    </row>
    <row r="4074" spans="1:8" x14ac:dyDescent="0.2">
      <c r="A4074" t="s">
        <v>4081</v>
      </c>
      <c r="B4074" t="s">
        <v>3873</v>
      </c>
      <c r="C4074" t="s">
        <v>4079</v>
      </c>
      <c r="D4074">
        <v>2403</v>
      </c>
      <c r="E4074" s="2"/>
      <c r="F4074">
        <f>SUMIFS($D$2:$D$7909, $B$2:$B$7909, "Liguria")</f>
        <v>1570694</v>
      </c>
      <c r="G4074" s="1">
        <f>Comuni__2[[#This Row],[Popolazione2011]]/Comuni__2[[#This Row],[POPOLAZIONE TOTALE DI OGNI REGIONE (CON FILTRO)]]</f>
        <v>1.5298969754770821E-3</v>
      </c>
      <c r="H4074" t="str">
        <f>IF(Comuni__2[[#This Row],[Popolazione2011]]&gt;300000,"MAGGIORE","")</f>
        <v/>
      </c>
    </row>
    <row r="4075" spans="1:8" x14ac:dyDescent="0.2">
      <c r="A4075" t="s">
        <v>3283</v>
      </c>
      <c r="B4075" t="s">
        <v>3082</v>
      </c>
      <c r="C4075" t="s">
        <v>3182</v>
      </c>
      <c r="D4075">
        <v>2400</v>
      </c>
      <c r="E4075" s="2"/>
      <c r="F4075">
        <f>SUMIFS($D$2:$D$7909, $B$2:$B$7909, "Veneto")</f>
        <v>4855904</v>
      </c>
      <c r="G4075" s="1">
        <f>Comuni__2[[#This Row],[Popolazione2011]]/Comuni__2[[#This Row],[POPOLAZIONE TOTALE DI OGNI REGIONE (CON FILTRO)]]</f>
        <v>4.9424370827759359E-4</v>
      </c>
      <c r="H4075" t="str">
        <f>IF(Comuni__2[[#This Row],[Popolazione2011]]&gt;300000,"MAGGIORE","")</f>
        <v/>
      </c>
    </row>
    <row r="4076" spans="1:8" x14ac:dyDescent="0.2">
      <c r="A4076" t="s">
        <v>7980</v>
      </c>
      <c r="B4076" t="s">
        <v>7657</v>
      </c>
      <c r="C4076" t="s">
        <v>7931</v>
      </c>
      <c r="D4076">
        <v>2397</v>
      </c>
      <c r="E4076" s="2"/>
      <c r="F4076">
        <f>SUMIFS($D$2:$D$7909, $B$2:$B$7909, "Sardegna")</f>
        <v>1634822</v>
      </c>
      <c r="G4076" s="1">
        <f>Comuni__2[[#This Row],[Popolazione2011]]/Comuni__2[[#This Row],[POPOLAZIONE TOTALE DI OGNI REGIONE (CON FILTRO)]]</f>
        <v>1.4662146704656532E-3</v>
      </c>
      <c r="H4076" t="str">
        <f>IF(Comuni__2[[#This Row],[Popolazione2011]]&gt;300000,"MAGGIORE","")</f>
        <v/>
      </c>
    </row>
    <row r="4077" spans="1:8" x14ac:dyDescent="0.2">
      <c r="A4077" t="s">
        <v>7412</v>
      </c>
      <c r="B4077" t="s">
        <v>7257</v>
      </c>
      <c r="C4077" t="s">
        <v>7366</v>
      </c>
      <c r="D4077">
        <v>2396</v>
      </c>
      <c r="E4077" s="2"/>
      <c r="F4077">
        <f>SUMIFS($D$2:$D$7909, $B$2:$B$7909, "Sicilia")</f>
        <v>5002904</v>
      </c>
      <c r="G4077" s="1">
        <f>Comuni__2[[#This Row],[Popolazione2011]]/Comuni__2[[#This Row],[POPOLAZIONE TOTALE DI OGNI REGIONE (CON FILTRO)]]</f>
        <v>4.7892184219405369E-4</v>
      </c>
      <c r="H4077" t="str">
        <f>IF(Comuni__2[[#This Row],[Popolazione2011]]&gt;300000,"MAGGIORE","")</f>
        <v/>
      </c>
    </row>
    <row r="4078" spans="1:8" x14ac:dyDescent="0.2">
      <c r="A4078" t="s">
        <v>2374</v>
      </c>
      <c r="B4078" t="s">
        <v>1271</v>
      </c>
      <c r="C4078" t="s">
        <v>2222</v>
      </c>
      <c r="D4078">
        <v>2395</v>
      </c>
      <c r="E4078" s="2"/>
      <c r="F4078">
        <f>SUMIFS($D$2:$D$7909, $B$2:$B$7909, "Lombardia")</f>
        <v>9704121</v>
      </c>
      <c r="G4078" s="1">
        <f>Comuni__2[[#This Row],[Popolazione2011]]/Comuni__2[[#This Row],[POPOLAZIONE TOTALE DI OGNI REGIONE (CON FILTRO)]]</f>
        <v>2.468023636556057E-4</v>
      </c>
      <c r="H4078" t="str">
        <f>IF(Comuni__2[[#This Row],[Popolazione2011]]&gt;300000,"MAGGIORE","")</f>
        <v/>
      </c>
    </row>
    <row r="4079" spans="1:8" x14ac:dyDescent="0.2">
      <c r="A4079" t="s">
        <v>6572</v>
      </c>
      <c r="B4079" t="s">
        <v>6450</v>
      </c>
      <c r="C4079" t="s">
        <v>6555</v>
      </c>
      <c r="D4079">
        <v>2395</v>
      </c>
      <c r="E4079" s="2"/>
      <c r="F4079">
        <f>SUMIFS($D$2:$D$7909, $B$2:$B$7909, "Puglia")</f>
        <v>4050093</v>
      </c>
      <c r="G4079" s="1">
        <f>Comuni__2[[#This Row],[Popolazione2011]]/Comuni__2[[#This Row],[POPOLAZIONE TOTALE DI OGNI REGIONE (CON FILTRO)]]</f>
        <v>5.9134444567075371E-4</v>
      </c>
      <c r="H4079" t="str">
        <f>IF(Comuni__2[[#This Row],[Popolazione2011]]&gt;300000,"MAGGIORE","")</f>
        <v/>
      </c>
    </row>
    <row r="4080" spans="1:8" x14ac:dyDescent="0.2">
      <c r="A4080" t="s">
        <v>1149</v>
      </c>
      <c r="B4080" t="s">
        <v>5</v>
      </c>
      <c r="C4080" t="s">
        <v>1120</v>
      </c>
      <c r="D4080">
        <v>2394</v>
      </c>
      <c r="E4080" s="2"/>
      <c r="F4080">
        <f>SUMIFS($D$2:$D$7909, $B$2:$B$7909, "Piemonte")</f>
        <v>4363916</v>
      </c>
      <c r="G4080" s="1">
        <f>Comuni__2[[#This Row],[Popolazione2011]]/Comuni__2[[#This Row],[POPOLAZIONE TOTALE DI OGNI REGIONE (CON FILTRO)]]</f>
        <v>5.4858984453412941E-4</v>
      </c>
      <c r="H4080" t="str">
        <f>IF(Comuni__2[[#This Row],[Popolazione2011]]&gt;300000,"MAGGIORE","")</f>
        <v/>
      </c>
    </row>
    <row r="4081" spans="1:8" x14ac:dyDescent="0.2">
      <c r="A4081" t="s">
        <v>6388</v>
      </c>
      <c r="B4081" t="s">
        <v>5894</v>
      </c>
      <c r="C4081" t="s">
        <v>6291</v>
      </c>
      <c r="D4081">
        <v>2393</v>
      </c>
      <c r="E4081" s="2"/>
      <c r="F4081">
        <f>SUMIFS($D$2:$D$7909, $B$2:$B$7909, "Campania")</f>
        <v>5766810</v>
      </c>
      <c r="G4081" s="1">
        <f>Comuni__2[[#This Row],[Popolazione2011]]/Comuni__2[[#This Row],[POPOLAZIONE TOTALE DI OGNI REGIONE (CON FILTRO)]]</f>
        <v>4.149607842117219E-4</v>
      </c>
      <c r="H4081" t="str">
        <f>IF(Comuni__2[[#This Row],[Popolazione2011]]&gt;300000,"MAGGIORE","")</f>
        <v/>
      </c>
    </row>
    <row r="4082" spans="1:8" x14ac:dyDescent="0.2">
      <c r="A4082" t="s">
        <v>2542</v>
      </c>
      <c r="B4082" t="s">
        <v>1271</v>
      </c>
      <c r="C4082" t="s">
        <v>2523</v>
      </c>
      <c r="D4082">
        <v>2392</v>
      </c>
      <c r="E4082" s="2"/>
      <c r="F4082">
        <f>SUMIFS($D$2:$D$7909, $B$2:$B$7909, "Lombardia")</f>
        <v>9704121</v>
      </c>
      <c r="G4082" s="1">
        <f>Comuni__2[[#This Row],[Popolazione2011]]/Comuni__2[[#This Row],[POPOLAZIONE TOTALE DI OGNI REGIONE (CON FILTRO)]]</f>
        <v>2.4649321664476362E-4</v>
      </c>
      <c r="H4082" t="str">
        <f>IF(Comuni__2[[#This Row],[Popolazione2011]]&gt;300000,"MAGGIORE","")</f>
        <v/>
      </c>
    </row>
    <row r="4083" spans="1:8" x14ac:dyDescent="0.2">
      <c r="A4083" t="s">
        <v>4072</v>
      </c>
      <c r="B4083" t="s">
        <v>3873</v>
      </c>
      <c r="C4083" t="s">
        <v>4011</v>
      </c>
      <c r="D4083">
        <v>2392</v>
      </c>
      <c r="E4083" s="2"/>
      <c r="F4083">
        <f>SUMIFS($D$2:$D$7909, $B$2:$B$7909, "Liguria")</f>
        <v>1570694</v>
      </c>
      <c r="G4083" s="1">
        <f>Comuni__2[[#This Row],[Popolazione2011]]/Comuni__2[[#This Row],[POPOLAZIONE TOTALE DI OGNI REGIONE (CON FILTRO)]]</f>
        <v>1.5228937017649523E-3</v>
      </c>
      <c r="H4083" t="str">
        <f>IF(Comuni__2[[#This Row],[Popolazione2011]]&gt;300000,"MAGGIORE","")</f>
        <v/>
      </c>
    </row>
    <row r="4084" spans="1:8" x14ac:dyDescent="0.2">
      <c r="A4084" t="s">
        <v>2659</v>
      </c>
      <c r="B4084" t="s">
        <v>1271</v>
      </c>
      <c r="C4084" t="s">
        <v>2588</v>
      </c>
      <c r="D4084">
        <v>2391</v>
      </c>
      <c r="E4084" s="2"/>
      <c r="F4084">
        <f>SUMIFS($D$2:$D$7909, $B$2:$B$7909, "Lombardia")</f>
        <v>9704121</v>
      </c>
      <c r="G4084" s="1">
        <f>Comuni__2[[#This Row],[Popolazione2011]]/Comuni__2[[#This Row],[POPOLAZIONE TOTALE DI OGNI REGIONE (CON FILTRO)]]</f>
        <v>2.4639016764114958E-4</v>
      </c>
      <c r="H4084" t="str">
        <f>IF(Comuni__2[[#This Row],[Popolazione2011]]&gt;300000,"MAGGIORE","")</f>
        <v/>
      </c>
    </row>
    <row r="4085" spans="1:8" x14ac:dyDescent="0.2">
      <c r="A4085" t="s">
        <v>3713</v>
      </c>
      <c r="B4085" t="s">
        <v>3653</v>
      </c>
      <c r="C4085" t="s">
        <v>3654</v>
      </c>
      <c r="D4085">
        <v>2391</v>
      </c>
      <c r="E4085" s="2"/>
      <c r="F4085">
        <f>SUMIFS($D$2:$D$7909, $B$2:$B$7909, "Friuli-Venezia Giulia")</f>
        <v>1220291</v>
      </c>
      <c r="G4085" s="1">
        <f>Comuni__2[[#This Row],[Popolazione2011]]/Comuni__2[[#This Row],[POPOLAZIONE TOTALE DI OGNI REGIONE (CON FILTRO)]]</f>
        <v>1.9593687079557253E-3</v>
      </c>
      <c r="H4085" t="str">
        <f>IF(Comuni__2[[#This Row],[Popolazione2011]]&gt;300000,"MAGGIORE","")</f>
        <v/>
      </c>
    </row>
    <row r="4086" spans="1:8" x14ac:dyDescent="0.2">
      <c r="A4086" t="s">
        <v>3684</v>
      </c>
      <c r="B4086" t="s">
        <v>3653</v>
      </c>
      <c r="C4086" t="s">
        <v>3654</v>
      </c>
      <c r="D4086">
        <v>2389</v>
      </c>
      <c r="E4086" s="2"/>
      <c r="F4086">
        <f>SUMIFS($D$2:$D$7909, $B$2:$B$7909, "Friuli-Venezia Giulia")</f>
        <v>1220291</v>
      </c>
      <c r="G4086" s="1">
        <f>Comuni__2[[#This Row],[Popolazione2011]]/Comuni__2[[#This Row],[POPOLAZIONE TOTALE DI OGNI REGIONE (CON FILTRO)]]</f>
        <v>1.957729754624102E-3</v>
      </c>
      <c r="H4086" t="str">
        <f>IF(Comuni__2[[#This Row],[Popolazione2011]]&gt;300000,"MAGGIORE","")</f>
        <v/>
      </c>
    </row>
    <row r="4087" spans="1:8" x14ac:dyDescent="0.2">
      <c r="A4087" t="s">
        <v>2026</v>
      </c>
      <c r="B4087" t="s">
        <v>1271</v>
      </c>
      <c r="C4087" t="s">
        <v>2016</v>
      </c>
      <c r="D4087">
        <v>2388</v>
      </c>
      <c r="E4087" s="2"/>
      <c r="F4087">
        <f>SUMIFS($D$2:$D$7909, $B$2:$B$7909, "Lombardia")</f>
        <v>9704121</v>
      </c>
      <c r="G4087" s="1">
        <f>Comuni__2[[#This Row],[Popolazione2011]]/Comuni__2[[#This Row],[POPOLAZIONE TOTALE DI OGNI REGIONE (CON FILTRO)]]</f>
        <v>2.4608102063030746E-4</v>
      </c>
      <c r="H4087" t="str">
        <f>IF(Comuni__2[[#This Row],[Popolazione2011]]&gt;300000,"MAGGIORE","")</f>
        <v/>
      </c>
    </row>
    <row r="4088" spans="1:8" x14ac:dyDescent="0.2">
      <c r="A4088" t="s">
        <v>560</v>
      </c>
      <c r="B4088" t="s">
        <v>5</v>
      </c>
      <c r="C4088" t="s">
        <v>490</v>
      </c>
      <c r="D4088">
        <v>2388</v>
      </c>
      <c r="E4088" s="2"/>
      <c r="F4088">
        <f>SUMIFS($D$2:$D$7909, $B$2:$B$7909, "Piemonte")</f>
        <v>4363916</v>
      </c>
      <c r="G4088" s="1">
        <f>Comuni__2[[#This Row],[Popolazione2011]]/Comuni__2[[#This Row],[POPOLAZIONE TOTALE DI OGNI REGIONE (CON FILTRO)]]</f>
        <v>5.4721493264306648E-4</v>
      </c>
      <c r="H4088" t="str">
        <f>IF(Comuni__2[[#This Row],[Popolazione2011]]&gt;300000,"MAGGIORE","")</f>
        <v/>
      </c>
    </row>
    <row r="4089" spans="1:8" x14ac:dyDescent="0.2">
      <c r="A4089" t="s">
        <v>4678</v>
      </c>
      <c r="B4089" t="s">
        <v>4450</v>
      </c>
      <c r="C4089" t="s">
        <v>4661</v>
      </c>
      <c r="D4089">
        <v>2388</v>
      </c>
      <c r="E4089" s="2"/>
      <c r="F4089">
        <f>SUMIFS($D$2:$D$7909, $B$2:$B$7909, "Toscana")</f>
        <v>3672202</v>
      </c>
      <c r="G4089" s="1">
        <f>Comuni__2[[#This Row],[Popolazione2011]]/Comuni__2[[#This Row],[POPOLAZIONE TOTALE DI OGNI REGIONE (CON FILTRO)]]</f>
        <v>6.5029102429550441E-4</v>
      </c>
      <c r="H4089" t="str">
        <f>IF(Comuni__2[[#This Row],[Popolazione2011]]&gt;300000,"MAGGIORE","")</f>
        <v/>
      </c>
    </row>
    <row r="4090" spans="1:8" x14ac:dyDescent="0.2">
      <c r="A4090" t="s">
        <v>6932</v>
      </c>
      <c r="B4090" t="s">
        <v>6847</v>
      </c>
      <c r="C4090" t="s">
        <v>6848</v>
      </c>
      <c r="D4090">
        <v>2386</v>
      </c>
      <c r="E4090" s="2"/>
      <c r="F4090">
        <f>SUMIFS($D$2:$D$7909, $B$2:$B$7909, "Calabria")</f>
        <v>1959050</v>
      </c>
      <c r="G4090" s="1">
        <f>Comuni__2[[#This Row],[Popolazione2011]]/Comuni__2[[#This Row],[POPOLAZIONE TOTALE DI OGNI REGIONE (CON FILTRO)]]</f>
        <v>1.2179372655113448E-3</v>
      </c>
      <c r="H4090" t="str">
        <f>IF(Comuni__2[[#This Row],[Popolazione2011]]&gt;300000,"MAGGIORE","")</f>
        <v/>
      </c>
    </row>
    <row r="4091" spans="1:8" x14ac:dyDescent="0.2">
      <c r="A4091" t="s">
        <v>5080</v>
      </c>
      <c r="B4091" t="s">
        <v>5062</v>
      </c>
      <c r="C4091" t="s">
        <v>5063</v>
      </c>
      <c r="D4091">
        <v>2385</v>
      </c>
      <c r="E4091" s="2"/>
      <c r="F4091">
        <f>SUMIFS($D$2:$D$7909, $B$2:$B$7909, "Lazio")</f>
        <v>5502886</v>
      </c>
      <c r="G4091" s="1">
        <f>Comuni__2[[#This Row],[Popolazione2011]]/Comuni__2[[#This Row],[POPOLAZIONE TOTALE DI OGNI REGIONE (CON FILTRO)]]</f>
        <v>4.3340894214417673E-4</v>
      </c>
      <c r="H4091" t="str">
        <f>IF(Comuni__2[[#This Row],[Popolazione2011]]&gt;300000,"MAGGIORE","")</f>
        <v/>
      </c>
    </row>
    <row r="4092" spans="1:8" x14ac:dyDescent="0.2">
      <c r="A4092" t="s">
        <v>7801</v>
      </c>
      <c r="B4092" t="s">
        <v>7657</v>
      </c>
      <c r="C4092" t="s">
        <v>7750</v>
      </c>
      <c r="D4092">
        <v>2384</v>
      </c>
      <c r="E4092" s="2"/>
      <c r="F4092">
        <f>SUMIFS($D$2:$D$7909, $B$2:$B$7909, "Sardegna")</f>
        <v>1634822</v>
      </c>
      <c r="G4092" s="1">
        <f>Comuni__2[[#This Row],[Popolazione2011]]/Comuni__2[[#This Row],[POPOLAZIONE TOTALE DI OGNI REGIONE (CON FILTRO)]]</f>
        <v>1.4582627344138996E-3</v>
      </c>
      <c r="H4092" t="str">
        <f>IF(Comuni__2[[#This Row],[Popolazione2011]]&gt;300000,"MAGGIORE","")</f>
        <v/>
      </c>
    </row>
    <row r="4093" spans="1:8" x14ac:dyDescent="0.2">
      <c r="A4093" t="s">
        <v>5950</v>
      </c>
      <c r="B4093" t="s">
        <v>5894</v>
      </c>
      <c r="C4093" t="s">
        <v>5895</v>
      </c>
      <c r="D4093">
        <v>2382</v>
      </c>
      <c r="E4093" s="2"/>
      <c r="F4093">
        <f>SUMIFS($D$2:$D$7909, $B$2:$B$7909, "Campania")</f>
        <v>5766810</v>
      </c>
      <c r="G4093" s="1">
        <f>Comuni__2[[#This Row],[Popolazione2011]]/Comuni__2[[#This Row],[POPOLAZIONE TOTALE DI OGNI REGIONE (CON FILTRO)]]</f>
        <v>4.130533171718853E-4</v>
      </c>
      <c r="H4093" t="str">
        <f>IF(Comuni__2[[#This Row],[Popolazione2011]]&gt;300000,"MAGGIORE","")</f>
        <v/>
      </c>
    </row>
    <row r="4094" spans="1:8" x14ac:dyDescent="0.2">
      <c r="A4094" t="s">
        <v>698</v>
      </c>
      <c r="B4094" t="s">
        <v>5</v>
      </c>
      <c r="C4094" t="s">
        <v>490</v>
      </c>
      <c r="D4094">
        <v>2380</v>
      </c>
      <c r="E4094" s="2"/>
      <c r="F4094">
        <f>SUMIFS($D$2:$D$7909, $B$2:$B$7909, "Piemonte")</f>
        <v>4363916</v>
      </c>
      <c r="G4094" s="1">
        <f>Comuni__2[[#This Row],[Popolazione2011]]/Comuni__2[[#This Row],[POPOLAZIONE TOTALE DI OGNI REGIONE (CON FILTRO)]]</f>
        <v>5.4538171678831582E-4</v>
      </c>
      <c r="H4094" t="str">
        <f>IF(Comuni__2[[#This Row],[Popolazione2011]]&gt;300000,"MAGGIORE","")</f>
        <v/>
      </c>
    </row>
    <row r="4095" spans="1:8" x14ac:dyDescent="0.2">
      <c r="A4095" t="s">
        <v>7221</v>
      </c>
      <c r="B4095" t="s">
        <v>6847</v>
      </c>
      <c r="C4095" t="s">
        <v>7206</v>
      </c>
      <c r="D4095">
        <v>2380</v>
      </c>
      <c r="E4095" s="2"/>
      <c r="F4095">
        <f>SUMIFS($D$2:$D$7909, $B$2:$B$7909, "Calabria")</f>
        <v>1959050</v>
      </c>
      <c r="G4095" s="1">
        <f>Comuni__2[[#This Row],[Popolazione2011]]/Comuni__2[[#This Row],[POPOLAZIONE TOTALE DI OGNI REGIONE (CON FILTRO)]]</f>
        <v>1.2148745565452642E-3</v>
      </c>
      <c r="H4095" t="str">
        <f>IF(Comuni__2[[#This Row],[Popolazione2011]]&gt;300000,"MAGGIORE","")</f>
        <v/>
      </c>
    </row>
    <row r="4096" spans="1:8" x14ac:dyDescent="0.2">
      <c r="A4096" t="s">
        <v>5362</v>
      </c>
      <c r="B4096" t="s">
        <v>5062</v>
      </c>
      <c r="C4096" t="s">
        <v>5354</v>
      </c>
      <c r="D4096">
        <v>2379</v>
      </c>
      <c r="E4096" s="2"/>
      <c r="F4096">
        <f>SUMIFS($D$2:$D$7909, $B$2:$B$7909, "Lazio")</f>
        <v>5502886</v>
      </c>
      <c r="G4096" s="1">
        <f>Comuni__2[[#This Row],[Popolazione2011]]/Comuni__2[[#This Row],[POPOLAZIONE TOTALE DI OGNI REGIONE (CON FILTRO)]]</f>
        <v>4.3231860518280773E-4</v>
      </c>
      <c r="H4096" t="str">
        <f>IF(Comuni__2[[#This Row],[Popolazione2011]]&gt;300000,"MAGGIORE","")</f>
        <v/>
      </c>
    </row>
    <row r="4097" spans="1:8" x14ac:dyDescent="0.2">
      <c r="A4097" t="s">
        <v>2809</v>
      </c>
      <c r="B4097" t="s">
        <v>2791</v>
      </c>
      <c r="C4097" t="s">
        <v>2792</v>
      </c>
      <c r="D4097">
        <v>2378</v>
      </c>
      <c r="E4097" s="2"/>
      <c r="F4097">
        <f>SUMIFS($D$2:$D$7909, $B$2:$B$7909, "Trentino-Alto Adige/Südtirol")</f>
        <v>1026433</v>
      </c>
      <c r="G4097" s="1">
        <f>Comuni__2[[#This Row],[Popolazione2011]]/Comuni__2[[#This Row],[POPOLAZIONE TOTALE DI OGNI REGIONE (CON FILTRO)]]</f>
        <v>2.3167610550323303E-3</v>
      </c>
      <c r="H4097" t="str">
        <f>IF(Comuni__2[[#This Row],[Popolazione2011]]&gt;300000,"MAGGIORE","")</f>
        <v/>
      </c>
    </row>
    <row r="4098" spans="1:8" x14ac:dyDescent="0.2">
      <c r="A4098" t="s">
        <v>5093</v>
      </c>
      <c r="B4098" t="s">
        <v>5062</v>
      </c>
      <c r="C4098" t="s">
        <v>5063</v>
      </c>
      <c r="D4098">
        <v>2377</v>
      </c>
      <c r="E4098" s="2"/>
      <c r="F4098">
        <f>SUMIFS($D$2:$D$7909, $B$2:$B$7909, "Lazio")</f>
        <v>5502886</v>
      </c>
      <c r="G4098" s="1">
        <f>Comuni__2[[#This Row],[Popolazione2011]]/Comuni__2[[#This Row],[POPOLAZIONE TOTALE DI OGNI REGIONE (CON FILTRO)]]</f>
        <v>4.3195515952901807E-4</v>
      </c>
      <c r="H4098" t="str">
        <f>IF(Comuni__2[[#This Row],[Popolazione2011]]&gt;300000,"MAGGIORE","")</f>
        <v/>
      </c>
    </row>
    <row r="4099" spans="1:8" x14ac:dyDescent="0.2">
      <c r="A4099" t="s">
        <v>6241</v>
      </c>
      <c r="B4099" t="s">
        <v>5894</v>
      </c>
      <c r="C4099" t="s">
        <v>6172</v>
      </c>
      <c r="D4099">
        <v>2375</v>
      </c>
      <c r="E4099" s="2"/>
      <c r="F4099">
        <f>SUMIFS($D$2:$D$7909, $B$2:$B$7909, "Campania")</f>
        <v>5766810</v>
      </c>
      <c r="G4099" s="1">
        <f>Comuni__2[[#This Row],[Popolazione2011]]/Comuni__2[[#This Row],[POPOLAZIONE TOTALE DI OGNI REGIONE (CON FILTRO)]]</f>
        <v>4.1183947451017112E-4</v>
      </c>
      <c r="H4099" t="str">
        <f>IF(Comuni__2[[#This Row],[Popolazione2011]]&gt;300000,"MAGGIORE","")</f>
        <v/>
      </c>
    </row>
    <row r="4100" spans="1:8" x14ac:dyDescent="0.2">
      <c r="A4100" t="s">
        <v>7735</v>
      </c>
      <c r="B4100" t="s">
        <v>7657</v>
      </c>
      <c r="C4100" t="s">
        <v>7658</v>
      </c>
      <c r="D4100">
        <v>2375</v>
      </c>
      <c r="E4100" s="2"/>
      <c r="F4100">
        <f>SUMIFS($D$2:$D$7909, $B$2:$B$7909, "Sardegna")</f>
        <v>1634822</v>
      </c>
      <c r="G4100" s="1">
        <f>Comuni__2[[#This Row],[Popolazione2011]]/Comuni__2[[#This Row],[POPOLAZIONE TOTALE DI OGNI REGIONE (CON FILTRO)]]</f>
        <v>1.4527575479165316E-3</v>
      </c>
      <c r="H4100" t="str">
        <f>IF(Comuni__2[[#This Row],[Popolazione2011]]&gt;300000,"MAGGIORE","")</f>
        <v/>
      </c>
    </row>
    <row r="4101" spans="1:8" x14ac:dyDescent="0.2">
      <c r="A4101" t="s">
        <v>7215</v>
      </c>
      <c r="B4101" t="s">
        <v>6847</v>
      </c>
      <c r="C4101" t="s">
        <v>7206</v>
      </c>
      <c r="D4101">
        <v>2373</v>
      </c>
      <c r="E4101" s="2"/>
      <c r="F4101">
        <f>SUMIFS($D$2:$D$7909, $B$2:$B$7909, "Calabria")</f>
        <v>1959050</v>
      </c>
      <c r="G4101" s="1">
        <f>Comuni__2[[#This Row],[Popolazione2011]]/Comuni__2[[#This Row],[POPOLAZIONE TOTALE DI OGNI REGIONE (CON FILTRO)]]</f>
        <v>1.2113013960848369E-3</v>
      </c>
      <c r="H4101" t="str">
        <f>IF(Comuni__2[[#This Row],[Popolazione2011]]&gt;300000,"MAGGIORE","")</f>
        <v/>
      </c>
    </row>
    <row r="4102" spans="1:8" x14ac:dyDescent="0.2">
      <c r="A4102" t="s">
        <v>3721</v>
      </c>
      <c r="B4102" t="s">
        <v>3653</v>
      </c>
      <c r="C4102" t="s">
        <v>3654</v>
      </c>
      <c r="D4102">
        <v>2372</v>
      </c>
      <c r="E4102" s="2"/>
      <c r="F4102">
        <f>SUMIFS($D$2:$D$7909, $B$2:$B$7909, "Friuli-Venezia Giulia")</f>
        <v>1220291</v>
      </c>
      <c r="G4102" s="1">
        <f>Comuni__2[[#This Row],[Popolazione2011]]/Comuni__2[[#This Row],[POPOLAZIONE TOTALE DI OGNI REGIONE (CON FILTRO)]]</f>
        <v>1.9437986513053034E-3</v>
      </c>
      <c r="H4102" t="str">
        <f>IF(Comuni__2[[#This Row],[Popolazione2011]]&gt;300000,"MAGGIORE","")</f>
        <v/>
      </c>
    </row>
    <row r="4103" spans="1:8" x14ac:dyDescent="0.2">
      <c r="A4103" t="s">
        <v>6826</v>
      </c>
      <c r="B4103" t="s">
        <v>6713</v>
      </c>
      <c r="C4103" t="s">
        <v>6815</v>
      </c>
      <c r="D4103">
        <v>2371</v>
      </c>
      <c r="E4103" s="2"/>
      <c r="F4103">
        <f>SUMIFS($D$2:$D$7909, $B$2:$B$7909, "Basilicata")</f>
        <v>578036</v>
      </c>
      <c r="G4103" s="1">
        <f>Comuni__2[[#This Row],[Popolazione2011]]/Comuni__2[[#This Row],[POPOLAZIONE TOTALE DI OGNI REGIONE (CON FILTRO)]]</f>
        <v>4.1018206478489229E-3</v>
      </c>
      <c r="H4103" t="str">
        <f>IF(Comuni__2[[#This Row],[Popolazione2011]]&gt;300000,"MAGGIORE","")</f>
        <v/>
      </c>
    </row>
    <row r="4104" spans="1:8" x14ac:dyDescent="0.2">
      <c r="A4104" t="s">
        <v>4361</v>
      </c>
      <c r="B4104" t="s">
        <v>4112</v>
      </c>
      <c r="C4104" t="s">
        <v>4352</v>
      </c>
      <c r="D4104">
        <v>2368</v>
      </c>
      <c r="E4104" s="2"/>
      <c r="F4104">
        <f>SUMIFS($D$2:$D$7909, $B$2:$B$7909, "Emilia-Romagna")</f>
        <v>4342135</v>
      </c>
      <c r="G4104" s="1">
        <f>Comuni__2[[#This Row],[Popolazione2011]]/Comuni__2[[#This Row],[POPOLAZIONE TOTALE DI OGNI REGIONE (CON FILTRO)]]</f>
        <v>5.4535384091005919E-4</v>
      </c>
      <c r="H4104" t="str">
        <f>IF(Comuni__2[[#This Row],[Popolazione2011]]&gt;300000,"MAGGIORE","")</f>
        <v/>
      </c>
    </row>
    <row r="4105" spans="1:8" x14ac:dyDescent="0.2">
      <c r="A4105" t="s">
        <v>6247</v>
      </c>
      <c r="B4105" t="s">
        <v>5894</v>
      </c>
      <c r="C4105" t="s">
        <v>6172</v>
      </c>
      <c r="D4105">
        <v>2366</v>
      </c>
      <c r="E4105" s="2"/>
      <c r="F4105">
        <f>SUMIFS($D$2:$D$7909, $B$2:$B$7909, "Campania")</f>
        <v>5766810</v>
      </c>
      <c r="G4105" s="1">
        <f>Comuni__2[[#This Row],[Popolazione2011]]/Comuni__2[[#This Row],[POPOLAZIONE TOTALE DI OGNI REGIONE (CON FILTRO)]]</f>
        <v>4.1027881965939573E-4</v>
      </c>
      <c r="H4105" t="str">
        <f>IF(Comuni__2[[#This Row],[Popolazione2011]]&gt;300000,"MAGGIORE","")</f>
        <v/>
      </c>
    </row>
    <row r="4106" spans="1:8" x14ac:dyDescent="0.2">
      <c r="A4106" t="s">
        <v>3702</v>
      </c>
      <c r="B4106" t="s">
        <v>3653</v>
      </c>
      <c r="C4106" t="s">
        <v>3654</v>
      </c>
      <c r="D4106">
        <v>2366</v>
      </c>
      <c r="E4106" s="2"/>
      <c r="F4106">
        <f>SUMIFS($D$2:$D$7909, $B$2:$B$7909, "Friuli-Venezia Giulia")</f>
        <v>1220291</v>
      </c>
      <c r="G4106" s="1">
        <f>Comuni__2[[#This Row],[Popolazione2011]]/Comuni__2[[#This Row],[POPOLAZIONE TOTALE DI OGNI REGIONE (CON FILTRO)]]</f>
        <v>1.9388817913104333E-3</v>
      </c>
      <c r="H4106" t="str">
        <f>IF(Comuni__2[[#This Row],[Popolazione2011]]&gt;300000,"MAGGIORE","")</f>
        <v/>
      </c>
    </row>
    <row r="4107" spans="1:8" x14ac:dyDescent="0.2">
      <c r="A4107" t="s">
        <v>5568</v>
      </c>
      <c r="B4107" t="s">
        <v>5446</v>
      </c>
      <c r="C4107" t="s">
        <v>5556</v>
      </c>
      <c r="D4107">
        <v>2364</v>
      </c>
      <c r="E4107" s="2"/>
      <c r="F4107">
        <f>SUMIFS($D$2:$D$7909, $B$2:$B$7909, "Abruzzo")</f>
        <v>1307309</v>
      </c>
      <c r="G4107" s="1">
        <f>Comuni__2[[#This Row],[Popolazione2011]]/Comuni__2[[#This Row],[POPOLAZIONE TOTALE DI OGNI REGIONE (CON FILTRO)]]</f>
        <v>1.8082947489843641E-3</v>
      </c>
      <c r="H4107" t="str">
        <f>IF(Comuni__2[[#This Row],[Popolazione2011]]&gt;300000,"MAGGIORE","")</f>
        <v/>
      </c>
    </row>
    <row r="4108" spans="1:8" x14ac:dyDescent="0.2">
      <c r="A4108" t="s">
        <v>4456</v>
      </c>
      <c r="B4108" t="s">
        <v>4450</v>
      </c>
      <c r="C4108" t="s">
        <v>4451</v>
      </c>
      <c r="D4108">
        <v>2361</v>
      </c>
      <c r="E4108" s="2"/>
      <c r="F4108">
        <f>SUMIFS($D$2:$D$7909, $B$2:$B$7909, "Toscana")</f>
        <v>3672202</v>
      </c>
      <c r="G4108" s="1">
        <f>Comuni__2[[#This Row],[Popolazione2011]]/Comuni__2[[#This Row],[POPOLAZIONE TOTALE DI OGNI REGIONE (CON FILTRO)]]</f>
        <v>6.4293848758864569E-4</v>
      </c>
      <c r="H4108" t="str">
        <f>IF(Comuni__2[[#This Row],[Popolazione2011]]&gt;300000,"MAGGIORE","")</f>
        <v/>
      </c>
    </row>
    <row r="4109" spans="1:8" x14ac:dyDescent="0.2">
      <c r="A4109" t="s">
        <v>4050</v>
      </c>
      <c r="B4109" t="s">
        <v>3873</v>
      </c>
      <c r="C4109" t="s">
        <v>4011</v>
      </c>
      <c r="D4109">
        <v>2361</v>
      </c>
      <c r="E4109" s="2"/>
      <c r="F4109">
        <f>SUMIFS($D$2:$D$7909, $B$2:$B$7909, "Liguria")</f>
        <v>1570694</v>
      </c>
      <c r="G4109" s="1">
        <f>Comuni__2[[#This Row],[Popolazione2011]]/Comuni__2[[#This Row],[POPOLAZIONE TOTALE DI OGNI REGIONE (CON FILTRO)]]</f>
        <v>1.5031572031216774E-3</v>
      </c>
      <c r="H4109" t="str">
        <f>IF(Comuni__2[[#This Row],[Popolazione2011]]&gt;300000,"MAGGIORE","")</f>
        <v/>
      </c>
    </row>
    <row r="4110" spans="1:8" x14ac:dyDescent="0.2">
      <c r="A4110" t="s">
        <v>6660</v>
      </c>
      <c r="B4110" t="s">
        <v>6450</v>
      </c>
      <c r="C4110" t="s">
        <v>6606</v>
      </c>
      <c r="D4110">
        <v>2359</v>
      </c>
      <c r="E4110" s="2"/>
      <c r="F4110">
        <f>SUMIFS($D$2:$D$7909, $B$2:$B$7909, "Puglia")</f>
        <v>4050093</v>
      </c>
      <c r="G4110" s="1">
        <f>Comuni__2[[#This Row],[Popolazione2011]]/Comuni__2[[#This Row],[POPOLAZIONE TOTALE DI OGNI REGIONE (CON FILTRO)]]</f>
        <v>5.8245576089240416E-4</v>
      </c>
      <c r="H4110" t="str">
        <f>IF(Comuni__2[[#This Row],[Popolazione2011]]&gt;300000,"MAGGIORE","")</f>
        <v/>
      </c>
    </row>
    <row r="4111" spans="1:8" x14ac:dyDescent="0.2">
      <c r="A4111" t="s">
        <v>2464</v>
      </c>
      <c r="B4111" t="s">
        <v>1271</v>
      </c>
      <c r="C4111" t="s">
        <v>2409</v>
      </c>
      <c r="D4111">
        <v>2356</v>
      </c>
      <c r="E4111" s="2"/>
      <c r="F4111">
        <f>SUMIFS($D$2:$D$7909, $B$2:$B$7909, "Lombardia")</f>
        <v>9704121</v>
      </c>
      <c r="G4111" s="1">
        <f>Comuni__2[[#This Row],[Popolazione2011]]/Comuni__2[[#This Row],[POPOLAZIONE TOTALE DI OGNI REGIONE (CON FILTRO)]]</f>
        <v>2.4278345251465847E-4</v>
      </c>
      <c r="H4111" t="str">
        <f>IF(Comuni__2[[#This Row],[Popolazione2011]]&gt;300000,"MAGGIORE","")</f>
        <v/>
      </c>
    </row>
    <row r="4112" spans="1:8" x14ac:dyDescent="0.2">
      <c r="A4112" t="s">
        <v>3916</v>
      </c>
      <c r="B4112" t="s">
        <v>3873</v>
      </c>
      <c r="C4112" t="s">
        <v>3874</v>
      </c>
      <c r="D4112">
        <v>2356</v>
      </c>
      <c r="E4112" s="2"/>
      <c r="F4112">
        <f>SUMIFS($D$2:$D$7909, $B$2:$B$7909, "Liguria")</f>
        <v>1570694</v>
      </c>
      <c r="G4112" s="1">
        <f>Comuni__2[[#This Row],[Popolazione2011]]/Comuni__2[[#This Row],[POPOLAZIONE TOTALE DI OGNI REGIONE (CON FILTRO)]]</f>
        <v>1.4999738968888912E-3</v>
      </c>
      <c r="H4112" t="str">
        <f>IF(Comuni__2[[#This Row],[Popolazione2011]]&gt;300000,"MAGGIORE","")</f>
        <v/>
      </c>
    </row>
    <row r="4113" spans="1:8" x14ac:dyDescent="0.2">
      <c r="A4113" t="s">
        <v>4835</v>
      </c>
      <c r="B4113" t="s">
        <v>4829</v>
      </c>
      <c r="C4113" t="s">
        <v>4830</v>
      </c>
      <c r="D4113">
        <v>2356</v>
      </c>
      <c r="E4113" s="2"/>
      <c r="F4113">
        <f>SUMIFS($D$2:$D$7909, $B$2:$B$7909, "Marche")</f>
        <v>1540584</v>
      </c>
      <c r="G4113" s="1">
        <f>Comuni__2[[#This Row],[Popolazione2011]]/Comuni__2[[#This Row],[POPOLAZIONE TOTALE DI OGNI REGIONE (CON FILTRO)]]</f>
        <v>1.5292901912521484E-3</v>
      </c>
      <c r="H4113" t="str">
        <f>IF(Comuni__2[[#This Row],[Popolazione2011]]&gt;300000,"MAGGIORE","")</f>
        <v/>
      </c>
    </row>
    <row r="4114" spans="1:8" x14ac:dyDescent="0.2">
      <c r="A4114" t="s">
        <v>3007</v>
      </c>
      <c r="B4114" t="s">
        <v>2791</v>
      </c>
      <c r="C4114" t="s">
        <v>2909</v>
      </c>
      <c r="D4114">
        <v>2355</v>
      </c>
      <c r="E4114" s="2"/>
      <c r="F4114">
        <f>SUMIFS($D$2:$D$7909, $B$2:$B$7909, "Trentino-Alto Adige/Südtirol")</f>
        <v>1026433</v>
      </c>
      <c r="G4114" s="1">
        <f>Comuni__2[[#This Row],[Popolazione2011]]/Comuni__2[[#This Row],[POPOLAZIONE TOTALE DI OGNI REGIONE (CON FILTRO)]]</f>
        <v>2.2943533576960211E-3</v>
      </c>
      <c r="H4114" t="str">
        <f>IF(Comuni__2[[#This Row],[Popolazione2011]]&gt;300000,"MAGGIORE","")</f>
        <v/>
      </c>
    </row>
    <row r="4115" spans="1:8" x14ac:dyDescent="0.2">
      <c r="A4115" t="s">
        <v>1780</v>
      </c>
      <c r="B4115" t="s">
        <v>1271</v>
      </c>
      <c r="C4115" t="s">
        <v>1772</v>
      </c>
      <c r="D4115">
        <v>2354</v>
      </c>
      <c r="E4115" s="2"/>
      <c r="F4115">
        <f>SUMIFS($D$2:$D$7909, $B$2:$B$7909, "Lombardia")</f>
        <v>9704121</v>
      </c>
      <c r="G4115" s="1">
        <f>Comuni__2[[#This Row],[Popolazione2011]]/Comuni__2[[#This Row],[POPOLAZIONE TOTALE DI OGNI REGIONE (CON FILTRO)]]</f>
        <v>2.4257735450743039E-4</v>
      </c>
      <c r="H4115" t="str">
        <f>IF(Comuni__2[[#This Row],[Popolazione2011]]&gt;300000,"MAGGIORE","")</f>
        <v/>
      </c>
    </row>
    <row r="4116" spans="1:8" x14ac:dyDescent="0.2">
      <c r="A4116" t="s">
        <v>4276</v>
      </c>
      <c r="B4116" t="s">
        <v>4112</v>
      </c>
      <c r="C4116" t="s">
        <v>4248</v>
      </c>
      <c r="D4116">
        <v>2354</v>
      </c>
      <c r="E4116" s="2"/>
      <c r="F4116">
        <f>SUMIFS($D$2:$D$7909, $B$2:$B$7909, "Emilia-Romagna")</f>
        <v>4342135</v>
      </c>
      <c r="G4116" s="1">
        <f>Comuni__2[[#This Row],[Popolazione2011]]/Comuni__2[[#This Row],[POPOLAZIONE TOTALE DI OGNI REGIONE (CON FILTRO)]]</f>
        <v>5.42129620566841E-4</v>
      </c>
      <c r="H4116" t="str">
        <f>IF(Comuni__2[[#This Row],[Popolazione2011]]&gt;300000,"MAGGIORE","")</f>
        <v/>
      </c>
    </row>
    <row r="4117" spans="1:8" x14ac:dyDescent="0.2">
      <c r="A4117" t="s">
        <v>6867</v>
      </c>
      <c r="B4117" t="s">
        <v>6847</v>
      </c>
      <c r="C4117" t="s">
        <v>6848</v>
      </c>
      <c r="D4117">
        <v>2354</v>
      </c>
      <c r="E4117" s="2"/>
      <c r="F4117">
        <f>SUMIFS($D$2:$D$7909, $B$2:$B$7909, "Calabria")</f>
        <v>1959050</v>
      </c>
      <c r="G4117" s="1">
        <f>Comuni__2[[#This Row],[Popolazione2011]]/Comuni__2[[#This Row],[POPOLAZIONE TOTALE DI OGNI REGIONE (CON FILTRO)]]</f>
        <v>1.2016028176922487E-3</v>
      </c>
      <c r="H4117" t="str">
        <f>IF(Comuni__2[[#This Row],[Popolazione2011]]&gt;300000,"MAGGIORE","")</f>
        <v/>
      </c>
    </row>
    <row r="4118" spans="1:8" x14ac:dyDescent="0.2">
      <c r="A4118" t="s">
        <v>6199</v>
      </c>
      <c r="B4118" t="s">
        <v>5894</v>
      </c>
      <c r="C4118" t="s">
        <v>6172</v>
      </c>
      <c r="D4118">
        <v>2351</v>
      </c>
      <c r="E4118" s="2"/>
      <c r="F4118">
        <f>SUMIFS($D$2:$D$7909, $B$2:$B$7909, "Campania")</f>
        <v>5766810</v>
      </c>
      <c r="G4118" s="1">
        <f>Comuni__2[[#This Row],[Popolazione2011]]/Comuni__2[[#This Row],[POPOLAZIONE TOTALE DI OGNI REGIONE (CON FILTRO)]]</f>
        <v>4.0767772824143678E-4</v>
      </c>
      <c r="H4118" t="str">
        <f>IF(Comuni__2[[#This Row],[Popolazione2011]]&gt;300000,"MAGGIORE","")</f>
        <v/>
      </c>
    </row>
    <row r="4119" spans="1:8" x14ac:dyDescent="0.2">
      <c r="A4119" t="s">
        <v>5042</v>
      </c>
      <c r="B4119" t="s">
        <v>4829</v>
      </c>
      <c r="C4119" t="s">
        <v>5021</v>
      </c>
      <c r="D4119">
        <v>2351</v>
      </c>
      <c r="E4119" s="2"/>
      <c r="F4119">
        <f>SUMIFS($D$2:$D$7909, $B$2:$B$7909, "Marche")</f>
        <v>1540584</v>
      </c>
      <c r="G4119" s="1">
        <f>Comuni__2[[#This Row],[Popolazione2011]]/Comuni__2[[#This Row],[POPOLAZIONE TOTALE DI OGNI REGIONE (CON FILTRO)]]</f>
        <v>1.526044668774958E-3</v>
      </c>
      <c r="H4119" t="str">
        <f>IF(Comuni__2[[#This Row],[Popolazione2011]]&gt;300000,"MAGGIORE","")</f>
        <v/>
      </c>
    </row>
    <row r="4120" spans="1:8" x14ac:dyDescent="0.2">
      <c r="A4120" t="s">
        <v>4039</v>
      </c>
      <c r="B4120" t="s">
        <v>3873</v>
      </c>
      <c r="C4120" t="s">
        <v>4011</v>
      </c>
      <c r="D4120">
        <v>2349</v>
      </c>
      <c r="E4120" s="2"/>
      <c r="F4120">
        <f>SUMIFS($D$2:$D$7909, $B$2:$B$7909, "Liguria")</f>
        <v>1570694</v>
      </c>
      <c r="G4120" s="1">
        <f>Comuni__2[[#This Row],[Popolazione2011]]/Comuni__2[[#This Row],[POPOLAZIONE TOTALE DI OGNI REGIONE (CON FILTRO)]]</f>
        <v>1.4955172681629903E-3</v>
      </c>
      <c r="H4120" t="str">
        <f>IF(Comuni__2[[#This Row],[Popolazione2011]]&gt;300000,"MAGGIORE","")</f>
        <v/>
      </c>
    </row>
    <row r="4121" spans="1:8" x14ac:dyDescent="0.2">
      <c r="A4121" t="s">
        <v>1381</v>
      </c>
      <c r="B4121" t="s">
        <v>1271</v>
      </c>
      <c r="C4121" t="s">
        <v>1272</v>
      </c>
      <c r="D4121">
        <v>2348</v>
      </c>
      <c r="E4121" s="2"/>
      <c r="F4121">
        <f>SUMIFS($D$2:$D$7909, $B$2:$B$7909, "Lombardia")</f>
        <v>9704121</v>
      </c>
      <c r="G4121" s="1">
        <f>Comuni__2[[#This Row],[Popolazione2011]]/Comuni__2[[#This Row],[POPOLAZIONE TOTALE DI OGNI REGIONE (CON FILTRO)]]</f>
        <v>2.4195906048574622E-4</v>
      </c>
      <c r="H4121" t="str">
        <f>IF(Comuni__2[[#This Row],[Popolazione2011]]&gt;300000,"MAGGIORE","")</f>
        <v/>
      </c>
    </row>
    <row r="4122" spans="1:8" x14ac:dyDescent="0.2">
      <c r="A4122" t="s">
        <v>2608</v>
      </c>
      <c r="B4122" t="s">
        <v>1271</v>
      </c>
      <c r="C4122" t="s">
        <v>2588</v>
      </c>
      <c r="D4122">
        <v>2348</v>
      </c>
      <c r="E4122" s="2"/>
      <c r="F4122">
        <f>SUMIFS($D$2:$D$7909, $B$2:$B$7909, "Lombardia")</f>
        <v>9704121</v>
      </c>
      <c r="G4122" s="1">
        <f>Comuni__2[[#This Row],[Popolazione2011]]/Comuni__2[[#This Row],[POPOLAZIONE TOTALE DI OGNI REGIONE (CON FILTRO)]]</f>
        <v>2.4195906048574622E-4</v>
      </c>
      <c r="H4122" t="str">
        <f>IF(Comuni__2[[#This Row],[Popolazione2011]]&gt;300000,"MAGGIORE","")</f>
        <v/>
      </c>
    </row>
    <row r="4123" spans="1:8" x14ac:dyDescent="0.2">
      <c r="A4123" t="s">
        <v>4376</v>
      </c>
      <c r="B4123" t="s">
        <v>4112</v>
      </c>
      <c r="C4123" t="s">
        <v>4374</v>
      </c>
      <c r="D4123">
        <v>2348</v>
      </c>
      <c r="E4123" s="2"/>
      <c r="F4123">
        <f>SUMIFS($D$2:$D$7909, $B$2:$B$7909, "Emilia-Romagna")</f>
        <v>4342135</v>
      </c>
      <c r="G4123" s="1">
        <f>Comuni__2[[#This Row],[Popolazione2011]]/Comuni__2[[#This Row],[POPOLAZIONE TOTALE DI OGNI REGIONE (CON FILTRO)]]</f>
        <v>5.4074781184831888E-4</v>
      </c>
      <c r="H4123" t="str">
        <f>IF(Comuni__2[[#This Row],[Popolazione2011]]&gt;300000,"MAGGIORE","")</f>
        <v/>
      </c>
    </row>
    <row r="4124" spans="1:8" x14ac:dyDescent="0.2">
      <c r="A4124" t="s">
        <v>5724</v>
      </c>
      <c r="B4124" t="s">
        <v>5446</v>
      </c>
      <c r="C4124" t="s">
        <v>5651</v>
      </c>
      <c r="D4124">
        <v>2348</v>
      </c>
      <c r="E4124" s="2"/>
      <c r="F4124">
        <f>SUMIFS($D$2:$D$7909, $B$2:$B$7909, "Abruzzo")</f>
        <v>1307309</v>
      </c>
      <c r="G4124" s="1">
        <f>Comuni__2[[#This Row],[Popolazione2011]]/Comuni__2[[#This Row],[POPOLAZIONE TOTALE DI OGNI REGIONE (CON FILTRO)]]</f>
        <v>1.7960558674345545E-3</v>
      </c>
      <c r="H4124" t="str">
        <f>IF(Comuni__2[[#This Row],[Popolazione2011]]&gt;300000,"MAGGIORE","")</f>
        <v/>
      </c>
    </row>
    <row r="4125" spans="1:8" x14ac:dyDescent="0.2">
      <c r="A4125" t="s">
        <v>7883</v>
      </c>
      <c r="B4125" t="s">
        <v>7657</v>
      </c>
      <c r="C4125" t="s">
        <v>7843</v>
      </c>
      <c r="D4125">
        <v>2347</v>
      </c>
      <c r="E4125" s="2"/>
      <c r="F4125">
        <f>SUMIFS($D$2:$D$7909, $B$2:$B$7909, "Sardegna")</f>
        <v>1634822</v>
      </c>
      <c r="G4125" s="1">
        <f>Comuni__2[[#This Row],[Popolazione2011]]/Comuni__2[[#This Row],[POPOLAZIONE TOTALE DI OGNI REGIONE (CON FILTRO)]]</f>
        <v>1.4356303010358315E-3</v>
      </c>
      <c r="H4125" t="str">
        <f>IF(Comuni__2[[#This Row],[Popolazione2011]]&gt;300000,"MAGGIORE","")</f>
        <v/>
      </c>
    </row>
    <row r="4126" spans="1:8" x14ac:dyDescent="0.2">
      <c r="A4126" t="s">
        <v>5058</v>
      </c>
      <c r="B4126" t="s">
        <v>4829</v>
      </c>
      <c r="C4126" t="s">
        <v>5021</v>
      </c>
      <c r="D4126">
        <v>2347</v>
      </c>
      <c r="E4126" s="2"/>
      <c r="F4126">
        <f>SUMIFS($D$2:$D$7909, $B$2:$B$7909, "Marche")</f>
        <v>1540584</v>
      </c>
      <c r="G4126" s="1">
        <f>Comuni__2[[#This Row],[Popolazione2011]]/Comuni__2[[#This Row],[POPOLAZIONE TOTALE DI OGNI REGIONE (CON FILTRO)]]</f>
        <v>1.5234482507932056E-3</v>
      </c>
      <c r="H4126" t="str">
        <f>IF(Comuni__2[[#This Row],[Popolazione2011]]&gt;300000,"MAGGIORE","")</f>
        <v/>
      </c>
    </row>
    <row r="4127" spans="1:8" x14ac:dyDescent="0.2">
      <c r="A4127" t="s">
        <v>5944</v>
      </c>
      <c r="B4127" t="s">
        <v>5894</v>
      </c>
      <c r="C4127" t="s">
        <v>5895</v>
      </c>
      <c r="D4127">
        <v>2345</v>
      </c>
      <c r="E4127" s="2"/>
      <c r="F4127">
        <f>SUMIFS($D$2:$D$7909, $B$2:$B$7909, "Campania")</f>
        <v>5766810</v>
      </c>
      <c r="G4127" s="1">
        <f>Comuni__2[[#This Row],[Popolazione2011]]/Comuni__2[[#This Row],[POPOLAZIONE TOTALE DI OGNI REGIONE (CON FILTRO)]]</f>
        <v>4.0663729167425317E-4</v>
      </c>
      <c r="H4127" t="str">
        <f>IF(Comuni__2[[#This Row],[Popolazione2011]]&gt;300000,"MAGGIORE","")</f>
        <v/>
      </c>
    </row>
    <row r="4128" spans="1:8" x14ac:dyDescent="0.2">
      <c r="A4128" t="s">
        <v>7773</v>
      </c>
      <c r="B4128" t="s">
        <v>7657</v>
      </c>
      <c r="C4128" t="s">
        <v>7750</v>
      </c>
      <c r="D4128">
        <v>2345</v>
      </c>
      <c r="E4128" s="2"/>
      <c r="F4128">
        <f>SUMIFS($D$2:$D$7909, $B$2:$B$7909, "Sardegna")</f>
        <v>1634822</v>
      </c>
      <c r="G4128" s="1">
        <f>Comuni__2[[#This Row],[Popolazione2011]]/Comuni__2[[#This Row],[POPOLAZIONE TOTALE DI OGNI REGIONE (CON FILTRO)]]</f>
        <v>1.4344069262586386E-3</v>
      </c>
      <c r="H4128" t="str">
        <f>IF(Comuni__2[[#This Row],[Popolazione2011]]&gt;300000,"MAGGIORE","")</f>
        <v/>
      </c>
    </row>
    <row r="4129" spans="1:8" x14ac:dyDescent="0.2">
      <c r="A4129" t="s">
        <v>5394</v>
      </c>
      <c r="B4129" t="s">
        <v>5062</v>
      </c>
      <c r="C4129" t="s">
        <v>5354</v>
      </c>
      <c r="D4129">
        <v>2343</v>
      </c>
      <c r="E4129" s="2"/>
      <c r="F4129">
        <f>SUMIFS($D$2:$D$7909, $B$2:$B$7909, "Lazio")</f>
        <v>5502886</v>
      </c>
      <c r="G4129" s="1">
        <f>Comuni__2[[#This Row],[Popolazione2011]]/Comuni__2[[#This Row],[POPOLAZIONE TOTALE DI OGNI REGIONE (CON FILTRO)]]</f>
        <v>4.2577658341459371E-4</v>
      </c>
      <c r="H4129" t="str">
        <f>IF(Comuni__2[[#This Row],[Popolazione2011]]&gt;300000,"MAGGIORE","")</f>
        <v/>
      </c>
    </row>
    <row r="4130" spans="1:8" x14ac:dyDescent="0.2">
      <c r="A4130" t="s">
        <v>802</v>
      </c>
      <c r="B4130" t="s">
        <v>5</v>
      </c>
      <c r="C4130" t="s">
        <v>738</v>
      </c>
      <c r="D4130">
        <v>2343</v>
      </c>
      <c r="E4130" s="2"/>
      <c r="F4130">
        <f>SUMIFS($D$2:$D$7909, $B$2:$B$7909, "Piemonte")</f>
        <v>4363916</v>
      </c>
      <c r="G4130" s="1">
        <f>Comuni__2[[#This Row],[Popolazione2011]]/Comuni__2[[#This Row],[POPOLAZIONE TOTALE DI OGNI REGIONE (CON FILTRO)]]</f>
        <v>5.3690309346009408E-4</v>
      </c>
      <c r="H4130" t="str">
        <f>IF(Comuni__2[[#This Row],[Popolazione2011]]&gt;300000,"MAGGIORE","")</f>
        <v/>
      </c>
    </row>
    <row r="4131" spans="1:8" x14ac:dyDescent="0.2">
      <c r="A4131" t="s">
        <v>3310</v>
      </c>
      <c r="B4131" t="s">
        <v>3082</v>
      </c>
      <c r="C4131" t="s">
        <v>3297</v>
      </c>
      <c r="D4131">
        <v>2341</v>
      </c>
      <c r="E4131" s="2"/>
      <c r="F4131">
        <f>SUMIFS($D$2:$D$7909, $B$2:$B$7909, "Veneto")</f>
        <v>4855904</v>
      </c>
      <c r="G4131" s="1">
        <f>Comuni__2[[#This Row],[Popolazione2011]]/Comuni__2[[#This Row],[POPOLAZIONE TOTALE DI OGNI REGIONE (CON FILTRO)]]</f>
        <v>4.8209355044910281E-4</v>
      </c>
      <c r="H4131" t="str">
        <f>IF(Comuni__2[[#This Row],[Popolazione2011]]&gt;300000,"MAGGIORE","")</f>
        <v/>
      </c>
    </row>
    <row r="4132" spans="1:8" x14ac:dyDescent="0.2">
      <c r="A4132" t="s">
        <v>2011</v>
      </c>
      <c r="B4132" t="s">
        <v>1271</v>
      </c>
      <c r="C4132" t="s">
        <v>1772</v>
      </c>
      <c r="D4132">
        <v>2340</v>
      </c>
      <c r="E4132" s="2"/>
      <c r="F4132">
        <f>SUMIFS($D$2:$D$7909, $B$2:$B$7909, "Lombardia")</f>
        <v>9704121</v>
      </c>
      <c r="G4132" s="1">
        <f>Comuni__2[[#This Row],[Popolazione2011]]/Comuni__2[[#This Row],[POPOLAZIONE TOTALE DI OGNI REGIONE (CON FILTRO)]]</f>
        <v>2.4113466845683397E-4</v>
      </c>
      <c r="H4132" t="str">
        <f>IF(Comuni__2[[#This Row],[Popolazione2011]]&gt;300000,"MAGGIORE","")</f>
        <v/>
      </c>
    </row>
    <row r="4133" spans="1:8" x14ac:dyDescent="0.2">
      <c r="A4133" t="s">
        <v>4161</v>
      </c>
      <c r="B4133" t="s">
        <v>4112</v>
      </c>
      <c r="C4133" t="s">
        <v>4160</v>
      </c>
      <c r="D4133">
        <v>2337</v>
      </c>
      <c r="E4133" s="2"/>
      <c r="F4133">
        <f>SUMIFS($D$2:$D$7909, $B$2:$B$7909, "Emilia-Romagna")</f>
        <v>4342135</v>
      </c>
      <c r="G4133" s="1">
        <f>Comuni__2[[#This Row],[Popolazione2011]]/Comuni__2[[#This Row],[POPOLAZIONE TOTALE DI OGNI REGIONE (CON FILTRO)]]</f>
        <v>5.3821449586436169E-4</v>
      </c>
      <c r="H4133" t="str">
        <f>IF(Comuni__2[[#This Row],[Popolazione2011]]&gt;300000,"MAGGIORE","")</f>
        <v/>
      </c>
    </row>
    <row r="4134" spans="1:8" x14ac:dyDescent="0.2">
      <c r="A4134" t="s">
        <v>7009</v>
      </c>
      <c r="B4134" t="s">
        <v>6847</v>
      </c>
      <c r="C4134" t="s">
        <v>6999</v>
      </c>
      <c r="D4134">
        <v>2334</v>
      </c>
      <c r="E4134" s="2"/>
      <c r="F4134">
        <f>SUMIFS($D$2:$D$7909, $B$2:$B$7909, "Calabria")</f>
        <v>1959050</v>
      </c>
      <c r="G4134" s="1">
        <f>Comuni__2[[#This Row],[Popolazione2011]]/Comuni__2[[#This Row],[POPOLAZIONE TOTALE DI OGNI REGIONE (CON FILTRO)]]</f>
        <v>1.1913937878053138E-3</v>
      </c>
      <c r="H4134" t="str">
        <f>IF(Comuni__2[[#This Row],[Popolazione2011]]&gt;300000,"MAGGIORE","")</f>
        <v/>
      </c>
    </row>
    <row r="4135" spans="1:8" x14ac:dyDescent="0.2">
      <c r="A4135" t="s">
        <v>3070</v>
      </c>
      <c r="B4135" t="s">
        <v>2791</v>
      </c>
      <c r="C4135" t="s">
        <v>2909</v>
      </c>
      <c r="D4135">
        <v>2332</v>
      </c>
      <c r="E4135" s="2"/>
      <c r="F4135">
        <f>SUMIFS($D$2:$D$7909, $B$2:$B$7909, "Trentino-Alto Adige/Südtirol")</f>
        <v>1026433</v>
      </c>
      <c r="G4135" s="1">
        <f>Comuni__2[[#This Row],[Popolazione2011]]/Comuni__2[[#This Row],[POPOLAZIONE TOTALE DI OGNI REGIONE (CON FILTRO)]]</f>
        <v>2.2719456603597118E-3</v>
      </c>
      <c r="H4135" t="str">
        <f>IF(Comuni__2[[#This Row],[Popolazione2011]]&gt;300000,"MAGGIORE","")</f>
        <v/>
      </c>
    </row>
    <row r="4136" spans="1:8" x14ac:dyDescent="0.2">
      <c r="A4136" t="s">
        <v>110</v>
      </c>
      <c r="B4136" t="s">
        <v>5</v>
      </c>
      <c r="C4136" t="s">
        <v>6</v>
      </c>
      <c r="D4136">
        <v>2331</v>
      </c>
      <c r="E4136" s="2"/>
      <c r="F4136">
        <f>SUMIFS($D$2:$D$7909, $B$2:$B$7909, "Piemonte")</f>
        <v>4363916</v>
      </c>
      <c r="G4136" s="1">
        <f>Comuni__2[[#This Row],[Popolazione2011]]/Comuni__2[[#This Row],[POPOLAZIONE TOTALE DI OGNI REGIONE (CON FILTRO)]]</f>
        <v>5.341532696779681E-4</v>
      </c>
      <c r="H4136" t="str">
        <f>IF(Comuni__2[[#This Row],[Popolazione2011]]&gt;300000,"MAGGIORE","")</f>
        <v/>
      </c>
    </row>
    <row r="4137" spans="1:8" x14ac:dyDescent="0.2">
      <c r="A4137" t="s">
        <v>5890</v>
      </c>
      <c r="B4137" t="s">
        <v>5756</v>
      </c>
      <c r="C4137" t="s">
        <v>5841</v>
      </c>
      <c r="D4137">
        <v>2331</v>
      </c>
      <c r="E4137" s="2"/>
      <c r="F4137">
        <f>SUMIFS($D$2:$D$7909, $B$2:$B$7909, "Molise")</f>
        <v>313660</v>
      </c>
      <c r="G4137" s="1">
        <f>Comuni__2[[#This Row],[Popolazione2011]]/Comuni__2[[#This Row],[POPOLAZIONE TOTALE DI OGNI REGIONE (CON FILTRO)]]</f>
        <v>7.4316138493910602E-3</v>
      </c>
      <c r="H4137" t="str">
        <f>IF(Comuni__2[[#This Row],[Popolazione2011]]&gt;300000,"MAGGIORE","")</f>
        <v/>
      </c>
    </row>
    <row r="4138" spans="1:8" x14ac:dyDescent="0.2">
      <c r="A4138" t="s">
        <v>7177</v>
      </c>
      <c r="B4138" t="s">
        <v>6847</v>
      </c>
      <c r="C4138" t="s">
        <v>7178</v>
      </c>
      <c r="D4138">
        <v>2327</v>
      </c>
      <c r="E4138" s="2"/>
      <c r="F4138">
        <f>SUMIFS($D$2:$D$7909, $B$2:$B$7909, "Calabria")</f>
        <v>1959050</v>
      </c>
      <c r="G4138" s="1">
        <f>Comuni__2[[#This Row],[Popolazione2011]]/Comuni__2[[#This Row],[POPOLAZIONE TOTALE DI OGNI REGIONE (CON FILTRO)]]</f>
        <v>1.1878206273448866E-3</v>
      </c>
      <c r="H4138" t="str">
        <f>IF(Comuni__2[[#This Row],[Popolazione2011]]&gt;300000,"MAGGIORE","")</f>
        <v/>
      </c>
    </row>
    <row r="4139" spans="1:8" x14ac:dyDescent="0.2">
      <c r="A4139" t="s">
        <v>3953</v>
      </c>
      <c r="B4139" t="s">
        <v>3873</v>
      </c>
      <c r="C4139" t="s">
        <v>3941</v>
      </c>
      <c r="D4139">
        <v>2327</v>
      </c>
      <c r="E4139" s="2"/>
      <c r="F4139">
        <f>SUMIFS($D$2:$D$7909, $B$2:$B$7909, "Liguria")</f>
        <v>1570694</v>
      </c>
      <c r="G4139" s="1">
        <f>Comuni__2[[#This Row],[Popolazione2011]]/Comuni__2[[#This Row],[POPOLAZIONE TOTALE DI OGNI REGIONE (CON FILTRO)]]</f>
        <v>1.4815107207387308E-3</v>
      </c>
      <c r="H4139" t="str">
        <f>IF(Comuni__2[[#This Row],[Popolazione2011]]&gt;300000,"MAGGIORE","")</f>
        <v/>
      </c>
    </row>
    <row r="4140" spans="1:8" x14ac:dyDescent="0.2">
      <c r="A4140" t="s">
        <v>3493</v>
      </c>
      <c r="B4140" t="s">
        <v>3082</v>
      </c>
      <c r="C4140" t="s">
        <v>3454</v>
      </c>
      <c r="D4140">
        <v>2325</v>
      </c>
      <c r="E4140" s="2"/>
      <c r="F4140">
        <f>SUMIFS($D$2:$D$7909, $B$2:$B$7909, "Veneto")</f>
        <v>4855904</v>
      </c>
      <c r="G4140" s="1">
        <f>Comuni__2[[#This Row],[Popolazione2011]]/Comuni__2[[#This Row],[POPOLAZIONE TOTALE DI OGNI REGIONE (CON FILTRO)]]</f>
        <v>4.7879859239391881E-4</v>
      </c>
      <c r="H4140" t="str">
        <f>IF(Comuni__2[[#This Row],[Popolazione2011]]&gt;300000,"MAGGIORE","")</f>
        <v/>
      </c>
    </row>
    <row r="4141" spans="1:8" x14ac:dyDescent="0.2">
      <c r="A4141" t="s">
        <v>4136</v>
      </c>
      <c r="B4141" t="s">
        <v>4112</v>
      </c>
      <c r="C4141" t="s">
        <v>4113</v>
      </c>
      <c r="D4141">
        <v>2324</v>
      </c>
      <c r="E4141" s="2"/>
      <c r="F4141">
        <f>SUMIFS($D$2:$D$7909, $B$2:$B$7909, "Emilia-Romagna")</f>
        <v>4342135</v>
      </c>
      <c r="G4141" s="1">
        <f>Comuni__2[[#This Row],[Popolazione2011]]/Comuni__2[[#This Row],[POPOLAZIONE TOTALE DI OGNI REGIONE (CON FILTRO)]]</f>
        <v>5.3522057697423043E-4</v>
      </c>
      <c r="H4141" t="str">
        <f>IF(Comuni__2[[#This Row],[Popolazione2011]]&gt;300000,"MAGGIORE","")</f>
        <v/>
      </c>
    </row>
    <row r="4142" spans="1:8" x14ac:dyDescent="0.2">
      <c r="A4142" t="s">
        <v>3595</v>
      </c>
      <c r="B4142" t="s">
        <v>3082</v>
      </c>
      <c r="C4142" t="s">
        <v>3499</v>
      </c>
      <c r="D4142">
        <v>2322</v>
      </c>
      <c r="E4142" s="2"/>
      <c r="F4142">
        <f>SUMIFS($D$2:$D$7909, $B$2:$B$7909, "Veneto")</f>
        <v>4855904</v>
      </c>
      <c r="G4142" s="1">
        <f>Comuni__2[[#This Row],[Popolazione2011]]/Comuni__2[[#This Row],[POPOLAZIONE TOTALE DI OGNI REGIONE (CON FILTRO)]]</f>
        <v>4.7818078775857184E-4</v>
      </c>
      <c r="H4142" t="str">
        <f>IF(Comuni__2[[#This Row],[Popolazione2011]]&gt;300000,"MAGGIORE","")</f>
        <v/>
      </c>
    </row>
    <row r="4143" spans="1:8" x14ac:dyDescent="0.2">
      <c r="A4143" t="s">
        <v>4995</v>
      </c>
      <c r="B4143" t="s">
        <v>4829</v>
      </c>
      <c r="C4143" t="s">
        <v>4987</v>
      </c>
      <c r="D4143">
        <v>2322</v>
      </c>
      <c r="E4143" s="2"/>
      <c r="F4143">
        <f>SUMIFS($D$2:$D$7909, $B$2:$B$7909, "Marche")</f>
        <v>1540584</v>
      </c>
      <c r="G4143" s="1">
        <f>Comuni__2[[#This Row],[Popolazione2011]]/Comuni__2[[#This Row],[POPOLAZIONE TOTALE DI OGNI REGIONE (CON FILTRO)]]</f>
        <v>1.5072206384072534E-3</v>
      </c>
      <c r="H4143" t="str">
        <f>IF(Comuni__2[[#This Row],[Popolazione2011]]&gt;300000,"MAGGIORE","")</f>
        <v/>
      </c>
    </row>
    <row r="4144" spans="1:8" x14ac:dyDescent="0.2">
      <c r="A4144" t="s">
        <v>6805</v>
      </c>
      <c r="B4144" t="s">
        <v>6713</v>
      </c>
      <c r="C4144" t="s">
        <v>6714</v>
      </c>
      <c r="D4144">
        <v>2322</v>
      </c>
      <c r="E4144" s="2"/>
      <c r="F4144">
        <f>SUMIFS($D$2:$D$7909, $B$2:$B$7909, "Basilicata")</f>
        <v>578036</v>
      </c>
      <c r="G4144" s="1">
        <f>Comuni__2[[#This Row],[Popolazione2011]]/Comuni__2[[#This Row],[POPOLAZIONE TOTALE DI OGNI REGIONE (CON FILTRO)]]</f>
        <v>4.0170508411240822E-3</v>
      </c>
      <c r="H4144" t="str">
        <f>IF(Comuni__2[[#This Row],[Popolazione2011]]&gt;300000,"MAGGIORE","")</f>
        <v/>
      </c>
    </row>
    <row r="4145" spans="1:8" x14ac:dyDescent="0.2">
      <c r="A4145" t="s">
        <v>6060</v>
      </c>
      <c r="B4145" t="s">
        <v>5894</v>
      </c>
      <c r="C4145" t="s">
        <v>6000</v>
      </c>
      <c r="D4145">
        <v>2320</v>
      </c>
      <c r="E4145" s="2"/>
      <c r="F4145">
        <f>SUMIFS($D$2:$D$7909, $B$2:$B$7909, "Campania")</f>
        <v>5766810</v>
      </c>
      <c r="G4145" s="1">
        <f>Comuni__2[[#This Row],[Popolazione2011]]/Comuni__2[[#This Row],[POPOLAZIONE TOTALE DI OGNI REGIONE (CON FILTRO)]]</f>
        <v>4.023021393109882E-4</v>
      </c>
      <c r="H4145" t="str">
        <f>IF(Comuni__2[[#This Row],[Popolazione2011]]&gt;300000,"MAGGIORE","")</f>
        <v/>
      </c>
    </row>
    <row r="4146" spans="1:8" x14ac:dyDescent="0.2">
      <c r="A4146" t="s">
        <v>36</v>
      </c>
      <c r="B4146" t="s">
        <v>5</v>
      </c>
      <c r="C4146" t="s">
        <v>6</v>
      </c>
      <c r="D4146">
        <v>2320</v>
      </c>
      <c r="E4146" s="2"/>
      <c r="F4146">
        <f>SUMIFS($D$2:$D$7909, $B$2:$B$7909, "Piemonte")</f>
        <v>4363916</v>
      </c>
      <c r="G4146" s="1">
        <f>Comuni__2[[#This Row],[Popolazione2011]]/Comuni__2[[#This Row],[POPOLAZIONE TOTALE DI OGNI REGIONE (CON FILTRO)]]</f>
        <v>5.3163259787768603E-4</v>
      </c>
      <c r="H4146" t="str">
        <f>IF(Comuni__2[[#This Row],[Popolazione2011]]&gt;300000,"MAGGIORE","")</f>
        <v/>
      </c>
    </row>
    <row r="4147" spans="1:8" x14ac:dyDescent="0.2">
      <c r="A4147" t="s">
        <v>5091</v>
      </c>
      <c r="B4147" t="s">
        <v>5062</v>
      </c>
      <c r="C4147" t="s">
        <v>5063</v>
      </c>
      <c r="D4147">
        <v>2319</v>
      </c>
      <c r="E4147" s="2"/>
      <c r="F4147">
        <f>SUMIFS($D$2:$D$7909, $B$2:$B$7909, "Lazio")</f>
        <v>5502886</v>
      </c>
      <c r="G4147" s="1">
        <f>Comuni__2[[#This Row],[Popolazione2011]]/Comuni__2[[#This Row],[POPOLAZIONE TOTALE DI OGNI REGIONE (CON FILTRO)]]</f>
        <v>4.2141523556911772E-4</v>
      </c>
      <c r="H4147" t="str">
        <f>IF(Comuni__2[[#This Row],[Popolazione2011]]&gt;300000,"MAGGIORE","")</f>
        <v/>
      </c>
    </row>
    <row r="4148" spans="1:8" x14ac:dyDescent="0.2">
      <c r="A4148" t="s">
        <v>4824</v>
      </c>
      <c r="B4148" t="s">
        <v>4734</v>
      </c>
      <c r="C4148" t="s">
        <v>4795</v>
      </c>
      <c r="D4148">
        <v>2311</v>
      </c>
      <c r="E4148" s="2"/>
      <c r="F4148">
        <f>SUMIFS($D$2:$D$7909, $B$2:$B$7909, "Umbria")</f>
        <v>884268</v>
      </c>
      <c r="G4148" s="1">
        <f>Comuni__2[[#This Row],[Popolazione2011]]/Comuni__2[[#This Row],[POPOLAZIONE TOTALE DI OGNI REGIONE (CON FILTRO)]]</f>
        <v>2.6134610774109206E-3</v>
      </c>
      <c r="H4148" t="str">
        <f>IF(Comuni__2[[#This Row],[Popolazione2011]]&gt;300000,"MAGGIORE","")</f>
        <v/>
      </c>
    </row>
    <row r="4149" spans="1:8" x14ac:dyDescent="0.2">
      <c r="A4149" t="s">
        <v>1979</v>
      </c>
      <c r="B4149" t="s">
        <v>1271</v>
      </c>
      <c r="C4149" t="s">
        <v>1772</v>
      </c>
      <c r="D4149">
        <v>2310</v>
      </c>
      <c r="E4149" s="2"/>
      <c r="F4149">
        <f>SUMIFS($D$2:$D$7909, $B$2:$B$7909, "Lombardia")</f>
        <v>9704121</v>
      </c>
      <c r="G4149" s="1">
        <f>Comuni__2[[#This Row],[Popolazione2011]]/Comuni__2[[#This Row],[POPOLAZIONE TOTALE DI OGNI REGIONE (CON FILTRO)]]</f>
        <v>2.3804319834841301E-4</v>
      </c>
      <c r="H4149" t="str">
        <f>IF(Comuni__2[[#This Row],[Popolazione2011]]&gt;300000,"MAGGIORE","")</f>
        <v/>
      </c>
    </row>
    <row r="4150" spans="1:8" x14ac:dyDescent="0.2">
      <c r="A4150" t="s">
        <v>6905</v>
      </c>
      <c r="B4150" t="s">
        <v>6847</v>
      </c>
      <c r="C4150" t="s">
        <v>6848</v>
      </c>
      <c r="D4150">
        <v>2310</v>
      </c>
      <c r="E4150" s="2"/>
      <c r="F4150">
        <f>SUMIFS($D$2:$D$7909, $B$2:$B$7909, "Calabria")</f>
        <v>1959050</v>
      </c>
      <c r="G4150" s="1">
        <f>Comuni__2[[#This Row],[Popolazione2011]]/Comuni__2[[#This Row],[POPOLAZIONE TOTALE DI OGNI REGIONE (CON FILTRO)]]</f>
        <v>1.1791429519409917E-3</v>
      </c>
      <c r="H4150" t="str">
        <f>IF(Comuni__2[[#This Row],[Popolazione2011]]&gt;300000,"MAGGIORE","")</f>
        <v/>
      </c>
    </row>
    <row r="4151" spans="1:8" x14ac:dyDescent="0.2">
      <c r="A4151" t="s">
        <v>1607</v>
      </c>
      <c r="B4151" t="s">
        <v>1271</v>
      </c>
      <c r="C4151" t="s">
        <v>1560</v>
      </c>
      <c r="D4151">
        <v>2309</v>
      </c>
      <c r="E4151" s="2"/>
      <c r="F4151">
        <f>SUMIFS($D$2:$D$7909, $B$2:$B$7909, "Lombardia")</f>
        <v>9704121</v>
      </c>
      <c r="G4151" s="1">
        <f>Comuni__2[[#This Row],[Popolazione2011]]/Comuni__2[[#This Row],[POPOLAZIONE TOTALE DI OGNI REGIONE (CON FILTRO)]]</f>
        <v>2.3794014934479897E-4</v>
      </c>
      <c r="H4151" t="str">
        <f>IF(Comuni__2[[#This Row],[Popolazione2011]]&gt;300000,"MAGGIORE","")</f>
        <v/>
      </c>
    </row>
    <row r="4152" spans="1:8" x14ac:dyDescent="0.2">
      <c r="A4152" t="s">
        <v>73</v>
      </c>
      <c r="B4152" t="s">
        <v>5</v>
      </c>
      <c r="C4152" t="s">
        <v>6</v>
      </c>
      <c r="D4152">
        <v>2309</v>
      </c>
      <c r="E4152" s="2"/>
      <c r="F4152">
        <f>SUMIFS($D$2:$D$7909, $B$2:$B$7909, "Piemonte")</f>
        <v>4363916</v>
      </c>
      <c r="G4152" s="1">
        <f>Comuni__2[[#This Row],[Popolazione2011]]/Comuni__2[[#This Row],[POPOLAZIONE TOTALE DI OGNI REGIONE (CON FILTRO)]]</f>
        <v>5.2911192607740386E-4</v>
      </c>
      <c r="H4152" t="str">
        <f>IF(Comuni__2[[#This Row],[Popolazione2011]]&gt;300000,"MAGGIORE","")</f>
        <v/>
      </c>
    </row>
    <row r="4153" spans="1:8" x14ac:dyDescent="0.2">
      <c r="A4153" t="s">
        <v>4324</v>
      </c>
      <c r="B4153" t="s">
        <v>4112</v>
      </c>
      <c r="C4153" t="s">
        <v>4296</v>
      </c>
      <c r="D4153">
        <v>2309</v>
      </c>
      <c r="E4153" s="2"/>
      <c r="F4153">
        <f>SUMIFS($D$2:$D$7909, $B$2:$B$7909, "Emilia-Romagna")</f>
        <v>4342135</v>
      </c>
      <c r="G4153" s="1">
        <f>Comuni__2[[#This Row],[Popolazione2011]]/Comuni__2[[#This Row],[POPOLAZIONE TOTALE DI OGNI REGIONE (CON FILTRO)]]</f>
        <v>5.3176605517792519E-4</v>
      </c>
      <c r="H4153" t="str">
        <f>IF(Comuni__2[[#This Row],[Popolazione2011]]&gt;300000,"MAGGIORE","")</f>
        <v/>
      </c>
    </row>
    <row r="4154" spans="1:8" x14ac:dyDescent="0.2">
      <c r="A4154" t="s">
        <v>7901</v>
      </c>
      <c r="B4154" t="s">
        <v>7657</v>
      </c>
      <c r="C4154" t="s">
        <v>7843</v>
      </c>
      <c r="D4154">
        <v>2309</v>
      </c>
      <c r="E4154" s="2"/>
      <c r="F4154">
        <f>SUMIFS($D$2:$D$7909, $B$2:$B$7909, "Sardegna")</f>
        <v>1634822</v>
      </c>
      <c r="G4154" s="1">
        <f>Comuni__2[[#This Row],[Popolazione2011]]/Comuni__2[[#This Row],[POPOLAZIONE TOTALE DI OGNI REGIONE (CON FILTRO)]]</f>
        <v>1.4123861802691668E-3</v>
      </c>
      <c r="H4154" t="str">
        <f>IF(Comuni__2[[#This Row],[Popolazione2011]]&gt;300000,"MAGGIORE","")</f>
        <v/>
      </c>
    </row>
    <row r="4155" spans="1:8" x14ac:dyDescent="0.2">
      <c r="A4155" t="s">
        <v>6226</v>
      </c>
      <c r="B4155" t="s">
        <v>5894</v>
      </c>
      <c r="C4155" t="s">
        <v>6172</v>
      </c>
      <c r="D4155">
        <v>2308</v>
      </c>
      <c r="E4155" s="2"/>
      <c r="F4155">
        <f>SUMIFS($D$2:$D$7909, $B$2:$B$7909, "Campania")</f>
        <v>5766810</v>
      </c>
      <c r="G4155" s="1">
        <f>Comuni__2[[#This Row],[Popolazione2011]]/Comuni__2[[#This Row],[POPOLAZIONE TOTALE DI OGNI REGIONE (CON FILTRO)]]</f>
        <v>4.0022126617662103E-4</v>
      </c>
      <c r="H4155" t="str">
        <f>IF(Comuni__2[[#This Row],[Popolazione2011]]&gt;300000,"MAGGIORE","")</f>
        <v/>
      </c>
    </row>
    <row r="4156" spans="1:8" x14ac:dyDescent="0.2">
      <c r="A4156" t="s">
        <v>2618</v>
      </c>
      <c r="B4156" t="s">
        <v>1271</v>
      </c>
      <c r="C4156" t="s">
        <v>2588</v>
      </c>
      <c r="D4156">
        <v>2307</v>
      </c>
      <c r="E4156" s="2"/>
      <c r="F4156">
        <f>SUMIFS($D$2:$D$7909, $B$2:$B$7909, "Lombardia")</f>
        <v>9704121</v>
      </c>
      <c r="G4156" s="1">
        <f>Comuni__2[[#This Row],[Popolazione2011]]/Comuni__2[[#This Row],[POPOLAZIONE TOTALE DI OGNI REGIONE (CON FILTRO)]]</f>
        <v>2.3773405133757091E-4</v>
      </c>
      <c r="H4156" t="str">
        <f>IF(Comuni__2[[#This Row],[Popolazione2011]]&gt;300000,"MAGGIORE","")</f>
        <v/>
      </c>
    </row>
    <row r="4157" spans="1:8" x14ac:dyDescent="0.2">
      <c r="A4157" t="s">
        <v>1088</v>
      </c>
      <c r="B4157" t="s">
        <v>5</v>
      </c>
      <c r="C4157" t="s">
        <v>1045</v>
      </c>
      <c r="D4157">
        <v>2307</v>
      </c>
      <c r="E4157" s="2"/>
      <c r="F4157">
        <f>SUMIFS($D$2:$D$7909, $B$2:$B$7909, "Piemonte")</f>
        <v>4363916</v>
      </c>
      <c r="G4157" s="1">
        <f>Comuni__2[[#This Row],[Popolazione2011]]/Comuni__2[[#This Row],[POPOLAZIONE TOTALE DI OGNI REGIONE (CON FILTRO)]]</f>
        <v>5.2865362211371625E-4</v>
      </c>
      <c r="H4157" t="str">
        <f>IF(Comuni__2[[#This Row],[Popolazione2011]]&gt;300000,"MAGGIORE","")</f>
        <v/>
      </c>
    </row>
    <row r="4158" spans="1:8" x14ac:dyDescent="0.2">
      <c r="A4158" t="s">
        <v>5718</v>
      </c>
      <c r="B4158" t="s">
        <v>5446</v>
      </c>
      <c r="C4158" t="s">
        <v>5651</v>
      </c>
      <c r="D4158">
        <v>2306</v>
      </c>
      <c r="E4158" s="2"/>
      <c r="F4158">
        <f>SUMIFS($D$2:$D$7909, $B$2:$B$7909, "Abruzzo")</f>
        <v>1307309</v>
      </c>
      <c r="G4158" s="1">
        <f>Comuni__2[[#This Row],[Popolazione2011]]/Comuni__2[[#This Row],[POPOLAZIONE TOTALE DI OGNI REGIONE (CON FILTRO)]]</f>
        <v>1.7639288033663044E-3</v>
      </c>
      <c r="H4158" t="str">
        <f>IF(Comuni__2[[#This Row],[Popolazione2011]]&gt;300000,"MAGGIORE","")</f>
        <v/>
      </c>
    </row>
    <row r="4159" spans="1:8" x14ac:dyDescent="0.2">
      <c r="A4159" t="s">
        <v>1610</v>
      </c>
      <c r="B4159" t="s">
        <v>1271</v>
      </c>
      <c r="C4159" t="s">
        <v>1560</v>
      </c>
      <c r="D4159">
        <v>2304</v>
      </c>
      <c r="E4159" s="2"/>
      <c r="F4159">
        <f>SUMIFS($D$2:$D$7909, $B$2:$B$7909, "Lombardia")</f>
        <v>9704121</v>
      </c>
      <c r="G4159" s="1">
        <f>Comuni__2[[#This Row],[Popolazione2011]]/Comuni__2[[#This Row],[POPOLAZIONE TOTALE DI OGNI REGIONE (CON FILTRO)]]</f>
        <v>2.3742490432672881E-4</v>
      </c>
      <c r="H4159" t="str">
        <f>IF(Comuni__2[[#This Row],[Popolazione2011]]&gt;300000,"MAGGIORE","")</f>
        <v/>
      </c>
    </row>
    <row r="4160" spans="1:8" x14ac:dyDescent="0.2">
      <c r="A4160" t="s">
        <v>6093</v>
      </c>
      <c r="B4160" t="s">
        <v>5894</v>
      </c>
      <c r="C4160" t="s">
        <v>6079</v>
      </c>
      <c r="D4160">
        <v>2303</v>
      </c>
      <c r="E4160" s="2"/>
      <c r="F4160">
        <f>SUMIFS($D$2:$D$7909, $B$2:$B$7909, "Campania")</f>
        <v>5766810</v>
      </c>
      <c r="G4160" s="1">
        <f>Comuni__2[[#This Row],[Popolazione2011]]/Comuni__2[[#This Row],[POPOLAZIONE TOTALE DI OGNI REGIONE (CON FILTRO)]]</f>
        <v>3.9935423570396805E-4</v>
      </c>
      <c r="H4160" t="str">
        <f>IF(Comuni__2[[#This Row],[Popolazione2011]]&gt;300000,"MAGGIORE","")</f>
        <v/>
      </c>
    </row>
    <row r="4161" spans="1:8" x14ac:dyDescent="0.2">
      <c r="A4161" t="s">
        <v>6331</v>
      </c>
      <c r="B4161" t="s">
        <v>5894</v>
      </c>
      <c r="C4161" t="s">
        <v>6291</v>
      </c>
      <c r="D4161">
        <v>2302</v>
      </c>
      <c r="E4161" s="2"/>
      <c r="F4161">
        <f>SUMIFS($D$2:$D$7909, $B$2:$B$7909, "Campania")</f>
        <v>5766810</v>
      </c>
      <c r="G4161" s="1">
        <f>Comuni__2[[#This Row],[Popolazione2011]]/Comuni__2[[#This Row],[POPOLAZIONE TOTALE DI OGNI REGIONE (CON FILTRO)]]</f>
        <v>3.9918082960943747E-4</v>
      </c>
      <c r="H4161" t="str">
        <f>IF(Comuni__2[[#This Row],[Popolazione2011]]&gt;300000,"MAGGIORE","")</f>
        <v/>
      </c>
    </row>
    <row r="4162" spans="1:8" x14ac:dyDescent="0.2">
      <c r="A4162" t="s">
        <v>6370</v>
      </c>
      <c r="B4162" t="s">
        <v>5894</v>
      </c>
      <c r="C4162" t="s">
        <v>6291</v>
      </c>
      <c r="D4162">
        <v>2298</v>
      </c>
      <c r="E4162" s="2"/>
      <c r="F4162">
        <f>SUMIFS($D$2:$D$7909, $B$2:$B$7909, "Campania")</f>
        <v>5766810</v>
      </c>
      <c r="G4162" s="1">
        <f>Comuni__2[[#This Row],[Popolazione2011]]/Comuni__2[[#This Row],[POPOLAZIONE TOTALE DI OGNI REGIONE (CON FILTRO)]]</f>
        <v>3.9848720523131506E-4</v>
      </c>
      <c r="H4162" t="str">
        <f>IF(Comuni__2[[#This Row],[Popolazione2011]]&gt;300000,"MAGGIORE","")</f>
        <v/>
      </c>
    </row>
    <row r="4163" spans="1:8" x14ac:dyDescent="0.2">
      <c r="A4163" t="s">
        <v>5118</v>
      </c>
      <c r="B4163" t="s">
        <v>5062</v>
      </c>
      <c r="C4163" t="s">
        <v>5063</v>
      </c>
      <c r="D4163">
        <v>2298</v>
      </c>
      <c r="E4163" s="2"/>
      <c r="F4163">
        <f>SUMIFS($D$2:$D$7909, $B$2:$B$7909, "Lazio")</f>
        <v>5502886</v>
      </c>
      <c r="G4163" s="1">
        <f>Comuni__2[[#This Row],[Popolazione2011]]/Comuni__2[[#This Row],[POPOLAZIONE TOTALE DI OGNI REGIONE (CON FILTRO)]]</f>
        <v>4.1759905620432624E-4</v>
      </c>
      <c r="H4163" t="str">
        <f>IF(Comuni__2[[#This Row],[Popolazione2011]]&gt;300000,"MAGGIORE","")</f>
        <v/>
      </c>
    </row>
    <row r="4164" spans="1:8" x14ac:dyDescent="0.2">
      <c r="A4164" t="s">
        <v>3771</v>
      </c>
      <c r="B4164" t="s">
        <v>3653</v>
      </c>
      <c r="C4164" t="s">
        <v>3654</v>
      </c>
      <c r="D4164">
        <v>2298</v>
      </c>
      <c r="E4164" s="2"/>
      <c r="F4164">
        <f>SUMIFS($D$2:$D$7909, $B$2:$B$7909, "Friuli-Venezia Giulia")</f>
        <v>1220291</v>
      </c>
      <c r="G4164" s="1">
        <f>Comuni__2[[#This Row],[Popolazione2011]]/Comuni__2[[#This Row],[POPOLAZIONE TOTALE DI OGNI REGIONE (CON FILTRO)]]</f>
        <v>1.8831573780352391E-3</v>
      </c>
      <c r="H4164" t="str">
        <f>IF(Comuni__2[[#This Row],[Popolazione2011]]&gt;300000,"MAGGIORE","")</f>
        <v/>
      </c>
    </row>
    <row r="4165" spans="1:8" x14ac:dyDescent="0.2">
      <c r="A4165" t="s">
        <v>3081</v>
      </c>
      <c r="B4165" t="s">
        <v>3082</v>
      </c>
      <c r="C4165" t="s">
        <v>3083</v>
      </c>
      <c r="D4165">
        <v>2297</v>
      </c>
      <c r="E4165" s="2"/>
      <c r="F4165">
        <f>SUMIFS($D$2:$D$7909, $B$2:$B$7909, "Veneto")</f>
        <v>4855904</v>
      </c>
      <c r="G4165" s="1">
        <f>Comuni__2[[#This Row],[Popolazione2011]]/Comuni__2[[#This Row],[POPOLAZIONE TOTALE DI OGNI REGIONE (CON FILTRO)]]</f>
        <v>4.7303241579734688E-4</v>
      </c>
      <c r="H4165" t="str">
        <f>IF(Comuni__2[[#This Row],[Popolazione2011]]&gt;300000,"MAGGIORE","")</f>
        <v/>
      </c>
    </row>
    <row r="4166" spans="1:8" x14ac:dyDescent="0.2">
      <c r="A4166" t="s">
        <v>7135</v>
      </c>
      <c r="B4166" t="s">
        <v>6847</v>
      </c>
      <c r="C4166" t="s">
        <v>7080</v>
      </c>
      <c r="D4166">
        <v>2297</v>
      </c>
      <c r="E4166" s="2"/>
      <c r="F4166">
        <f>SUMIFS($D$2:$D$7909, $B$2:$B$7909, "Calabria")</f>
        <v>1959050</v>
      </c>
      <c r="G4166" s="1">
        <f>Comuni__2[[#This Row],[Popolazione2011]]/Comuni__2[[#This Row],[POPOLAZIONE TOTALE DI OGNI REGIONE (CON FILTRO)]]</f>
        <v>1.1725070825144841E-3</v>
      </c>
      <c r="H4166" t="str">
        <f>IF(Comuni__2[[#This Row],[Popolazione2011]]&gt;300000,"MAGGIORE","")</f>
        <v/>
      </c>
    </row>
    <row r="4167" spans="1:8" x14ac:dyDescent="0.2">
      <c r="A4167" t="s">
        <v>2299</v>
      </c>
      <c r="B4167" t="s">
        <v>1271</v>
      </c>
      <c r="C4167" t="s">
        <v>2222</v>
      </c>
      <c r="D4167">
        <v>2295</v>
      </c>
      <c r="E4167" s="2"/>
      <c r="F4167">
        <f>SUMIFS($D$2:$D$7909, $B$2:$B$7909, "Lombardia")</f>
        <v>9704121</v>
      </c>
      <c r="G4167" s="1">
        <f>Comuni__2[[#This Row],[Popolazione2011]]/Comuni__2[[#This Row],[POPOLAZIONE TOTALE DI OGNI REGIONE (CON FILTRO)]]</f>
        <v>2.3649746329420254E-4</v>
      </c>
      <c r="H4167" t="str">
        <f>IF(Comuni__2[[#This Row],[Popolazione2011]]&gt;300000,"MAGGIORE","")</f>
        <v/>
      </c>
    </row>
    <row r="4168" spans="1:8" x14ac:dyDescent="0.2">
      <c r="A4168" t="s">
        <v>330</v>
      </c>
      <c r="B4168" t="s">
        <v>5</v>
      </c>
      <c r="C4168" t="s">
        <v>319</v>
      </c>
      <c r="D4168">
        <v>2295</v>
      </c>
      <c r="E4168" s="2"/>
      <c r="F4168">
        <f>SUMIFS($D$2:$D$7909, $B$2:$B$7909, "Piemonte")</f>
        <v>4363916</v>
      </c>
      <c r="G4168" s="1">
        <f>Comuni__2[[#This Row],[Popolazione2011]]/Comuni__2[[#This Row],[POPOLAZIONE TOTALE DI OGNI REGIONE (CON FILTRO)]]</f>
        <v>5.2590379833159027E-4</v>
      </c>
      <c r="H4168" t="str">
        <f>IF(Comuni__2[[#This Row],[Popolazione2011]]&gt;300000,"MAGGIORE","")</f>
        <v/>
      </c>
    </row>
    <row r="4169" spans="1:8" x14ac:dyDescent="0.2">
      <c r="A4169" t="s">
        <v>2590</v>
      </c>
      <c r="B4169" t="s">
        <v>1271</v>
      </c>
      <c r="C4169" t="s">
        <v>2588</v>
      </c>
      <c r="D4169">
        <v>2292</v>
      </c>
      <c r="E4169" s="2"/>
      <c r="F4169">
        <f>SUMIFS($D$2:$D$7909, $B$2:$B$7909, "Lombardia")</f>
        <v>9704121</v>
      </c>
      <c r="G4169" s="1">
        <f>Comuni__2[[#This Row],[Popolazione2011]]/Comuni__2[[#This Row],[POPOLAZIONE TOTALE DI OGNI REGIONE (CON FILTRO)]]</f>
        <v>2.3618831628336045E-4</v>
      </c>
      <c r="H4169" t="str">
        <f>IF(Comuni__2[[#This Row],[Popolazione2011]]&gt;300000,"MAGGIORE","")</f>
        <v/>
      </c>
    </row>
    <row r="4170" spans="1:8" x14ac:dyDescent="0.2">
      <c r="A4170" t="s">
        <v>5706</v>
      </c>
      <c r="B4170" t="s">
        <v>5446</v>
      </c>
      <c r="C4170" t="s">
        <v>5651</v>
      </c>
      <c r="D4170">
        <v>2291</v>
      </c>
      <c r="E4170" s="2"/>
      <c r="F4170">
        <f>SUMIFS($D$2:$D$7909, $B$2:$B$7909, "Abruzzo")</f>
        <v>1307309</v>
      </c>
      <c r="G4170" s="1">
        <f>Comuni__2[[#This Row],[Popolazione2011]]/Comuni__2[[#This Row],[POPOLAZIONE TOTALE DI OGNI REGIONE (CON FILTRO)]]</f>
        <v>1.7524548519133579E-3</v>
      </c>
      <c r="H4170" t="str">
        <f>IF(Comuni__2[[#This Row],[Popolazione2011]]&gt;300000,"MAGGIORE","")</f>
        <v/>
      </c>
    </row>
    <row r="4171" spans="1:8" x14ac:dyDescent="0.2">
      <c r="A4171" t="s">
        <v>3167</v>
      </c>
      <c r="B4171" t="s">
        <v>3082</v>
      </c>
      <c r="C4171" t="s">
        <v>3083</v>
      </c>
      <c r="D4171">
        <v>2290</v>
      </c>
      <c r="E4171" s="2"/>
      <c r="F4171">
        <f>SUMIFS($D$2:$D$7909, $B$2:$B$7909, "Veneto")</f>
        <v>4855904</v>
      </c>
      <c r="G4171" s="1">
        <f>Comuni__2[[#This Row],[Popolazione2011]]/Comuni__2[[#This Row],[POPOLAZIONE TOTALE DI OGNI REGIONE (CON FILTRO)]]</f>
        <v>4.7159087164820389E-4</v>
      </c>
      <c r="H4171" t="str">
        <f>IF(Comuni__2[[#This Row],[Popolazione2011]]&gt;300000,"MAGGIORE","")</f>
        <v/>
      </c>
    </row>
    <row r="4172" spans="1:8" x14ac:dyDescent="0.2">
      <c r="A4172" t="s">
        <v>4142</v>
      </c>
      <c r="B4172" t="s">
        <v>4112</v>
      </c>
      <c r="C4172" t="s">
        <v>4113</v>
      </c>
      <c r="D4172">
        <v>2290</v>
      </c>
      <c r="E4172" s="2"/>
      <c r="F4172">
        <f>SUMIFS($D$2:$D$7909, $B$2:$B$7909, "Emilia-Romagna")</f>
        <v>4342135</v>
      </c>
      <c r="G4172" s="1">
        <f>Comuni__2[[#This Row],[Popolazione2011]]/Comuni__2[[#This Row],[POPOLAZIONE TOTALE DI OGNI REGIONE (CON FILTRO)]]</f>
        <v>5.2739032756927181E-4</v>
      </c>
      <c r="H4172" t="str">
        <f>IF(Comuni__2[[#This Row],[Popolazione2011]]&gt;300000,"MAGGIORE","")</f>
        <v/>
      </c>
    </row>
    <row r="4173" spans="1:8" x14ac:dyDescent="0.2">
      <c r="A4173" t="s">
        <v>4595</v>
      </c>
      <c r="B4173" t="s">
        <v>4450</v>
      </c>
      <c r="C4173" t="s">
        <v>4586</v>
      </c>
      <c r="D4173">
        <v>2290</v>
      </c>
      <c r="E4173" s="2"/>
      <c r="F4173">
        <f>SUMIFS($D$2:$D$7909, $B$2:$B$7909, "Toscana")</f>
        <v>3672202</v>
      </c>
      <c r="G4173" s="1">
        <f>Comuni__2[[#This Row],[Popolazione2011]]/Comuni__2[[#This Row],[POPOLAZIONE TOTALE DI OGNI REGIONE (CON FILTRO)]]</f>
        <v>6.2360403921135057E-4</v>
      </c>
      <c r="H4173" t="str">
        <f>IF(Comuni__2[[#This Row],[Popolazione2011]]&gt;300000,"MAGGIORE","")</f>
        <v/>
      </c>
    </row>
    <row r="4174" spans="1:8" x14ac:dyDescent="0.2">
      <c r="A4174" t="s">
        <v>4928</v>
      </c>
      <c r="B4174" t="s">
        <v>4829</v>
      </c>
      <c r="C4174" t="s">
        <v>4883</v>
      </c>
      <c r="D4174">
        <v>2290</v>
      </c>
      <c r="E4174" s="2"/>
      <c r="F4174">
        <f>SUMIFS($D$2:$D$7909, $B$2:$B$7909, "Marche")</f>
        <v>1540584</v>
      </c>
      <c r="G4174" s="1">
        <f>Comuni__2[[#This Row],[Popolazione2011]]/Comuni__2[[#This Row],[POPOLAZIONE TOTALE DI OGNI REGIONE (CON FILTRO)]]</f>
        <v>1.4864492945532344E-3</v>
      </c>
      <c r="H4174" t="str">
        <f>IF(Comuni__2[[#This Row],[Popolazione2011]]&gt;300000,"MAGGIORE","")</f>
        <v/>
      </c>
    </row>
    <row r="4175" spans="1:8" x14ac:dyDescent="0.2">
      <c r="A4175" t="s">
        <v>1510</v>
      </c>
      <c r="B4175" t="s">
        <v>1271</v>
      </c>
      <c r="C4175" t="s">
        <v>1411</v>
      </c>
      <c r="D4175">
        <v>2289</v>
      </c>
      <c r="E4175" s="2"/>
      <c r="F4175">
        <f>SUMIFS($D$2:$D$7909, $B$2:$B$7909, "Lombardia")</f>
        <v>9704121</v>
      </c>
      <c r="G4175" s="1">
        <f>Comuni__2[[#This Row],[Popolazione2011]]/Comuni__2[[#This Row],[POPOLAZIONE TOTALE DI OGNI REGIONE (CON FILTRO)]]</f>
        <v>2.3587916927251835E-4</v>
      </c>
      <c r="H4175" t="str">
        <f>IF(Comuni__2[[#This Row],[Popolazione2011]]&gt;300000,"MAGGIORE","")</f>
        <v/>
      </c>
    </row>
    <row r="4176" spans="1:8" x14ac:dyDescent="0.2">
      <c r="A4176" t="s">
        <v>7729</v>
      </c>
      <c r="B4176" t="s">
        <v>7657</v>
      </c>
      <c r="C4176" t="s">
        <v>7658</v>
      </c>
      <c r="D4176">
        <v>2289</v>
      </c>
      <c r="E4176" s="2"/>
      <c r="F4176">
        <f>SUMIFS($D$2:$D$7909, $B$2:$B$7909, "Sardegna")</f>
        <v>1634822</v>
      </c>
      <c r="G4176" s="1">
        <f>Comuni__2[[#This Row],[Popolazione2011]]/Comuni__2[[#This Row],[POPOLAZIONE TOTALE DI OGNI REGIONE (CON FILTRO)]]</f>
        <v>1.4001524324972383E-3</v>
      </c>
      <c r="H4176" t="str">
        <f>IF(Comuni__2[[#This Row],[Popolazione2011]]&gt;300000,"MAGGIORE","")</f>
        <v/>
      </c>
    </row>
    <row r="4177" spans="1:8" x14ac:dyDescent="0.2">
      <c r="A4177" t="s">
        <v>2654</v>
      </c>
      <c r="B4177" t="s">
        <v>1271</v>
      </c>
      <c r="C4177" t="s">
        <v>2588</v>
      </c>
      <c r="D4177">
        <v>2288</v>
      </c>
      <c r="E4177" s="2"/>
      <c r="F4177">
        <f>SUMIFS($D$2:$D$7909, $B$2:$B$7909, "Lombardia")</f>
        <v>9704121</v>
      </c>
      <c r="G4177" s="1">
        <f>Comuni__2[[#This Row],[Popolazione2011]]/Comuni__2[[#This Row],[POPOLAZIONE TOTALE DI OGNI REGIONE (CON FILTRO)]]</f>
        <v>2.3577612026890431E-4</v>
      </c>
      <c r="H4177" t="str">
        <f>IF(Comuni__2[[#This Row],[Popolazione2011]]&gt;300000,"MAGGIORE","")</f>
        <v/>
      </c>
    </row>
    <row r="4178" spans="1:8" x14ac:dyDescent="0.2">
      <c r="A4178" t="s">
        <v>2697</v>
      </c>
      <c r="B4178" t="s">
        <v>1271</v>
      </c>
      <c r="C4178" t="s">
        <v>2674</v>
      </c>
      <c r="D4178">
        <v>2288</v>
      </c>
      <c r="E4178" s="2"/>
      <c r="F4178">
        <f>SUMIFS($D$2:$D$7909, $B$2:$B$7909, "Lombardia")</f>
        <v>9704121</v>
      </c>
      <c r="G4178" s="1">
        <f>Comuni__2[[#This Row],[Popolazione2011]]/Comuni__2[[#This Row],[POPOLAZIONE TOTALE DI OGNI REGIONE (CON FILTRO)]]</f>
        <v>2.3577612026890431E-4</v>
      </c>
      <c r="H4178" t="str">
        <f>IF(Comuni__2[[#This Row],[Popolazione2011]]&gt;300000,"MAGGIORE","")</f>
        <v/>
      </c>
    </row>
    <row r="4179" spans="1:8" x14ac:dyDescent="0.2">
      <c r="A4179" t="s">
        <v>6053</v>
      </c>
      <c r="B4179" t="s">
        <v>5894</v>
      </c>
      <c r="C4179" t="s">
        <v>6000</v>
      </c>
      <c r="D4179">
        <v>2288</v>
      </c>
      <c r="E4179" s="2"/>
      <c r="F4179">
        <f>SUMIFS($D$2:$D$7909, $B$2:$B$7909, "Campania")</f>
        <v>5766810</v>
      </c>
      <c r="G4179" s="1">
        <f>Comuni__2[[#This Row],[Popolazione2011]]/Comuni__2[[#This Row],[POPOLAZIONE TOTALE DI OGNI REGIONE (CON FILTRO)]]</f>
        <v>3.967531442860091E-4</v>
      </c>
      <c r="H4179" t="str">
        <f>IF(Comuni__2[[#This Row],[Popolazione2011]]&gt;300000,"MAGGIORE","")</f>
        <v/>
      </c>
    </row>
    <row r="4180" spans="1:8" x14ac:dyDescent="0.2">
      <c r="A4180" t="s">
        <v>6300</v>
      </c>
      <c r="B4180" t="s">
        <v>5894</v>
      </c>
      <c r="C4180" t="s">
        <v>6291</v>
      </c>
      <c r="D4180">
        <v>2288</v>
      </c>
      <c r="E4180" s="2"/>
      <c r="F4180">
        <f>SUMIFS($D$2:$D$7909, $B$2:$B$7909, "Campania")</f>
        <v>5766810</v>
      </c>
      <c r="G4180" s="1">
        <f>Comuni__2[[#This Row],[Popolazione2011]]/Comuni__2[[#This Row],[POPOLAZIONE TOTALE DI OGNI REGIONE (CON FILTRO)]]</f>
        <v>3.967531442860091E-4</v>
      </c>
      <c r="H4180" t="str">
        <f>IF(Comuni__2[[#This Row],[Popolazione2011]]&gt;300000,"MAGGIORE","")</f>
        <v/>
      </c>
    </row>
    <row r="4181" spans="1:8" x14ac:dyDescent="0.2">
      <c r="A4181" t="s">
        <v>7740</v>
      </c>
      <c r="B4181" t="s">
        <v>7657</v>
      </c>
      <c r="C4181" t="s">
        <v>7658</v>
      </c>
      <c r="D4181">
        <v>2288</v>
      </c>
      <c r="E4181" s="2"/>
      <c r="F4181">
        <f>SUMIFS($D$2:$D$7909, $B$2:$B$7909, "Sardegna")</f>
        <v>1634822</v>
      </c>
      <c r="G4181" s="1">
        <f>Comuni__2[[#This Row],[Popolazione2011]]/Comuni__2[[#This Row],[POPOLAZIONE TOTALE DI OGNI REGIONE (CON FILTRO)]]</f>
        <v>1.3995407451086418E-3</v>
      </c>
      <c r="H4181" t="str">
        <f>IF(Comuni__2[[#This Row],[Popolazione2011]]&gt;300000,"MAGGIORE","")</f>
        <v/>
      </c>
    </row>
    <row r="4182" spans="1:8" x14ac:dyDescent="0.2">
      <c r="A4182" t="s">
        <v>4887</v>
      </c>
      <c r="B4182" t="s">
        <v>4829</v>
      </c>
      <c r="C4182" t="s">
        <v>4883</v>
      </c>
      <c r="D4182">
        <v>2288</v>
      </c>
      <c r="E4182" s="2"/>
      <c r="F4182">
        <f>SUMIFS($D$2:$D$7909, $B$2:$B$7909, "Marche")</f>
        <v>1540584</v>
      </c>
      <c r="G4182" s="1">
        <f>Comuni__2[[#This Row],[Popolazione2011]]/Comuni__2[[#This Row],[POPOLAZIONE TOTALE DI OGNI REGIONE (CON FILTRO)]]</f>
        <v>1.4851510855623581E-3</v>
      </c>
      <c r="H4182" t="str">
        <f>IF(Comuni__2[[#This Row],[Popolazione2011]]&gt;300000,"MAGGIORE","")</f>
        <v/>
      </c>
    </row>
    <row r="4183" spans="1:8" x14ac:dyDescent="0.2">
      <c r="A4183" t="s">
        <v>4474</v>
      </c>
      <c r="B4183" t="s">
        <v>4450</v>
      </c>
      <c r="C4183" t="s">
        <v>4469</v>
      </c>
      <c r="D4183">
        <v>2285</v>
      </c>
      <c r="E4183" s="2"/>
      <c r="F4183">
        <f>SUMIFS($D$2:$D$7909, $B$2:$B$7909, "Toscana")</f>
        <v>3672202</v>
      </c>
      <c r="G4183" s="1">
        <f>Comuni__2[[#This Row],[Popolazione2011]]/Comuni__2[[#This Row],[POPOLAZIONE TOTALE DI OGNI REGIONE (CON FILTRO)]]</f>
        <v>6.2224245833971011E-4</v>
      </c>
      <c r="H4183" t="str">
        <f>IF(Comuni__2[[#This Row],[Popolazione2011]]&gt;300000,"MAGGIORE","")</f>
        <v/>
      </c>
    </row>
    <row r="4184" spans="1:8" x14ac:dyDescent="0.2">
      <c r="A4184" t="s">
        <v>5652</v>
      </c>
      <c r="B4184" t="s">
        <v>5446</v>
      </c>
      <c r="C4184" t="s">
        <v>5651</v>
      </c>
      <c r="D4184">
        <v>2282</v>
      </c>
      <c r="E4184" s="2"/>
      <c r="F4184">
        <f>SUMIFS($D$2:$D$7909, $B$2:$B$7909, "Abruzzo")</f>
        <v>1307309</v>
      </c>
      <c r="G4184" s="1">
        <f>Comuni__2[[#This Row],[Popolazione2011]]/Comuni__2[[#This Row],[POPOLAZIONE TOTALE DI OGNI REGIONE (CON FILTRO)]]</f>
        <v>1.7455704810415899E-3</v>
      </c>
      <c r="H4184" t="str">
        <f>IF(Comuni__2[[#This Row],[Popolazione2011]]&gt;300000,"MAGGIORE","")</f>
        <v/>
      </c>
    </row>
    <row r="4185" spans="1:8" x14ac:dyDescent="0.2">
      <c r="A4185" t="s">
        <v>4445</v>
      </c>
      <c r="B4185" t="s">
        <v>4112</v>
      </c>
      <c r="C4185" t="s">
        <v>4424</v>
      </c>
      <c r="D4185">
        <v>2280</v>
      </c>
      <c r="E4185" s="2"/>
      <c r="F4185">
        <f>SUMIFS($D$2:$D$7909, $B$2:$B$7909, "Emilia-Romagna")</f>
        <v>4342135</v>
      </c>
      <c r="G4185" s="1">
        <f>Comuni__2[[#This Row],[Popolazione2011]]/Comuni__2[[#This Row],[POPOLAZIONE TOTALE DI OGNI REGIONE (CON FILTRO)]]</f>
        <v>5.2508731303840166E-4</v>
      </c>
      <c r="H4185" t="str">
        <f>IF(Comuni__2[[#This Row],[Popolazione2011]]&gt;300000,"MAGGIORE","")</f>
        <v/>
      </c>
    </row>
    <row r="4186" spans="1:8" x14ac:dyDescent="0.2">
      <c r="A4186" t="s">
        <v>5980</v>
      </c>
      <c r="B4186" t="s">
        <v>5894</v>
      </c>
      <c r="C4186" t="s">
        <v>5895</v>
      </c>
      <c r="D4186">
        <v>2276</v>
      </c>
      <c r="E4186" s="2"/>
      <c r="F4186">
        <f>SUMIFS($D$2:$D$7909, $B$2:$B$7909, "Campania")</f>
        <v>5766810</v>
      </c>
      <c r="G4186" s="1">
        <f>Comuni__2[[#This Row],[Popolazione2011]]/Comuni__2[[#This Row],[POPOLAZIONE TOTALE DI OGNI REGIONE (CON FILTRO)]]</f>
        <v>3.9467227115164188E-4</v>
      </c>
      <c r="H4186" t="str">
        <f>IF(Comuni__2[[#This Row],[Popolazione2011]]&gt;300000,"MAGGIORE","")</f>
        <v/>
      </c>
    </row>
    <row r="4187" spans="1:8" x14ac:dyDescent="0.2">
      <c r="A4187" t="s">
        <v>794</v>
      </c>
      <c r="B4187" t="s">
        <v>5</v>
      </c>
      <c r="C4187" t="s">
        <v>738</v>
      </c>
      <c r="D4187">
        <v>2276</v>
      </c>
      <c r="E4187" s="2"/>
      <c r="F4187">
        <f>SUMIFS($D$2:$D$7909, $B$2:$B$7909, "Piemonte")</f>
        <v>4363916</v>
      </c>
      <c r="G4187" s="1">
        <f>Comuni__2[[#This Row],[Popolazione2011]]/Comuni__2[[#This Row],[POPOLAZIONE TOTALE DI OGNI REGIONE (CON FILTRO)]]</f>
        <v>5.2154991067655744E-4</v>
      </c>
      <c r="H4187" t="str">
        <f>IF(Comuni__2[[#This Row],[Popolazione2011]]&gt;300000,"MAGGIORE","")</f>
        <v/>
      </c>
    </row>
    <row r="4188" spans="1:8" x14ac:dyDescent="0.2">
      <c r="A4188" t="s">
        <v>4074</v>
      </c>
      <c r="B4188" t="s">
        <v>3873</v>
      </c>
      <c r="C4188" t="s">
        <v>4011</v>
      </c>
      <c r="D4188">
        <v>2275</v>
      </c>
      <c r="E4188" s="2"/>
      <c r="F4188">
        <f>SUMIFS($D$2:$D$7909, $B$2:$B$7909, "Liguria")</f>
        <v>1570694</v>
      </c>
      <c r="G4188" s="1">
        <f>Comuni__2[[#This Row],[Popolazione2011]]/Comuni__2[[#This Row],[POPOLAZIONE TOTALE DI OGNI REGIONE (CON FILTRO)]]</f>
        <v>1.4484043359177536E-3</v>
      </c>
      <c r="H4188" t="str">
        <f>IF(Comuni__2[[#This Row],[Popolazione2011]]&gt;300000,"MAGGIORE","")</f>
        <v/>
      </c>
    </row>
    <row r="4189" spans="1:8" x14ac:dyDescent="0.2">
      <c r="A4189" t="s">
        <v>5878</v>
      </c>
      <c r="B4189" t="s">
        <v>5756</v>
      </c>
      <c r="C4189" t="s">
        <v>5841</v>
      </c>
      <c r="D4189">
        <v>2275</v>
      </c>
      <c r="E4189" s="2"/>
      <c r="F4189">
        <f>SUMIFS($D$2:$D$7909, $B$2:$B$7909, "Molise")</f>
        <v>313660</v>
      </c>
      <c r="G4189" s="1">
        <f>Comuni__2[[#This Row],[Popolazione2011]]/Comuni__2[[#This Row],[POPOLAZIONE TOTALE DI OGNI REGIONE (CON FILTRO)]]</f>
        <v>7.2530765797360203E-3</v>
      </c>
      <c r="H4189" t="str">
        <f>IF(Comuni__2[[#This Row],[Popolazione2011]]&gt;300000,"MAGGIORE","")</f>
        <v/>
      </c>
    </row>
    <row r="4190" spans="1:8" x14ac:dyDescent="0.2">
      <c r="A4190" t="s">
        <v>2560</v>
      </c>
      <c r="B4190" t="s">
        <v>1271</v>
      </c>
      <c r="C4190" t="s">
        <v>2523</v>
      </c>
      <c r="D4190">
        <v>2272</v>
      </c>
      <c r="E4190" s="2"/>
      <c r="F4190">
        <f>SUMIFS($D$2:$D$7909, $B$2:$B$7909, "Lombardia")</f>
        <v>9704121</v>
      </c>
      <c r="G4190" s="1">
        <f>Comuni__2[[#This Row],[Popolazione2011]]/Comuni__2[[#This Row],[POPOLAZIONE TOTALE DI OGNI REGIONE (CON FILTRO)]]</f>
        <v>2.341273362110798E-4</v>
      </c>
      <c r="H4190" t="str">
        <f>IF(Comuni__2[[#This Row],[Popolazione2011]]&gt;300000,"MAGGIORE","")</f>
        <v/>
      </c>
    </row>
    <row r="4191" spans="1:8" x14ac:dyDescent="0.2">
      <c r="A4191" t="s">
        <v>3652</v>
      </c>
      <c r="B4191" t="s">
        <v>3653</v>
      </c>
      <c r="C4191" t="s">
        <v>3654</v>
      </c>
      <c r="D4191">
        <v>2272</v>
      </c>
      <c r="E4191" s="2"/>
      <c r="F4191">
        <f>SUMIFS($D$2:$D$7909, $B$2:$B$7909, "Friuli-Venezia Giulia")</f>
        <v>1220291</v>
      </c>
      <c r="G4191" s="1">
        <f>Comuni__2[[#This Row],[Popolazione2011]]/Comuni__2[[#This Row],[POPOLAZIONE TOTALE DI OGNI REGIONE (CON FILTRO)]]</f>
        <v>1.8618509847241355E-3</v>
      </c>
      <c r="H4191" t="str">
        <f>IF(Comuni__2[[#This Row],[Popolazione2011]]&gt;300000,"MAGGIORE","")</f>
        <v/>
      </c>
    </row>
    <row r="4192" spans="1:8" x14ac:dyDescent="0.2">
      <c r="A4192" t="s">
        <v>2973</v>
      </c>
      <c r="B4192" t="s">
        <v>2791</v>
      </c>
      <c r="C4192" t="s">
        <v>2909</v>
      </c>
      <c r="D4192">
        <v>2271</v>
      </c>
      <c r="E4192" s="2"/>
      <c r="F4192">
        <f>SUMIFS($D$2:$D$7909, $B$2:$B$7909, "Trentino-Alto Adige/Südtirol")</f>
        <v>1026433</v>
      </c>
      <c r="G4192" s="1">
        <f>Comuni__2[[#This Row],[Popolazione2011]]/Comuni__2[[#This Row],[POPOLAZIONE TOTALE DI OGNI REGIONE (CON FILTRO)]]</f>
        <v>2.2125165500329782E-3</v>
      </c>
      <c r="H4192" t="str">
        <f>IF(Comuni__2[[#This Row],[Popolazione2011]]&gt;300000,"MAGGIORE","")</f>
        <v/>
      </c>
    </row>
    <row r="4193" spans="1:8" x14ac:dyDescent="0.2">
      <c r="A4193" t="s">
        <v>2039</v>
      </c>
      <c r="B4193" t="s">
        <v>1271</v>
      </c>
      <c r="C4193" t="s">
        <v>2016</v>
      </c>
      <c r="D4193">
        <v>2269</v>
      </c>
      <c r="E4193" s="2"/>
      <c r="F4193">
        <f>SUMIFS($D$2:$D$7909, $B$2:$B$7909, "Lombardia")</f>
        <v>9704121</v>
      </c>
      <c r="G4193" s="1">
        <f>Comuni__2[[#This Row],[Popolazione2011]]/Comuni__2[[#This Row],[POPOLAZIONE TOTALE DI OGNI REGIONE (CON FILTRO)]]</f>
        <v>2.338181892002377E-4</v>
      </c>
      <c r="H4193" t="str">
        <f>IF(Comuni__2[[#This Row],[Popolazione2011]]&gt;300000,"MAGGIORE","")</f>
        <v/>
      </c>
    </row>
    <row r="4194" spans="1:8" x14ac:dyDescent="0.2">
      <c r="A4194" t="s">
        <v>106</v>
      </c>
      <c r="B4194" t="s">
        <v>5</v>
      </c>
      <c r="C4194" t="s">
        <v>6</v>
      </c>
      <c r="D4194">
        <v>2269</v>
      </c>
      <c r="E4194" s="2"/>
      <c r="F4194">
        <f>SUMIFS($D$2:$D$7909, $B$2:$B$7909, "Piemonte")</f>
        <v>4363916</v>
      </c>
      <c r="G4194" s="1">
        <f>Comuni__2[[#This Row],[Popolazione2011]]/Comuni__2[[#This Row],[POPOLAZIONE TOTALE DI OGNI REGIONE (CON FILTRO)]]</f>
        <v>5.199458468036507E-4</v>
      </c>
      <c r="H4194" t="str">
        <f>IF(Comuni__2[[#This Row],[Popolazione2011]]&gt;300000,"MAGGIORE","")</f>
        <v/>
      </c>
    </row>
    <row r="4195" spans="1:8" x14ac:dyDescent="0.2">
      <c r="A4195" t="s">
        <v>946</v>
      </c>
      <c r="B4195" t="s">
        <v>5</v>
      </c>
      <c r="C4195" t="s">
        <v>857</v>
      </c>
      <c r="D4195">
        <v>2269</v>
      </c>
      <c r="E4195" s="2"/>
      <c r="F4195">
        <f>SUMIFS($D$2:$D$7909, $B$2:$B$7909, "Piemonte")</f>
        <v>4363916</v>
      </c>
      <c r="G4195" s="1">
        <f>Comuni__2[[#This Row],[Popolazione2011]]/Comuni__2[[#This Row],[POPOLAZIONE TOTALE DI OGNI REGIONE (CON FILTRO)]]</f>
        <v>5.199458468036507E-4</v>
      </c>
      <c r="H4195" t="str">
        <f>IF(Comuni__2[[#This Row],[Popolazione2011]]&gt;300000,"MAGGIORE","")</f>
        <v/>
      </c>
    </row>
    <row r="4196" spans="1:8" x14ac:dyDescent="0.2">
      <c r="A4196" t="s">
        <v>7948</v>
      </c>
      <c r="B4196" t="s">
        <v>7657</v>
      </c>
      <c r="C4196" t="s">
        <v>7931</v>
      </c>
      <c r="D4196">
        <v>2268</v>
      </c>
      <c r="E4196" s="2"/>
      <c r="F4196">
        <f>SUMIFS($D$2:$D$7909, $B$2:$B$7909, "Sardegna")</f>
        <v>1634822</v>
      </c>
      <c r="G4196" s="1">
        <f>Comuni__2[[#This Row],[Popolazione2011]]/Comuni__2[[#This Row],[POPOLAZIONE TOTALE DI OGNI REGIONE (CON FILTRO)]]</f>
        <v>1.387306997336713E-3</v>
      </c>
      <c r="H4196" t="str">
        <f>IF(Comuni__2[[#This Row],[Popolazione2011]]&gt;300000,"MAGGIORE","")</f>
        <v/>
      </c>
    </row>
    <row r="4197" spans="1:8" x14ac:dyDescent="0.2">
      <c r="A4197" t="s">
        <v>2941</v>
      </c>
      <c r="B4197" t="s">
        <v>2791</v>
      </c>
      <c r="C4197" t="s">
        <v>2909</v>
      </c>
      <c r="D4197">
        <v>2267</v>
      </c>
      <c r="E4197" s="2"/>
      <c r="F4197">
        <f>SUMIFS($D$2:$D$7909, $B$2:$B$7909, "Trentino-Alto Adige/Südtirol")</f>
        <v>1026433</v>
      </c>
      <c r="G4197" s="1">
        <f>Comuni__2[[#This Row],[Popolazione2011]]/Comuni__2[[#This Row],[POPOLAZIONE TOTALE DI OGNI REGIONE (CON FILTRO)]]</f>
        <v>2.2086195591918809E-3</v>
      </c>
      <c r="H4197" t="str">
        <f>IF(Comuni__2[[#This Row],[Popolazione2011]]&gt;300000,"MAGGIORE","")</f>
        <v/>
      </c>
    </row>
    <row r="4198" spans="1:8" x14ac:dyDescent="0.2">
      <c r="A4198" t="s">
        <v>5870</v>
      </c>
      <c r="B4198" t="s">
        <v>5756</v>
      </c>
      <c r="C4198" t="s">
        <v>5841</v>
      </c>
      <c r="D4198">
        <v>2267</v>
      </c>
      <c r="E4198" s="2"/>
      <c r="F4198">
        <f>SUMIFS($D$2:$D$7909, $B$2:$B$7909, "Molise")</f>
        <v>313660</v>
      </c>
      <c r="G4198" s="1">
        <f>Comuni__2[[#This Row],[Popolazione2011]]/Comuni__2[[#This Row],[POPOLAZIONE TOTALE DI OGNI REGIONE (CON FILTRO)]]</f>
        <v>7.2275712554995854E-3</v>
      </c>
      <c r="H4198" t="str">
        <f>IF(Comuni__2[[#This Row],[Popolazione2011]]&gt;300000,"MAGGIORE","")</f>
        <v/>
      </c>
    </row>
    <row r="4199" spans="1:8" x14ac:dyDescent="0.2">
      <c r="A4199" t="s">
        <v>3186</v>
      </c>
      <c r="B4199" t="s">
        <v>3082</v>
      </c>
      <c r="C4199" t="s">
        <v>3182</v>
      </c>
      <c r="D4199">
        <v>2266</v>
      </c>
      <c r="E4199" s="2"/>
      <c r="F4199">
        <f>SUMIFS($D$2:$D$7909, $B$2:$B$7909, "Veneto")</f>
        <v>4855904</v>
      </c>
      <c r="G4199" s="1">
        <f>Comuni__2[[#This Row],[Popolazione2011]]/Comuni__2[[#This Row],[POPOLAZIONE TOTALE DI OGNI REGIONE (CON FILTRO)]]</f>
        <v>4.6664843456542798E-4</v>
      </c>
      <c r="H4199" t="str">
        <f>IF(Comuni__2[[#This Row],[Popolazione2011]]&gt;300000,"MAGGIORE","")</f>
        <v/>
      </c>
    </row>
    <row r="4200" spans="1:8" x14ac:dyDescent="0.2">
      <c r="A4200" t="s">
        <v>812</v>
      </c>
      <c r="B4200" t="s">
        <v>5</v>
      </c>
      <c r="C4200" t="s">
        <v>738</v>
      </c>
      <c r="D4200">
        <v>2264</v>
      </c>
      <c r="E4200" s="2"/>
      <c r="F4200">
        <f>SUMIFS($D$2:$D$7909, $B$2:$B$7909, "Piemonte")</f>
        <v>4363916</v>
      </c>
      <c r="G4200" s="1">
        <f>Comuni__2[[#This Row],[Popolazione2011]]/Comuni__2[[#This Row],[POPOLAZIONE TOTALE DI OGNI REGIONE (CON FILTRO)]]</f>
        <v>5.1880008689443146E-4</v>
      </c>
      <c r="H4200" t="str">
        <f>IF(Comuni__2[[#This Row],[Popolazione2011]]&gt;300000,"MAGGIORE","")</f>
        <v/>
      </c>
    </row>
    <row r="4201" spans="1:8" x14ac:dyDescent="0.2">
      <c r="A4201" t="s">
        <v>7199</v>
      </c>
      <c r="B4201" t="s">
        <v>6847</v>
      </c>
      <c r="C4201" t="s">
        <v>7178</v>
      </c>
      <c r="D4201">
        <v>2262</v>
      </c>
      <c r="E4201" s="2"/>
      <c r="F4201">
        <f>SUMIFS($D$2:$D$7909, $B$2:$B$7909, "Calabria")</f>
        <v>1959050</v>
      </c>
      <c r="G4201" s="1">
        <f>Comuni__2[[#This Row],[Popolazione2011]]/Comuni__2[[#This Row],[POPOLAZIONE TOTALE DI OGNI REGIONE (CON FILTRO)]]</f>
        <v>1.1546412802123478E-3</v>
      </c>
      <c r="H4201" t="str">
        <f>IF(Comuni__2[[#This Row],[Popolazione2011]]&gt;300000,"MAGGIORE","")</f>
        <v/>
      </c>
    </row>
    <row r="4202" spans="1:8" x14ac:dyDescent="0.2">
      <c r="A4202" t="s">
        <v>2898</v>
      </c>
      <c r="B4202" t="s">
        <v>2791</v>
      </c>
      <c r="C4202" t="s">
        <v>2792</v>
      </c>
      <c r="D4202">
        <v>2262</v>
      </c>
      <c r="E4202" s="2"/>
      <c r="F4202">
        <f>SUMIFS($D$2:$D$7909, $B$2:$B$7909, "Trentino-Alto Adige/Südtirol")</f>
        <v>1026433</v>
      </c>
      <c r="G4202" s="1">
        <f>Comuni__2[[#This Row],[Popolazione2011]]/Comuni__2[[#This Row],[POPOLAZIONE TOTALE DI OGNI REGIONE (CON FILTRO)]]</f>
        <v>2.2037483206405095E-3</v>
      </c>
      <c r="H4202" t="str">
        <f>IF(Comuni__2[[#This Row],[Popolazione2011]]&gt;300000,"MAGGIORE","")</f>
        <v/>
      </c>
    </row>
    <row r="4203" spans="1:8" x14ac:dyDescent="0.2">
      <c r="A4203" t="s">
        <v>5006</v>
      </c>
      <c r="B4203" t="s">
        <v>4829</v>
      </c>
      <c r="C4203" t="s">
        <v>4987</v>
      </c>
      <c r="D4203">
        <v>2260</v>
      </c>
      <c r="E4203" s="2"/>
      <c r="F4203">
        <f>SUMIFS($D$2:$D$7909, $B$2:$B$7909, "Marche")</f>
        <v>1540584</v>
      </c>
      <c r="G4203" s="1">
        <f>Comuni__2[[#This Row],[Popolazione2011]]/Comuni__2[[#This Row],[POPOLAZIONE TOTALE DI OGNI REGIONE (CON FILTRO)]]</f>
        <v>1.4669761596900915E-3</v>
      </c>
      <c r="H4203" t="str">
        <f>IF(Comuni__2[[#This Row],[Popolazione2011]]&gt;300000,"MAGGIORE","")</f>
        <v/>
      </c>
    </row>
    <row r="4204" spans="1:8" x14ac:dyDescent="0.2">
      <c r="A4204" t="s">
        <v>2688</v>
      </c>
      <c r="B4204" t="s">
        <v>1271</v>
      </c>
      <c r="C4204" t="s">
        <v>2674</v>
      </c>
      <c r="D4204">
        <v>2259</v>
      </c>
      <c r="E4204" s="2"/>
      <c r="F4204">
        <f>SUMIFS($D$2:$D$7909, $B$2:$B$7909, "Lombardia")</f>
        <v>9704121</v>
      </c>
      <c r="G4204" s="1">
        <f>Comuni__2[[#This Row],[Popolazione2011]]/Comuni__2[[#This Row],[POPOLAZIONE TOTALE DI OGNI REGIONE (CON FILTRO)]]</f>
        <v>2.3278769916409739E-4</v>
      </c>
      <c r="H4204" t="str">
        <f>IF(Comuni__2[[#This Row],[Popolazione2011]]&gt;300000,"MAGGIORE","")</f>
        <v/>
      </c>
    </row>
    <row r="4205" spans="1:8" x14ac:dyDescent="0.2">
      <c r="A4205" t="s">
        <v>7320</v>
      </c>
      <c r="B4205" t="s">
        <v>7257</v>
      </c>
      <c r="C4205" t="s">
        <v>7283</v>
      </c>
      <c r="D4205">
        <v>2258</v>
      </c>
      <c r="E4205" s="2"/>
      <c r="F4205">
        <f>SUMIFS($D$2:$D$7909, $B$2:$B$7909, "Sicilia")</f>
        <v>5002904</v>
      </c>
      <c r="G4205" s="1">
        <f>Comuni__2[[#This Row],[Popolazione2011]]/Comuni__2[[#This Row],[POPOLAZIONE TOTALE DI OGNI REGIONE (CON FILTRO)]]</f>
        <v>4.5133786296918749E-4</v>
      </c>
      <c r="H4205" t="str">
        <f>IF(Comuni__2[[#This Row],[Popolazione2011]]&gt;300000,"MAGGIORE","")</f>
        <v/>
      </c>
    </row>
    <row r="4206" spans="1:8" x14ac:dyDescent="0.2">
      <c r="A4206" t="s">
        <v>3898</v>
      </c>
      <c r="B4206" t="s">
        <v>3873</v>
      </c>
      <c r="C4206" t="s">
        <v>3874</v>
      </c>
      <c r="D4206">
        <v>2257</v>
      </c>
      <c r="E4206" s="2"/>
      <c r="F4206">
        <f>SUMIFS($D$2:$D$7909, $B$2:$B$7909, "Liguria")</f>
        <v>1570694</v>
      </c>
      <c r="G4206" s="1">
        <f>Comuni__2[[#This Row],[Popolazione2011]]/Comuni__2[[#This Row],[POPOLAZIONE TOTALE DI OGNI REGIONE (CON FILTRO)]]</f>
        <v>1.4369444334797229E-3</v>
      </c>
      <c r="H4206" t="str">
        <f>IF(Comuni__2[[#This Row],[Popolazione2011]]&gt;300000,"MAGGIORE","")</f>
        <v/>
      </c>
    </row>
    <row r="4207" spans="1:8" x14ac:dyDescent="0.2">
      <c r="A4207" t="s">
        <v>5440</v>
      </c>
      <c r="B4207" t="s">
        <v>5062</v>
      </c>
      <c r="C4207" t="s">
        <v>5354</v>
      </c>
      <c r="D4207">
        <v>2256</v>
      </c>
      <c r="E4207" s="2"/>
      <c r="F4207">
        <f>SUMIFS($D$2:$D$7909, $B$2:$B$7909, "Lazio")</f>
        <v>5502886</v>
      </c>
      <c r="G4207" s="1">
        <f>Comuni__2[[#This Row],[Popolazione2011]]/Comuni__2[[#This Row],[POPOLAZIONE TOTALE DI OGNI REGIONE (CON FILTRO)]]</f>
        <v>4.0996669747474327E-4</v>
      </c>
      <c r="H4207" t="str">
        <f>IF(Comuni__2[[#This Row],[Popolazione2011]]&gt;300000,"MAGGIORE","")</f>
        <v/>
      </c>
    </row>
    <row r="4208" spans="1:8" x14ac:dyDescent="0.2">
      <c r="A4208" t="s">
        <v>6912</v>
      </c>
      <c r="B4208" t="s">
        <v>6847</v>
      </c>
      <c r="C4208" t="s">
        <v>6848</v>
      </c>
      <c r="D4208">
        <v>2256</v>
      </c>
      <c r="E4208" s="2"/>
      <c r="F4208">
        <f>SUMIFS($D$2:$D$7909, $B$2:$B$7909, "Calabria")</f>
        <v>1959050</v>
      </c>
      <c r="G4208" s="1">
        <f>Comuni__2[[#This Row],[Popolazione2011]]/Comuni__2[[#This Row],[POPOLAZIONE TOTALE DI OGNI REGIONE (CON FILTRO)]]</f>
        <v>1.1515785712462674E-3</v>
      </c>
      <c r="H4208" t="str">
        <f>IF(Comuni__2[[#This Row],[Popolazione2011]]&gt;300000,"MAGGIORE","")</f>
        <v/>
      </c>
    </row>
    <row r="4209" spans="1:8" x14ac:dyDescent="0.2">
      <c r="A4209" t="s">
        <v>4272</v>
      </c>
      <c r="B4209" t="s">
        <v>4112</v>
      </c>
      <c r="C4209" t="s">
        <v>4248</v>
      </c>
      <c r="D4209">
        <v>2253</v>
      </c>
      <c r="E4209" s="2"/>
      <c r="F4209">
        <f>SUMIFS($D$2:$D$7909, $B$2:$B$7909, "Emilia-Romagna")</f>
        <v>4342135</v>
      </c>
      <c r="G4209" s="1">
        <f>Comuni__2[[#This Row],[Popolazione2011]]/Comuni__2[[#This Row],[POPOLAZIONE TOTALE DI OGNI REGIONE (CON FILTRO)]]</f>
        <v>5.1886917380505209E-4</v>
      </c>
      <c r="H4209" t="str">
        <f>IF(Comuni__2[[#This Row],[Popolazione2011]]&gt;300000,"MAGGIORE","")</f>
        <v/>
      </c>
    </row>
    <row r="4210" spans="1:8" x14ac:dyDescent="0.2">
      <c r="A4210" t="s">
        <v>7037</v>
      </c>
      <c r="B4210" t="s">
        <v>6847</v>
      </c>
      <c r="C4210" t="s">
        <v>6999</v>
      </c>
      <c r="D4210">
        <v>2253</v>
      </c>
      <c r="E4210" s="2"/>
      <c r="F4210">
        <f>SUMIFS($D$2:$D$7909, $B$2:$B$7909, "Calabria")</f>
        <v>1959050</v>
      </c>
      <c r="G4210" s="1">
        <f>Comuni__2[[#This Row],[Popolazione2011]]/Comuni__2[[#This Row],[POPOLAZIONE TOTALE DI OGNI REGIONE (CON FILTRO)]]</f>
        <v>1.1500472167632271E-3</v>
      </c>
      <c r="H4210" t="str">
        <f>IF(Comuni__2[[#This Row],[Popolazione2011]]&gt;300000,"MAGGIORE","")</f>
        <v/>
      </c>
    </row>
    <row r="4211" spans="1:8" x14ac:dyDescent="0.2">
      <c r="A4211" t="s">
        <v>5900</v>
      </c>
      <c r="B4211" t="s">
        <v>5894</v>
      </c>
      <c r="C4211" t="s">
        <v>5895</v>
      </c>
      <c r="D4211">
        <v>2251</v>
      </c>
      <c r="E4211" s="2"/>
      <c r="F4211">
        <f>SUMIFS($D$2:$D$7909, $B$2:$B$7909, "Campania")</f>
        <v>5766810</v>
      </c>
      <c r="G4211" s="1">
        <f>Comuni__2[[#This Row],[Popolazione2011]]/Comuni__2[[#This Row],[POPOLAZIONE TOTALE DI OGNI REGIONE (CON FILTRO)]]</f>
        <v>3.9033711878837696E-4</v>
      </c>
      <c r="H4211" t="str">
        <f>IF(Comuni__2[[#This Row],[Popolazione2011]]&gt;300000,"MAGGIORE","")</f>
        <v/>
      </c>
    </row>
    <row r="4212" spans="1:8" x14ac:dyDescent="0.2">
      <c r="A4212" t="s">
        <v>2512</v>
      </c>
      <c r="B4212" t="s">
        <v>1271</v>
      </c>
      <c r="C4212" t="s">
        <v>2409</v>
      </c>
      <c r="D4212">
        <v>2249</v>
      </c>
      <c r="E4212" s="2"/>
      <c r="F4212">
        <f>SUMIFS($D$2:$D$7909, $B$2:$B$7909, "Lombardia")</f>
        <v>9704121</v>
      </c>
      <c r="G4212" s="1">
        <f>Comuni__2[[#This Row],[Popolazione2011]]/Comuni__2[[#This Row],[POPOLAZIONE TOTALE DI OGNI REGIONE (CON FILTRO)]]</f>
        <v>2.3175720912795708E-4</v>
      </c>
      <c r="H4212" t="str">
        <f>IF(Comuni__2[[#This Row],[Popolazione2011]]&gt;300000,"MAGGIORE","")</f>
        <v/>
      </c>
    </row>
    <row r="4213" spans="1:8" x14ac:dyDescent="0.2">
      <c r="A4213" t="s">
        <v>7459</v>
      </c>
      <c r="B4213" t="s">
        <v>7257</v>
      </c>
      <c r="C4213" t="s">
        <v>7366</v>
      </c>
      <c r="D4213">
        <v>2249</v>
      </c>
      <c r="E4213" s="2"/>
      <c r="F4213">
        <f>SUMIFS($D$2:$D$7909, $B$2:$B$7909, "Sicilia")</f>
        <v>5002904</v>
      </c>
      <c r="G4213" s="1">
        <f>Comuni__2[[#This Row],[Popolazione2011]]/Comuni__2[[#This Row],[POPOLAZIONE TOTALE DI OGNI REGIONE (CON FILTRO)]]</f>
        <v>4.4953890780234841E-4</v>
      </c>
      <c r="H4213" t="str">
        <f>IF(Comuni__2[[#This Row],[Popolazione2011]]&gt;300000,"MAGGIORE","")</f>
        <v/>
      </c>
    </row>
    <row r="4214" spans="1:8" x14ac:dyDescent="0.2">
      <c r="A4214" t="s">
        <v>6938</v>
      </c>
      <c r="B4214" t="s">
        <v>6847</v>
      </c>
      <c r="C4214" t="s">
        <v>6848</v>
      </c>
      <c r="D4214">
        <v>2249</v>
      </c>
      <c r="E4214" s="2"/>
      <c r="F4214">
        <f>SUMIFS($D$2:$D$7909, $B$2:$B$7909, "Calabria")</f>
        <v>1959050</v>
      </c>
      <c r="G4214" s="1">
        <f>Comuni__2[[#This Row],[Popolazione2011]]/Comuni__2[[#This Row],[POPOLAZIONE TOTALE DI OGNI REGIONE (CON FILTRO)]]</f>
        <v>1.1480054107858401E-3</v>
      </c>
      <c r="H4214" t="str">
        <f>IF(Comuni__2[[#This Row],[Popolazione2011]]&gt;300000,"MAGGIORE","")</f>
        <v/>
      </c>
    </row>
    <row r="4215" spans="1:8" x14ac:dyDescent="0.2">
      <c r="A4215" t="s">
        <v>4521</v>
      </c>
      <c r="B4215" t="s">
        <v>4450</v>
      </c>
      <c r="C4215" t="s">
        <v>4503</v>
      </c>
      <c r="D4215">
        <v>2248</v>
      </c>
      <c r="E4215" s="2"/>
      <c r="F4215">
        <f>SUMIFS($D$2:$D$7909, $B$2:$B$7909, "Toscana")</f>
        <v>3672202</v>
      </c>
      <c r="G4215" s="1">
        <f>Comuni__2[[#This Row],[Popolazione2011]]/Comuni__2[[#This Row],[POPOLAZIONE TOTALE DI OGNI REGIONE (CON FILTRO)]]</f>
        <v>6.1216675988957036E-4</v>
      </c>
      <c r="H4215" t="str">
        <f>IF(Comuni__2[[#This Row],[Popolazione2011]]&gt;300000,"MAGGIORE","")</f>
        <v/>
      </c>
    </row>
    <row r="4216" spans="1:8" x14ac:dyDescent="0.2">
      <c r="A4216" t="s">
        <v>6027</v>
      </c>
      <c r="B4216" t="s">
        <v>5894</v>
      </c>
      <c r="C4216" t="s">
        <v>6000</v>
      </c>
      <c r="D4216">
        <v>2247</v>
      </c>
      <c r="E4216" s="2"/>
      <c r="F4216">
        <f>SUMIFS($D$2:$D$7909, $B$2:$B$7909, "Campania")</f>
        <v>5766810</v>
      </c>
      <c r="G4216" s="1">
        <f>Comuni__2[[#This Row],[Popolazione2011]]/Comuni__2[[#This Row],[POPOLAZIONE TOTALE DI OGNI REGIONE (CON FILTRO)]]</f>
        <v>3.8964349441025455E-4</v>
      </c>
      <c r="H4216" t="str">
        <f>IF(Comuni__2[[#This Row],[Popolazione2011]]&gt;300000,"MAGGIORE","")</f>
        <v/>
      </c>
    </row>
    <row r="4217" spans="1:8" x14ac:dyDescent="0.2">
      <c r="A4217" t="s">
        <v>3683</v>
      </c>
      <c r="B4217" t="s">
        <v>3653</v>
      </c>
      <c r="C4217" t="s">
        <v>3654</v>
      </c>
      <c r="D4217">
        <v>2247</v>
      </c>
      <c r="E4217" s="2"/>
      <c r="F4217">
        <f>SUMIFS($D$2:$D$7909, $B$2:$B$7909, "Friuli-Venezia Giulia")</f>
        <v>1220291</v>
      </c>
      <c r="G4217" s="1">
        <f>Comuni__2[[#This Row],[Popolazione2011]]/Comuni__2[[#This Row],[POPOLAZIONE TOTALE DI OGNI REGIONE (CON FILTRO)]]</f>
        <v>1.8413640680788434E-3</v>
      </c>
      <c r="H4217" t="str">
        <f>IF(Comuni__2[[#This Row],[Popolazione2011]]&gt;300000,"MAGGIORE","")</f>
        <v/>
      </c>
    </row>
    <row r="4218" spans="1:8" x14ac:dyDescent="0.2">
      <c r="A4218" t="s">
        <v>7082</v>
      </c>
      <c r="B4218" t="s">
        <v>6847</v>
      </c>
      <c r="C4218" t="s">
        <v>7080</v>
      </c>
      <c r="D4218">
        <v>2246</v>
      </c>
      <c r="E4218" s="2"/>
      <c r="F4218">
        <f>SUMIFS($D$2:$D$7909, $B$2:$B$7909, "Calabria")</f>
        <v>1959050</v>
      </c>
      <c r="G4218" s="1">
        <f>Comuni__2[[#This Row],[Popolazione2011]]/Comuni__2[[#This Row],[POPOLAZIONE TOTALE DI OGNI REGIONE (CON FILTRO)]]</f>
        <v>1.1464740563027999E-3</v>
      </c>
      <c r="H4218" t="str">
        <f>IF(Comuni__2[[#This Row],[Popolazione2011]]&gt;300000,"MAGGIORE","")</f>
        <v/>
      </c>
    </row>
    <row r="4219" spans="1:8" x14ac:dyDescent="0.2">
      <c r="A4219" t="s">
        <v>1030</v>
      </c>
      <c r="B4219" t="s">
        <v>5</v>
      </c>
      <c r="C4219" t="s">
        <v>857</v>
      </c>
      <c r="D4219">
        <v>2245</v>
      </c>
      <c r="E4219" s="2"/>
      <c r="F4219">
        <f>SUMIFS($D$2:$D$7909, $B$2:$B$7909, "Piemonte")</f>
        <v>4363916</v>
      </c>
      <c r="G4219" s="1">
        <f>Comuni__2[[#This Row],[Popolazione2011]]/Comuni__2[[#This Row],[POPOLAZIONE TOTALE DI OGNI REGIONE (CON FILTRO)]]</f>
        <v>5.1444619923939874E-4</v>
      </c>
      <c r="H4219" t="str">
        <f>IF(Comuni__2[[#This Row],[Popolazione2011]]&gt;300000,"MAGGIORE","")</f>
        <v/>
      </c>
    </row>
    <row r="4220" spans="1:8" x14ac:dyDescent="0.2">
      <c r="A4220" t="s">
        <v>3658</v>
      </c>
      <c r="B4220" t="s">
        <v>3653</v>
      </c>
      <c r="C4220" t="s">
        <v>3654</v>
      </c>
      <c r="D4220">
        <v>2243</v>
      </c>
      <c r="E4220" s="2"/>
      <c r="F4220">
        <f>SUMIFS($D$2:$D$7909, $B$2:$B$7909, "Friuli-Venezia Giulia")</f>
        <v>1220291</v>
      </c>
      <c r="G4220" s="1">
        <f>Comuni__2[[#This Row],[Popolazione2011]]/Comuni__2[[#This Row],[POPOLAZIONE TOTALE DI OGNI REGIONE (CON FILTRO)]]</f>
        <v>1.8380861614155969E-3</v>
      </c>
      <c r="H4220" t="str">
        <f>IF(Comuni__2[[#This Row],[Popolazione2011]]&gt;300000,"MAGGIORE","")</f>
        <v/>
      </c>
    </row>
    <row r="4221" spans="1:8" x14ac:dyDescent="0.2">
      <c r="A4221" t="s">
        <v>6371</v>
      </c>
      <c r="B4221" t="s">
        <v>5894</v>
      </c>
      <c r="C4221" t="s">
        <v>6291</v>
      </c>
      <c r="D4221">
        <v>2241</v>
      </c>
      <c r="E4221" s="2"/>
      <c r="F4221">
        <f>SUMIFS($D$2:$D$7909, $B$2:$B$7909, "Campania")</f>
        <v>5766810</v>
      </c>
      <c r="G4221" s="1">
        <f>Comuni__2[[#This Row],[Popolazione2011]]/Comuni__2[[#This Row],[POPOLAZIONE TOTALE DI OGNI REGIONE (CON FILTRO)]]</f>
        <v>3.8860305784307094E-4</v>
      </c>
      <c r="H4221" t="str">
        <f>IF(Comuni__2[[#This Row],[Popolazione2011]]&gt;300000,"MAGGIORE","")</f>
        <v/>
      </c>
    </row>
    <row r="4222" spans="1:8" x14ac:dyDescent="0.2">
      <c r="A4222" t="s">
        <v>5189</v>
      </c>
      <c r="B4222" t="s">
        <v>5062</v>
      </c>
      <c r="C4222" t="s">
        <v>5124</v>
      </c>
      <c r="D4222">
        <v>2241</v>
      </c>
      <c r="E4222" s="2"/>
      <c r="F4222">
        <f>SUMIFS($D$2:$D$7909, $B$2:$B$7909, "Lazio")</f>
        <v>5502886</v>
      </c>
      <c r="G4222" s="1">
        <f>Comuni__2[[#This Row],[Popolazione2011]]/Comuni__2[[#This Row],[POPOLAZIONE TOTALE DI OGNI REGIONE (CON FILTRO)]]</f>
        <v>4.0724085507132078E-4</v>
      </c>
      <c r="H4222" t="str">
        <f>IF(Comuni__2[[#This Row],[Popolazione2011]]&gt;300000,"MAGGIORE","")</f>
        <v/>
      </c>
    </row>
    <row r="4223" spans="1:8" x14ac:dyDescent="0.2">
      <c r="A4223" t="s">
        <v>3423</v>
      </c>
      <c r="B4223" t="s">
        <v>3082</v>
      </c>
      <c r="C4223" t="s">
        <v>3359</v>
      </c>
      <c r="D4223">
        <v>2241</v>
      </c>
      <c r="E4223" s="2"/>
      <c r="F4223">
        <f>SUMIFS($D$2:$D$7909, $B$2:$B$7909, "Veneto")</f>
        <v>4855904</v>
      </c>
      <c r="G4223" s="1">
        <f>Comuni__2[[#This Row],[Popolazione2011]]/Comuni__2[[#This Row],[POPOLAZIONE TOTALE DI OGNI REGIONE (CON FILTRO)]]</f>
        <v>4.6150006260420307E-4</v>
      </c>
      <c r="H4223" t="str">
        <f>IF(Comuni__2[[#This Row],[Popolazione2011]]&gt;300000,"MAGGIORE","")</f>
        <v/>
      </c>
    </row>
    <row r="4224" spans="1:8" x14ac:dyDescent="0.2">
      <c r="A4224" t="s">
        <v>4153</v>
      </c>
      <c r="B4224" t="s">
        <v>4112</v>
      </c>
      <c r="C4224" t="s">
        <v>4113</v>
      </c>
      <c r="D4224">
        <v>2241</v>
      </c>
      <c r="E4224" s="2"/>
      <c r="F4224">
        <f>SUMIFS($D$2:$D$7909, $B$2:$B$7909, "Emilia-Romagna")</f>
        <v>4342135</v>
      </c>
      <c r="G4224" s="1">
        <f>Comuni__2[[#This Row],[Popolazione2011]]/Comuni__2[[#This Row],[POPOLAZIONE TOTALE DI OGNI REGIONE (CON FILTRO)]]</f>
        <v>5.1610555636800786E-4</v>
      </c>
      <c r="H4224" t="str">
        <f>IF(Comuni__2[[#This Row],[Popolazione2011]]&gt;300000,"MAGGIORE","")</f>
        <v/>
      </c>
    </row>
    <row r="4225" spans="1:8" x14ac:dyDescent="0.2">
      <c r="A4225" t="s">
        <v>4278</v>
      </c>
      <c r="B4225" t="s">
        <v>4112</v>
      </c>
      <c r="C4225" t="s">
        <v>4248</v>
      </c>
      <c r="D4225">
        <v>2241</v>
      </c>
      <c r="E4225" s="2"/>
      <c r="F4225">
        <f>SUMIFS($D$2:$D$7909, $B$2:$B$7909, "Emilia-Romagna")</f>
        <v>4342135</v>
      </c>
      <c r="G4225" s="1">
        <f>Comuni__2[[#This Row],[Popolazione2011]]/Comuni__2[[#This Row],[POPOLAZIONE TOTALE DI OGNI REGIONE (CON FILTRO)]]</f>
        <v>5.1610555636800786E-4</v>
      </c>
      <c r="H4225" t="str">
        <f>IF(Comuni__2[[#This Row],[Popolazione2011]]&gt;300000,"MAGGIORE","")</f>
        <v/>
      </c>
    </row>
    <row r="4226" spans="1:8" x14ac:dyDescent="0.2">
      <c r="A4226" t="s">
        <v>2436</v>
      </c>
      <c r="B4226" t="s">
        <v>1271</v>
      </c>
      <c r="C4226" t="s">
        <v>2409</v>
      </c>
      <c r="D4226">
        <v>2240</v>
      </c>
      <c r="E4226" s="2"/>
      <c r="F4226">
        <f>SUMIFS($D$2:$D$7909, $B$2:$B$7909, "Lombardia")</f>
        <v>9704121</v>
      </c>
      <c r="G4226" s="1">
        <f>Comuni__2[[#This Row],[Popolazione2011]]/Comuni__2[[#This Row],[POPOLAZIONE TOTALE DI OGNI REGIONE (CON FILTRO)]]</f>
        <v>2.3082976809543079E-4</v>
      </c>
      <c r="H4226" t="str">
        <f>IF(Comuni__2[[#This Row],[Popolazione2011]]&gt;300000,"MAGGIORE","")</f>
        <v/>
      </c>
    </row>
    <row r="4227" spans="1:8" x14ac:dyDescent="0.2">
      <c r="A4227" t="s">
        <v>2579</v>
      </c>
      <c r="B4227" t="s">
        <v>1271</v>
      </c>
      <c r="C4227" t="s">
        <v>2523</v>
      </c>
      <c r="D4227">
        <v>2240</v>
      </c>
      <c r="E4227" s="2"/>
      <c r="F4227">
        <f>SUMIFS($D$2:$D$7909, $B$2:$B$7909, "Lombardia")</f>
        <v>9704121</v>
      </c>
      <c r="G4227" s="1">
        <f>Comuni__2[[#This Row],[Popolazione2011]]/Comuni__2[[#This Row],[POPOLAZIONE TOTALE DI OGNI REGIONE (CON FILTRO)]]</f>
        <v>2.3082976809543079E-4</v>
      </c>
      <c r="H4227" t="str">
        <f>IF(Comuni__2[[#This Row],[Popolazione2011]]&gt;300000,"MAGGIORE","")</f>
        <v/>
      </c>
    </row>
    <row r="4228" spans="1:8" x14ac:dyDescent="0.2">
      <c r="A4228" t="s">
        <v>5933</v>
      </c>
      <c r="B4228" t="s">
        <v>5894</v>
      </c>
      <c r="C4228" t="s">
        <v>5895</v>
      </c>
      <c r="D4228">
        <v>2239</v>
      </c>
      <c r="E4228" s="2"/>
      <c r="F4228">
        <f>SUMIFS($D$2:$D$7909, $B$2:$B$7909, "Campania")</f>
        <v>5766810</v>
      </c>
      <c r="G4228" s="1">
        <f>Comuni__2[[#This Row],[Popolazione2011]]/Comuni__2[[#This Row],[POPOLAZIONE TOTALE DI OGNI REGIONE (CON FILTRO)]]</f>
        <v>3.8825624565400974E-4</v>
      </c>
      <c r="H4228" t="str">
        <f>IF(Comuni__2[[#This Row],[Popolazione2011]]&gt;300000,"MAGGIORE","")</f>
        <v/>
      </c>
    </row>
    <row r="4229" spans="1:8" x14ac:dyDescent="0.2">
      <c r="A4229" t="s">
        <v>6902</v>
      </c>
      <c r="B4229" t="s">
        <v>6847</v>
      </c>
      <c r="C4229" t="s">
        <v>6848</v>
      </c>
      <c r="D4229">
        <v>2239</v>
      </c>
      <c r="E4229" s="2"/>
      <c r="F4229">
        <f>SUMIFS($D$2:$D$7909, $B$2:$B$7909, "Calabria")</f>
        <v>1959050</v>
      </c>
      <c r="G4229" s="1">
        <f>Comuni__2[[#This Row],[Popolazione2011]]/Comuni__2[[#This Row],[POPOLAZIONE TOTALE DI OGNI REGIONE (CON FILTRO)]]</f>
        <v>1.1429008958423726E-3</v>
      </c>
      <c r="H4229" t="str">
        <f>IF(Comuni__2[[#This Row],[Popolazione2011]]&gt;300000,"MAGGIORE","")</f>
        <v/>
      </c>
    </row>
    <row r="4230" spans="1:8" x14ac:dyDescent="0.2">
      <c r="A4230" t="s">
        <v>3927</v>
      </c>
      <c r="B4230" t="s">
        <v>3873</v>
      </c>
      <c r="C4230" t="s">
        <v>3874</v>
      </c>
      <c r="D4230">
        <v>2239</v>
      </c>
      <c r="E4230" s="2"/>
      <c r="F4230">
        <f>SUMIFS($D$2:$D$7909, $B$2:$B$7909, "Liguria")</f>
        <v>1570694</v>
      </c>
      <c r="G4230" s="1">
        <f>Comuni__2[[#This Row],[Popolazione2011]]/Comuni__2[[#This Row],[POPOLAZIONE TOTALE DI OGNI REGIONE (CON FILTRO)]]</f>
        <v>1.4254845310416925E-3</v>
      </c>
      <c r="H4230" t="str">
        <f>IF(Comuni__2[[#This Row],[Popolazione2011]]&gt;300000,"MAGGIORE","")</f>
        <v/>
      </c>
    </row>
    <row r="4231" spans="1:8" x14ac:dyDescent="0.2">
      <c r="A4231" t="s">
        <v>7238</v>
      </c>
      <c r="B4231" t="s">
        <v>6847</v>
      </c>
      <c r="C4231" t="s">
        <v>7206</v>
      </c>
      <c r="D4231">
        <v>2238</v>
      </c>
      <c r="E4231" s="2"/>
      <c r="F4231">
        <f>SUMIFS($D$2:$D$7909, $B$2:$B$7909, "Calabria")</f>
        <v>1959050</v>
      </c>
      <c r="G4231" s="1">
        <f>Comuni__2[[#This Row],[Popolazione2011]]/Comuni__2[[#This Row],[POPOLAZIONE TOTALE DI OGNI REGIONE (CON FILTRO)]]</f>
        <v>1.1423904443480259E-3</v>
      </c>
      <c r="H4231" t="str">
        <f>IF(Comuni__2[[#This Row],[Popolazione2011]]&gt;300000,"MAGGIORE","")</f>
        <v/>
      </c>
    </row>
    <row r="4232" spans="1:8" x14ac:dyDescent="0.2">
      <c r="A4232" t="s">
        <v>7969</v>
      </c>
      <c r="B4232" t="s">
        <v>7657</v>
      </c>
      <c r="C4232" t="s">
        <v>7931</v>
      </c>
      <c r="D4232">
        <v>2238</v>
      </c>
      <c r="E4232" s="2"/>
      <c r="F4232">
        <f>SUMIFS($D$2:$D$7909, $B$2:$B$7909, "Sardegna")</f>
        <v>1634822</v>
      </c>
      <c r="G4232" s="1">
        <f>Comuni__2[[#This Row],[Popolazione2011]]/Comuni__2[[#This Row],[POPOLAZIONE TOTALE DI OGNI REGIONE (CON FILTRO)]]</f>
        <v>1.36895637567882E-3</v>
      </c>
      <c r="H4232" t="str">
        <f>IF(Comuni__2[[#This Row],[Popolazione2011]]&gt;300000,"MAGGIORE","")</f>
        <v/>
      </c>
    </row>
    <row r="4233" spans="1:8" x14ac:dyDescent="0.2">
      <c r="A4233" t="s">
        <v>5573</v>
      </c>
      <c r="B4233" t="s">
        <v>5446</v>
      </c>
      <c r="C4233" t="s">
        <v>5556</v>
      </c>
      <c r="D4233">
        <v>2237</v>
      </c>
      <c r="E4233" s="2"/>
      <c r="F4233">
        <f>SUMIFS($D$2:$D$7909, $B$2:$B$7909, "Abruzzo")</f>
        <v>1307309</v>
      </c>
      <c r="G4233" s="1">
        <f>Comuni__2[[#This Row],[Popolazione2011]]/Comuni__2[[#This Row],[POPOLAZIONE TOTALE DI OGNI REGIONE (CON FILTRO)]]</f>
        <v>1.7111486266827506E-3</v>
      </c>
      <c r="H4233" t="str">
        <f>IF(Comuni__2[[#This Row],[Popolazione2011]]&gt;300000,"MAGGIORE","")</f>
        <v/>
      </c>
    </row>
    <row r="4234" spans="1:8" x14ac:dyDescent="0.2">
      <c r="A4234" t="s">
        <v>447</v>
      </c>
      <c r="B4234" t="s">
        <v>5</v>
      </c>
      <c r="C4234" t="s">
        <v>402</v>
      </c>
      <c r="D4234">
        <v>2236</v>
      </c>
      <c r="E4234" s="2"/>
      <c r="F4234">
        <f>SUMIFS($D$2:$D$7909, $B$2:$B$7909, "Piemonte")</f>
        <v>4363916</v>
      </c>
      <c r="G4234" s="1">
        <f>Comuni__2[[#This Row],[Popolazione2011]]/Comuni__2[[#This Row],[POPOLAZIONE TOTALE DI OGNI REGIONE (CON FILTRO)]]</f>
        <v>5.1238383140280429E-4</v>
      </c>
      <c r="H4234" t="str">
        <f>IF(Comuni__2[[#This Row],[Popolazione2011]]&gt;300000,"MAGGIORE","")</f>
        <v/>
      </c>
    </row>
    <row r="4235" spans="1:8" x14ac:dyDescent="0.2">
      <c r="A4235" t="s">
        <v>3805</v>
      </c>
      <c r="B4235" t="s">
        <v>3653</v>
      </c>
      <c r="C4235" t="s">
        <v>3789</v>
      </c>
      <c r="D4235">
        <v>2236</v>
      </c>
      <c r="E4235" s="2"/>
      <c r="F4235">
        <f>SUMIFS($D$2:$D$7909, $B$2:$B$7909, "Friuli-Venezia Giulia")</f>
        <v>1220291</v>
      </c>
      <c r="G4235" s="1">
        <f>Comuni__2[[#This Row],[Popolazione2011]]/Comuni__2[[#This Row],[POPOLAZIONE TOTALE DI OGNI REGIONE (CON FILTRO)]]</f>
        <v>1.832349824754915E-3</v>
      </c>
      <c r="H4235" t="str">
        <f>IF(Comuni__2[[#This Row],[Popolazione2011]]&gt;300000,"MAGGIORE","")</f>
        <v/>
      </c>
    </row>
    <row r="4236" spans="1:8" x14ac:dyDescent="0.2">
      <c r="A4236" t="s">
        <v>6360</v>
      </c>
      <c r="B4236" t="s">
        <v>5894</v>
      </c>
      <c r="C4236" t="s">
        <v>6291</v>
      </c>
      <c r="D4236">
        <v>2233</v>
      </c>
      <c r="E4236" s="2"/>
      <c r="F4236">
        <f>SUMIFS($D$2:$D$7909, $B$2:$B$7909, "Campania")</f>
        <v>5766810</v>
      </c>
      <c r="G4236" s="1">
        <f>Comuni__2[[#This Row],[Popolazione2011]]/Comuni__2[[#This Row],[POPOLAZIONE TOTALE DI OGNI REGIONE (CON FILTRO)]]</f>
        <v>3.8721580908682618E-4</v>
      </c>
      <c r="H4236" t="str">
        <f>IF(Comuni__2[[#This Row],[Popolazione2011]]&gt;300000,"MAGGIORE","")</f>
        <v/>
      </c>
    </row>
    <row r="4237" spans="1:8" x14ac:dyDescent="0.2">
      <c r="A4237" t="s">
        <v>7978</v>
      </c>
      <c r="B4237" t="s">
        <v>7657</v>
      </c>
      <c r="C4237" t="s">
        <v>7931</v>
      </c>
      <c r="D4237">
        <v>2233</v>
      </c>
      <c r="E4237" s="2"/>
      <c r="F4237">
        <f>SUMIFS($D$2:$D$7909, $B$2:$B$7909, "Sardegna")</f>
        <v>1634822</v>
      </c>
      <c r="G4237" s="1">
        <f>Comuni__2[[#This Row],[Popolazione2011]]/Comuni__2[[#This Row],[POPOLAZIONE TOTALE DI OGNI REGIONE (CON FILTRO)]]</f>
        <v>1.365897938735838E-3</v>
      </c>
      <c r="H4237" t="str">
        <f>IF(Comuni__2[[#This Row],[Popolazione2011]]&gt;300000,"MAGGIORE","")</f>
        <v/>
      </c>
    </row>
    <row r="4238" spans="1:8" x14ac:dyDescent="0.2">
      <c r="A4238" t="s">
        <v>2629</v>
      </c>
      <c r="B4238" t="s">
        <v>1271</v>
      </c>
      <c r="C4238" t="s">
        <v>2588</v>
      </c>
      <c r="D4238">
        <v>2232</v>
      </c>
      <c r="E4238" s="2"/>
      <c r="F4238">
        <f>SUMIFS($D$2:$D$7909, $B$2:$B$7909, "Lombardia")</f>
        <v>9704121</v>
      </c>
      <c r="G4238" s="1">
        <f>Comuni__2[[#This Row],[Popolazione2011]]/Comuni__2[[#This Row],[POPOLAZIONE TOTALE DI OGNI REGIONE (CON FILTRO)]]</f>
        <v>2.3000537606651853E-4</v>
      </c>
      <c r="H4238" t="str">
        <f>IF(Comuni__2[[#This Row],[Popolazione2011]]&gt;300000,"MAGGIORE","")</f>
        <v/>
      </c>
    </row>
    <row r="4239" spans="1:8" x14ac:dyDescent="0.2">
      <c r="A4239" t="s">
        <v>7051</v>
      </c>
      <c r="B4239" t="s">
        <v>6847</v>
      </c>
      <c r="C4239" t="s">
        <v>6999</v>
      </c>
      <c r="D4239">
        <v>2232</v>
      </c>
      <c r="E4239" s="2"/>
      <c r="F4239">
        <f>SUMIFS($D$2:$D$7909, $B$2:$B$7909, "Calabria")</f>
        <v>1959050</v>
      </c>
      <c r="G4239" s="1">
        <f>Comuni__2[[#This Row],[Popolazione2011]]/Comuni__2[[#This Row],[POPOLAZIONE TOTALE DI OGNI REGIONE (CON FILTRO)]]</f>
        <v>1.1393277353819453E-3</v>
      </c>
      <c r="H4239" t="str">
        <f>IF(Comuni__2[[#This Row],[Popolazione2011]]&gt;300000,"MAGGIORE","")</f>
        <v/>
      </c>
    </row>
    <row r="4240" spans="1:8" x14ac:dyDescent="0.2">
      <c r="A4240" t="s">
        <v>2711</v>
      </c>
      <c r="B4240" t="s">
        <v>1271</v>
      </c>
      <c r="C4240" t="s">
        <v>2674</v>
      </c>
      <c r="D4240">
        <v>2231</v>
      </c>
      <c r="E4240" s="2"/>
      <c r="F4240">
        <f>SUMIFS($D$2:$D$7909, $B$2:$B$7909, "Lombardia")</f>
        <v>9704121</v>
      </c>
      <c r="G4240" s="1">
        <f>Comuni__2[[#This Row],[Popolazione2011]]/Comuni__2[[#This Row],[POPOLAZIONE TOTALE DI OGNI REGIONE (CON FILTRO)]]</f>
        <v>2.2990232706290452E-4</v>
      </c>
      <c r="H4240" t="str">
        <f>IF(Comuni__2[[#This Row],[Popolazione2011]]&gt;300000,"MAGGIORE","")</f>
        <v/>
      </c>
    </row>
    <row r="4241" spans="1:8" x14ac:dyDescent="0.2">
      <c r="A4241" t="s">
        <v>601</v>
      </c>
      <c r="B4241" t="s">
        <v>5</v>
      </c>
      <c r="C4241" t="s">
        <v>490</v>
      </c>
      <c r="D4241">
        <v>2231</v>
      </c>
      <c r="E4241" s="2"/>
      <c r="F4241">
        <f>SUMIFS($D$2:$D$7909, $B$2:$B$7909, "Piemonte")</f>
        <v>4363916</v>
      </c>
      <c r="G4241" s="1">
        <f>Comuni__2[[#This Row],[Popolazione2011]]/Comuni__2[[#This Row],[POPOLAZIONE TOTALE DI OGNI REGIONE (CON FILTRO)]]</f>
        <v>5.1123807149358515E-4</v>
      </c>
      <c r="H4241" t="str">
        <f>IF(Comuni__2[[#This Row],[Popolazione2011]]&gt;300000,"MAGGIORE","")</f>
        <v/>
      </c>
    </row>
    <row r="4242" spans="1:8" x14ac:dyDescent="0.2">
      <c r="A4242" t="s">
        <v>3680</v>
      </c>
      <c r="B4242" t="s">
        <v>3653</v>
      </c>
      <c r="C4242" t="s">
        <v>3654</v>
      </c>
      <c r="D4242">
        <v>2231</v>
      </c>
      <c r="E4242" s="2"/>
      <c r="F4242">
        <f>SUMIFS($D$2:$D$7909, $B$2:$B$7909, "Friuli-Venezia Giulia")</f>
        <v>1220291</v>
      </c>
      <c r="G4242" s="1">
        <f>Comuni__2[[#This Row],[Popolazione2011]]/Comuni__2[[#This Row],[POPOLAZIONE TOTALE DI OGNI REGIONE (CON FILTRO)]]</f>
        <v>1.8282524414258566E-3</v>
      </c>
      <c r="H4242" t="str">
        <f>IF(Comuni__2[[#This Row],[Popolazione2011]]&gt;300000,"MAGGIORE","")</f>
        <v/>
      </c>
    </row>
    <row r="4243" spans="1:8" x14ac:dyDescent="0.2">
      <c r="A4243" t="s">
        <v>1501</v>
      </c>
      <c r="B4243" t="s">
        <v>1271</v>
      </c>
      <c r="C4243" t="s">
        <v>1411</v>
      </c>
      <c r="D4243">
        <v>2230</v>
      </c>
      <c r="E4243" s="2"/>
      <c r="F4243">
        <f>SUMIFS($D$2:$D$7909, $B$2:$B$7909, "Lombardia")</f>
        <v>9704121</v>
      </c>
      <c r="G4243" s="1">
        <f>Comuni__2[[#This Row],[Popolazione2011]]/Comuni__2[[#This Row],[POPOLAZIONE TOTALE DI OGNI REGIONE (CON FILTRO)]]</f>
        <v>2.2979927805929048E-4</v>
      </c>
      <c r="H4243" t="str">
        <f>IF(Comuni__2[[#This Row],[Popolazione2011]]&gt;300000,"MAGGIORE","")</f>
        <v/>
      </c>
    </row>
    <row r="4244" spans="1:8" x14ac:dyDescent="0.2">
      <c r="A4244" t="s">
        <v>3777</v>
      </c>
      <c r="B4244" t="s">
        <v>3653</v>
      </c>
      <c r="C4244" t="s">
        <v>3654</v>
      </c>
      <c r="D4244">
        <v>2230</v>
      </c>
      <c r="E4244" s="2"/>
      <c r="F4244">
        <f>SUMIFS($D$2:$D$7909, $B$2:$B$7909, "Friuli-Venezia Giulia")</f>
        <v>1220291</v>
      </c>
      <c r="G4244" s="1">
        <f>Comuni__2[[#This Row],[Popolazione2011]]/Comuni__2[[#This Row],[POPOLAZIONE TOTALE DI OGNI REGIONE (CON FILTRO)]]</f>
        <v>1.827432964760045E-3</v>
      </c>
      <c r="H4244" t="str">
        <f>IF(Comuni__2[[#This Row],[Popolazione2011]]&gt;300000,"MAGGIORE","")</f>
        <v/>
      </c>
    </row>
    <row r="4245" spans="1:8" x14ac:dyDescent="0.2">
      <c r="A4245" t="s">
        <v>2815</v>
      </c>
      <c r="B4245" t="s">
        <v>2791</v>
      </c>
      <c r="C4245" t="s">
        <v>2792</v>
      </c>
      <c r="D4245">
        <v>2228</v>
      </c>
      <c r="E4245" s="2"/>
      <c r="F4245">
        <f>SUMIFS($D$2:$D$7909, $B$2:$B$7909, "Trentino-Alto Adige/Südtirol")</f>
        <v>1026433</v>
      </c>
      <c r="G4245" s="1">
        <f>Comuni__2[[#This Row],[Popolazione2011]]/Comuni__2[[#This Row],[POPOLAZIONE TOTALE DI OGNI REGIONE (CON FILTRO)]]</f>
        <v>2.1706238984911825E-3</v>
      </c>
      <c r="H4245" t="str">
        <f>IF(Comuni__2[[#This Row],[Popolazione2011]]&gt;300000,"MAGGIORE","")</f>
        <v/>
      </c>
    </row>
    <row r="4246" spans="1:8" x14ac:dyDescent="0.2">
      <c r="A4246" t="s">
        <v>1350</v>
      </c>
      <c r="B4246" t="s">
        <v>1271</v>
      </c>
      <c r="C4246" t="s">
        <v>1272</v>
      </c>
      <c r="D4246">
        <v>2227</v>
      </c>
      <c r="E4246" s="2"/>
      <c r="F4246">
        <f>SUMIFS($D$2:$D$7909, $B$2:$B$7909, "Lombardia")</f>
        <v>9704121</v>
      </c>
      <c r="G4246" s="1">
        <f>Comuni__2[[#This Row],[Popolazione2011]]/Comuni__2[[#This Row],[POPOLAZIONE TOTALE DI OGNI REGIONE (CON FILTRO)]]</f>
        <v>2.2949013104844838E-4</v>
      </c>
      <c r="H4246" t="str">
        <f>IF(Comuni__2[[#This Row],[Popolazione2011]]&gt;300000,"MAGGIORE","")</f>
        <v/>
      </c>
    </row>
    <row r="4247" spans="1:8" x14ac:dyDescent="0.2">
      <c r="A4247" t="s">
        <v>2073</v>
      </c>
      <c r="B4247" t="s">
        <v>1271</v>
      </c>
      <c r="C4247" t="s">
        <v>2016</v>
      </c>
      <c r="D4247">
        <v>2227</v>
      </c>
      <c r="E4247" s="2"/>
      <c r="F4247">
        <f>SUMIFS($D$2:$D$7909, $B$2:$B$7909, "Lombardia")</f>
        <v>9704121</v>
      </c>
      <c r="G4247" s="1">
        <f>Comuni__2[[#This Row],[Popolazione2011]]/Comuni__2[[#This Row],[POPOLAZIONE TOTALE DI OGNI REGIONE (CON FILTRO)]]</f>
        <v>2.2949013104844838E-4</v>
      </c>
      <c r="H4247" t="str">
        <f>IF(Comuni__2[[#This Row],[Popolazione2011]]&gt;300000,"MAGGIORE","")</f>
        <v/>
      </c>
    </row>
    <row r="4248" spans="1:8" x14ac:dyDescent="0.2">
      <c r="A4248" t="s">
        <v>7334</v>
      </c>
      <c r="B4248" t="s">
        <v>7257</v>
      </c>
      <c r="C4248" t="s">
        <v>7283</v>
      </c>
      <c r="D4248">
        <v>2227</v>
      </c>
      <c r="E4248" s="2"/>
      <c r="F4248">
        <f>SUMIFS($D$2:$D$7909, $B$2:$B$7909, "Sicilia")</f>
        <v>5002904</v>
      </c>
      <c r="G4248" s="1">
        <f>Comuni__2[[#This Row],[Popolazione2011]]/Comuni__2[[#This Row],[POPOLAZIONE TOTALE DI OGNI REGIONE (CON FILTRO)]]</f>
        <v>4.4514146183896391E-4</v>
      </c>
      <c r="H4248" t="str">
        <f>IF(Comuni__2[[#This Row],[Popolazione2011]]&gt;300000,"MAGGIORE","")</f>
        <v/>
      </c>
    </row>
    <row r="4249" spans="1:8" x14ac:dyDescent="0.2">
      <c r="A4249" t="s">
        <v>5514</v>
      </c>
      <c r="B4249" t="s">
        <v>5446</v>
      </c>
      <c r="C4249" t="s">
        <v>5447</v>
      </c>
      <c r="D4249">
        <v>2227</v>
      </c>
      <c r="E4249" s="2"/>
      <c r="F4249">
        <f>SUMIFS($D$2:$D$7909, $B$2:$B$7909, "Abruzzo")</f>
        <v>1307309</v>
      </c>
      <c r="G4249" s="1">
        <f>Comuni__2[[#This Row],[Popolazione2011]]/Comuni__2[[#This Row],[POPOLAZIONE TOTALE DI OGNI REGIONE (CON FILTRO)]]</f>
        <v>1.7034993257141195E-3</v>
      </c>
      <c r="H4249" t="str">
        <f>IF(Comuni__2[[#This Row],[Popolazione2011]]&gt;300000,"MAGGIORE","")</f>
        <v/>
      </c>
    </row>
    <row r="4250" spans="1:8" x14ac:dyDescent="0.2">
      <c r="A4250" t="s">
        <v>6277</v>
      </c>
      <c r="B4250" t="s">
        <v>5894</v>
      </c>
      <c r="C4250" t="s">
        <v>6172</v>
      </c>
      <c r="D4250">
        <v>2225</v>
      </c>
      <c r="E4250" s="2"/>
      <c r="F4250">
        <f>SUMIFS($D$2:$D$7909, $B$2:$B$7909, "Campania")</f>
        <v>5766810</v>
      </c>
      <c r="G4250" s="1">
        <f>Comuni__2[[#This Row],[Popolazione2011]]/Comuni__2[[#This Row],[POPOLAZIONE TOTALE DI OGNI REGIONE (CON FILTRO)]]</f>
        <v>3.8582856033058137E-4</v>
      </c>
      <c r="H4250" t="str">
        <f>IF(Comuni__2[[#This Row],[Popolazione2011]]&gt;300000,"MAGGIORE","")</f>
        <v/>
      </c>
    </row>
    <row r="4251" spans="1:8" x14ac:dyDescent="0.2">
      <c r="A4251" t="s">
        <v>2028</v>
      </c>
      <c r="B4251" t="s">
        <v>1271</v>
      </c>
      <c r="C4251" t="s">
        <v>2016</v>
      </c>
      <c r="D4251">
        <v>2224</v>
      </c>
      <c r="E4251" s="2"/>
      <c r="F4251">
        <f>SUMIFS($D$2:$D$7909, $B$2:$B$7909, "Lombardia")</f>
        <v>9704121</v>
      </c>
      <c r="G4251" s="1">
        <f>Comuni__2[[#This Row],[Popolazione2011]]/Comuni__2[[#This Row],[POPOLAZIONE TOTALE DI OGNI REGIONE (CON FILTRO)]]</f>
        <v>2.2918098403760628E-4</v>
      </c>
      <c r="H4251" t="str">
        <f>IF(Comuni__2[[#This Row],[Popolazione2011]]&gt;300000,"MAGGIORE","")</f>
        <v/>
      </c>
    </row>
    <row r="4252" spans="1:8" x14ac:dyDescent="0.2">
      <c r="A4252" t="s">
        <v>7174</v>
      </c>
      <c r="B4252" t="s">
        <v>6847</v>
      </c>
      <c r="C4252" t="s">
        <v>7080</v>
      </c>
      <c r="D4252">
        <v>2223</v>
      </c>
      <c r="E4252" s="2"/>
      <c r="F4252">
        <f>SUMIFS($D$2:$D$7909, $B$2:$B$7909, "Calabria")</f>
        <v>1959050</v>
      </c>
      <c r="G4252" s="1">
        <f>Comuni__2[[#This Row],[Popolazione2011]]/Comuni__2[[#This Row],[POPOLAZIONE TOTALE DI OGNI REGIONE (CON FILTRO)]]</f>
        <v>1.1347336719328247E-3</v>
      </c>
      <c r="H4252" t="str">
        <f>IF(Comuni__2[[#This Row],[Popolazione2011]]&gt;300000,"MAGGIORE","")</f>
        <v/>
      </c>
    </row>
    <row r="4253" spans="1:8" x14ac:dyDescent="0.2">
      <c r="A4253" t="s">
        <v>3752</v>
      </c>
      <c r="B4253" t="s">
        <v>3653</v>
      </c>
      <c r="C4253" t="s">
        <v>3654</v>
      </c>
      <c r="D4253">
        <v>2223</v>
      </c>
      <c r="E4253" s="2"/>
      <c r="F4253">
        <f>SUMIFS($D$2:$D$7909, $B$2:$B$7909, "Friuli-Venezia Giulia")</f>
        <v>1220291</v>
      </c>
      <c r="G4253" s="1">
        <f>Comuni__2[[#This Row],[Popolazione2011]]/Comuni__2[[#This Row],[POPOLAZIONE TOTALE DI OGNI REGIONE (CON FILTRO)]]</f>
        <v>1.8216966280993631E-3</v>
      </c>
      <c r="H4253" t="str">
        <f>IF(Comuni__2[[#This Row],[Popolazione2011]]&gt;300000,"MAGGIORE","")</f>
        <v/>
      </c>
    </row>
    <row r="4254" spans="1:8" x14ac:dyDescent="0.2">
      <c r="A4254" t="s">
        <v>652</v>
      </c>
      <c r="B4254" t="s">
        <v>5</v>
      </c>
      <c r="C4254" t="s">
        <v>490</v>
      </c>
      <c r="D4254">
        <v>2222</v>
      </c>
      <c r="E4254" s="2"/>
      <c r="F4254">
        <f>SUMIFS($D$2:$D$7909, $B$2:$B$7909, "Piemonte")</f>
        <v>4363916</v>
      </c>
      <c r="G4254" s="1">
        <f>Comuni__2[[#This Row],[Popolazione2011]]/Comuni__2[[#This Row],[POPOLAZIONE TOTALE DI OGNI REGIONE (CON FILTRO)]]</f>
        <v>5.091757036569907E-4</v>
      </c>
      <c r="H4254" t="str">
        <f>IF(Comuni__2[[#This Row],[Popolazione2011]]&gt;300000,"MAGGIORE","")</f>
        <v/>
      </c>
    </row>
    <row r="4255" spans="1:8" x14ac:dyDescent="0.2">
      <c r="A4255" t="s">
        <v>7737</v>
      </c>
      <c r="B4255" t="s">
        <v>7657</v>
      </c>
      <c r="C4255" t="s">
        <v>7658</v>
      </c>
      <c r="D4255">
        <v>2222</v>
      </c>
      <c r="E4255" s="2"/>
      <c r="F4255">
        <f>SUMIFS($D$2:$D$7909, $B$2:$B$7909, "Sardegna")</f>
        <v>1634822</v>
      </c>
      <c r="G4255" s="1">
        <f>Comuni__2[[#This Row],[Popolazione2011]]/Comuni__2[[#This Row],[POPOLAZIONE TOTALE DI OGNI REGIONE (CON FILTRO)]]</f>
        <v>1.3591693774612772E-3</v>
      </c>
      <c r="H4255" t="str">
        <f>IF(Comuni__2[[#This Row],[Popolazione2011]]&gt;300000,"MAGGIORE","")</f>
        <v/>
      </c>
    </row>
    <row r="4256" spans="1:8" x14ac:dyDescent="0.2">
      <c r="A4256" t="s">
        <v>3779</v>
      </c>
      <c r="B4256" t="s">
        <v>3653</v>
      </c>
      <c r="C4256" t="s">
        <v>3654</v>
      </c>
      <c r="D4256">
        <v>2222</v>
      </c>
      <c r="E4256" s="2"/>
      <c r="F4256">
        <f>SUMIFS($D$2:$D$7909, $B$2:$B$7909, "Friuli-Venezia Giulia")</f>
        <v>1220291</v>
      </c>
      <c r="G4256" s="1">
        <f>Comuni__2[[#This Row],[Popolazione2011]]/Comuni__2[[#This Row],[POPOLAZIONE TOTALE DI OGNI REGIONE (CON FILTRO)]]</f>
        <v>1.8208771514335515E-3</v>
      </c>
      <c r="H4256" t="str">
        <f>IF(Comuni__2[[#This Row],[Popolazione2011]]&gt;300000,"MAGGIORE","")</f>
        <v/>
      </c>
    </row>
    <row r="4257" spans="1:8" x14ac:dyDescent="0.2">
      <c r="A4257" t="s">
        <v>4485</v>
      </c>
      <c r="B4257" t="s">
        <v>4450</v>
      </c>
      <c r="C4257" t="s">
        <v>4469</v>
      </c>
      <c r="D4257">
        <v>2221</v>
      </c>
      <c r="E4257" s="2"/>
      <c r="F4257">
        <f>SUMIFS($D$2:$D$7909, $B$2:$B$7909, "Toscana")</f>
        <v>3672202</v>
      </c>
      <c r="G4257" s="1">
        <f>Comuni__2[[#This Row],[Popolazione2011]]/Comuni__2[[#This Row],[POPOLAZIONE TOTALE DI OGNI REGIONE (CON FILTRO)]]</f>
        <v>6.0481422318271164E-4</v>
      </c>
      <c r="H4257" t="str">
        <f>IF(Comuni__2[[#This Row],[Popolazione2011]]&gt;300000,"MAGGIORE","")</f>
        <v/>
      </c>
    </row>
    <row r="4258" spans="1:8" x14ac:dyDescent="0.2">
      <c r="A4258" t="s">
        <v>3861</v>
      </c>
      <c r="B4258" t="s">
        <v>3653</v>
      </c>
      <c r="C4258" t="s">
        <v>3822</v>
      </c>
      <c r="D4258">
        <v>2221</v>
      </c>
      <c r="E4258" s="2"/>
      <c r="F4258">
        <f>SUMIFS($D$2:$D$7909, $B$2:$B$7909, "Friuli-Venezia Giulia")</f>
        <v>1220291</v>
      </c>
      <c r="G4258" s="1">
        <f>Comuni__2[[#This Row],[Popolazione2011]]/Comuni__2[[#This Row],[POPOLAZIONE TOTALE DI OGNI REGIONE (CON FILTRO)]]</f>
        <v>1.8200576747677399E-3</v>
      </c>
      <c r="H4258" t="str">
        <f>IF(Comuni__2[[#This Row],[Popolazione2011]]&gt;300000,"MAGGIORE","")</f>
        <v/>
      </c>
    </row>
    <row r="4259" spans="1:8" x14ac:dyDescent="0.2">
      <c r="A4259" t="s">
        <v>4633</v>
      </c>
      <c r="B4259" t="s">
        <v>4450</v>
      </c>
      <c r="C4259" t="s">
        <v>4624</v>
      </c>
      <c r="D4259">
        <v>2218</v>
      </c>
      <c r="E4259" s="2"/>
      <c r="F4259">
        <f>SUMIFS($D$2:$D$7909, $B$2:$B$7909, "Toscana")</f>
        <v>3672202</v>
      </c>
      <c r="G4259" s="1">
        <f>Comuni__2[[#This Row],[Popolazione2011]]/Comuni__2[[#This Row],[POPOLAZIONE TOTALE DI OGNI REGIONE (CON FILTRO)]]</f>
        <v>6.0399727465972736E-4</v>
      </c>
      <c r="H4259" t="str">
        <f>IF(Comuni__2[[#This Row],[Popolazione2011]]&gt;300000,"MAGGIORE","")</f>
        <v/>
      </c>
    </row>
    <row r="4260" spans="1:8" x14ac:dyDescent="0.2">
      <c r="A4260" t="s">
        <v>7018</v>
      </c>
      <c r="B4260" t="s">
        <v>6847</v>
      </c>
      <c r="C4260" t="s">
        <v>6999</v>
      </c>
      <c r="D4260">
        <v>2217</v>
      </c>
      <c r="E4260" s="2"/>
      <c r="F4260">
        <f>SUMIFS($D$2:$D$7909, $B$2:$B$7909, "Calabria")</f>
        <v>1959050</v>
      </c>
      <c r="G4260" s="1">
        <f>Comuni__2[[#This Row],[Popolazione2011]]/Comuni__2[[#This Row],[POPOLAZIONE TOTALE DI OGNI REGIONE (CON FILTRO)]]</f>
        <v>1.1316709629667441E-3</v>
      </c>
      <c r="H4260" t="str">
        <f>IF(Comuni__2[[#This Row],[Popolazione2011]]&gt;300000,"MAGGIORE","")</f>
        <v/>
      </c>
    </row>
    <row r="4261" spans="1:8" x14ac:dyDescent="0.2">
      <c r="A4261" t="s">
        <v>629</v>
      </c>
      <c r="B4261" t="s">
        <v>5</v>
      </c>
      <c r="C4261" t="s">
        <v>490</v>
      </c>
      <c r="D4261">
        <v>2216</v>
      </c>
      <c r="E4261" s="2"/>
      <c r="F4261">
        <f>SUMIFS($D$2:$D$7909, $B$2:$B$7909, "Piemonte")</f>
        <v>4363916</v>
      </c>
      <c r="G4261" s="1">
        <f>Comuni__2[[#This Row],[Popolazione2011]]/Comuni__2[[#This Row],[POPOLAZIONE TOTALE DI OGNI REGIONE (CON FILTRO)]]</f>
        <v>5.0780079176592765E-4</v>
      </c>
      <c r="H4261" t="str">
        <f>IF(Comuni__2[[#This Row],[Popolazione2011]]&gt;300000,"MAGGIORE","")</f>
        <v/>
      </c>
    </row>
    <row r="4262" spans="1:8" x14ac:dyDescent="0.2">
      <c r="A4262" t="s">
        <v>7894</v>
      </c>
      <c r="B4262" t="s">
        <v>7657</v>
      </c>
      <c r="C4262" t="s">
        <v>7843</v>
      </c>
      <c r="D4262">
        <v>2216</v>
      </c>
      <c r="E4262" s="2"/>
      <c r="F4262">
        <f>SUMIFS($D$2:$D$7909, $B$2:$B$7909, "Sardegna")</f>
        <v>1634822</v>
      </c>
      <c r="G4262" s="1">
        <f>Comuni__2[[#This Row],[Popolazione2011]]/Comuni__2[[#This Row],[POPOLAZIONE TOTALE DI OGNI REGIONE (CON FILTRO)]]</f>
        <v>1.3554992531296984E-3</v>
      </c>
      <c r="H4262" t="str">
        <f>IF(Comuni__2[[#This Row],[Popolazione2011]]&gt;300000,"MAGGIORE","")</f>
        <v/>
      </c>
    </row>
    <row r="4263" spans="1:8" x14ac:dyDescent="0.2">
      <c r="A4263" t="s">
        <v>1654</v>
      </c>
      <c r="B4263" t="s">
        <v>1271</v>
      </c>
      <c r="C4263" t="s">
        <v>1638</v>
      </c>
      <c r="D4263">
        <v>2215</v>
      </c>
      <c r="E4263" s="2"/>
      <c r="F4263">
        <f>SUMIFS($D$2:$D$7909, $B$2:$B$7909, "Lombardia")</f>
        <v>9704121</v>
      </c>
      <c r="G4263" s="1">
        <f>Comuni__2[[#This Row],[Popolazione2011]]/Comuni__2[[#This Row],[POPOLAZIONE TOTALE DI OGNI REGIONE (CON FILTRO)]]</f>
        <v>2.2825354300508001E-4</v>
      </c>
      <c r="H4263" t="str">
        <f>IF(Comuni__2[[#This Row],[Popolazione2011]]&gt;300000,"MAGGIORE","")</f>
        <v/>
      </c>
    </row>
    <row r="4264" spans="1:8" x14ac:dyDescent="0.2">
      <c r="A4264" t="s">
        <v>7047</v>
      </c>
      <c r="B4264" t="s">
        <v>6847</v>
      </c>
      <c r="C4264" t="s">
        <v>6999</v>
      </c>
      <c r="D4264">
        <v>2215</v>
      </c>
      <c r="E4264" s="2"/>
      <c r="F4264">
        <f>SUMIFS($D$2:$D$7909, $B$2:$B$7909, "Calabria")</f>
        <v>1959050</v>
      </c>
      <c r="G4264" s="1">
        <f>Comuni__2[[#This Row],[Popolazione2011]]/Comuni__2[[#This Row],[POPOLAZIONE TOTALE DI OGNI REGIONE (CON FILTRO)]]</f>
        <v>1.1306500599780505E-3</v>
      </c>
      <c r="H4264" t="str">
        <f>IF(Comuni__2[[#This Row],[Popolazione2011]]&gt;300000,"MAGGIORE","")</f>
        <v/>
      </c>
    </row>
    <row r="4265" spans="1:8" x14ac:dyDescent="0.2">
      <c r="A4265" t="s">
        <v>2678</v>
      </c>
      <c r="B4265" t="s">
        <v>1271</v>
      </c>
      <c r="C4265" t="s">
        <v>2674</v>
      </c>
      <c r="D4265">
        <v>2213</v>
      </c>
      <c r="E4265" s="2"/>
      <c r="F4265">
        <f>SUMIFS($D$2:$D$7909, $B$2:$B$7909, "Lombardia")</f>
        <v>9704121</v>
      </c>
      <c r="G4265" s="1">
        <f>Comuni__2[[#This Row],[Popolazione2011]]/Comuni__2[[#This Row],[POPOLAZIONE TOTALE DI OGNI REGIONE (CON FILTRO)]]</f>
        <v>2.2804744499785196E-4</v>
      </c>
      <c r="H4265" t="str">
        <f>IF(Comuni__2[[#This Row],[Popolazione2011]]&gt;300000,"MAGGIORE","")</f>
        <v/>
      </c>
    </row>
    <row r="4266" spans="1:8" x14ac:dyDescent="0.2">
      <c r="A4266" t="s">
        <v>3769</v>
      </c>
      <c r="B4266" t="s">
        <v>3653</v>
      </c>
      <c r="C4266" t="s">
        <v>3654</v>
      </c>
      <c r="D4266">
        <v>2213</v>
      </c>
      <c r="E4266" s="2"/>
      <c r="F4266">
        <f>SUMIFS($D$2:$D$7909, $B$2:$B$7909, "Friuli-Venezia Giulia")</f>
        <v>1220291</v>
      </c>
      <c r="G4266" s="1">
        <f>Comuni__2[[#This Row],[Popolazione2011]]/Comuni__2[[#This Row],[POPOLAZIONE TOTALE DI OGNI REGIONE (CON FILTRO)]]</f>
        <v>1.8135018614412464E-3</v>
      </c>
      <c r="H4266" t="str">
        <f>IF(Comuni__2[[#This Row],[Popolazione2011]]&gt;300000,"MAGGIORE","")</f>
        <v/>
      </c>
    </row>
    <row r="4267" spans="1:8" x14ac:dyDescent="0.2">
      <c r="A4267" t="s">
        <v>5172</v>
      </c>
      <c r="B4267" t="s">
        <v>5062</v>
      </c>
      <c r="C4267" t="s">
        <v>5124</v>
      </c>
      <c r="D4267">
        <v>2211</v>
      </c>
      <c r="E4267" s="2"/>
      <c r="F4267">
        <f>SUMIFS($D$2:$D$7909, $B$2:$B$7909, "Lazio")</f>
        <v>5502886</v>
      </c>
      <c r="G4267" s="1">
        <f>Comuni__2[[#This Row],[Popolazione2011]]/Comuni__2[[#This Row],[POPOLAZIONE TOTALE DI OGNI REGIONE (CON FILTRO)]]</f>
        <v>4.0178917026447575E-4</v>
      </c>
      <c r="H4267" t="str">
        <f>IF(Comuni__2[[#This Row],[Popolazione2011]]&gt;300000,"MAGGIORE","")</f>
        <v/>
      </c>
    </row>
    <row r="4268" spans="1:8" x14ac:dyDescent="0.2">
      <c r="A4268" t="s">
        <v>6649</v>
      </c>
      <c r="B4268" t="s">
        <v>6450</v>
      </c>
      <c r="C4268" t="s">
        <v>6606</v>
      </c>
      <c r="D4268">
        <v>2209</v>
      </c>
      <c r="E4268" s="2"/>
      <c r="F4268">
        <f>SUMIFS($D$2:$D$7909, $B$2:$B$7909, "Puglia")</f>
        <v>4050093</v>
      </c>
      <c r="G4268" s="1">
        <f>Comuni__2[[#This Row],[Popolazione2011]]/Comuni__2[[#This Row],[POPOLAZIONE TOTALE DI OGNI REGIONE (CON FILTRO)]]</f>
        <v>5.4541957431594778E-4</v>
      </c>
      <c r="H4268" t="str">
        <f>IF(Comuni__2[[#This Row],[Popolazione2011]]&gt;300000,"MAGGIORE","")</f>
        <v/>
      </c>
    </row>
    <row r="4269" spans="1:8" x14ac:dyDescent="0.2">
      <c r="A4269" t="s">
        <v>6746</v>
      </c>
      <c r="B4269" t="s">
        <v>6713</v>
      </c>
      <c r="C4269" t="s">
        <v>6714</v>
      </c>
      <c r="D4269">
        <v>2209</v>
      </c>
      <c r="E4269" s="2"/>
      <c r="F4269">
        <f>SUMIFS($D$2:$D$7909, $B$2:$B$7909, "Basilicata")</f>
        <v>578036</v>
      </c>
      <c r="G4269" s="1">
        <f>Comuni__2[[#This Row],[Popolazione2011]]/Comuni__2[[#This Row],[POPOLAZIONE TOTALE DI OGNI REGIONE (CON FILTRO)]]</f>
        <v>3.8215612868402662E-3</v>
      </c>
      <c r="H4269" t="str">
        <f>IF(Comuni__2[[#This Row],[Popolazione2011]]&gt;300000,"MAGGIORE","")</f>
        <v/>
      </c>
    </row>
    <row r="4270" spans="1:8" x14ac:dyDescent="0.2">
      <c r="A4270" t="s">
        <v>4575</v>
      </c>
      <c r="B4270" t="s">
        <v>4450</v>
      </c>
      <c r="C4270" t="s">
        <v>4566</v>
      </c>
      <c r="D4270">
        <v>2208</v>
      </c>
      <c r="E4270" s="2"/>
      <c r="F4270">
        <f>SUMIFS($D$2:$D$7909, $B$2:$B$7909, "Toscana")</f>
        <v>3672202</v>
      </c>
      <c r="G4270" s="1">
        <f>Comuni__2[[#This Row],[Popolazione2011]]/Comuni__2[[#This Row],[POPOLAZIONE TOTALE DI OGNI REGIONE (CON FILTRO)]]</f>
        <v>6.0127411291644632E-4</v>
      </c>
      <c r="H4270" t="str">
        <f>IF(Comuni__2[[#This Row],[Popolazione2011]]&gt;300000,"MAGGIORE","")</f>
        <v/>
      </c>
    </row>
    <row r="4271" spans="1:8" x14ac:dyDescent="0.2">
      <c r="A4271" t="s">
        <v>2493</v>
      </c>
      <c r="B4271" t="s">
        <v>1271</v>
      </c>
      <c r="C4271" t="s">
        <v>2409</v>
      </c>
      <c r="D4271">
        <v>2207</v>
      </c>
      <c r="E4271" s="2"/>
      <c r="F4271">
        <f>SUMIFS($D$2:$D$7909, $B$2:$B$7909, "Lombardia")</f>
        <v>9704121</v>
      </c>
      <c r="G4271" s="1">
        <f>Comuni__2[[#This Row],[Popolazione2011]]/Comuni__2[[#This Row],[POPOLAZIONE TOTALE DI OGNI REGIONE (CON FILTRO)]]</f>
        <v>2.2742915097616776E-4</v>
      </c>
      <c r="H4271" t="str">
        <f>IF(Comuni__2[[#This Row],[Popolazione2011]]&gt;300000,"MAGGIORE","")</f>
        <v/>
      </c>
    </row>
    <row r="4272" spans="1:8" x14ac:dyDescent="0.2">
      <c r="A4272" t="s">
        <v>2658</v>
      </c>
      <c r="B4272" t="s">
        <v>1271</v>
      </c>
      <c r="C4272" t="s">
        <v>2588</v>
      </c>
      <c r="D4272">
        <v>2207</v>
      </c>
      <c r="E4272" s="2"/>
      <c r="F4272">
        <f>SUMIFS($D$2:$D$7909, $B$2:$B$7909, "Lombardia")</f>
        <v>9704121</v>
      </c>
      <c r="G4272" s="1">
        <f>Comuni__2[[#This Row],[Popolazione2011]]/Comuni__2[[#This Row],[POPOLAZIONE TOTALE DI OGNI REGIONE (CON FILTRO)]]</f>
        <v>2.2742915097616776E-4</v>
      </c>
      <c r="H4272" t="str">
        <f>IF(Comuni__2[[#This Row],[Popolazione2011]]&gt;300000,"MAGGIORE","")</f>
        <v/>
      </c>
    </row>
    <row r="4273" spans="1:8" x14ac:dyDescent="0.2">
      <c r="A4273" t="s">
        <v>7772</v>
      </c>
      <c r="B4273" t="s">
        <v>7657</v>
      </c>
      <c r="C4273" t="s">
        <v>7750</v>
      </c>
      <c r="D4273">
        <v>2207</v>
      </c>
      <c r="E4273" s="2"/>
      <c r="F4273">
        <f>SUMIFS($D$2:$D$7909, $B$2:$B$7909, "Sardegna")</f>
        <v>1634822</v>
      </c>
      <c r="G4273" s="1">
        <f>Comuni__2[[#This Row],[Popolazione2011]]/Comuni__2[[#This Row],[POPOLAZIONE TOTALE DI OGNI REGIONE (CON FILTRO)]]</f>
        <v>1.3499940666323307E-3</v>
      </c>
      <c r="H4273" t="str">
        <f>IF(Comuni__2[[#This Row],[Popolazione2011]]&gt;300000,"MAGGIORE","")</f>
        <v/>
      </c>
    </row>
    <row r="4274" spans="1:8" x14ac:dyDescent="0.2">
      <c r="A4274" t="s">
        <v>5767</v>
      </c>
      <c r="B4274" t="s">
        <v>5756</v>
      </c>
      <c r="C4274" t="s">
        <v>5757</v>
      </c>
      <c r="D4274">
        <v>2207</v>
      </c>
      <c r="E4274" s="2"/>
      <c r="F4274">
        <f>SUMIFS($D$2:$D$7909, $B$2:$B$7909, "Molise")</f>
        <v>313660</v>
      </c>
      <c r="G4274" s="1">
        <f>Comuni__2[[#This Row],[Popolazione2011]]/Comuni__2[[#This Row],[POPOLAZIONE TOTALE DI OGNI REGIONE (CON FILTRO)]]</f>
        <v>7.036281323726328E-3</v>
      </c>
      <c r="H4274" t="str">
        <f>IF(Comuni__2[[#This Row],[Popolazione2011]]&gt;300000,"MAGGIORE","")</f>
        <v/>
      </c>
    </row>
    <row r="4275" spans="1:8" x14ac:dyDescent="0.2">
      <c r="A4275" t="s">
        <v>727</v>
      </c>
      <c r="B4275" t="s">
        <v>5</v>
      </c>
      <c r="C4275" t="s">
        <v>490</v>
      </c>
      <c r="D4275">
        <v>2206</v>
      </c>
      <c r="E4275" s="2"/>
      <c r="F4275">
        <f>SUMIFS($D$2:$D$7909, $B$2:$B$7909, "Piemonte")</f>
        <v>4363916</v>
      </c>
      <c r="G4275" s="1">
        <f>Comuni__2[[#This Row],[Popolazione2011]]/Comuni__2[[#This Row],[POPOLAZIONE TOTALE DI OGNI REGIONE (CON FILTRO)]]</f>
        <v>5.0550927194748939E-4</v>
      </c>
      <c r="H4275" t="str">
        <f>IF(Comuni__2[[#This Row],[Popolazione2011]]&gt;300000,"MAGGIORE","")</f>
        <v/>
      </c>
    </row>
    <row r="4276" spans="1:8" x14ac:dyDescent="0.2">
      <c r="A4276" t="s">
        <v>2582</v>
      </c>
      <c r="B4276" t="s">
        <v>1271</v>
      </c>
      <c r="C4276" t="s">
        <v>2523</v>
      </c>
      <c r="D4276">
        <v>2205</v>
      </c>
      <c r="E4276" s="2"/>
      <c r="F4276">
        <f>SUMIFS($D$2:$D$7909, $B$2:$B$7909, "Lombardia")</f>
        <v>9704121</v>
      </c>
      <c r="G4276" s="1">
        <f>Comuni__2[[#This Row],[Popolazione2011]]/Comuni__2[[#This Row],[POPOLAZIONE TOTALE DI OGNI REGIONE (CON FILTRO)]]</f>
        <v>2.272230529689397E-4</v>
      </c>
      <c r="H4276" t="str">
        <f>IF(Comuni__2[[#This Row],[Popolazione2011]]&gt;300000,"MAGGIORE","")</f>
        <v/>
      </c>
    </row>
    <row r="4277" spans="1:8" x14ac:dyDescent="0.2">
      <c r="A4277" t="s">
        <v>2528</v>
      </c>
      <c r="B4277" t="s">
        <v>1271</v>
      </c>
      <c r="C4277" t="s">
        <v>2523</v>
      </c>
      <c r="D4277">
        <v>2204</v>
      </c>
      <c r="E4277" s="2"/>
      <c r="F4277">
        <f>SUMIFS($D$2:$D$7909, $B$2:$B$7909, "Lombardia")</f>
        <v>9704121</v>
      </c>
      <c r="G4277" s="1">
        <f>Comuni__2[[#This Row],[Popolazione2011]]/Comuni__2[[#This Row],[POPOLAZIONE TOTALE DI OGNI REGIONE (CON FILTRO)]]</f>
        <v>2.2712000396532566E-4</v>
      </c>
      <c r="H4277" t="str">
        <f>IF(Comuni__2[[#This Row],[Popolazione2011]]&gt;300000,"MAGGIORE","")</f>
        <v/>
      </c>
    </row>
    <row r="4278" spans="1:8" x14ac:dyDescent="0.2">
      <c r="A4278" t="s">
        <v>1072</v>
      </c>
      <c r="B4278" t="s">
        <v>5</v>
      </c>
      <c r="C4278" t="s">
        <v>1045</v>
      </c>
      <c r="D4278">
        <v>2202</v>
      </c>
      <c r="E4278" s="2"/>
      <c r="F4278">
        <f>SUMIFS($D$2:$D$7909, $B$2:$B$7909, "Piemonte")</f>
        <v>4363916</v>
      </c>
      <c r="G4278" s="1">
        <f>Comuni__2[[#This Row],[Popolazione2011]]/Comuni__2[[#This Row],[POPOLAZIONE TOTALE DI OGNI REGIONE (CON FILTRO)]]</f>
        <v>5.0459266402011406E-4</v>
      </c>
      <c r="H4278" t="str">
        <f>IF(Comuni__2[[#This Row],[Popolazione2011]]&gt;300000,"MAGGIORE","")</f>
        <v/>
      </c>
    </row>
    <row r="4279" spans="1:8" x14ac:dyDescent="0.2">
      <c r="A4279" t="s">
        <v>404</v>
      </c>
      <c r="B4279" t="s">
        <v>5</v>
      </c>
      <c r="C4279" t="s">
        <v>402</v>
      </c>
      <c r="D4279">
        <v>2201</v>
      </c>
      <c r="E4279" s="2"/>
      <c r="F4279">
        <f>SUMIFS($D$2:$D$7909, $B$2:$B$7909, "Piemonte")</f>
        <v>4363916</v>
      </c>
      <c r="G4279" s="1">
        <f>Comuni__2[[#This Row],[Popolazione2011]]/Comuni__2[[#This Row],[POPOLAZIONE TOTALE DI OGNI REGIONE (CON FILTRO)]]</f>
        <v>5.0436351203827026E-4</v>
      </c>
      <c r="H4279" t="str">
        <f>IF(Comuni__2[[#This Row],[Popolazione2011]]&gt;300000,"MAGGIORE","")</f>
        <v/>
      </c>
    </row>
    <row r="4280" spans="1:8" x14ac:dyDescent="0.2">
      <c r="A4280" t="s">
        <v>6490</v>
      </c>
      <c r="B4280" t="s">
        <v>6450</v>
      </c>
      <c r="C4280" t="s">
        <v>6451</v>
      </c>
      <c r="D4280">
        <v>2200</v>
      </c>
      <c r="E4280" s="2"/>
      <c r="F4280">
        <f>SUMIFS($D$2:$D$7909, $B$2:$B$7909, "Puglia")</f>
        <v>4050093</v>
      </c>
      <c r="G4280" s="1">
        <f>Comuni__2[[#This Row],[Popolazione2011]]/Comuni__2[[#This Row],[POPOLAZIONE TOTALE DI OGNI REGIONE (CON FILTRO)]]</f>
        <v>5.4319740312136044E-4</v>
      </c>
      <c r="H4280" t="str">
        <f>IF(Comuni__2[[#This Row],[Popolazione2011]]&gt;300000,"MAGGIORE","")</f>
        <v/>
      </c>
    </row>
    <row r="4281" spans="1:8" x14ac:dyDescent="0.2">
      <c r="A4281" t="s">
        <v>6971</v>
      </c>
      <c r="B4281" t="s">
        <v>6847</v>
      </c>
      <c r="C4281" t="s">
        <v>6848</v>
      </c>
      <c r="D4281">
        <v>2200</v>
      </c>
      <c r="E4281" s="2"/>
      <c r="F4281">
        <f>SUMIFS($D$2:$D$7909, $B$2:$B$7909, "Calabria")</f>
        <v>1959050</v>
      </c>
      <c r="G4281" s="1">
        <f>Comuni__2[[#This Row],[Popolazione2011]]/Comuni__2[[#This Row],[POPOLAZIONE TOTALE DI OGNI REGIONE (CON FILTRO)]]</f>
        <v>1.1229932875628493E-3</v>
      </c>
      <c r="H4281" t="str">
        <f>IF(Comuni__2[[#This Row],[Popolazione2011]]&gt;300000,"MAGGIORE","")</f>
        <v/>
      </c>
    </row>
    <row r="4282" spans="1:8" x14ac:dyDescent="0.2">
      <c r="A4282" t="s">
        <v>7806</v>
      </c>
      <c r="B4282" t="s">
        <v>7657</v>
      </c>
      <c r="C4282" t="s">
        <v>7750</v>
      </c>
      <c r="D4282">
        <v>2200</v>
      </c>
      <c r="E4282" s="2"/>
      <c r="F4282">
        <f>SUMIFS($D$2:$D$7909, $B$2:$B$7909, "Sardegna")</f>
        <v>1634822</v>
      </c>
      <c r="G4282" s="1">
        <f>Comuni__2[[#This Row],[Popolazione2011]]/Comuni__2[[#This Row],[POPOLAZIONE TOTALE DI OGNI REGIONE (CON FILTRO)]]</f>
        <v>1.3457122549121556E-3</v>
      </c>
      <c r="H4282" t="str">
        <f>IF(Comuni__2[[#This Row],[Popolazione2011]]&gt;300000,"MAGGIORE","")</f>
        <v/>
      </c>
    </row>
    <row r="4283" spans="1:8" x14ac:dyDescent="0.2">
      <c r="A4283" t="s">
        <v>6391</v>
      </c>
      <c r="B4283" t="s">
        <v>5894</v>
      </c>
      <c r="C4283" t="s">
        <v>6291</v>
      </c>
      <c r="D4283">
        <v>2198</v>
      </c>
      <c r="E4283" s="2"/>
      <c r="F4283">
        <f>SUMIFS($D$2:$D$7909, $B$2:$B$7909, "Campania")</f>
        <v>5766810</v>
      </c>
      <c r="G4283" s="1">
        <f>Comuni__2[[#This Row],[Popolazione2011]]/Comuni__2[[#This Row],[POPOLAZIONE TOTALE DI OGNI REGIONE (CON FILTRO)]]</f>
        <v>3.8114659577825525E-4</v>
      </c>
      <c r="H4283" t="str">
        <f>IF(Comuni__2[[#This Row],[Popolazione2011]]&gt;300000,"MAGGIORE","")</f>
        <v/>
      </c>
    </row>
    <row r="4284" spans="1:8" x14ac:dyDescent="0.2">
      <c r="A4284" t="s">
        <v>7225</v>
      </c>
      <c r="B4284" t="s">
        <v>6847</v>
      </c>
      <c r="C4284" t="s">
        <v>7206</v>
      </c>
      <c r="D4284">
        <v>2198</v>
      </c>
      <c r="E4284" s="2"/>
      <c r="F4284">
        <f>SUMIFS($D$2:$D$7909, $B$2:$B$7909, "Calabria")</f>
        <v>1959050</v>
      </c>
      <c r="G4284" s="1">
        <f>Comuni__2[[#This Row],[Popolazione2011]]/Comuni__2[[#This Row],[POPOLAZIONE TOTALE DI OGNI REGIONE (CON FILTRO)]]</f>
        <v>1.1219723845741559E-3</v>
      </c>
      <c r="H4284" t="str">
        <f>IF(Comuni__2[[#This Row],[Popolazione2011]]&gt;300000,"MAGGIORE","")</f>
        <v/>
      </c>
    </row>
    <row r="4285" spans="1:8" x14ac:dyDescent="0.2">
      <c r="A4285" t="s">
        <v>2094</v>
      </c>
      <c r="B4285" t="s">
        <v>1271</v>
      </c>
      <c r="C4285" t="s">
        <v>2016</v>
      </c>
      <c r="D4285">
        <v>2196</v>
      </c>
      <c r="E4285" s="2"/>
      <c r="F4285">
        <f>SUMIFS($D$2:$D$7909, $B$2:$B$7909, "Lombardia")</f>
        <v>9704121</v>
      </c>
      <c r="G4285" s="1">
        <f>Comuni__2[[#This Row],[Popolazione2011]]/Comuni__2[[#This Row],[POPOLAZIONE TOTALE DI OGNI REGIONE (CON FILTRO)]]</f>
        <v>2.2629561193641341E-4</v>
      </c>
      <c r="H4285" t="str">
        <f>IF(Comuni__2[[#This Row],[Popolazione2011]]&gt;300000,"MAGGIORE","")</f>
        <v/>
      </c>
    </row>
    <row r="4286" spans="1:8" x14ac:dyDescent="0.2">
      <c r="A4286" t="s">
        <v>1160</v>
      </c>
      <c r="B4286" t="s">
        <v>5</v>
      </c>
      <c r="C4286" t="s">
        <v>1120</v>
      </c>
      <c r="D4286">
        <v>2196</v>
      </c>
      <c r="E4286" s="2"/>
      <c r="F4286">
        <f>SUMIFS($D$2:$D$7909, $B$2:$B$7909, "Piemonte")</f>
        <v>4363916</v>
      </c>
      <c r="G4286" s="1">
        <f>Comuni__2[[#This Row],[Popolazione2011]]/Comuni__2[[#This Row],[POPOLAZIONE TOTALE DI OGNI REGIONE (CON FILTRO)]]</f>
        <v>5.0321775212905102E-4</v>
      </c>
      <c r="H4286" t="str">
        <f>IF(Comuni__2[[#This Row],[Popolazione2011]]&gt;300000,"MAGGIORE","")</f>
        <v/>
      </c>
    </row>
    <row r="4287" spans="1:8" x14ac:dyDescent="0.2">
      <c r="A4287" t="s">
        <v>3417</v>
      </c>
      <c r="B4287" t="s">
        <v>3082</v>
      </c>
      <c r="C4287" t="s">
        <v>3359</v>
      </c>
      <c r="D4287">
        <v>2195</v>
      </c>
      <c r="E4287" s="2"/>
      <c r="F4287">
        <f>SUMIFS($D$2:$D$7909, $B$2:$B$7909, "Veneto")</f>
        <v>4855904</v>
      </c>
      <c r="G4287" s="1">
        <f>Comuni__2[[#This Row],[Popolazione2011]]/Comuni__2[[#This Row],[POPOLAZIONE TOTALE DI OGNI REGIONE (CON FILTRO)]]</f>
        <v>4.5202705819554916E-4</v>
      </c>
      <c r="H4287" t="str">
        <f>IF(Comuni__2[[#This Row],[Popolazione2011]]&gt;300000,"MAGGIORE","")</f>
        <v/>
      </c>
    </row>
    <row r="4288" spans="1:8" x14ac:dyDescent="0.2">
      <c r="A4288" t="s">
        <v>4430</v>
      </c>
      <c r="B4288" t="s">
        <v>4112</v>
      </c>
      <c r="C4288" t="s">
        <v>4424</v>
      </c>
      <c r="D4288">
        <v>2195</v>
      </c>
      <c r="E4288" s="2"/>
      <c r="F4288">
        <f>SUMIFS($D$2:$D$7909, $B$2:$B$7909, "Emilia-Romagna")</f>
        <v>4342135</v>
      </c>
      <c r="G4288" s="1">
        <f>Comuni__2[[#This Row],[Popolazione2011]]/Comuni__2[[#This Row],[POPOLAZIONE TOTALE DI OGNI REGIONE (CON FILTRO)]]</f>
        <v>5.0551168952600502E-4</v>
      </c>
      <c r="H4288" t="str">
        <f>IF(Comuni__2[[#This Row],[Popolazione2011]]&gt;300000,"MAGGIORE","")</f>
        <v/>
      </c>
    </row>
    <row r="4289" spans="1:8" x14ac:dyDescent="0.2">
      <c r="A4289" t="s">
        <v>69</v>
      </c>
      <c r="B4289" t="s">
        <v>5</v>
      </c>
      <c r="C4289" t="s">
        <v>6</v>
      </c>
      <c r="D4289">
        <v>2193</v>
      </c>
      <c r="E4289" s="2"/>
      <c r="F4289">
        <f>SUMIFS($D$2:$D$7909, $B$2:$B$7909, "Piemonte")</f>
        <v>4363916</v>
      </c>
      <c r="G4289" s="1">
        <f>Comuni__2[[#This Row],[Popolazione2011]]/Comuni__2[[#This Row],[POPOLAZIONE TOTALE DI OGNI REGIONE (CON FILTRO)]]</f>
        <v>5.0253029618351961E-4</v>
      </c>
      <c r="H4289" t="str">
        <f>IF(Comuni__2[[#This Row],[Popolazione2011]]&gt;300000,"MAGGIORE","")</f>
        <v/>
      </c>
    </row>
    <row r="4290" spans="1:8" x14ac:dyDescent="0.2">
      <c r="A4290" t="s">
        <v>7197</v>
      </c>
      <c r="B4290" t="s">
        <v>6847</v>
      </c>
      <c r="C4290" t="s">
        <v>7178</v>
      </c>
      <c r="D4290">
        <v>2192</v>
      </c>
      <c r="E4290" s="2"/>
      <c r="F4290">
        <f>SUMIFS($D$2:$D$7909, $B$2:$B$7909, "Calabria")</f>
        <v>1959050</v>
      </c>
      <c r="G4290" s="1">
        <f>Comuni__2[[#This Row],[Popolazione2011]]/Comuni__2[[#This Row],[POPOLAZIONE TOTALE DI OGNI REGIONE (CON FILTRO)]]</f>
        <v>1.1189096756080753E-3</v>
      </c>
      <c r="H4290" t="str">
        <f>IF(Comuni__2[[#This Row],[Popolazione2011]]&gt;300000,"MAGGIORE","")</f>
        <v/>
      </c>
    </row>
    <row r="4291" spans="1:8" x14ac:dyDescent="0.2">
      <c r="A4291" t="s">
        <v>3504</v>
      </c>
      <c r="B4291" t="s">
        <v>3082</v>
      </c>
      <c r="C4291" t="s">
        <v>3499</v>
      </c>
      <c r="D4291">
        <v>2191</v>
      </c>
      <c r="E4291" s="2"/>
      <c r="F4291">
        <f>SUMIFS($D$2:$D$7909, $B$2:$B$7909, "Veneto")</f>
        <v>4855904</v>
      </c>
      <c r="G4291" s="1">
        <f>Comuni__2[[#This Row],[Popolazione2011]]/Comuni__2[[#This Row],[POPOLAZIONE TOTALE DI OGNI REGIONE (CON FILTRO)]]</f>
        <v>4.512033186817532E-4</v>
      </c>
      <c r="H4291" t="str">
        <f>IF(Comuni__2[[#This Row],[Popolazione2011]]&gt;300000,"MAGGIORE","")</f>
        <v/>
      </c>
    </row>
    <row r="4292" spans="1:8" x14ac:dyDescent="0.2">
      <c r="A4292" t="s">
        <v>7760</v>
      </c>
      <c r="B4292" t="s">
        <v>7657</v>
      </c>
      <c r="C4292" t="s">
        <v>7750</v>
      </c>
      <c r="D4292">
        <v>2190</v>
      </c>
      <c r="E4292" s="2"/>
      <c r="F4292">
        <f>SUMIFS($D$2:$D$7909, $B$2:$B$7909, "Sardegna")</f>
        <v>1634822</v>
      </c>
      <c r="G4292" s="1">
        <f>Comuni__2[[#This Row],[Popolazione2011]]/Comuni__2[[#This Row],[POPOLAZIONE TOTALE DI OGNI REGIONE (CON FILTRO)]]</f>
        <v>1.3395953810261911E-3</v>
      </c>
      <c r="H4292" t="str">
        <f>IF(Comuni__2[[#This Row],[Popolazione2011]]&gt;300000,"MAGGIORE","")</f>
        <v/>
      </c>
    </row>
    <row r="4293" spans="1:8" x14ac:dyDescent="0.2">
      <c r="A4293" t="s">
        <v>6263</v>
      </c>
      <c r="B4293" t="s">
        <v>5894</v>
      </c>
      <c r="C4293" t="s">
        <v>6172</v>
      </c>
      <c r="D4293">
        <v>2189</v>
      </c>
      <c r="E4293" s="2"/>
      <c r="F4293">
        <f>SUMIFS($D$2:$D$7909, $B$2:$B$7909, "Campania")</f>
        <v>5766810</v>
      </c>
      <c r="G4293" s="1">
        <f>Comuni__2[[#This Row],[Popolazione2011]]/Comuni__2[[#This Row],[POPOLAZIONE TOTALE DI OGNI REGIONE (CON FILTRO)]]</f>
        <v>3.7958594092747986E-4</v>
      </c>
      <c r="H4293" t="str">
        <f>IF(Comuni__2[[#This Row],[Popolazione2011]]&gt;300000,"MAGGIORE","")</f>
        <v/>
      </c>
    </row>
    <row r="4294" spans="1:8" x14ac:dyDescent="0.2">
      <c r="A4294" t="s">
        <v>3369</v>
      </c>
      <c r="B4294" t="s">
        <v>3082</v>
      </c>
      <c r="C4294" t="s">
        <v>3359</v>
      </c>
      <c r="D4294">
        <v>2189</v>
      </c>
      <c r="E4294" s="2"/>
      <c r="F4294">
        <f>SUMIFS($D$2:$D$7909, $B$2:$B$7909, "Veneto")</f>
        <v>4855904</v>
      </c>
      <c r="G4294" s="1">
        <f>Comuni__2[[#This Row],[Popolazione2011]]/Comuni__2[[#This Row],[POPOLAZIONE TOTALE DI OGNI REGIONE (CON FILTRO)]]</f>
        <v>4.5079144892485516E-4</v>
      </c>
      <c r="H4294" t="str">
        <f>IF(Comuni__2[[#This Row],[Popolazione2011]]&gt;300000,"MAGGIORE","")</f>
        <v/>
      </c>
    </row>
    <row r="4295" spans="1:8" x14ac:dyDescent="0.2">
      <c r="A4295" t="s">
        <v>2653</v>
      </c>
      <c r="B4295" t="s">
        <v>1271</v>
      </c>
      <c r="C4295" t="s">
        <v>2588</v>
      </c>
      <c r="D4295">
        <v>2188</v>
      </c>
      <c r="E4295" s="2"/>
      <c r="F4295">
        <f>SUMIFS($D$2:$D$7909, $B$2:$B$7909, "Lombardia")</f>
        <v>9704121</v>
      </c>
      <c r="G4295" s="1">
        <f>Comuni__2[[#This Row],[Popolazione2011]]/Comuni__2[[#This Row],[POPOLAZIONE TOTALE DI OGNI REGIONE (CON FILTRO)]]</f>
        <v>2.2547121990750115E-4</v>
      </c>
      <c r="H4295" t="str">
        <f>IF(Comuni__2[[#This Row],[Popolazione2011]]&gt;300000,"MAGGIORE","")</f>
        <v/>
      </c>
    </row>
    <row r="4296" spans="1:8" x14ac:dyDescent="0.2">
      <c r="A4296" t="s">
        <v>719</v>
      </c>
      <c r="B4296" t="s">
        <v>5</v>
      </c>
      <c r="C4296" t="s">
        <v>490</v>
      </c>
      <c r="D4296">
        <v>2188</v>
      </c>
      <c r="E4296" s="2"/>
      <c r="F4296">
        <f>SUMIFS($D$2:$D$7909, $B$2:$B$7909, "Piemonte")</f>
        <v>4363916</v>
      </c>
      <c r="G4296" s="1">
        <f>Comuni__2[[#This Row],[Popolazione2011]]/Comuni__2[[#This Row],[POPOLAZIONE TOTALE DI OGNI REGIONE (CON FILTRO)]]</f>
        <v>5.0138453627430048E-4</v>
      </c>
      <c r="H4296" t="str">
        <f>IF(Comuni__2[[#This Row],[Popolazione2011]]&gt;300000,"MAGGIORE","")</f>
        <v/>
      </c>
    </row>
    <row r="4297" spans="1:8" x14ac:dyDescent="0.2">
      <c r="A4297" t="s">
        <v>2655</v>
      </c>
      <c r="B4297" t="s">
        <v>1271</v>
      </c>
      <c r="C4297" t="s">
        <v>2588</v>
      </c>
      <c r="D4297">
        <v>2187</v>
      </c>
      <c r="E4297" s="2"/>
      <c r="F4297">
        <f>SUMIFS($D$2:$D$7909, $B$2:$B$7909, "Lombardia")</f>
        <v>9704121</v>
      </c>
      <c r="G4297" s="1">
        <f>Comuni__2[[#This Row],[Popolazione2011]]/Comuni__2[[#This Row],[POPOLAZIONE TOTALE DI OGNI REGIONE (CON FILTRO)]]</f>
        <v>2.2536817090388711E-4</v>
      </c>
      <c r="H4297" t="str">
        <f>IF(Comuni__2[[#This Row],[Popolazione2011]]&gt;300000,"MAGGIORE","")</f>
        <v/>
      </c>
    </row>
    <row r="4298" spans="1:8" x14ac:dyDescent="0.2">
      <c r="A4298" t="s">
        <v>3588</v>
      </c>
      <c r="B4298" t="s">
        <v>3082</v>
      </c>
      <c r="C4298" t="s">
        <v>3499</v>
      </c>
      <c r="D4298">
        <v>2186</v>
      </c>
      <c r="E4298" s="2"/>
      <c r="F4298">
        <f>SUMIFS($D$2:$D$7909, $B$2:$B$7909, "Veneto")</f>
        <v>4855904</v>
      </c>
      <c r="G4298" s="1">
        <f>Comuni__2[[#This Row],[Popolazione2011]]/Comuni__2[[#This Row],[POPOLAZIONE TOTALE DI OGNI REGIONE (CON FILTRO)]]</f>
        <v>4.5017364428950819E-4</v>
      </c>
      <c r="H4298" t="str">
        <f>IF(Comuni__2[[#This Row],[Popolazione2011]]&gt;300000,"MAGGIORE","")</f>
        <v/>
      </c>
    </row>
    <row r="4299" spans="1:8" x14ac:dyDescent="0.2">
      <c r="A4299" t="s">
        <v>6439</v>
      </c>
      <c r="B4299" t="s">
        <v>5894</v>
      </c>
      <c r="C4299" t="s">
        <v>6291</v>
      </c>
      <c r="D4299">
        <v>2185</v>
      </c>
      <c r="E4299" s="2"/>
      <c r="F4299">
        <f>SUMIFS($D$2:$D$7909, $B$2:$B$7909, "Campania")</f>
        <v>5766810</v>
      </c>
      <c r="G4299" s="1">
        <f>Comuni__2[[#This Row],[Popolazione2011]]/Comuni__2[[#This Row],[POPOLAZIONE TOTALE DI OGNI REGIONE (CON FILTRO)]]</f>
        <v>3.7889231654935745E-4</v>
      </c>
      <c r="H4299" t="str">
        <f>IF(Comuni__2[[#This Row],[Popolazione2011]]&gt;300000,"MAGGIORE","")</f>
        <v/>
      </c>
    </row>
    <row r="4300" spans="1:8" x14ac:dyDescent="0.2">
      <c r="A4300" t="s">
        <v>6899</v>
      </c>
      <c r="B4300" t="s">
        <v>6847</v>
      </c>
      <c r="C4300" t="s">
        <v>6848</v>
      </c>
      <c r="D4300">
        <v>2184</v>
      </c>
      <c r="E4300" s="2"/>
      <c r="F4300">
        <f>SUMIFS($D$2:$D$7909, $B$2:$B$7909, "Calabria")</f>
        <v>1959050</v>
      </c>
      <c r="G4300" s="1">
        <f>Comuni__2[[#This Row],[Popolazione2011]]/Comuni__2[[#This Row],[POPOLAZIONE TOTALE DI OGNI REGIONE (CON FILTRO)]]</f>
        <v>1.1148260636533013E-3</v>
      </c>
      <c r="H4300" t="str">
        <f>IF(Comuni__2[[#This Row],[Popolazione2011]]&gt;300000,"MAGGIORE","")</f>
        <v/>
      </c>
    </row>
    <row r="4301" spans="1:8" x14ac:dyDescent="0.2">
      <c r="A4301" t="s">
        <v>2691</v>
      </c>
      <c r="B4301" t="s">
        <v>1271</v>
      </c>
      <c r="C4301" t="s">
        <v>2674</v>
      </c>
      <c r="D4301">
        <v>2183</v>
      </c>
      <c r="E4301" s="2"/>
      <c r="F4301">
        <f>SUMIFS($D$2:$D$7909, $B$2:$B$7909, "Lombardia")</f>
        <v>9704121</v>
      </c>
      <c r="G4301" s="1">
        <f>Comuni__2[[#This Row],[Popolazione2011]]/Comuni__2[[#This Row],[POPOLAZIONE TOTALE DI OGNI REGIONE (CON FILTRO)]]</f>
        <v>2.24955974889431E-4</v>
      </c>
      <c r="H4301" t="str">
        <f>IF(Comuni__2[[#This Row],[Popolazione2011]]&gt;300000,"MAGGIORE","")</f>
        <v/>
      </c>
    </row>
    <row r="4302" spans="1:8" x14ac:dyDescent="0.2">
      <c r="A4302" t="s">
        <v>3626</v>
      </c>
      <c r="B4302" t="s">
        <v>3082</v>
      </c>
      <c r="C4302" t="s">
        <v>3602</v>
      </c>
      <c r="D4302">
        <v>2182</v>
      </c>
      <c r="E4302" s="2"/>
      <c r="F4302">
        <f>SUMIFS($D$2:$D$7909, $B$2:$B$7909, "Veneto")</f>
        <v>4855904</v>
      </c>
      <c r="G4302" s="1">
        <f>Comuni__2[[#This Row],[Popolazione2011]]/Comuni__2[[#This Row],[POPOLAZIONE TOTALE DI OGNI REGIONE (CON FILTRO)]]</f>
        <v>4.4934990477571218E-4</v>
      </c>
      <c r="H4302" t="str">
        <f>IF(Comuni__2[[#This Row],[Popolazione2011]]&gt;300000,"MAGGIORE","")</f>
        <v/>
      </c>
    </row>
    <row r="4303" spans="1:8" x14ac:dyDescent="0.2">
      <c r="A4303" t="s">
        <v>467</v>
      </c>
      <c r="B4303" t="s">
        <v>5</v>
      </c>
      <c r="C4303" t="s">
        <v>402</v>
      </c>
      <c r="D4303">
        <v>2182</v>
      </c>
      <c r="E4303" s="2"/>
      <c r="F4303">
        <f>SUMIFS($D$2:$D$7909, $B$2:$B$7909, "Piemonte")</f>
        <v>4363916</v>
      </c>
      <c r="G4303" s="1">
        <f>Comuni__2[[#This Row],[Popolazione2011]]/Comuni__2[[#This Row],[POPOLAZIONE TOTALE DI OGNI REGIONE (CON FILTRO)]]</f>
        <v>5.0000962438323743E-4</v>
      </c>
      <c r="H4303" t="str">
        <f>IF(Comuni__2[[#This Row],[Popolazione2011]]&gt;300000,"MAGGIORE","")</f>
        <v/>
      </c>
    </row>
    <row r="4304" spans="1:8" x14ac:dyDescent="0.2">
      <c r="A4304" t="s">
        <v>4775</v>
      </c>
      <c r="B4304" t="s">
        <v>4734</v>
      </c>
      <c r="C4304" t="s">
        <v>4735</v>
      </c>
      <c r="D4304">
        <v>2182</v>
      </c>
      <c r="E4304" s="2"/>
      <c r="F4304">
        <f>SUMIFS($D$2:$D$7909, $B$2:$B$7909, "Umbria")</f>
        <v>884268</v>
      </c>
      <c r="G4304" s="1">
        <f>Comuni__2[[#This Row],[Popolazione2011]]/Comuni__2[[#This Row],[POPOLAZIONE TOTALE DI OGNI REGIONE (CON FILTRO)]]</f>
        <v>2.4675777026874207E-3</v>
      </c>
      <c r="H4304" t="str">
        <f>IF(Comuni__2[[#This Row],[Popolazione2011]]&gt;300000,"MAGGIORE","")</f>
        <v/>
      </c>
    </row>
    <row r="4305" spans="1:8" x14ac:dyDescent="0.2">
      <c r="A4305" t="s">
        <v>5392</v>
      </c>
      <c r="B4305" t="s">
        <v>5062</v>
      </c>
      <c r="C4305" t="s">
        <v>5354</v>
      </c>
      <c r="D4305">
        <v>2180</v>
      </c>
      <c r="E4305" s="2"/>
      <c r="F4305">
        <f>SUMIFS($D$2:$D$7909, $B$2:$B$7909, "Lazio")</f>
        <v>5502886</v>
      </c>
      <c r="G4305" s="1">
        <f>Comuni__2[[#This Row],[Popolazione2011]]/Comuni__2[[#This Row],[POPOLAZIONE TOTALE DI OGNI REGIONE (CON FILTRO)]]</f>
        <v>3.9615576263073594E-4</v>
      </c>
      <c r="H4305" t="str">
        <f>IF(Comuni__2[[#This Row],[Popolazione2011]]&gt;300000,"MAGGIORE","")</f>
        <v/>
      </c>
    </row>
    <row r="4306" spans="1:8" x14ac:dyDescent="0.2">
      <c r="A4306" t="s">
        <v>5008</v>
      </c>
      <c r="B4306" t="s">
        <v>4829</v>
      </c>
      <c r="C4306" t="s">
        <v>4987</v>
      </c>
      <c r="D4306">
        <v>2180</v>
      </c>
      <c r="E4306" s="2"/>
      <c r="F4306">
        <f>SUMIFS($D$2:$D$7909, $B$2:$B$7909, "Marche")</f>
        <v>1540584</v>
      </c>
      <c r="G4306" s="1">
        <f>Comuni__2[[#This Row],[Popolazione2011]]/Comuni__2[[#This Row],[POPOLAZIONE TOTALE DI OGNI REGIONE (CON FILTRO)]]</f>
        <v>1.4150478000550441E-3</v>
      </c>
      <c r="H4306" t="str">
        <f>IF(Comuni__2[[#This Row],[Popolazione2011]]&gt;300000,"MAGGIORE","")</f>
        <v/>
      </c>
    </row>
    <row r="4307" spans="1:8" x14ac:dyDescent="0.2">
      <c r="A4307" t="s">
        <v>6735</v>
      </c>
      <c r="B4307" t="s">
        <v>6713</v>
      </c>
      <c r="C4307" t="s">
        <v>6714</v>
      </c>
      <c r="D4307">
        <v>2179</v>
      </c>
      <c r="E4307" s="2"/>
      <c r="F4307">
        <f>SUMIFS($D$2:$D$7909, $B$2:$B$7909, "Basilicata")</f>
        <v>578036</v>
      </c>
      <c r="G4307" s="1">
        <f>Comuni__2[[#This Row],[Popolazione2011]]/Comuni__2[[#This Row],[POPOLAZIONE TOTALE DI OGNI REGIONE (CON FILTRO)]]</f>
        <v>3.7696614051719963E-3</v>
      </c>
      <c r="H4307" t="str">
        <f>IF(Comuni__2[[#This Row],[Popolazione2011]]&gt;300000,"MAGGIORE","")</f>
        <v/>
      </c>
    </row>
    <row r="4308" spans="1:8" x14ac:dyDescent="0.2">
      <c r="A4308" t="s">
        <v>4803</v>
      </c>
      <c r="B4308" t="s">
        <v>4734</v>
      </c>
      <c r="C4308" t="s">
        <v>4795</v>
      </c>
      <c r="D4308">
        <v>2178</v>
      </c>
      <c r="E4308" s="2"/>
      <c r="F4308">
        <f>SUMIFS($D$2:$D$7909, $B$2:$B$7909, "Umbria")</f>
        <v>884268</v>
      </c>
      <c r="G4308" s="1">
        <f>Comuni__2[[#This Row],[Popolazione2011]]/Comuni__2[[#This Row],[POPOLAZIONE TOTALE DI OGNI REGIONE (CON FILTRO)]]</f>
        <v>2.4630541871921183E-3</v>
      </c>
      <c r="H4308" t="str">
        <f>IF(Comuni__2[[#This Row],[Popolazione2011]]&gt;300000,"MAGGIORE","")</f>
        <v/>
      </c>
    </row>
    <row r="4309" spans="1:8" x14ac:dyDescent="0.2">
      <c r="A4309" t="s">
        <v>2086</v>
      </c>
      <c r="B4309" t="s">
        <v>1271</v>
      </c>
      <c r="C4309" t="s">
        <v>2016</v>
      </c>
      <c r="D4309">
        <v>2175</v>
      </c>
      <c r="E4309" s="2"/>
      <c r="F4309">
        <f>SUMIFS($D$2:$D$7909, $B$2:$B$7909, "Lombardia")</f>
        <v>9704121</v>
      </c>
      <c r="G4309" s="1">
        <f>Comuni__2[[#This Row],[Popolazione2011]]/Comuni__2[[#This Row],[POPOLAZIONE TOTALE DI OGNI REGIONE (CON FILTRO)]]</f>
        <v>2.2413158286051875E-4</v>
      </c>
      <c r="H4309" t="str">
        <f>IF(Comuni__2[[#This Row],[Popolazione2011]]&gt;300000,"MAGGIORE","")</f>
        <v/>
      </c>
    </row>
    <row r="4310" spans="1:8" x14ac:dyDescent="0.2">
      <c r="A4310" t="s">
        <v>3304</v>
      </c>
      <c r="B4310" t="s">
        <v>3082</v>
      </c>
      <c r="C4310" t="s">
        <v>3297</v>
      </c>
      <c r="D4310">
        <v>2173</v>
      </c>
      <c r="E4310" s="2"/>
      <c r="F4310">
        <f>SUMIFS($D$2:$D$7909, $B$2:$B$7909, "Veneto")</f>
        <v>4855904</v>
      </c>
      <c r="G4310" s="1">
        <f>Comuni__2[[#This Row],[Popolazione2011]]/Comuni__2[[#This Row],[POPOLAZIONE TOTALE DI OGNI REGIONE (CON FILTRO)]]</f>
        <v>4.4749649086967122E-4</v>
      </c>
      <c r="H4310" t="str">
        <f>IF(Comuni__2[[#This Row],[Popolazione2011]]&gt;300000,"MAGGIORE","")</f>
        <v/>
      </c>
    </row>
    <row r="4311" spans="1:8" x14ac:dyDescent="0.2">
      <c r="A4311" t="s">
        <v>2845</v>
      </c>
      <c r="B4311" t="s">
        <v>2791</v>
      </c>
      <c r="C4311" t="s">
        <v>2792</v>
      </c>
      <c r="D4311">
        <v>2171</v>
      </c>
      <c r="E4311" s="2"/>
      <c r="F4311">
        <f>SUMIFS($D$2:$D$7909, $B$2:$B$7909, "Trentino-Alto Adige/Südtirol")</f>
        <v>1026433</v>
      </c>
      <c r="G4311" s="1">
        <f>Comuni__2[[#This Row],[Popolazione2011]]/Comuni__2[[#This Row],[POPOLAZIONE TOTALE DI OGNI REGIONE (CON FILTRO)]]</f>
        <v>2.1150917790055462E-3</v>
      </c>
      <c r="H4311" t="str">
        <f>IF(Comuni__2[[#This Row],[Popolazione2011]]&gt;300000,"MAGGIORE","")</f>
        <v/>
      </c>
    </row>
    <row r="4312" spans="1:8" x14ac:dyDescent="0.2">
      <c r="A4312" t="s">
        <v>1051</v>
      </c>
      <c r="B4312" t="s">
        <v>5</v>
      </c>
      <c r="C4312" t="s">
        <v>1045</v>
      </c>
      <c r="D4312">
        <v>2168</v>
      </c>
      <c r="E4312" s="2"/>
      <c r="F4312">
        <f>SUMIFS($D$2:$D$7909, $B$2:$B$7909, "Piemonte")</f>
        <v>4363916</v>
      </c>
      <c r="G4312" s="1">
        <f>Comuni__2[[#This Row],[Popolazione2011]]/Comuni__2[[#This Row],[POPOLAZIONE TOTALE DI OGNI REGIONE (CON FILTRO)]]</f>
        <v>4.9680149663742384E-4</v>
      </c>
      <c r="H4312" t="str">
        <f>IF(Comuni__2[[#This Row],[Popolazione2011]]&gt;300000,"MAGGIORE","")</f>
        <v/>
      </c>
    </row>
    <row r="4313" spans="1:8" x14ac:dyDescent="0.2">
      <c r="A4313" t="s">
        <v>5927</v>
      </c>
      <c r="B4313" t="s">
        <v>5894</v>
      </c>
      <c r="C4313" t="s">
        <v>5895</v>
      </c>
      <c r="D4313">
        <v>2167</v>
      </c>
      <c r="E4313" s="2"/>
      <c r="F4313">
        <f>SUMIFS($D$2:$D$7909, $B$2:$B$7909, "Campania")</f>
        <v>5766810</v>
      </c>
      <c r="G4313" s="1">
        <f>Comuni__2[[#This Row],[Popolazione2011]]/Comuni__2[[#This Row],[POPOLAZIONE TOTALE DI OGNI REGIONE (CON FILTRO)]]</f>
        <v>3.7577100684780667E-4</v>
      </c>
      <c r="H4313" t="str">
        <f>IF(Comuni__2[[#This Row],[Popolazione2011]]&gt;300000,"MAGGIORE","")</f>
        <v/>
      </c>
    </row>
    <row r="4314" spans="1:8" x14ac:dyDescent="0.2">
      <c r="A4314" t="s">
        <v>5109</v>
      </c>
      <c r="B4314" t="s">
        <v>5062</v>
      </c>
      <c r="C4314" t="s">
        <v>5063</v>
      </c>
      <c r="D4314">
        <v>2166</v>
      </c>
      <c r="E4314" s="2"/>
      <c r="F4314">
        <f>SUMIFS($D$2:$D$7909, $B$2:$B$7909, "Lazio")</f>
        <v>5502886</v>
      </c>
      <c r="G4314" s="1">
        <f>Comuni__2[[#This Row],[Popolazione2011]]/Comuni__2[[#This Row],[POPOLAZIONE TOTALE DI OGNI REGIONE (CON FILTRO)]]</f>
        <v>3.9361164305420828E-4</v>
      </c>
      <c r="H4314" t="str">
        <f>IF(Comuni__2[[#This Row],[Popolazione2011]]&gt;300000,"MAGGIORE","")</f>
        <v/>
      </c>
    </row>
    <row r="4315" spans="1:8" x14ac:dyDescent="0.2">
      <c r="A4315" t="s">
        <v>1962</v>
      </c>
      <c r="B4315" t="s">
        <v>1271</v>
      </c>
      <c r="C4315" t="s">
        <v>1772</v>
      </c>
      <c r="D4315">
        <v>2165</v>
      </c>
      <c r="E4315" s="2"/>
      <c r="F4315">
        <f>SUMIFS($D$2:$D$7909, $B$2:$B$7909, "Lombardia")</f>
        <v>9704121</v>
      </c>
      <c r="G4315" s="1">
        <f>Comuni__2[[#This Row],[Popolazione2011]]/Comuni__2[[#This Row],[POPOLAZIONE TOTALE DI OGNI REGIONE (CON FILTRO)]]</f>
        <v>2.2310109282437844E-4</v>
      </c>
      <c r="H4315" t="str">
        <f>IF(Comuni__2[[#This Row],[Popolazione2011]]&gt;300000,"MAGGIORE","")</f>
        <v/>
      </c>
    </row>
    <row r="4316" spans="1:8" x14ac:dyDescent="0.2">
      <c r="A4316" t="s">
        <v>6061</v>
      </c>
      <c r="B4316" t="s">
        <v>5894</v>
      </c>
      <c r="C4316" t="s">
        <v>6000</v>
      </c>
      <c r="D4316">
        <v>2165</v>
      </c>
      <c r="E4316" s="2"/>
      <c r="F4316">
        <f>SUMIFS($D$2:$D$7909, $B$2:$B$7909, "Campania")</f>
        <v>5766810</v>
      </c>
      <c r="G4316" s="1">
        <f>Comuni__2[[#This Row],[Popolazione2011]]/Comuni__2[[#This Row],[POPOLAZIONE TOTALE DI OGNI REGIONE (CON FILTRO)]]</f>
        <v>3.7542419465874546E-4</v>
      </c>
      <c r="H4316" t="str">
        <f>IF(Comuni__2[[#This Row],[Popolazione2011]]&gt;300000,"MAGGIORE","")</f>
        <v/>
      </c>
    </row>
    <row r="4317" spans="1:8" x14ac:dyDescent="0.2">
      <c r="A4317" t="s">
        <v>4159</v>
      </c>
      <c r="B4317" t="s">
        <v>4112</v>
      </c>
      <c r="C4317" t="s">
        <v>4160</v>
      </c>
      <c r="D4317">
        <v>2165</v>
      </c>
      <c r="E4317" s="2"/>
      <c r="F4317">
        <f>SUMIFS($D$2:$D$7909, $B$2:$B$7909, "Emilia-Romagna")</f>
        <v>4342135</v>
      </c>
      <c r="G4317" s="1">
        <f>Comuni__2[[#This Row],[Popolazione2011]]/Comuni__2[[#This Row],[POPOLAZIONE TOTALE DI OGNI REGIONE (CON FILTRO)]]</f>
        <v>4.9860264593339456E-4</v>
      </c>
      <c r="H4317" t="str">
        <f>IF(Comuni__2[[#This Row],[Popolazione2011]]&gt;300000,"MAGGIORE","")</f>
        <v/>
      </c>
    </row>
    <row r="4318" spans="1:8" x14ac:dyDescent="0.2">
      <c r="A4318" t="s">
        <v>3085</v>
      </c>
      <c r="B4318" t="s">
        <v>3082</v>
      </c>
      <c r="C4318" t="s">
        <v>3083</v>
      </c>
      <c r="D4318">
        <v>2164</v>
      </c>
      <c r="E4318" s="2"/>
      <c r="F4318">
        <f>SUMIFS($D$2:$D$7909, $B$2:$B$7909, "Veneto")</f>
        <v>4855904</v>
      </c>
      <c r="G4318" s="1">
        <f>Comuni__2[[#This Row],[Popolazione2011]]/Comuni__2[[#This Row],[POPOLAZIONE TOTALE DI OGNI REGIONE (CON FILTRO)]]</f>
        <v>4.4564307696363025E-4</v>
      </c>
      <c r="H4318" t="str">
        <f>IF(Comuni__2[[#This Row],[Popolazione2011]]&gt;300000,"MAGGIORE","")</f>
        <v/>
      </c>
    </row>
    <row r="4319" spans="1:8" x14ac:dyDescent="0.2">
      <c r="A4319" t="s">
        <v>3649</v>
      </c>
      <c r="B4319" t="s">
        <v>3082</v>
      </c>
      <c r="C4319" t="s">
        <v>3602</v>
      </c>
      <c r="D4319">
        <v>2164</v>
      </c>
      <c r="E4319" s="2"/>
      <c r="F4319">
        <f>SUMIFS($D$2:$D$7909, $B$2:$B$7909, "Veneto")</f>
        <v>4855904</v>
      </c>
      <c r="G4319" s="1">
        <f>Comuni__2[[#This Row],[Popolazione2011]]/Comuni__2[[#This Row],[POPOLAZIONE TOTALE DI OGNI REGIONE (CON FILTRO)]]</f>
        <v>4.4564307696363025E-4</v>
      </c>
      <c r="H4319" t="str">
        <f>IF(Comuni__2[[#This Row],[Popolazione2011]]&gt;300000,"MAGGIORE","")</f>
        <v/>
      </c>
    </row>
    <row r="4320" spans="1:8" x14ac:dyDescent="0.2">
      <c r="A4320" t="s">
        <v>7482</v>
      </c>
      <c r="B4320" t="s">
        <v>7257</v>
      </c>
      <c r="C4320" t="s">
        <v>7475</v>
      </c>
      <c r="D4320">
        <v>2163</v>
      </c>
      <c r="E4320" s="2"/>
      <c r="F4320">
        <f>SUMIFS($D$2:$D$7909, $B$2:$B$7909, "Sicilia")</f>
        <v>5002904</v>
      </c>
      <c r="G4320" s="1">
        <f>Comuni__2[[#This Row],[Popolazione2011]]/Comuni__2[[#This Row],[POPOLAZIONE TOTALE DI OGNI REGIONE (CON FILTRO)]]</f>
        <v>4.3234889176366366E-4</v>
      </c>
      <c r="H4320" t="str">
        <f>IF(Comuni__2[[#This Row],[Popolazione2011]]&gt;300000,"MAGGIORE","")</f>
        <v/>
      </c>
    </row>
    <row r="4321" spans="1:8" x14ac:dyDescent="0.2">
      <c r="A4321" t="s">
        <v>3577</v>
      </c>
      <c r="B4321" t="s">
        <v>3082</v>
      </c>
      <c r="C4321" t="s">
        <v>3499</v>
      </c>
      <c r="D4321">
        <v>2162</v>
      </c>
      <c r="E4321" s="2"/>
      <c r="F4321">
        <f>SUMIFS($D$2:$D$7909, $B$2:$B$7909, "Veneto")</f>
        <v>4855904</v>
      </c>
      <c r="G4321" s="1">
        <f>Comuni__2[[#This Row],[Popolazione2011]]/Comuni__2[[#This Row],[POPOLAZIONE TOTALE DI OGNI REGIONE (CON FILTRO)]]</f>
        <v>4.4523120720673227E-4</v>
      </c>
      <c r="H4321" t="str">
        <f>IF(Comuni__2[[#This Row],[Popolazione2011]]&gt;300000,"MAGGIORE","")</f>
        <v/>
      </c>
    </row>
    <row r="4322" spans="1:8" x14ac:dyDescent="0.2">
      <c r="A4322" t="s">
        <v>552</v>
      </c>
      <c r="B4322" t="s">
        <v>5</v>
      </c>
      <c r="C4322" t="s">
        <v>490</v>
      </c>
      <c r="D4322">
        <v>2162</v>
      </c>
      <c r="E4322" s="2"/>
      <c r="F4322">
        <f>SUMIFS($D$2:$D$7909, $B$2:$B$7909, "Piemonte")</f>
        <v>4363916</v>
      </c>
      <c r="G4322" s="1">
        <f>Comuni__2[[#This Row],[Popolazione2011]]/Comuni__2[[#This Row],[POPOLAZIONE TOTALE DI OGNI REGIONE (CON FILTRO)]]</f>
        <v>4.954265847463608E-4</v>
      </c>
      <c r="H4322" t="str">
        <f>IF(Comuni__2[[#This Row],[Popolazione2011]]&gt;300000,"MAGGIORE","")</f>
        <v/>
      </c>
    </row>
    <row r="4323" spans="1:8" x14ac:dyDescent="0.2">
      <c r="A4323" t="s">
        <v>6518</v>
      </c>
      <c r="B4323" t="s">
        <v>6450</v>
      </c>
      <c r="C4323" t="s">
        <v>6513</v>
      </c>
      <c r="D4323">
        <v>2162</v>
      </c>
      <c r="E4323" s="2"/>
      <c r="F4323">
        <f>SUMIFS($D$2:$D$7909, $B$2:$B$7909, "Puglia")</f>
        <v>4050093</v>
      </c>
      <c r="G4323" s="1">
        <f>Comuni__2[[#This Row],[Popolazione2011]]/Comuni__2[[#This Row],[POPOLAZIONE TOTALE DI OGNI REGIONE (CON FILTRO)]]</f>
        <v>5.3381490252199146E-4</v>
      </c>
      <c r="H4323" t="str">
        <f>IF(Comuni__2[[#This Row],[Popolazione2011]]&gt;300000,"MAGGIORE","")</f>
        <v/>
      </c>
    </row>
    <row r="4324" spans="1:8" x14ac:dyDescent="0.2">
      <c r="A4324" t="s">
        <v>1771</v>
      </c>
      <c r="B4324" t="s">
        <v>1271</v>
      </c>
      <c r="C4324" t="s">
        <v>1772</v>
      </c>
      <c r="D4324">
        <v>2161</v>
      </c>
      <c r="E4324" s="2"/>
      <c r="F4324">
        <f>SUMIFS($D$2:$D$7909, $B$2:$B$7909, "Lombardia")</f>
        <v>9704121</v>
      </c>
      <c r="G4324" s="1">
        <f>Comuni__2[[#This Row],[Popolazione2011]]/Comuni__2[[#This Row],[POPOLAZIONE TOTALE DI OGNI REGIONE (CON FILTRO)]]</f>
        <v>2.226888968099223E-4</v>
      </c>
      <c r="H4324" t="str">
        <f>IF(Comuni__2[[#This Row],[Popolazione2011]]&gt;300000,"MAGGIORE","")</f>
        <v/>
      </c>
    </row>
    <row r="4325" spans="1:8" x14ac:dyDescent="0.2">
      <c r="A4325" t="s">
        <v>7027</v>
      </c>
      <c r="B4325" t="s">
        <v>6847</v>
      </c>
      <c r="C4325" t="s">
        <v>6999</v>
      </c>
      <c r="D4325">
        <v>2160</v>
      </c>
      <c r="E4325" s="2"/>
      <c r="F4325">
        <f>SUMIFS($D$2:$D$7909, $B$2:$B$7909, "Calabria")</f>
        <v>1959050</v>
      </c>
      <c r="G4325" s="1">
        <f>Comuni__2[[#This Row],[Popolazione2011]]/Comuni__2[[#This Row],[POPOLAZIONE TOTALE DI OGNI REGIONE (CON FILTRO)]]</f>
        <v>1.1025752277889793E-3</v>
      </c>
      <c r="H4325" t="str">
        <f>IF(Comuni__2[[#This Row],[Popolazione2011]]&gt;300000,"MAGGIORE","")</f>
        <v/>
      </c>
    </row>
    <row r="4326" spans="1:8" x14ac:dyDescent="0.2">
      <c r="A4326" t="s">
        <v>1436</v>
      </c>
      <c r="B4326" t="s">
        <v>1271</v>
      </c>
      <c r="C4326" t="s">
        <v>1411</v>
      </c>
      <c r="D4326">
        <v>2158</v>
      </c>
      <c r="E4326" s="2"/>
      <c r="F4326">
        <f>SUMIFS($D$2:$D$7909, $B$2:$B$7909, "Lombardia")</f>
        <v>9704121</v>
      </c>
      <c r="G4326" s="1">
        <f>Comuni__2[[#This Row],[Popolazione2011]]/Comuni__2[[#This Row],[POPOLAZIONE TOTALE DI OGNI REGIONE (CON FILTRO)]]</f>
        <v>2.223797497990802E-4</v>
      </c>
      <c r="H4326" t="str">
        <f>IF(Comuni__2[[#This Row],[Popolazione2011]]&gt;300000,"MAGGIORE","")</f>
        <v/>
      </c>
    </row>
    <row r="4327" spans="1:8" x14ac:dyDescent="0.2">
      <c r="A4327" t="s">
        <v>6978</v>
      </c>
      <c r="B4327" t="s">
        <v>6847</v>
      </c>
      <c r="C4327" t="s">
        <v>6848</v>
      </c>
      <c r="D4327">
        <v>2158</v>
      </c>
      <c r="E4327" s="2"/>
      <c r="F4327">
        <f>SUMIFS($D$2:$D$7909, $B$2:$B$7909, "Calabria")</f>
        <v>1959050</v>
      </c>
      <c r="G4327" s="1">
        <f>Comuni__2[[#This Row],[Popolazione2011]]/Comuni__2[[#This Row],[POPOLAZIONE TOTALE DI OGNI REGIONE (CON FILTRO)]]</f>
        <v>1.1015543248002859E-3</v>
      </c>
      <c r="H4327" t="str">
        <f>IF(Comuni__2[[#This Row],[Popolazione2011]]&gt;300000,"MAGGIORE","")</f>
        <v/>
      </c>
    </row>
    <row r="4328" spans="1:8" x14ac:dyDescent="0.2">
      <c r="A4328" t="s">
        <v>7428</v>
      </c>
      <c r="B4328" t="s">
        <v>7257</v>
      </c>
      <c r="C4328" t="s">
        <v>7366</v>
      </c>
      <c r="D4328">
        <v>2157</v>
      </c>
      <c r="E4328" s="2"/>
      <c r="F4328">
        <f>SUMIFS($D$2:$D$7909, $B$2:$B$7909, "Sicilia")</f>
        <v>5002904</v>
      </c>
      <c r="G4328" s="1">
        <f>Comuni__2[[#This Row],[Popolazione2011]]/Comuni__2[[#This Row],[POPOLAZIONE TOTALE DI OGNI REGIONE (CON FILTRO)]]</f>
        <v>4.3114958831910429E-4</v>
      </c>
      <c r="H4328" t="str">
        <f>IF(Comuni__2[[#This Row],[Popolazione2011]]&gt;300000,"MAGGIORE","")</f>
        <v/>
      </c>
    </row>
    <row r="4329" spans="1:8" x14ac:dyDescent="0.2">
      <c r="A4329" t="s">
        <v>586</v>
      </c>
      <c r="B4329" t="s">
        <v>5</v>
      </c>
      <c r="C4329" t="s">
        <v>490</v>
      </c>
      <c r="D4329">
        <v>2157</v>
      </c>
      <c r="E4329" s="2"/>
      <c r="F4329">
        <f>SUMIFS($D$2:$D$7909, $B$2:$B$7909, "Piemonte")</f>
        <v>4363916</v>
      </c>
      <c r="G4329" s="1">
        <f>Comuni__2[[#This Row],[Popolazione2011]]/Comuni__2[[#This Row],[POPOLAZIONE TOTALE DI OGNI REGIONE (CON FILTRO)]]</f>
        <v>4.9428082483714167E-4</v>
      </c>
      <c r="H4329" t="str">
        <f>IF(Comuni__2[[#This Row],[Popolazione2011]]&gt;300000,"MAGGIORE","")</f>
        <v/>
      </c>
    </row>
    <row r="4330" spans="1:8" x14ac:dyDescent="0.2">
      <c r="A4330" t="s">
        <v>5794</v>
      </c>
      <c r="B4330" t="s">
        <v>5756</v>
      </c>
      <c r="C4330" t="s">
        <v>5757</v>
      </c>
      <c r="D4330">
        <v>2157</v>
      </c>
      <c r="E4330" s="2"/>
      <c r="F4330">
        <f>SUMIFS($D$2:$D$7909, $B$2:$B$7909, "Molise")</f>
        <v>313660</v>
      </c>
      <c r="G4330" s="1">
        <f>Comuni__2[[#This Row],[Popolazione2011]]/Comuni__2[[#This Row],[POPOLAZIONE TOTALE DI OGNI REGIONE (CON FILTRO)]]</f>
        <v>6.8768730472486134E-3</v>
      </c>
      <c r="H4330" t="str">
        <f>IF(Comuni__2[[#This Row],[Popolazione2011]]&gt;300000,"MAGGIORE","")</f>
        <v/>
      </c>
    </row>
    <row r="4331" spans="1:8" x14ac:dyDescent="0.2">
      <c r="A4331" t="s">
        <v>7731</v>
      </c>
      <c r="B4331" t="s">
        <v>7657</v>
      </c>
      <c r="C4331" t="s">
        <v>7658</v>
      </c>
      <c r="D4331">
        <v>2155</v>
      </c>
      <c r="E4331" s="2"/>
      <c r="F4331">
        <f>SUMIFS($D$2:$D$7909, $B$2:$B$7909, "Sardegna")</f>
        <v>1634822</v>
      </c>
      <c r="G4331" s="1">
        <f>Comuni__2[[#This Row],[Popolazione2011]]/Comuni__2[[#This Row],[POPOLAZIONE TOTALE DI OGNI REGIONE (CON FILTRO)]]</f>
        <v>1.3181863224253161E-3</v>
      </c>
      <c r="H4331" t="str">
        <f>IF(Comuni__2[[#This Row],[Popolazione2011]]&gt;300000,"MAGGIORE","")</f>
        <v/>
      </c>
    </row>
    <row r="4332" spans="1:8" x14ac:dyDescent="0.2">
      <c r="A4332" t="s">
        <v>7168</v>
      </c>
      <c r="B4332" t="s">
        <v>6847</v>
      </c>
      <c r="C4332" t="s">
        <v>7080</v>
      </c>
      <c r="D4332">
        <v>2154</v>
      </c>
      <c r="E4332" s="2"/>
      <c r="F4332">
        <f>SUMIFS($D$2:$D$7909, $B$2:$B$7909, "Calabria")</f>
        <v>1959050</v>
      </c>
      <c r="G4332" s="1">
        <f>Comuni__2[[#This Row],[Popolazione2011]]/Comuni__2[[#This Row],[POPOLAZIONE TOTALE DI OGNI REGIONE (CON FILTRO)]]</f>
        <v>1.0995125188228989E-3</v>
      </c>
      <c r="H4332" t="str">
        <f>IF(Comuni__2[[#This Row],[Popolazione2011]]&gt;300000,"MAGGIORE","")</f>
        <v/>
      </c>
    </row>
    <row r="4333" spans="1:8" x14ac:dyDescent="0.2">
      <c r="A4333" t="s">
        <v>2383</v>
      </c>
      <c r="B4333" t="s">
        <v>1271</v>
      </c>
      <c r="C4333" t="s">
        <v>2222</v>
      </c>
      <c r="D4333">
        <v>2153</v>
      </c>
      <c r="E4333" s="2"/>
      <c r="F4333">
        <f>SUMIFS($D$2:$D$7909, $B$2:$B$7909, "Lombardia")</f>
        <v>9704121</v>
      </c>
      <c r="G4333" s="1">
        <f>Comuni__2[[#This Row],[Popolazione2011]]/Comuni__2[[#This Row],[POPOLAZIONE TOTALE DI OGNI REGIONE (CON FILTRO)]]</f>
        <v>2.2186450478101004E-4</v>
      </c>
      <c r="H4333" t="str">
        <f>IF(Comuni__2[[#This Row],[Popolazione2011]]&gt;300000,"MAGGIORE","")</f>
        <v/>
      </c>
    </row>
    <row r="4334" spans="1:8" x14ac:dyDescent="0.2">
      <c r="A4334" t="s">
        <v>1084</v>
      </c>
      <c r="B4334" t="s">
        <v>5</v>
      </c>
      <c r="C4334" t="s">
        <v>1045</v>
      </c>
      <c r="D4334">
        <v>2153</v>
      </c>
      <c r="E4334" s="2"/>
      <c r="F4334">
        <f>SUMIFS($D$2:$D$7909, $B$2:$B$7909, "Piemonte")</f>
        <v>4363916</v>
      </c>
      <c r="G4334" s="1">
        <f>Comuni__2[[#This Row],[Popolazione2011]]/Comuni__2[[#This Row],[POPOLAZIONE TOTALE DI OGNI REGIONE (CON FILTRO)]]</f>
        <v>4.9336421690976634E-4</v>
      </c>
      <c r="H4334" t="str">
        <f>IF(Comuni__2[[#This Row],[Popolazione2011]]&gt;300000,"MAGGIORE","")</f>
        <v/>
      </c>
    </row>
    <row r="4335" spans="1:8" x14ac:dyDescent="0.2">
      <c r="A4335" t="s">
        <v>5259</v>
      </c>
      <c r="B4335" t="s">
        <v>5062</v>
      </c>
      <c r="C4335" t="s">
        <v>5198</v>
      </c>
      <c r="D4335">
        <v>2152</v>
      </c>
      <c r="E4335" s="2"/>
      <c r="F4335">
        <f>SUMIFS($D$2:$D$7909, $B$2:$B$7909, "Lazio")</f>
        <v>5502886</v>
      </c>
      <c r="G4335" s="1">
        <f>Comuni__2[[#This Row],[Popolazione2011]]/Comuni__2[[#This Row],[POPOLAZIONE TOTALE DI OGNI REGIONE (CON FILTRO)]]</f>
        <v>3.9106752347768062E-4</v>
      </c>
      <c r="H4335" t="str">
        <f>IF(Comuni__2[[#This Row],[Popolazione2011]]&gt;300000,"MAGGIORE","")</f>
        <v/>
      </c>
    </row>
    <row r="4336" spans="1:8" x14ac:dyDescent="0.2">
      <c r="A4336" t="s">
        <v>7284</v>
      </c>
      <c r="B4336" t="s">
        <v>7257</v>
      </c>
      <c r="C4336" t="s">
        <v>7283</v>
      </c>
      <c r="D4336">
        <v>2152</v>
      </c>
      <c r="E4336" s="2"/>
      <c r="F4336">
        <f>SUMIFS($D$2:$D$7909, $B$2:$B$7909, "Sicilia")</f>
        <v>5002904</v>
      </c>
      <c r="G4336" s="1">
        <f>Comuni__2[[#This Row],[Popolazione2011]]/Comuni__2[[#This Row],[POPOLAZIONE TOTALE DI OGNI REGIONE (CON FILTRO)]]</f>
        <v>4.3015016878197144E-4</v>
      </c>
      <c r="H4336" t="str">
        <f>IF(Comuni__2[[#This Row],[Popolazione2011]]&gt;300000,"MAGGIORE","")</f>
        <v/>
      </c>
    </row>
    <row r="4337" spans="1:8" x14ac:dyDescent="0.2">
      <c r="A4337" t="s">
        <v>7796</v>
      </c>
      <c r="B4337" t="s">
        <v>7657</v>
      </c>
      <c r="C4337" t="s">
        <v>7750</v>
      </c>
      <c r="D4337">
        <v>2152</v>
      </c>
      <c r="E4337" s="2"/>
      <c r="F4337">
        <f>SUMIFS($D$2:$D$7909, $B$2:$B$7909, "Sardegna")</f>
        <v>1634822</v>
      </c>
      <c r="G4337" s="1">
        <f>Comuni__2[[#This Row],[Popolazione2011]]/Comuni__2[[#This Row],[POPOLAZIONE TOTALE DI OGNI REGIONE (CON FILTRO)]]</f>
        <v>1.3163512602595267E-3</v>
      </c>
      <c r="H4337" t="str">
        <f>IF(Comuni__2[[#This Row],[Popolazione2011]]&gt;300000,"MAGGIORE","")</f>
        <v/>
      </c>
    </row>
    <row r="4338" spans="1:8" x14ac:dyDescent="0.2">
      <c r="A4338" t="s">
        <v>7780</v>
      </c>
      <c r="B4338" t="s">
        <v>7657</v>
      </c>
      <c r="C4338" t="s">
        <v>7750</v>
      </c>
      <c r="D4338">
        <v>2151</v>
      </c>
      <c r="E4338" s="2"/>
      <c r="F4338">
        <f>SUMIFS($D$2:$D$7909, $B$2:$B$7909, "Sardegna")</f>
        <v>1634822</v>
      </c>
      <c r="G4338" s="1">
        <f>Comuni__2[[#This Row],[Popolazione2011]]/Comuni__2[[#This Row],[POPOLAZIONE TOTALE DI OGNI REGIONE (CON FILTRO)]]</f>
        <v>1.3157395728709304E-3</v>
      </c>
      <c r="H4338" t="str">
        <f>IF(Comuni__2[[#This Row],[Popolazione2011]]&gt;300000,"MAGGIORE","")</f>
        <v/>
      </c>
    </row>
    <row r="4339" spans="1:8" x14ac:dyDescent="0.2">
      <c r="A4339" t="s">
        <v>7549</v>
      </c>
      <c r="B4339" t="s">
        <v>7257</v>
      </c>
      <c r="C4339" t="s">
        <v>7542</v>
      </c>
      <c r="D4339">
        <v>2150</v>
      </c>
      <c r="E4339" s="2"/>
      <c r="F4339">
        <f>SUMIFS($D$2:$D$7909, $B$2:$B$7909, "Sicilia")</f>
        <v>5002904</v>
      </c>
      <c r="G4339" s="1">
        <f>Comuni__2[[#This Row],[Popolazione2011]]/Comuni__2[[#This Row],[POPOLAZIONE TOTALE DI OGNI REGIONE (CON FILTRO)]]</f>
        <v>4.297504009671183E-4</v>
      </c>
      <c r="H4339" t="str">
        <f>IF(Comuni__2[[#This Row],[Popolazione2011]]&gt;300000,"MAGGIORE","")</f>
        <v/>
      </c>
    </row>
    <row r="4340" spans="1:8" x14ac:dyDescent="0.2">
      <c r="A4340" t="s">
        <v>677</v>
      </c>
      <c r="B4340" t="s">
        <v>5</v>
      </c>
      <c r="C4340" t="s">
        <v>490</v>
      </c>
      <c r="D4340">
        <v>2148</v>
      </c>
      <c r="E4340" s="2"/>
      <c r="F4340">
        <f>SUMIFS($D$2:$D$7909, $B$2:$B$7909, "Piemonte")</f>
        <v>4363916</v>
      </c>
      <c r="G4340" s="1">
        <f>Comuni__2[[#This Row],[Popolazione2011]]/Comuni__2[[#This Row],[POPOLAZIONE TOTALE DI OGNI REGIONE (CON FILTRO)]]</f>
        <v>4.9221845700054721E-4</v>
      </c>
      <c r="H4340" t="str">
        <f>IF(Comuni__2[[#This Row],[Popolazione2011]]&gt;300000,"MAGGIORE","")</f>
        <v/>
      </c>
    </row>
    <row r="4341" spans="1:8" x14ac:dyDescent="0.2">
      <c r="A4341" t="s">
        <v>5105</v>
      </c>
      <c r="B4341" t="s">
        <v>5062</v>
      </c>
      <c r="C4341" t="s">
        <v>5063</v>
      </c>
      <c r="D4341">
        <v>2147</v>
      </c>
      <c r="E4341" s="2"/>
      <c r="F4341">
        <f>SUMIFS($D$2:$D$7909, $B$2:$B$7909, "Lazio")</f>
        <v>5502886</v>
      </c>
      <c r="G4341" s="1">
        <f>Comuni__2[[#This Row],[Popolazione2011]]/Comuni__2[[#This Row],[POPOLAZIONE TOTALE DI OGNI REGIONE (CON FILTRO)]]</f>
        <v>3.9015890934320646E-4</v>
      </c>
      <c r="H4341" t="str">
        <f>IF(Comuni__2[[#This Row],[Popolazione2011]]&gt;300000,"MAGGIORE","")</f>
        <v/>
      </c>
    </row>
    <row r="4342" spans="1:8" x14ac:dyDescent="0.2">
      <c r="A4342" t="s">
        <v>4945</v>
      </c>
      <c r="B4342" t="s">
        <v>4829</v>
      </c>
      <c r="C4342" t="s">
        <v>4931</v>
      </c>
      <c r="D4342">
        <v>2147</v>
      </c>
      <c r="E4342" s="2"/>
      <c r="F4342">
        <f>SUMIFS($D$2:$D$7909, $B$2:$B$7909, "Marche")</f>
        <v>1540584</v>
      </c>
      <c r="G4342" s="1">
        <f>Comuni__2[[#This Row],[Popolazione2011]]/Comuni__2[[#This Row],[POPOLAZIONE TOTALE DI OGNI REGIONE (CON FILTRO)]]</f>
        <v>1.3936273517055869E-3</v>
      </c>
      <c r="H4342" t="str">
        <f>IF(Comuni__2[[#This Row],[Popolazione2011]]&gt;300000,"MAGGIORE","")</f>
        <v/>
      </c>
    </row>
    <row r="4343" spans="1:8" x14ac:dyDescent="0.2">
      <c r="A4343" t="s">
        <v>1266</v>
      </c>
      <c r="B4343" t="s">
        <v>1195</v>
      </c>
      <c r="C4343" t="s">
        <v>1196</v>
      </c>
      <c r="D4343">
        <v>2147</v>
      </c>
      <c r="E4343" s="2"/>
      <c r="F4343">
        <f>SUMIFS($D$2:$D$7909, $B$2:$B$7909, "Valle D'Aosta/Vallée D'Aoste")</f>
        <v>126806</v>
      </c>
      <c r="G4343" s="1">
        <f>Comuni__2[[#This Row],[Popolazione2011]]/Comuni__2[[#This Row],[POPOLAZIONE TOTALE DI OGNI REGIONE (CON FILTRO)]]</f>
        <v>1.6931375486964339E-2</v>
      </c>
      <c r="H4343" t="str">
        <f>IF(Comuni__2[[#This Row],[Popolazione2011]]&gt;300000,"MAGGIORE","")</f>
        <v/>
      </c>
    </row>
    <row r="4344" spans="1:8" x14ac:dyDescent="0.2">
      <c r="A4344" t="s">
        <v>7885</v>
      </c>
      <c r="B4344" t="s">
        <v>7657</v>
      </c>
      <c r="C4344" t="s">
        <v>7843</v>
      </c>
      <c r="D4344">
        <v>2146</v>
      </c>
      <c r="E4344" s="2"/>
      <c r="F4344">
        <f>SUMIFS($D$2:$D$7909, $B$2:$B$7909, "Sardegna")</f>
        <v>1634822</v>
      </c>
      <c r="G4344" s="1">
        <f>Comuni__2[[#This Row],[Popolazione2011]]/Comuni__2[[#This Row],[POPOLAZIONE TOTALE DI OGNI REGIONE (CON FILTRO)]]</f>
        <v>1.3126811359279482E-3</v>
      </c>
      <c r="H4344" t="str">
        <f>IF(Comuni__2[[#This Row],[Popolazione2011]]&gt;300000,"MAGGIORE","")</f>
        <v/>
      </c>
    </row>
    <row r="4345" spans="1:8" x14ac:dyDescent="0.2">
      <c r="A4345" t="s">
        <v>4865</v>
      </c>
      <c r="B4345" t="s">
        <v>4829</v>
      </c>
      <c r="C4345" t="s">
        <v>4830</v>
      </c>
      <c r="D4345">
        <v>2146</v>
      </c>
      <c r="E4345" s="2"/>
      <c r="F4345">
        <f>SUMIFS($D$2:$D$7909, $B$2:$B$7909, "Marche")</f>
        <v>1540584</v>
      </c>
      <c r="G4345" s="1">
        <f>Comuni__2[[#This Row],[Popolazione2011]]/Comuni__2[[#This Row],[POPOLAZIONE TOTALE DI OGNI REGIONE (CON FILTRO)]]</f>
        <v>1.3929782472101488E-3</v>
      </c>
      <c r="H4345" t="str">
        <f>IF(Comuni__2[[#This Row],[Popolazione2011]]&gt;300000,"MAGGIORE","")</f>
        <v/>
      </c>
    </row>
    <row r="4346" spans="1:8" x14ac:dyDescent="0.2">
      <c r="A4346" t="s">
        <v>5019</v>
      </c>
      <c r="B4346" t="s">
        <v>4829</v>
      </c>
      <c r="C4346" t="s">
        <v>4987</v>
      </c>
      <c r="D4346">
        <v>2146</v>
      </c>
      <c r="E4346" s="2"/>
      <c r="F4346">
        <f>SUMIFS($D$2:$D$7909, $B$2:$B$7909, "Marche")</f>
        <v>1540584</v>
      </c>
      <c r="G4346" s="1">
        <f>Comuni__2[[#This Row],[Popolazione2011]]/Comuni__2[[#This Row],[POPOLAZIONE TOTALE DI OGNI REGIONE (CON FILTRO)]]</f>
        <v>1.3929782472101488E-3</v>
      </c>
      <c r="H4346" t="str">
        <f>IF(Comuni__2[[#This Row],[Popolazione2011]]&gt;300000,"MAGGIORE","")</f>
        <v/>
      </c>
    </row>
    <row r="4347" spans="1:8" x14ac:dyDescent="0.2">
      <c r="A4347" t="s">
        <v>4163</v>
      </c>
      <c r="B4347" t="s">
        <v>4112</v>
      </c>
      <c r="C4347" t="s">
        <v>4160</v>
      </c>
      <c r="D4347">
        <v>2144</v>
      </c>
      <c r="E4347" s="2"/>
      <c r="F4347">
        <f>SUMIFS($D$2:$D$7909, $B$2:$B$7909, "Emilia-Romagna")</f>
        <v>4342135</v>
      </c>
      <c r="G4347" s="1">
        <f>Comuni__2[[#This Row],[Popolazione2011]]/Comuni__2[[#This Row],[POPOLAZIONE TOTALE DI OGNI REGIONE (CON FILTRO)]]</f>
        <v>4.9376631541856711E-4</v>
      </c>
      <c r="H4347" t="str">
        <f>IF(Comuni__2[[#This Row],[Popolazione2011]]&gt;300000,"MAGGIORE","")</f>
        <v/>
      </c>
    </row>
    <row r="4348" spans="1:8" x14ac:dyDescent="0.2">
      <c r="A4348" t="s">
        <v>4463</v>
      </c>
      <c r="B4348" t="s">
        <v>4450</v>
      </c>
      <c r="C4348" t="s">
        <v>4451</v>
      </c>
      <c r="D4348">
        <v>2142</v>
      </c>
      <c r="E4348" s="2"/>
      <c r="F4348">
        <f>SUMIFS($D$2:$D$7909, $B$2:$B$7909, "Toscana")</f>
        <v>3672202</v>
      </c>
      <c r="G4348" s="1">
        <f>Comuni__2[[#This Row],[Popolazione2011]]/Comuni__2[[#This Row],[POPOLAZIONE TOTALE DI OGNI REGIONE (CON FILTRO)]]</f>
        <v>5.8330124541079167E-4</v>
      </c>
      <c r="H4348" t="str">
        <f>IF(Comuni__2[[#This Row],[Popolazione2011]]&gt;300000,"MAGGIORE","")</f>
        <v/>
      </c>
    </row>
    <row r="4349" spans="1:8" x14ac:dyDescent="0.2">
      <c r="A4349" t="s">
        <v>7057</v>
      </c>
      <c r="B4349" t="s">
        <v>6847</v>
      </c>
      <c r="C4349" t="s">
        <v>6999</v>
      </c>
      <c r="D4349">
        <v>2142</v>
      </c>
      <c r="E4349" s="2"/>
      <c r="F4349">
        <f>SUMIFS($D$2:$D$7909, $B$2:$B$7909, "Calabria")</f>
        <v>1959050</v>
      </c>
      <c r="G4349" s="1">
        <f>Comuni__2[[#This Row],[Popolazione2011]]/Comuni__2[[#This Row],[POPOLAZIONE TOTALE DI OGNI REGIONE (CON FILTRO)]]</f>
        <v>1.093387100890738E-3</v>
      </c>
      <c r="H4349" t="str">
        <f>IF(Comuni__2[[#This Row],[Popolazione2011]]&gt;300000,"MAGGIORE","")</f>
        <v/>
      </c>
    </row>
    <row r="4350" spans="1:8" x14ac:dyDescent="0.2">
      <c r="A4350" t="s">
        <v>4680</v>
      </c>
      <c r="B4350" t="s">
        <v>4450</v>
      </c>
      <c r="C4350" t="s">
        <v>4661</v>
      </c>
      <c r="D4350">
        <v>2141</v>
      </c>
      <c r="E4350" s="2"/>
      <c r="F4350">
        <f>SUMIFS($D$2:$D$7909, $B$2:$B$7909, "Toscana")</f>
        <v>3672202</v>
      </c>
      <c r="G4350" s="1">
        <f>Comuni__2[[#This Row],[Popolazione2011]]/Comuni__2[[#This Row],[POPOLAZIONE TOTALE DI OGNI REGIONE (CON FILTRO)]]</f>
        <v>5.8302892923646358E-4</v>
      </c>
      <c r="H4350" t="str">
        <f>IF(Comuni__2[[#This Row],[Popolazione2011]]&gt;300000,"MAGGIORE","")</f>
        <v/>
      </c>
    </row>
    <row r="4351" spans="1:8" x14ac:dyDescent="0.2">
      <c r="A4351" t="s">
        <v>1974</v>
      </c>
      <c r="B4351" t="s">
        <v>1271</v>
      </c>
      <c r="C4351" t="s">
        <v>1772</v>
      </c>
      <c r="D4351">
        <v>2140</v>
      </c>
      <c r="E4351" s="2"/>
      <c r="F4351">
        <f>SUMIFS($D$2:$D$7909, $B$2:$B$7909, "Lombardia")</f>
        <v>9704121</v>
      </c>
      <c r="G4351" s="1">
        <f>Comuni__2[[#This Row],[Popolazione2011]]/Comuni__2[[#This Row],[POPOLAZIONE TOTALE DI OGNI REGIONE (CON FILTRO)]]</f>
        <v>2.2052486773402764E-4</v>
      </c>
      <c r="H4351" t="str">
        <f>IF(Comuni__2[[#This Row],[Popolazione2011]]&gt;300000,"MAGGIORE","")</f>
        <v/>
      </c>
    </row>
    <row r="4352" spans="1:8" x14ac:dyDescent="0.2">
      <c r="A4352" t="s">
        <v>7280</v>
      </c>
      <c r="B4352" t="s">
        <v>7257</v>
      </c>
      <c r="C4352" t="s">
        <v>7258</v>
      </c>
      <c r="D4352">
        <v>2139</v>
      </c>
      <c r="E4352" s="2"/>
      <c r="F4352">
        <f>SUMIFS($D$2:$D$7909, $B$2:$B$7909, "Sicilia")</f>
        <v>5002904</v>
      </c>
      <c r="G4352" s="1">
        <f>Comuni__2[[#This Row],[Popolazione2011]]/Comuni__2[[#This Row],[POPOLAZIONE TOTALE DI OGNI REGIONE (CON FILTRO)]]</f>
        <v>4.2755167798542607E-4</v>
      </c>
      <c r="H4352" t="str">
        <f>IF(Comuni__2[[#This Row],[Popolazione2011]]&gt;300000,"MAGGIORE","")</f>
        <v/>
      </c>
    </row>
    <row r="4353" spans="1:8" x14ac:dyDescent="0.2">
      <c r="A4353" t="s">
        <v>7532</v>
      </c>
      <c r="B4353" t="s">
        <v>7257</v>
      </c>
      <c r="C4353" t="s">
        <v>7519</v>
      </c>
      <c r="D4353">
        <v>2139</v>
      </c>
      <c r="E4353" s="2"/>
      <c r="F4353">
        <f>SUMIFS($D$2:$D$7909, $B$2:$B$7909, "Sicilia")</f>
        <v>5002904</v>
      </c>
      <c r="G4353" s="1">
        <f>Comuni__2[[#This Row],[Popolazione2011]]/Comuni__2[[#This Row],[POPOLAZIONE TOTALE DI OGNI REGIONE (CON FILTRO)]]</f>
        <v>4.2755167798542607E-4</v>
      </c>
      <c r="H4353" t="str">
        <f>IF(Comuni__2[[#This Row],[Popolazione2011]]&gt;300000,"MAGGIORE","")</f>
        <v/>
      </c>
    </row>
    <row r="4354" spans="1:8" x14ac:dyDescent="0.2">
      <c r="A4354" t="s">
        <v>6986</v>
      </c>
      <c r="B4354" t="s">
        <v>6847</v>
      </c>
      <c r="C4354" t="s">
        <v>6848</v>
      </c>
      <c r="D4354">
        <v>2139</v>
      </c>
      <c r="E4354" s="2"/>
      <c r="F4354">
        <f>SUMIFS($D$2:$D$7909, $B$2:$B$7909, "Calabria")</f>
        <v>1959050</v>
      </c>
      <c r="G4354" s="1">
        <f>Comuni__2[[#This Row],[Popolazione2011]]/Comuni__2[[#This Row],[POPOLAZIONE TOTALE DI OGNI REGIONE (CON FILTRO)]]</f>
        <v>1.0918557464076977E-3</v>
      </c>
      <c r="H4354" t="str">
        <f>IF(Comuni__2[[#This Row],[Popolazione2011]]&gt;300000,"MAGGIORE","")</f>
        <v/>
      </c>
    </row>
    <row r="4355" spans="1:8" x14ac:dyDescent="0.2">
      <c r="A4355" t="s">
        <v>2696</v>
      </c>
      <c r="B4355" t="s">
        <v>1271</v>
      </c>
      <c r="C4355" t="s">
        <v>2674</v>
      </c>
      <c r="D4355">
        <v>2137</v>
      </c>
      <c r="E4355" s="2"/>
      <c r="F4355">
        <f>SUMIFS($D$2:$D$7909, $B$2:$B$7909, "Lombardia")</f>
        <v>9704121</v>
      </c>
      <c r="G4355" s="1">
        <f>Comuni__2[[#This Row],[Popolazione2011]]/Comuni__2[[#This Row],[POPOLAZIONE TOTALE DI OGNI REGIONE (CON FILTRO)]]</f>
        <v>2.2021572072318554E-4</v>
      </c>
      <c r="H4355" t="str">
        <f>IF(Comuni__2[[#This Row],[Popolazione2011]]&gt;300000,"MAGGIORE","")</f>
        <v/>
      </c>
    </row>
    <row r="4356" spans="1:8" x14ac:dyDescent="0.2">
      <c r="A4356" t="s">
        <v>2981</v>
      </c>
      <c r="B4356" t="s">
        <v>2791</v>
      </c>
      <c r="C4356" t="s">
        <v>2909</v>
      </c>
      <c r="D4356">
        <v>2135</v>
      </c>
      <c r="E4356" s="2"/>
      <c r="F4356">
        <f>SUMIFS($D$2:$D$7909, $B$2:$B$7909, "Trentino-Alto Adige/Südtirol")</f>
        <v>1026433</v>
      </c>
      <c r="G4356" s="1">
        <f>Comuni__2[[#This Row],[Popolazione2011]]/Comuni__2[[#This Row],[POPOLAZIONE TOTALE DI OGNI REGIONE (CON FILTRO)]]</f>
        <v>2.0800188614356709E-3</v>
      </c>
      <c r="H4356" t="str">
        <f>IF(Comuni__2[[#This Row],[Popolazione2011]]&gt;300000,"MAGGIORE","")</f>
        <v/>
      </c>
    </row>
    <row r="4357" spans="1:8" x14ac:dyDescent="0.2">
      <c r="A4357" t="s">
        <v>4851</v>
      </c>
      <c r="B4357" t="s">
        <v>4829</v>
      </c>
      <c r="C4357" t="s">
        <v>4830</v>
      </c>
      <c r="D4357">
        <v>2134</v>
      </c>
      <c r="E4357" s="2"/>
      <c r="F4357">
        <f>SUMIFS($D$2:$D$7909, $B$2:$B$7909, "Marche")</f>
        <v>1540584</v>
      </c>
      <c r="G4357" s="1">
        <f>Comuni__2[[#This Row],[Popolazione2011]]/Comuni__2[[#This Row],[POPOLAZIONE TOTALE DI OGNI REGIONE (CON FILTRO)]]</f>
        <v>1.3851889932648916E-3</v>
      </c>
      <c r="H4357" t="str">
        <f>IF(Comuni__2[[#This Row],[Popolazione2011]]&gt;300000,"MAGGIORE","")</f>
        <v/>
      </c>
    </row>
    <row r="4358" spans="1:8" x14ac:dyDescent="0.2">
      <c r="A4358" t="s">
        <v>7637</v>
      </c>
      <c r="B4358" t="s">
        <v>7257</v>
      </c>
      <c r="C4358" t="s">
        <v>7635</v>
      </c>
      <c r="D4358">
        <v>2133</v>
      </c>
      <c r="E4358" s="2"/>
      <c r="F4358">
        <f>SUMIFS($D$2:$D$7909, $B$2:$B$7909, "Sicilia")</f>
        <v>5002904</v>
      </c>
      <c r="G4358" s="1">
        <f>Comuni__2[[#This Row],[Popolazione2011]]/Comuni__2[[#This Row],[POPOLAZIONE TOTALE DI OGNI REGIONE (CON FILTRO)]]</f>
        <v>4.2635237454086665E-4</v>
      </c>
      <c r="H4358" t="str">
        <f>IF(Comuni__2[[#This Row],[Popolazione2011]]&gt;300000,"MAGGIORE","")</f>
        <v/>
      </c>
    </row>
    <row r="4359" spans="1:8" x14ac:dyDescent="0.2">
      <c r="A4359" t="s">
        <v>3062</v>
      </c>
      <c r="B4359" t="s">
        <v>2791</v>
      </c>
      <c r="C4359" t="s">
        <v>2909</v>
      </c>
      <c r="D4359">
        <v>2132</v>
      </c>
      <c r="E4359" s="2"/>
      <c r="F4359">
        <f>SUMIFS($D$2:$D$7909, $B$2:$B$7909, "Trentino-Alto Adige/Südtirol")</f>
        <v>1026433</v>
      </c>
      <c r="G4359" s="1">
        <f>Comuni__2[[#This Row],[Popolazione2011]]/Comuni__2[[#This Row],[POPOLAZIONE TOTALE DI OGNI REGIONE (CON FILTRO)]]</f>
        <v>2.0770961183048478E-3</v>
      </c>
      <c r="H4359" t="str">
        <f>IF(Comuni__2[[#This Row],[Popolazione2011]]&gt;300000,"MAGGIORE","")</f>
        <v/>
      </c>
    </row>
    <row r="4360" spans="1:8" x14ac:dyDescent="0.2">
      <c r="A4360" t="s">
        <v>5174</v>
      </c>
      <c r="B4360" t="s">
        <v>5062</v>
      </c>
      <c r="C4360" t="s">
        <v>5124</v>
      </c>
      <c r="D4360">
        <v>2130</v>
      </c>
      <c r="E4360" s="2"/>
      <c r="F4360">
        <f>SUMIFS($D$2:$D$7909, $B$2:$B$7909, "Lazio")</f>
        <v>5502886</v>
      </c>
      <c r="G4360" s="1">
        <f>Comuni__2[[#This Row],[Popolazione2011]]/Comuni__2[[#This Row],[POPOLAZIONE TOTALE DI OGNI REGIONE (CON FILTRO)]]</f>
        <v>3.8706962128599431E-4</v>
      </c>
      <c r="H4360" t="str">
        <f>IF(Comuni__2[[#This Row],[Popolazione2011]]&gt;300000,"MAGGIORE","")</f>
        <v/>
      </c>
    </row>
    <row r="4361" spans="1:8" x14ac:dyDescent="0.2">
      <c r="A4361" t="s">
        <v>7440</v>
      </c>
      <c r="B4361" t="s">
        <v>7257</v>
      </c>
      <c r="C4361" t="s">
        <v>7366</v>
      </c>
      <c r="D4361">
        <v>2130</v>
      </c>
      <c r="E4361" s="2"/>
      <c r="F4361">
        <f>SUMIFS($D$2:$D$7909, $B$2:$B$7909, "Sicilia")</f>
        <v>5002904</v>
      </c>
      <c r="G4361" s="1">
        <f>Comuni__2[[#This Row],[Popolazione2011]]/Comuni__2[[#This Row],[POPOLAZIONE TOTALE DI OGNI REGIONE (CON FILTRO)]]</f>
        <v>4.2575272281858694E-4</v>
      </c>
      <c r="H4361" t="str">
        <f>IF(Comuni__2[[#This Row],[Popolazione2011]]&gt;300000,"MAGGIORE","")</f>
        <v/>
      </c>
    </row>
    <row r="4362" spans="1:8" x14ac:dyDescent="0.2">
      <c r="A4362" t="s">
        <v>7747</v>
      </c>
      <c r="B4362" t="s">
        <v>7657</v>
      </c>
      <c r="C4362" t="s">
        <v>7658</v>
      </c>
      <c r="D4362">
        <v>2130</v>
      </c>
      <c r="E4362" s="2"/>
      <c r="F4362">
        <f>SUMIFS($D$2:$D$7909, $B$2:$B$7909, "Sardegna")</f>
        <v>1634822</v>
      </c>
      <c r="G4362" s="1">
        <f>Comuni__2[[#This Row],[Popolazione2011]]/Comuni__2[[#This Row],[POPOLAZIONE TOTALE DI OGNI REGIONE (CON FILTRO)]]</f>
        <v>1.3028941377104051E-3</v>
      </c>
      <c r="H4362" t="str">
        <f>IF(Comuni__2[[#This Row],[Popolazione2011]]&gt;300000,"MAGGIORE","")</f>
        <v/>
      </c>
    </row>
    <row r="4363" spans="1:8" x14ac:dyDescent="0.2">
      <c r="A4363" t="s">
        <v>5494</v>
      </c>
      <c r="B4363" t="s">
        <v>5446</v>
      </c>
      <c r="C4363" t="s">
        <v>5447</v>
      </c>
      <c r="D4363">
        <v>2129</v>
      </c>
      <c r="E4363" s="2"/>
      <c r="F4363">
        <f>SUMIFS($D$2:$D$7909, $B$2:$B$7909, "Abruzzo")</f>
        <v>1307309</v>
      </c>
      <c r="G4363" s="1">
        <f>Comuni__2[[#This Row],[Popolazione2011]]/Comuni__2[[#This Row],[POPOLAZIONE TOTALE DI OGNI REGIONE (CON FILTRO)]]</f>
        <v>1.6285361762215359E-3</v>
      </c>
      <c r="H4363" t="str">
        <f>IF(Comuni__2[[#This Row],[Popolazione2011]]&gt;300000,"MAGGIORE","")</f>
        <v/>
      </c>
    </row>
    <row r="4364" spans="1:8" x14ac:dyDescent="0.2">
      <c r="A4364" t="s">
        <v>3144</v>
      </c>
      <c r="B4364" t="s">
        <v>3082</v>
      </c>
      <c r="C4364" t="s">
        <v>3083</v>
      </c>
      <c r="D4364">
        <v>2127</v>
      </c>
      <c r="E4364" s="2"/>
      <c r="F4364">
        <f>SUMIFS($D$2:$D$7909, $B$2:$B$7909, "Veneto")</f>
        <v>4855904</v>
      </c>
      <c r="G4364" s="1">
        <f>Comuni__2[[#This Row],[Popolazione2011]]/Comuni__2[[#This Row],[POPOLAZIONE TOTALE DI OGNI REGIONE (CON FILTRO)]]</f>
        <v>4.3802348646101736E-4</v>
      </c>
      <c r="H4364" t="str">
        <f>IF(Comuni__2[[#This Row],[Popolazione2011]]&gt;300000,"MAGGIORE","")</f>
        <v/>
      </c>
    </row>
    <row r="4365" spans="1:8" x14ac:dyDescent="0.2">
      <c r="A4365" t="s">
        <v>3149</v>
      </c>
      <c r="B4365" t="s">
        <v>3082</v>
      </c>
      <c r="C4365" t="s">
        <v>3083</v>
      </c>
      <c r="D4365">
        <v>2127</v>
      </c>
      <c r="E4365" s="2"/>
      <c r="F4365">
        <f>SUMIFS($D$2:$D$7909, $B$2:$B$7909, "Veneto")</f>
        <v>4855904</v>
      </c>
      <c r="G4365" s="1">
        <f>Comuni__2[[#This Row],[Popolazione2011]]/Comuni__2[[#This Row],[POPOLAZIONE TOTALE DI OGNI REGIONE (CON FILTRO)]]</f>
        <v>4.3802348646101736E-4</v>
      </c>
      <c r="H4365" t="str">
        <f>IF(Comuni__2[[#This Row],[Popolazione2011]]&gt;300000,"MAGGIORE","")</f>
        <v/>
      </c>
    </row>
    <row r="4366" spans="1:8" x14ac:dyDescent="0.2">
      <c r="A4366" t="s">
        <v>3945</v>
      </c>
      <c r="B4366" t="s">
        <v>3873</v>
      </c>
      <c r="C4366" t="s">
        <v>3941</v>
      </c>
      <c r="D4366">
        <v>2127</v>
      </c>
      <c r="E4366" s="2"/>
      <c r="F4366">
        <f>SUMIFS($D$2:$D$7909, $B$2:$B$7909, "Liguria")</f>
        <v>1570694</v>
      </c>
      <c r="G4366" s="1">
        <f>Comuni__2[[#This Row],[Popolazione2011]]/Comuni__2[[#This Row],[POPOLAZIONE TOTALE DI OGNI REGIONE (CON FILTRO)]]</f>
        <v>1.35417847142728E-3</v>
      </c>
      <c r="H4366" t="str">
        <f>IF(Comuni__2[[#This Row],[Popolazione2011]]&gt;300000,"MAGGIORE","")</f>
        <v/>
      </c>
    </row>
    <row r="4367" spans="1:8" x14ac:dyDescent="0.2">
      <c r="A4367" t="s">
        <v>2203</v>
      </c>
      <c r="B4367" t="s">
        <v>1271</v>
      </c>
      <c r="C4367" t="s">
        <v>2016</v>
      </c>
      <c r="D4367">
        <v>2125</v>
      </c>
      <c r="E4367" s="2"/>
      <c r="F4367">
        <f>SUMIFS($D$2:$D$7909, $B$2:$B$7909, "Lombardia")</f>
        <v>9704121</v>
      </c>
      <c r="G4367" s="1">
        <f>Comuni__2[[#This Row],[Popolazione2011]]/Comuni__2[[#This Row],[POPOLAZIONE TOTALE DI OGNI REGIONE (CON FILTRO)]]</f>
        <v>2.1897913267981717E-4</v>
      </c>
      <c r="H4367" t="str">
        <f>IF(Comuni__2[[#This Row],[Popolazione2011]]&gt;300000,"MAGGIORE","")</f>
        <v/>
      </c>
    </row>
    <row r="4368" spans="1:8" x14ac:dyDescent="0.2">
      <c r="A4368" t="s">
        <v>4015</v>
      </c>
      <c r="B4368" t="s">
        <v>3873</v>
      </c>
      <c r="C4368" t="s">
        <v>4011</v>
      </c>
      <c r="D4368">
        <v>2124</v>
      </c>
      <c r="E4368" s="2"/>
      <c r="F4368">
        <f>SUMIFS($D$2:$D$7909, $B$2:$B$7909, "Liguria")</f>
        <v>1570694</v>
      </c>
      <c r="G4368" s="1">
        <f>Comuni__2[[#This Row],[Popolazione2011]]/Comuni__2[[#This Row],[POPOLAZIONE TOTALE DI OGNI REGIONE (CON FILTRO)]]</f>
        <v>1.3522684876876082E-3</v>
      </c>
      <c r="H4368" t="str">
        <f>IF(Comuni__2[[#This Row],[Popolazione2011]]&gt;300000,"MAGGIORE","")</f>
        <v/>
      </c>
    </row>
    <row r="4369" spans="1:8" x14ac:dyDescent="0.2">
      <c r="A4369" t="s">
        <v>2586</v>
      </c>
      <c r="B4369" t="s">
        <v>1271</v>
      </c>
      <c r="C4369" t="s">
        <v>2523</v>
      </c>
      <c r="D4369">
        <v>2123</v>
      </c>
      <c r="E4369" s="2"/>
      <c r="F4369">
        <f>SUMIFS($D$2:$D$7909, $B$2:$B$7909, "Lombardia")</f>
        <v>9704121</v>
      </c>
      <c r="G4369" s="1">
        <f>Comuni__2[[#This Row],[Popolazione2011]]/Comuni__2[[#This Row],[POPOLAZIONE TOTALE DI OGNI REGIONE (CON FILTRO)]]</f>
        <v>2.1877303467258909E-4</v>
      </c>
      <c r="H4369" t="str">
        <f>IF(Comuni__2[[#This Row],[Popolazione2011]]&gt;300000,"MAGGIORE","")</f>
        <v/>
      </c>
    </row>
    <row r="4370" spans="1:8" x14ac:dyDescent="0.2">
      <c r="A4370" t="s">
        <v>5415</v>
      </c>
      <c r="B4370" t="s">
        <v>5062</v>
      </c>
      <c r="C4370" t="s">
        <v>5354</v>
      </c>
      <c r="D4370">
        <v>2122</v>
      </c>
      <c r="E4370" s="2"/>
      <c r="F4370">
        <f>SUMIFS($D$2:$D$7909, $B$2:$B$7909, "Lazio")</f>
        <v>5502886</v>
      </c>
      <c r="G4370" s="1">
        <f>Comuni__2[[#This Row],[Popolazione2011]]/Comuni__2[[#This Row],[POPOLAZIONE TOTALE DI OGNI REGIONE (CON FILTRO)]]</f>
        <v>3.8561583867083565E-4</v>
      </c>
      <c r="H4370" t="str">
        <f>IF(Comuni__2[[#This Row],[Popolazione2011]]&gt;300000,"MAGGIORE","")</f>
        <v/>
      </c>
    </row>
    <row r="4371" spans="1:8" x14ac:dyDescent="0.2">
      <c r="A4371" t="s">
        <v>795</v>
      </c>
      <c r="B4371" t="s">
        <v>5</v>
      </c>
      <c r="C4371" t="s">
        <v>738</v>
      </c>
      <c r="D4371">
        <v>2121</v>
      </c>
      <c r="E4371" s="2"/>
      <c r="F4371">
        <f>SUMIFS($D$2:$D$7909, $B$2:$B$7909, "Piemonte")</f>
        <v>4363916</v>
      </c>
      <c r="G4371" s="1">
        <f>Comuni__2[[#This Row],[Popolazione2011]]/Comuni__2[[#This Row],[POPOLAZIONE TOTALE DI OGNI REGIONE (CON FILTRO)]]</f>
        <v>4.8603135349076378E-4</v>
      </c>
      <c r="H4371" t="str">
        <f>IF(Comuni__2[[#This Row],[Popolazione2011]]&gt;300000,"MAGGIORE","")</f>
        <v/>
      </c>
    </row>
    <row r="4372" spans="1:8" x14ac:dyDescent="0.2">
      <c r="A4372" t="s">
        <v>7958</v>
      </c>
      <c r="B4372" t="s">
        <v>7657</v>
      </c>
      <c r="C4372" t="s">
        <v>7931</v>
      </c>
      <c r="D4372">
        <v>2120</v>
      </c>
      <c r="E4372" s="2"/>
      <c r="F4372">
        <f>SUMIFS($D$2:$D$7909, $B$2:$B$7909, "Sardegna")</f>
        <v>1634822</v>
      </c>
      <c r="G4372" s="1">
        <f>Comuni__2[[#This Row],[Popolazione2011]]/Comuni__2[[#This Row],[POPOLAZIONE TOTALE DI OGNI REGIONE (CON FILTRO)]]</f>
        <v>1.2967772638244409E-3</v>
      </c>
      <c r="H4372" t="str">
        <f>IF(Comuni__2[[#This Row],[Popolazione2011]]&gt;300000,"MAGGIORE","")</f>
        <v/>
      </c>
    </row>
    <row r="4373" spans="1:8" x14ac:dyDescent="0.2">
      <c r="A4373" t="s">
        <v>1287</v>
      </c>
      <c r="B4373" t="s">
        <v>1271</v>
      </c>
      <c r="C4373" t="s">
        <v>1272</v>
      </c>
      <c r="D4373">
        <v>2119</v>
      </c>
      <c r="E4373" s="2"/>
      <c r="F4373">
        <f>SUMIFS($D$2:$D$7909, $B$2:$B$7909, "Lombardia")</f>
        <v>9704121</v>
      </c>
      <c r="G4373" s="1">
        <f>Comuni__2[[#This Row],[Popolazione2011]]/Comuni__2[[#This Row],[POPOLAZIONE TOTALE DI OGNI REGIONE (CON FILTRO)]]</f>
        <v>2.1836083865813297E-4</v>
      </c>
      <c r="H4373" t="str">
        <f>IF(Comuni__2[[#This Row],[Popolazione2011]]&gt;300000,"MAGGIORE","")</f>
        <v/>
      </c>
    </row>
    <row r="4374" spans="1:8" x14ac:dyDescent="0.2">
      <c r="A4374" t="s">
        <v>2689</v>
      </c>
      <c r="B4374" t="s">
        <v>1271</v>
      </c>
      <c r="C4374" t="s">
        <v>2674</v>
      </c>
      <c r="D4374">
        <v>2119</v>
      </c>
      <c r="E4374" s="2"/>
      <c r="F4374">
        <f>SUMIFS($D$2:$D$7909, $B$2:$B$7909, "Lombardia")</f>
        <v>9704121</v>
      </c>
      <c r="G4374" s="1">
        <f>Comuni__2[[#This Row],[Popolazione2011]]/Comuni__2[[#This Row],[POPOLAZIONE TOTALE DI OGNI REGIONE (CON FILTRO)]]</f>
        <v>2.1836083865813297E-4</v>
      </c>
      <c r="H4374" t="str">
        <f>IF(Comuni__2[[#This Row],[Popolazione2011]]&gt;300000,"MAGGIORE","")</f>
        <v/>
      </c>
    </row>
    <row r="4375" spans="1:8" x14ac:dyDescent="0.2">
      <c r="A4375" t="s">
        <v>6465</v>
      </c>
      <c r="B4375" t="s">
        <v>6450</v>
      </c>
      <c r="C4375" t="s">
        <v>6451</v>
      </c>
      <c r="D4375">
        <v>2119</v>
      </c>
      <c r="E4375" s="2"/>
      <c r="F4375">
        <f>SUMIFS($D$2:$D$7909, $B$2:$B$7909, "Puglia")</f>
        <v>4050093</v>
      </c>
      <c r="G4375" s="1">
        <f>Comuni__2[[#This Row],[Popolazione2011]]/Comuni__2[[#This Row],[POPOLAZIONE TOTALE DI OGNI REGIONE (CON FILTRO)]]</f>
        <v>5.2319786237007399E-4</v>
      </c>
      <c r="H4375" t="str">
        <f>IF(Comuni__2[[#This Row],[Popolazione2011]]&gt;300000,"MAGGIORE","")</f>
        <v/>
      </c>
    </row>
    <row r="4376" spans="1:8" x14ac:dyDescent="0.2">
      <c r="A4376" t="s">
        <v>7947</v>
      </c>
      <c r="B4376" t="s">
        <v>7657</v>
      </c>
      <c r="C4376" t="s">
        <v>7931</v>
      </c>
      <c r="D4376">
        <v>2119</v>
      </c>
      <c r="E4376" s="2"/>
      <c r="F4376">
        <f>SUMIFS($D$2:$D$7909, $B$2:$B$7909, "Sardegna")</f>
        <v>1634822</v>
      </c>
      <c r="G4376" s="1">
        <f>Comuni__2[[#This Row],[Popolazione2011]]/Comuni__2[[#This Row],[POPOLAZIONE TOTALE DI OGNI REGIONE (CON FILTRO)]]</f>
        <v>1.2961655764358443E-3</v>
      </c>
      <c r="H4376" t="str">
        <f>IF(Comuni__2[[#This Row],[Popolazione2011]]&gt;300000,"MAGGIORE","")</f>
        <v/>
      </c>
    </row>
    <row r="4377" spans="1:8" x14ac:dyDescent="0.2">
      <c r="A4377" t="s">
        <v>393</v>
      </c>
      <c r="B4377" t="s">
        <v>5</v>
      </c>
      <c r="C4377" t="s">
        <v>319</v>
      </c>
      <c r="D4377">
        <v>2117</v>
      </c>
      <c r="E4377" s="2"/>
      <c r="F4377">
        <f>SUMIFS($D$2:$D$7909, $B$2:$B$7909, "Piemonte")</f>
        <v>4363916</v>
      </c>
      <c r="G4377" s="1">
        <f>Comuni__2[[#This Row],[Popolazione2011]]/Comuni__2[[#This Row],[POPOLAZIONE TOTALE DI OGNI REGIONE (CON FILTRO)]]</f>
        <v>4.8511474556338846E-4</v>
      </c>
      <c r="H4377" t="str">
        <f>IF(Comuni__2[[#This Row],[Popolazione2011]]&gt;300000,"MAGGIORE","")</f>
        <v/>
      </c>
    </row>
    <row r="4378" spans="1:8" x14ac:dyDescent="0.2">
      <c r="A4378" t="s">
        <v>59</v>
      </c>
      <c r="B4378" t="s">
        <v>5</v>
      </c>
      <c r="C4378" t="s">
        <v>6</v>
      </c>
      <c r="D4378">
        <v>2116</v>
      </c>
      <c r="E4378" s="2"/>
      <c r="F4378">
        <f>SUMIFS($D$2:$D$7909, $B$2:$B$7909, "Piemonte")</f>
        <v>4363916</v>
      </c>
      <c r="G4378" s="1">
        <f>Comuni__2[[#This Row],[Popolazione2011]]/Comuni__2[[#This Row],[POPOLAZIONE TOTALE DI OGNI REGIONE (CON FILTRO)]]</f>
        <v>4.8488559358154465E-4</v>
      </c>
      <c r="H4378" t="str">
        <f>IF(Comuni__2[[#This Row],[Popolazione2011]]&gt;300000,"MAGGIORE","")</f>
        <v/>
      </c>
    </row>
    <row r="4379" spans="1:8" x14ac:dyDescent="0.2">
      <c r="A4379" t="s">
        <v>7814</v>
      </c>
      <c r="B4379" t="s">
        <v>7657</v>
      </c>
      <c r="C4379" t="s">
        <v>7750</v>
      </c>
      <c r="D4379">
        <v>2116</v>
      </c>
      <c r="E4379" s="2"/>
      <c r="F4379">
        <f>SUMIFS($D$2:$D$7909, $B$2:$B$7909, "Sardegna")</f>
        <v>1634822</v>
      </c>
      <c r="G4379" s="1">
        <f>Comuni__2[[#This Row],[Popolazione2011]]/Comuni__2[[#This Row],[POPOLAZIONE TOTALE DI OGNI REGIONE (CON FILTRO)]]</f>
        <v>1.2943305142700551E-3</v>
      </c>
      <c r="H4379" t="str">
        <f>IF(Comuni__2[[#This Row],[Popolazione2011]]&gt;300000,"MAGGIORE","")</f>
        <v/>
      </c>
    </row>
    <row r="4380" spans="1:8" x14ac:dyDescent="0.2">
      <c r="A4380" t="s">
        <v>5087</v>
      </c>
      <c r="B4380" t="s">
        <v>5062</v>
      </c>
      <c r="C4380" t="s">
        <v>5063</v>
      </c>
      <c r="D4380">
        <v>2115</v>
      </c>
      <c r="E4380" s="2"/>
      <c r="F4380">
        <f>SUMIFS($D$2:$D$7909, $B$2:$B$7909, "Lazio")</f>
        <v>5502886</v>
      </c>
      <c r="G4380" s="1">
        <f>Comuni__2[[#This Row],[Popolazione2011]]/Comuni__2[[#This Row],[POPOLAZIONE TOTALE DI OGNI REGIONE (CON FILTRO)]]</f>
        <v>3.8434377888257182E-4</v>
      </c>
      <c r="H4380" t="str">
        <f>IF(Comuni__2[[#This Row],[Popolazione2011]]&gt;300000,"MAGGIORE","")</f>
        <v/>
      </c>
    </row>
    <row r="4381" spans="1:8" x14ac:dyDescent="0.2">
      <c r="A4381" t="s">
        <v>549</v>
      </c>
      <c r="B4381" t="s">
        <v>5</v>
      </c>
      <c r="C4381" t="s">
        <v>490</v>
      </c>
      <c r="D4381">
        <v>2115</v>
      </c>
      <c r="E4381" s="2"/>
      <c r="F4381">
        <f>SUMIFS($D$2:$D$7909, $B$2:$B$7909, "Piemonte")</f>
        <v>4363916</v>
      </c>
      <c r="G4381" s="1">
        <f>Comuni__2[[#This Row],[Popolazione2011]]/Comuni__2[[#This Row],[POPOLAZIONE TOTALE DI OGNI REGIONE (CON FILTRO)]]</f>
        <v>4.8465644159970079E-4</v>
      </c>
      <c r="H4381" t="str">
        <f>IF(Comuni__2[[#This Row],[Popolazione2011]]&gt;300000,"MAGGIORE","")</f>
        <v/>
      </c>
    </row>
    <row r="4382" spans="1:8" x14ac:dyDescent="0.2">
      <c r="A4382" t="s">
        <v>631</v>
      </c>
      <c r="B4382" t="s">
        <v>5</v>
      </c>
      <c r="C4382" t="s">
        <v>490</v>
      </c>
      <c r="D4382">
        <v>2115</v>
      </c>
      <c r="E4382" s="2"/>
      <c r="F4382">
        <f>SUMIFS($D$2:$D$7909, $B$2:$B$7909, "Piemonte")</f>
        <v>4363916</v>
      </c>
      <c r="G4382" s="1">
        <f>Comuni__2[[#This Row],[Popolazione2011]]/Comuni__2[[#This Row],[POPOLAZIONE TOTALE DI OGNI REGIONE (CON FILTRO)]]</f>
        <v>4.8465644159970079E-4</v>
      </c>
      <c r="H4382" t="str">
        <f>IF(Comuni__2[[#This Row],[Popolazione2011]]&gt;300000,"MAGGIORE","")</f>
        <v/>
      </c>
    </row>
    <row r="4383" spans="1:8" x14ac:dyDescent="0.2">
      <c r="A4383" t="s">
        <v>436</v>
      </c>
      <c r="B4383" t="s">
        <v>5</v>
      </c>
      <c r="C4383" t="s">
        <v>402</v>
      </c>
      <c r="D4383">
        <v>2113</v>
      </c>
      <c r="E4383" s="2"/>
      <c r="F4383">
        <f>SUMIFS($D$2:$D$7909, $B$2:$B$7909, "Piemonte")</f>
        <v>4363916</v>
      </c>
      <c r="G4383" s="1">
        <f>Comuni__2[[#This Row],[Popolazione2011]]/Comuni__2[[#This Row],[POPOLAZIONE TOTALE DI OGNI REGIONE (CON FILTRO)]]</f>
        <v>4.8419813763601318E-4</v>
      </c>
      <c r="H4383" t="str">
        <f>IF(Comuni__2[[#This Row],[Popolazione2011]]&gt;300000,"MAGGIORE","")</f>
        <v/>
      </c>
    </row>
    <row r="4384" spans="1:8" x14ac:dyDescent="0.2">
      <c r="A4384" t="s">
        <v>534</v>
      </c>
      <c r="B4384" t="s">
        <v>5</v>
      </c>
      <c r="C4384" t="s">
        <v>490</v>
      </c>
      <c r="D4384">
        <v>2113</v>
      </c>
      <c r="E4384" s="2"/>
      <c r="F4384">
        <f>SUMIFS($D$2:$D$7909, $B$2:$B$7909, "Piemonte")</f>
        <v>4363916</v>
      </c>
      <c r="G4384" s="1">
        <f>Comuni__2[[#This Row],[Popolazione2011]]/Comuni__2[[#This Row],[POPOLAZIONE TOTALE DI OGNI REGIONE (CON FILTRO)]]</f>
        <v>4.8419813763601318E-4</v>
      </c>
      <c r="H4384" t="str">
        <f>IF(Comuni__2[[#This Row],[Popolazione2011]]&gt;300000,"MAGGIORE","")</f>
        <v/>
      </c>
    </row>
    <row r="4385" spans="1:8" x14ac:dyDescent="0.2">
      <c r="A4385" t="s">
        <v>4194</v>
      </c>
      <c r="B4385" t="s">
        <v>4112</v>
      </c>
      <c r="C4385" t="s">
        <v>4160</v>
      </c>
      <c r="D4385">
        <v>2113</v>
      </c>
      <c r="E4385" s="2"/>
      <c r="F4385">
        <f>SUMIFS($D$2:$D$7909, $B$2:$B$7909, "Emilia-Romagna")</f>
        <v>4342135</v>
      </c>
      <c r="G4385" s="1">
        <f>Comuni__2[[#This Row],[Popolazione2011]]/Comuni__2[[#This Row],[POPOLAZIONE TOTALE DI OGNI REGIONE (CON FILTRO)]]</f>
        <v>4.8662697037286955E-4</v>
      </c>
      <c r="H4385" t="str">
        <f>IF(Comuni__2[[#This Row],[Popolazione2011]]&gt;300000,"MAGGIORE","")</f>
        <v/>
      </c>
    </row>
    <row r="4386" spans="1:8" x14ac:dyDescent="0.2">
      <c r="A4386" t="s">
        <v>31</v>
      </c>
      <c r="B4386" t="s">
        <v>5</v>
      </c>
      <c r="C4386" t="s">
        <v>6</v>
      </c>
      <c r="D4386">
        <v>2112</v>
      </c>
      <c r="E4386" s="2"/>
      <c r="F4386">
        <f>SUMIFS($D$2:$D$7909, $B$2:$B$7909, "Piemonte")</f>
        <v>4363916</v>
      </c>
      <c r="G4386" s="1">
        <f>Comuni__2[[#This Row],[Popolazione2011]]/Comuni__2[[#This Row],[POPOLAZIONE TOTALE DI OGNI REGIONE (CON FILTRO)]]</f>
        <v>4.8396898565416933E-4</v>
      </c>
      <c r="H4386" t="str">
        <f>IF(Comuni__2[[#This Row],[Popolazione2011]]&gt;300000,"MAGGIORE","")</f>
        <v/>
      </c>
    </row>
    <row r="4387" spans="1:8" x14ac:dyDescent="0.2">
      <c r="A4387" t="s">
        <v>5492</v>
      </c>
      <c r="B4387" t="s">
        <v>5446</v>
      </c>
      <c r="C4387" t="s">
        <v>5447</v>
      </c>
      <c r="D4387">
        <v>2111</v>
      </c>
      <c r="E4387" s="2"/>
      <c r="F4387">
        <f>SUMIFS($D$2:$D$7909, $B$2:$B$7909, "Abruzzo")</f>
        <v>1307309</v>
      </c>
      <c r="G4387" s="1">
        <f>Comuni__2[[#This Row],[Popolazione2011]]/Comuni__2[[#This Row],[POPOLAZIONE TOTALE DI OGNI REGIONE (CON FILTRO)]]</f>
        <v>1.6147674344780003E-3</v>
      </c>
      <c r="H4387" t="str">
        <f>IF(Comuni__2[[#This Row],[Popolazione2011]]&gt;300000,"MAGGIORE","")</f>
        <v/>
      </c>
    </row>
    <row r="4388" spans="1:8" x14ac:dyDescent="0.2">
      <c r="A4388" t="s">
        <v>1454</v>
      </c>
      <c r="B4388" t="s">
        <v>1271</v>
      </c>
      <c r="C4388" t="s">
        <v>1411</v>
      </c>
      <c r="D4388">
        <v>2109</v>
      </c>
      <c r="E4388" s="2"/>
      <c r="F4388">
        <f>SUMIFS($D$2:$D$7909, $B$2:$B$7909, "Lombardia")</f>
        <v>9704121</v>
      </c>
      <c r="G4388" s="1">
        <f>Comuni__2[[#This Row],[Popolazione2011]]/Comuni__2[[#This Row],[POPOLAZIONE TOTALE DI OGNI REGIONE (CON FILTRO)]]</f>
        <v>2.1733034862199266E-4</v>
      </c>
      <c r="H4388" t="str">
        <f>IF(Comuni__2[[#This Row],[Popolazione2011]]&gt;300000,"MAGGIORE","")</f>
        <v/>
      </c>
    </row>
    <row r="4389" spans="1:8" x14ac:dyDescent="0.2">
      <c r="A4389" t="s">
        <v>4867</v>
      </c>
      <c r="B4389" t="s">
        <v>4829</v>
      </c>
      <c r="C4389" t="s">
        <v>4830</v>
      </c>
      <c r="D4389">
        <v>2109</v>
      </c>
      <c r="E4389" s="2"/>
      <c r="F4389">
        <f>SUMIFS($D$2:$D$7909, $B$2:$B$7909, "Marche")</f>
        <v>1540584</v>
      </c>
      <c r="G4389" s="1">
        <f>Comuni__2[[#This Row],[Popolazione2011]]/Comuni__2[[#This Row],[POPOLAZIONE TOTALE DI OGNI REGIONE (CON FILTRO)]]</f>
        <v>1.3689613808789394E-3</v>
      </c>
      <c r="H4389" t="str">
        <f>IF(Comuni__2[[#This Row],[Popolazione2011]]&gt;300000,"MAGGIORE","")</f>
        <v/>
      </c>
    </row>
    <row r="4390" spans="1:8" x14ac:dyDescent="0.2">
      <c r="A4390" t="s">
        <v>2329</v>
      </c>
      <c r="B4390" t="s">
        <v>1271</v>
      </c>
      <c r="C4390" t="s">
        <v>2222</v>
      </c>
      <c r="D4390">
        <v>2108</v>
      </c>
      <c r="E4390" s="2"/>
      <c r="F4390">
        <f>SUMIFS($D$2:$D$7909, $B$2:$B$7909, "Lombardia")</f>
        <v>9704121</v>
      </c>
      <c r="G4390" s="1">
        <f>Comuni__2[[#This Row],[Popolazione2011]]/Comuni__2[[#This Row],[POPOLAZIONE TOTALE DI OGNI REGIONE (CON FILTRO)]]</f>
        <v>2.1722729961837862E-4</v>
      </c>
      <c r="H4390" t="str">
        <f>IF(Comuni__2[[#This Row],[Popolazione2011]]&gt;300000,"MAGGIORE","")</f>
        <v/>
      </c>
    </row>
    <row r="4391" spans="1:8" x14ac:dyDescent="0.2">
      <c r="A4391" t="s">
        <v>81</v>
      </c>
      <c r="B4391" t="s">
        <v>5</v>
      </c>
      <c r="C4391" t="s">
        <v>6</v>
      </c>
      <c r="D4391">
        <v>2106</v>
      </c>
      <c r="E4391" s="2"/>
      <c r="F4391">
        <f>SUMIFS($D$2:$D$7909, $B$2:$B$7909, "Piemonte")</f>
        <v>4363916</v>
      </c>
      <c r="G4391" s="1">
        <f>Comuni__2[[#This Row],[Popolazione2011]]/Comuni__2[[#This Row],[POPOLAZIONE TOTALE DI OGNI REGIONE (CON FILTRO)]]</f>
        <v>4.8259407376310634E-4</v>
      </c>
      <c r="H4391" t="str">
        <f>IF(Comuni__2[[#This Row],[Popolazione2011]]&gt;300000,"MAGGIORE","")</f>
        <v/>
      </c>
    </row>
    <row r="4392" spans="1:8" x14ac:dyDescent="0.2">
      <c r="A4392" t="s">
        <v>1186</v>
      </c>
      <c r="B4392" t="s">
        <v>5</v>
      </c>
      <c r="C4392" t="s">
        <v>1120</v>
      </c>
      <c r="D4392">
        <v>2106</v>
      </c>
      <c r="E4392" s="2"/>
      <c r="F4392">
        <f>SUMIFS($D$2:$D$7909, $B$2:$B$7909, "Piemonte")</f>
        <v>4363916</v>
      </c>
      <c r="G4392" s="1">
        <f>Comuni__2[[#This Row],[Popolazione2011]]/Comuni__2[[#This Row],[POPOLAZIONE TOTALE DI OGNI REGIONE (CON FILTRO)]]</f>
        <v>4.8259407376310634E-4</v>
      </c>
      <c r="H4392" t="str">
        <f>IF(Comuni__2[[#This Row],[Popolazione2011]]&gt;300000,"MAGGIORE","")</f>
        <v/>
      </c>
    </row>
    <row r="4393" spans="1:8" x14ac:dyDescent="0.2">
      <c r="A4393" t="s">
        <v>6698</v>
      </c>
      <c r="B4393" t="s">
        <v>6450</v>
      </c>
      <c r="C4393" t="s">
        <v>6606</v>
      </c>
      <c r="D4393">
        <v>2105</v>
      </c>
      <c r="E4393" s="2"/>
      <c r="F4393">
        <f>SUMIFS($D$2:$D$7909, $B$2:$B$7909, "Puglia")</f>
        <v>4050093</v>
      </c>
      <c r="G4393" s="1">
        <f>Comuni__2[[#This Row],[Popolazione2011]]/Comuni__2[[#This Row],[POPOLAZIONE TOTALE DI OGNI REGIONE (CON FILTRO)]]</f>
        <v>5.1974115162293805E-4</v>
      </c>
      <c r="H4393" t="str">
        <f>IF(Comuni__2[[#This Row],[Popolazione2011]]&gt;300000,"MAGGIORE","")</f>
        <v/>
      </c>
    </row>
    <row r="4394" spans="1:8" x14ac:dyDescent="0.2">
      <c r="A4394" t="s">
        <v>6194</v>
      </c>
      <c r="B4394" t="s">
        <v>5894</v>
      </c>
      <c r="C4394" t="s">
        <v>6172</v>
      </c>
      <c r="D4394">
        <v>2104</v>
      </c>
      <c r="E4394" s="2"/>
      <c r="F4394">
        <f>SUMIFS($D$2:$D$7909, $B$2:$B$7909, "Campania")</f>
        <v>5766810</v>
      </c>
      <c r="G4394" s="1">
        <f>Comuni__2[[#This Row],[Popolazione2011]]/Comuni__2[[#This Row],[POPOLAZIONE TOTALE DI OGNI REGIONE (CON FILTRO)]]</f>
        <v>3.6484642289237899E-4</v>
      </c>
      <c r="H4394" t="str">
        <f>IF(Comuni__2[[#This Row],[Popolazione2011]]&gt;300000,"MAGGIORE","")</f>
        <v/>
      </c>
    </row>
    <row r="4395" spans="1:8" x14ac:dyDescent="0.2">
      <c r="A4395" t="s">
        <v>4107</v>
      </c>
      <c r="B4395" t="s">
        <v>3873</v>
      </c>
      <c r="C4395" t="s">
        <v>4079</v>
      </c>
      <c r="D4395">
        <v>2103</v>
      </c>
      <c r="E4395" s="2"/>
      <c r="F4395">
        <f>SUMIFS($D$2:$D$7909, $B$2:$B$7909, "Liguria")</f>
        <v>1570694</v>
      </c>
      <c r="G4395" s="1">
        <f>Comuni__2[[#This Row],[Popolazione2011]]/Comuni__2[[#This Row],[POPOLAZIONE TOTALE DI OGNI REGIONE (CON FILTRO)]]</f>
        <v>1.3388986015099057E-3</v>
      </c>
      <c r="H4395" t="str">
        <f>IF(Comuni__2[[#This Row],[Popolazione2011]]&gt;300000,"MAGGIORE","")</f>
        <v/>
      </c>
    </row>
    <row r="4396" spans="1:8" x14ac:dyDescent="0.2">
      <c r="A4396" t="s">
        <v>7214</v>
      </c>
      <c r="B4396" t="s">
        <v>6847</v>
      </c>
      <c r="C4396" t="s">
        <v>7206</v>
      </c>
      <c r="D4396">
        <v>2102</v>
      </c>
      <c r="E4396" s="2"/>
      <c r="F4396">
        <f>SUMIFS($D$2:$D$7909, $B$2:$B$7909, "Calabria")</f>
        <v>1959050</v>
      </c>
      <c r="G4396" s="1">
        <f>Comuni__2[[#This Row],[Popolazione2011]]/Comuni__2[[#This Row],[POPOLAZIONE TOTALE DI OGNI REGIONE (CON FILTRO)]]</f>
        <v>1.0729690411168679E-3</v>
      </c>
      <c r="H4396" t="str">
        <f>IF(Comuni__2[[#This Row],[Popolazione2011]]&gt;300000,"MAGGIORE","")</f>
        <v/>
      </c>
    </row>
    <row r="4397" spans="1:8" x14ac:dyDescent="0.2">
      <c r="A4397" t="s">
        <v>903</v>
      </c>
      <c r="B4397" t="s">
        <v>5</v>
      </c>
      <c r="C4397" t="s">
        <v>857</v>
      </c>
      <c r="D4397">
        <v>2096</v>
      </c>
      <c r="E4397" s="2"/>
      <c r="F4397">
        <f>SUMIFS($D$2:$D$7909, $B$2:$B$7909, "Piemonte")</f>
        <v>4363916</v>
      </c>
      <c r="G4397" s="1">
        <f>Comuni__2[[#This Row],[Popolazione2011]]/Comuni__2[[#This Row],[POPOLAZIONE TOTALE DI OGNI REGIONE (CON FILTRO)]]</f>
        <v>4.8030255394466802E-4</v>
      </c>
      <c r="H4397" t="str">
        <f>IF(Comuni__2[[#This Row],[Popolazione2011]]&gt;300000,"MAGGIORE","")</f>
        <v/>
      </c>
    </row>
    <row r="4398" spans="1:8" x14ac:dyDescent="0.2">
      <c r="A4398" t="s">
        <v>6500</v>
      </c>
      <c r="B4398" t="s">
        <v>6450</v>
      </c>
      <c r="C4398" t="s">
        <v>6451</v>
      </c>
      <c r="D4398">
        <v>2096</v>
      </c>
      <c r="E4398" s="2"/>
      <c r="F4398">
        <f>SUMIFS($D$2:$D$7909, $B$2:$B$7909, "Puglia")</f>
        <v>4050093</v>
      </c>
      <c r="G4398" s="1">
        <f>Comuni__2[[#This Row],[Popolazione2011]]/Comuni__2[[#This Row],[POPOLAZIONE TOTALE DI OGNI REGIONE (CON FILTRO)]]</f>
        <v>5.1751898042835061E-4</v>
      </c>
      <c r="H4398" t="str">
        <f>IF(Comuni__2[[#This Row],[Popolazione2011]]&gt;300000,"MAGGIORE","")</f>
        <v/>
      </c>
    </row>
    <row r="4399" spans="1:8" x14ac:dyDescent="0.2">
      <c r="A4399" t="s">
        <v>2419</v>
      </c>
      <c r="B4399" t="s">
        <v>1271</v>
      </c>
      <c r="C4399" t="s">
        <v>2409</v>
      </c>
      <c r="D4399">
        <v>2095</v>
      </c>
      <c r="E4399" s="2"/>
      <c r="F4399">
        <f>SUMIFS($D$2:$D$7909, $B$2:$B$7909, "Lombardia")</f>
        <v>9704121</v>
      </c>
      <c r="G4399" s="1">
        <f>Comuni__2[[#This Row],[Popolazione2011]]/Comuni__2[[#This Row],[POPOLAZIONE TOTALE DI OGNI REGIONE (CON FILTRO)]]</f>
        <v>2.1588766257139621E-4</v>
      </c>
      <c r="H4399" t="str">
        <f>IF(Comuni__2[[#This Row],[Popolazione2011]]&gt;300000,"MAGGIORE","")</f>
        <v/>
      </c>
    </row>
    <row r="4400" spans="1:8" x14ac:dyDescent="0.2">
      <c r="A4400" t="s">
        <v>704</v>
      </c>
      <c r="B4400" t="s">
        <v>5</v>
      </c>
      <c r="C4400" t="s">
        <v>490</v>
      </c>
      <c r="D4400">
        <v>2094</v>
      </c>
      <c r="E4400" s="2"/>
      <c r="F4400">
        <f>SUMIFS($D$2:$D$7909, $B$2:$B$7909, "Piemonte")</f>
        <v>4363916</v>
      </c>
      <c r="G4400" s="1">
        <f>Comuni__2[[#This Row],[Popolazione2011]]/Comuni__2[[#This Row],[POPOLAZIONE TOTALE DI OGNI REGIONE (CON FILTRO)]]</f>
        <v>4.7984424998098041E-4</v>
      </c>
      <c r="H4400" t="str">
        <f>IF(Comuni__2[[#This Row],[Popolazione2011]]&gt;300000,"MAGGIORE","")</f>
        <v/>
      </c>
    </row>
    <row r="4401" spans="1:8" x14ac:dyDescent="0.2">
      <c r="A4401" t="s">
        <v>990</v>
      </c>
      <c r="B4401" t="s">
        <v>5</v>
      </c>
      <c r="C4401" t="s">
        <v>857</v>
      </c>
      <c r="D4401">
        <v>2092</v>
      </c>
      <c r="E4401" s="2"/>
      <c r="F4401">
        <f>SUMIFS($D$2:$D$7909, $B$2:$B$7909, "Piemonte")</f>
        <v>4363916</v>
      </c>
      <c r="G4401" s="1">
        <f>Comuni__2[[#This Row],[Popolazione2011]]/Comuni__2[[#This Row],[POPOLAZIONE TOTALE DI OGNI REGIONE (CON FILTRO)]]</f>
        <v>4.7938594601729275E-4</v>
      </c>
      <c r="H4401" t="str">
        <f>IF(Comuni__2[[#This Row],[Popolazione2011]]&gt;300000,"MAGGIORE","")</f>
        <v/>
      </c>
    </row>
    <row r="4402" spans="1:8" x14ac:dyDescent="0.2">
      <c r="A4402" t="s">
        <v>1569</v>
      </c>
      <c r="B4402" t="s">
        <v>1271</v>
      </c>
      <c r="C4402" t="s">
        <v>1560</v>
      </c>
      <c r="D4402">
        <v>2091</v>
      </c>
      <c r="E4402" s="2"/>
      <c r="F4402">
        <f>SUMIFS($D$2:$D$7909, $B$2:$B$7909, "Lombardia")</f>
        <v>9704121</v>
      </c>
      <c r="G4402" s="1">
        <f>Comuni__2[[#This Row],[Popolazione2011]]/Comuni__2[[#This Row],[POPOLAZIONE TOTALE DI OGNI REGIONE (CON FILTRO)]]</f>
        <v>2.1547546655694007E-4</v>
      </c>
      <c r="H4402" t="str">
        <f>IF(Comuni__2[[#This Row],[Popolazione2011]]&gt;300000,"MAGGIORE","")</f>
        <v/>
      </c>
    </row>
    <row r="4403" spans="1:8" x14ac:dyDescent="0.2">
      <c r="A4403" t="s">
        <v>2147</v>
      </c>
      <c r="B4403" t="s">
        <v>1271</v>
      </c>
      <c r="C4403" t="s">
        <v>2016</v>
      </c>
      <c r="D4403">
        <v>2091</v>
      </c>
      <c r="E4403" s="2"/>
      <c r="F4403">
        <f>SUMIFS($D$2:$D$7909, $B$2:$B$7909, "Lombardia")</f>
        <v>9704121</v>
      </c>
      <c r="G4403" s="1">
        <f>Comuni__2[[#This Row],[Popolazione2011]]/Comuni__2[[#This Row],[POPOLAZIONE TOTALE DI OGNI REGIONE (CON FILTRO)]]</f>
        <v>2.1547546655694007E-4</v>
      </c>
      <c r="H4403" t="str">
        <f>IF(Comuni__2[[#This Row],[Popolazione2011]]&gt;300000,"MAGGIORE","")</f>
        <v/>
      </c>
    </row>
    <row r="4404" spans="1:8" x14ac:dyDescent="0.2">
      <c r="A4404" t="s">
        <v>6020</v>
      </c>
      <c r="B4404" t="s">
        <v>5894</v>
      </c>
      <c r="C4404" t="s">
        <v>6000</v>
      </c>
      <c r="D4404">
        <v>2091</v>
      </c>
      <c r="E4404" s="2"/>
      <c r="F4404">
        <f>SUMIFS($D$2:$D$7909, $B$2:$B$7909, "Campania")</f>
        <v>5766810</v>
      </c>
      <c r="G4404" s="1">
        <f>Comuni__2[[#This Row],[Popolazione2011]]/Comuni__2[[#This Row],[POPOLAZIONE TOTALE DI OGNI REGIONE (CON FILTRO)]]</f>
        <v>3.6259214366348119E-4</v>
      </c>
      <c r="H4404" t="str">
        <f>IF(Comuni__2[[#This Row],[Popolazione2011]]&gt;300000,"MAGGIORE","")</f>
        <v/>
      </c>
    </row>
    <row r="4405" spans="1:8" x14ac:dyDescent="0.2">
      <c r="A4405" t="s">
        <v>7223</v>
      </c>
      <c r="B4405" t="s">
        <v>6847</v>
      </c>
      <c r="C4405" t="s">
        <v>7206</v>
      </c>
      <c r="D4405">
        <v>2090</v>
      </c>
      <c r="E4405" s="2"/>
      <c r="F4405">
        <f>SUMIFS($D$2:$D$7909, $B$2:$B$7909, "Calabria")</f>
        <v>1959050</v>
      </c>
      <c r="G4405" s="1">
        <f>Comuni__2[[#This Row],[Popolazione2011]]/Comuni__2[[#This Row],[POPOLAZIONE TOTALE DI OGNI REGIONE (CON FILTRO)]]</f>
        <v>1.0668436231847068E-3</v>
      </c>
      <c r="H4405" t="str">
        <f>IF(Comuni__2[[#This Row],[Popolazione2011]]&gt;300000,"MAGGIORE","")</f>
        <v/>
      </c>
    </row>
    <row r="4406" spans="1:8" x14ac:dyDescent="0.2">
      <c r="A4406" t="s">
        <v>462</v>
      </c>
      <c r="B4406" t="s">
        <v>5</v>
      </c>
      <c r="C4406" t="s">
        <v>402</v>
      </c>
      <c r="D4406">
        <v>2088</v>
      </c>
      <c r="E4406" s="2"/>
      <c r="F4406">
        <f>SUMIFS($D$2:$D$7909, $B$2:$B$7909, "Piemonte")</f>
        <v>4363916</v>
      </c>
      <c r="G4406" s="1">
        <f>Comuni__2[[#This Row],[Popolazione2011]]/Comuni__2[[#This Row],[POPOLAZIONE TOTALE DI OGNI REGIONE (CON FILTRO)]]</f>
        <v>4.7846933808991742E-4</v>
      </c>
      <c r="H4406" t="str">
        <f>IF(Comuni__2[[#This Row],[Popolazione2011]]&gt;300000,"MAGGIORE","")</f>
        <v/>
      </c>
    </row>
    <row r="4407" spans="1:8" x14ac:dyDescent="0.2">
      <c r="A4407" t="s">
        <v>6392</v>
      </c>
      <c r="B4407" t="s">
        <v>5894</v>
      </c>
      <c r="C4407" t="s">
        <v>6291</v>
      </c>
      <c r="D4407">
        <v>2087</v>
      </c>
      <c r="E4407" s="2"/>
      <c r="F4407">
        <f>SUMIFS($D$2:$D$7909, $B$2:$B$7909, "Campania")</f>
        <v>5766810</v>
      </c>
      <c r="G4407" s="1">
        <f>Comuni__2[[#This Row],[Popolazione2011]]/Comuni__2[[#This Row],[POPOLAZIONE TOTALE DI OGNI REGIONE (CON FILTRO)]]</f>
        <v>3.6189851928535878E-4</v>
      </c>
      <c r="H4407" t="str">
        <f>IF(Comuni__2[[#This Row],[Popolazione2011]]&gt;300000,"MAGGIORE","")</f>
        <v/>
      </c>
    </row>
    <row r="4408" spans="1:8" x14ac:dyDescent="0.2">
      <c r="A4408" t="s">
        <v>7024</v>
      </c>
      <c r="B4408" t="s">
        <v>6847</v>
      </c>
      <c r="C4408" t="s">
        <v>6999</v>
      </c>
      <c r="D4408">
        <v>2087</v>
      </c>
      <c r="E4408" s="2"/>
      <c r="F4408">
        <f>SUMIFS($D$2:$D$7909, $B$2:$B$7909, "Calabria")</f>
        <v>1959050</v>
      </c>
      <c r="G4408" s="1">
        <f>Comuni__2[[#This Row],[Popolazione2011]]/Comuni__2[[#This Row],[POPOLAZIONE TOTALE DI OGNI REGIONE (CON FILTRO)]]</f>
        <v>1.0653122687016667E-3</v>
      </c>
      <c r="H4408" t="str">
        <f>IF(Comuni__2[[#This Row],[Popolazione2011]]&gt;300000,"MAGGIORE","")</f>
        <v/>
      </c>
    </row>
    <row r="4409" spans="1:8" x14ac:dyDescent="0.2">
      <c r="A4409" t="s">
        <v>2801</v>
      </c>
      <c r="B4409" t="s">
        <v>2791</v>
      </c>
      <c r="C4409" t="s">
        <v>2792</v>
      </c>
      <c r="D4409">
        <v>2087</v>
      </c>
      <c r="E4409" s="2"/>
      <c r="F4409">
        <f>SUMIFS($D$2:$D$7909, $B$2:$B$7909, "Trentino-Alto Adige/Südtirol")</f>
        <v>1026433</v>
      </c>
      <c r="G4409" s="1">
        <f>Comuni__2[[#This Row],[Popolazione2011]]/Comuni__2[[#This Row],[POPOLAZIONE TOTALE DI OGNI REGIONE (CON FILTRO)]]</f>
        <v>2.0332549713425038E-3</v>
      </c>
      <c r="H4409" t="str">
        <f>IF(Comuni__2[[#This Row],[Popolazione2011]]&gt;300000,"MAGGIORE","")</f>
        <v/>
      </c>
    </row>
    <row r="4410" spans="1:8" x14ac:dyDescent="0.2">
      <c r="A4410" t="s">
        <v>5777</v>
      </c>
      <c r="B4410" t="s">
        <v>5756</v>
      </c>
      <c r="C4410" t="s">
        <v>5757</v>
      </c>
      <c r="D4410">
        <v>2087</v>
      </c>
      <c r="E4410" s="2"/>
      <c r="F4410">
        <f>SUMIFS($D$2:$D$7909, $B$2:$B$7909, "Molise")</f>
        <v>313660</v>
      </c>
      <c r="G4410" s="1">
        <f>Comuni__2[[#This Row],[Popolazione2011]]/Comuni__2[[#This Row],[POPOLAZIONE TOTALE DI OGNI REGIONE (CON FILTRO)]]</f>
        <v>6.6537014601798124E-3</v>
      </c>
      <c r="H4410" t="str">
        <f>IF(Comuni__2[[#This Row],[Popolazione2011]]&gt;300000,"MAGGIORE","")</f>
        <v/>
      </c>
    </row>
    <row r="4411" spans="1:8" x14ac:dyDescent="0.2">
      <c r="A4411" t="s">
        <v>2136</v>
      </c>
      <c r="B4411" t="s">
        <v>1271</v>
      </c>
      <c r="C4411" t="s">
        <v>2016</v>
      </c>
      <c r="D4411">
        <v>2086</v>
      </c>
      <c r="E4411" s="2"/>
      <c r="F4411">
        <f>SUMIFS($D$2:$D$7909, $B$2:$B$7909, "Lombardia")</f>
        <v>9704121</v>
      </c>
      <c r="G4411" s="1">
        <f>Comuni__2[[#This Row],[Popolazione2011]]/Comuni__2[[#This Row],[POPOLAZIONE TOTALE DI OGNI REGIONE (CON FILTRO)]]</f>
        <v>2.1496022153886992E-4</v>
      </c>
      <c r="H4411" t="str">
        <f>IF(Comuni__2[[#This Row],[Popolazione2011]]&gt;300000,"MAGGIORE","")</f>
        <v/>
      </c>
    </row>
    <row r="4412" spans="1:8" x14ac:dyDescent="0.2">
      <c r="A4412" t="s">
        <v>4465</v>
      </c>
      <c r="B4412" t="s">
        <v>4450</v>
      </c>
      <c r="C4412" t="s">
        <v>4451</v>
      </c>
      <c r="D4412">
        <v>2085</v>
      </c>
      <c r="E4412" s="2"/>
      <c r="F4412">
        <f>SUMIFS($D$2:$D$7909, $B$2:$B$7909, "Toscana")</f>
        <v>3672202</v>
      </c>
      <c r="G4412" s="1">
        <f>Comuni__2[[#This Row],[Popolazione2011]]/Comuni__2[[#This Row],[POPOLAZIONE TOTALE DI OGNI REGIONE (CON FILTRO)]]</f>
        <v>5.6777922347408995E-4</v>
      </c>
      <c r="H4412" t="str">
        <f>IF(Comuni__2[[#This Row],[Popolazione2011]]&gt;300000,"MAGGIORE","")</f>
        <v/>
      </c>
    </row>
    <row r="4413" spans="1:8" x14ac:dyDescent="0.2">
      <c r="A4413" t="s">
        <v>7444</v>
      </c>
      <c r="B4413" t="s">
        <v>7257</v>
      </c>
      <c r="C4413" t="s">
        <v>7366</v>
      </c>
      <c r="D4413">
        <v>2083</v>
      </c>
      <c r="E4413" s="2"/>
      <c r="F4413">
        <f>SUMIFS($D$2:$D$7909, $B$2:$B$7909, "Sicilia")</f>
        <v>5002904</v>
      </c>
      <c r="G4413" s="1">
        <f>Comuni__2[[#This Row],[Popolazione2011]]/Comuni__2[[#This Row],[POPOLAZIONE TOTALE DI OGNI REGIONE (CON FILTRO)]]</f>
        <v>4.1635817916953834E-4</v>
      </c>
      <c r="H4413" t="str">
        <f>IF(Comuni__2[[#This Row],[Popolazione2011]]&gt;300000,"MAGGIORE","")</f>
        <v/>
      </c>
    </row>
    <row r="4414" spans="1:8" x14ac:dyDescent="0.2">
      <c r="A4414" t="s">
        <v>412</v>
      </c>
      <c r="B4414" t="s">
        <v>5</v>
      </c>
      <c r="C4414" t="s">
        <v>402</v>
      </c>
      <c r="D4414">
        <v>2083</v>
      </c>
      <c r="E4414" s="2"/>
      <c r="F4414">
        <f>SUMIFS($D$2:$D$7909, $B$2:$B$7909, "Piemonte")</f>
        <v>4363916</v>
      </c>
      <c r="G4414" s="1">
        <f>Comuni__2[[#This Row],[Popolazione2011]]/Comuni__2[[#This Row],[POPOLAZIONE TOTALE DI OGNI REGIONE (CON FILTRO)]]</f>
        <v>4.7732357818069823E-4</v>
      </c>
      <c r="H4414" t="str">
        <f>IF(Comuni__2[[#This Row],[Popolazione2011]]&gt;300000,"MAGGIORE","")</f>
        <v/>
      </c>
    </row>
    <row r="4415" spans="1:8" x14ac:dyDescent="0.2">
      <c r="A4415" t="s">
        <v>3067</v>
      </c>
      <c r="B4415" t="s">
        <v>2791</v>
      </c>
      <c r="C4415" t="s">
        <v>2909</v>
      </c>
      <c r="D4415">
        <v>2083</v>
      </c>
      <c r="E4415" s="2"/>
      <c r="F4415">
        <f>SUMIFS($D$2:$D$7909, $B$2:$B$7909, "Trentino-Alto Adige/Südtirol")</f>
        <v>1026433</v>
      </c>
      <c r="G4415" s="1">
        <f>Comuni__2[[#This Row],[Popolazione2011]]/Comuni__2[[#This Row],[POPOLAZIONE TOTALE DI OGNI REGIONE (CON FILTRO)]]</f>
        <v>2.0293579805014065E-3</v>
      </c>
      <c r="H4415" t="str">
        <f>IF(Comuni__2[[#This Row],[Popolazione2011]]&gt;300000,"MAGGIORE","")</f>
        <v/>
      </c>
    </row>
    <row r="4416" spans="1:8" x14ac:dyDescent="0.2">
      <c r="A4416" t="s">
        <v>1919</v>
      </c>
      <c r="B4416" t="s">
        <v>1271</v>
      </c>
      <c r="C4416" t="s">
        <v>1772</v>
      </c>
      <c r="D4416">
        <v>2082</v>
      </c>
      <c r="E4416" s="2"/>
      <c r="F4416">
        <f>SUMIFS($D$2:$D$7909, $B$2:$B$7909, "Lombardia")</f>
        <v>9704121</v>
      </c>
      <c r="G4416" s="1">
        <f>Comuni__2[[#This Row],[Popolazione2011]]/Comuni__2[[#This Row],[POPOLAZIONE TOTALE DI OGNI REGIONE (CON FILTRO)]]</f>
        <v>2.1454802552441381E-4</v>
      </c>
      <c r="H4416" t="str">
        <f>IF(Comuni__2[[#This Row],[Popolazione2011]]&gt;300000,"MAGGIORE","")</f>
        <v/>
      </c>
    </row>
    <row r="4417" spans="1:8" x14ac:dyDescent="0.2">
      <c r="A4417" t="s">
        <v>6046</v>
      </c>
      <c r="B4417" t="s">
        <v>5894</v>
      </c>
      <c r="C4417" t="s">
        <v>6000</v>
      </c>
      <c r="D4417">
        <v>2082</v>
      </c>
      <c r="E4417" s="2"/>
      <c r="F4417">
        <f>SUMIFS($D$2:$D$7909, $B$2:$B$7909, "Campania")</f>
        <v>5766810</v>
      </c>
      <c r="G4417" s="1">
        <f>Comuni__2[[#This Row],[Popolazione2011]]/Comuni__2[[#This Row],[POPOLAZIONE TOTALE DI OGNI REGIONE (CON FILTRO)]]</f>
        <v>3.610314888127058E-4</v>
      </c>
      <c r="H4417" t="str">
        <f>IF(Comuni__2[[#This Row],[Popolazione2011]]&gt;300000,"MAGGIORE","")</f>
        <v/>
      </c>
    </row>
    <row r="4418" spans="1:8" x14ac:dyDescent="0.2">
      <c r="A4418" t="s">
        <v>6049</v>
      </c>
      <c r="B4418" t="s">
        <v>5894</v>
      </c>
      <c r="C4418" t="s">
        <v>6000</v>
      </c>
      <c r="D4418">
        <v>2081</v>
      </c>
      <c r="E4418" s="2"/>
      <c r="F4418">
        <f>SUMIFS($D$2:$D$7909, $B$2:$B$7909, "Campania")</f>
        <v>5766810</v>
      </c>
      <c r="G4418" s="1">
        <f>Comuni__2[[#This Row],[Popolazione2011]]/Comuni__2[[#This Row],[POPOLAZIONE TOTALE DI OGNI REGIONE (CON FILTRO)]]</f>
        <v>3.6085808271817523E-4</v>
      </c>
      <c r="H4418" t="str">
        <f>IF(Comuni__2[[#This Row],[Popolazione2011]]&gt;300000,"MAGGIORE","")</f>
        <v/>
      </c>
    </row>
    <row r="4419" spans="1:8" x14ac:dyDescent="0.2">
      <c r="A4419" t="s">
        <v>7359</v>
      </c>
      <c r="B4419" t="s">
        <v>7257</v>
      </c>
      <c r="C4419" t="s">
        <v>7283</v>
      </c>
      <c r="D4419">
        <v>2080</v>
      </c>
      <c r="E4419" s="2"/>
      <c r="F4419">
        <f>SUMIFS($D$2:$D$7909, $B$2:$B$7909, "Sicilia")</f>
        <v>5002904</v>
      </c>
      <c r="G4419" s="1">
        <f>Comuni__2[[#This Row],[Popolazione2011]]/Comuni__2[[#This Row],[POPOLAZIONE TOTALE DI OGNI REGIONE (CON FILTRO)]]</f>
        <v>4.1575852744725863E-4</v>
      </c>
      <c r="H4419" t="str">
        <f>IF(Comuni__2[[#This Row],[Popolazione2011]]&gt;300000,"MAGGIORE","")</f>
        <v/>
      </c>
    </row>
    <row r="4420" spans="1:8" x14ac:dyDescent="0.2">
      <c r="A4420" t="s">
        <v>8016</v>
      </c>
      <c r="B4420" t="s">
        <v>7657</v>
      </c>
      <c r="C4420" t="s">
        <v>7931</v>
      </c>
      <c r="D4420">
        <v>2080</v>
      </c>
      <c r="E4420" s="2"/>
      <c r="F4420">
        <f>SUMIFS($D$2:$D$7909, $B$2:$B$7909, "Sardegna")</f>
        <v>1634822</v>
      </c>
      <c r="G4420" s="1">
        <f>Comuni__2[[#This Row],[Popolazione2011]]/Comuni__2[[#This Row],[POPOLAZIONE TOTALE DI OGNI REGIONE (CON FILTRO)]]</f>
        <v>1.2723097682805834E-3</v>
      </c>
      <c r="H4420" t="str">
        <f>IF(Comuni__2[[#This Row],[Popolazione2011]]&gt;300000,"MAGGIORE","")</f>
        <v/>
      </c>
    </row>
    <row r="4421" spans="1:8" x14ac:dyDescent="0.2">
      <c r="A4421" t="s">
        <v>4907</v>
      </c>
      <c r="B4421" t="s">
        <v>4829</v>
      </c>
      <c r="C4421" t="s">
        <v>4883</v>
      </c>
      <c r="D4421">
        <v>2080</v>
      </c>
      <c r="E4421" s="2"/>
      <c r="F4421">
        <f>SUMIFS($D$2:$D$7909, $B$2:$B$7909, "Marche")</f>
        <v>1540584</v>
      </c>
      <c r="G4421" s="1">
        <f>Comuni__2[[#This Row],[Popolazione2011]]/Comuni__2[[#This Row],[POPOLAZIONE TOTALE DI OGNI REGIONE (CON FILTRO)]]</f>
        <v>1.3501373505112348E-3</v>
      </c>
      <c r="H4421" t="str">
        <f>IF(Comuni__2[[#This Row],[Popolazione2011]]&gt;300000,"MAGGIORE","")</f>
        <v/>
      </c>
    </row>
    <row r="4422" spans="1:8" x14ac:dyDescent="0.2">
      <c r="A4422" t="s">
        <v>2046</v>
      </c>
      <c r="B4422" t="s">
        <v>1271</v>
      </c>
      <c r="C4422" t="s">
        <v>2016</v>
      </c>
      <c r="D4422">
        <v>2079</v>
      </c>
      <c r="E4422" s="2"/>
      <c r="F4422">
        <f>SUMIFS($D$2:$D$7909, $B$2:$B$7909, "Lombardia")</f>
        <v>9704121</v>
      </c>
      <c r="G4422" s="1">
        <f>Comuni__2[[#This Row],[Popolazione2011]]/Comuni__2[[#This Row],[POPOLAZIONE TOTALE DI OGNI REGIONE (CON FILTRO)]]</f>
        <v>2.1423887851357171E-4</v>
      </c>
      <c r="H4422" t="str">
        <f>IF(Comuni__2[[#This Row],[Popolazione2011]]&gt;300000,"MAGGIORE","")</f>
        <v/>
      </c>
    </row>
    <row r="4423" spans="1:8" x14ac:dyDescent="0.2">
      <c r="A4423" t="s">
        <v>2115</v>
      </c>
      <c r="B4423" t="s">
        <v>1271</v>
      </c>
      <c r="C4423" t="s">
        <v>2016</v>
      </c>
      <c r="D4423">
        <v>2078</v>
      </c>
      <c r="E4423" s="2"/>
      <c r="F4423">
        <f>SUMIFS($D$2:$D$7909, $B$2:$B$7909, "Lombardia")</f>
        <v>9704121</v>
      </c>
      <c r="G4423" s="1">
        <f>Comuni__2[[#This Row],[Popolazione2011]]/Comuni__2[[#This Row],[POPOLAZIONE TOTALE DI OGNI REGIONE (CON FILTRO)]]</f>
        <v>2.1413582950995767E-4</v>
      </c>
      <c r="H4423" t="str">
        <f>IF(Comuni__2[[#This Row],[Popolazione2011]]&gt;300000,"MAGGIORE","")</f>
        <v/>
      </c>
    </row>
    <row r="4424" spans="1:8" x14ac:dyDescent="0.2">
      <c r="A4424" t="s">
        <v>3637</v>
      </c>
      <c r="B4424" t="s">
        <v>3082</v>
      </c>
      <c r="C4424" t="s">
        <v>3602</v>
      </c>
      <c r="D4424">
        <v>2078</v>
      </c>
      <c r="E4424" s="2"/>
      <c r="F4424">
        <f>SUMIFS($D$2:$D$7909, $B$2:$B$7909, "Veneto")</f>
        <v>4855904</v>
      </c>
      <c r="G4424" s="1">
        <f>Comuni__2[[#This Row],[Popolazione2011]]/Comuni__2[[#This Row],[POPOLAZIONE TOTALE DI OGNI REGIONE (CON FILTRO)]]</f>
        <v>4.2793267741701648E-4</v>
      </c>
      <c r="H4424" t="str">
        <f>IF(Comuni__2[[#This Row],[Popolazione2011]]&gt;300000,"MAGGIORE","")</f>
        <v/>
      </c>
    </row>
    <row r="4425" spans="1:8" x14ac:dyDescent="0.2">
      <c r="A4425" t="s">
        <v>5060</v>
      </c>
      <c r="B4425" t="s">
        <v>4829</v>
      </c>
      <c r="C4425" t="s">
        <v>5021</v>
      </c>
      <c r="D4425">
        <v>2078</v>
      </c>
      <c r="E4425" s="2"/>
      <c r="F4425">
        <f>SUMIFS($D$2:$D$7909, $B$2:$B$7909, "Marche")</f>
        <v>1540584</v>
      </c>
      <c r="G4425" s="1">
        <f>Comuni__2[[#This Row],[Popolazione2011]]/Comuni__2[[#This Row],[POPOLAZIONE TOTALE DI OGNI REGIONE (CON FILTRO)]]</f>
        <v>1.3488391415203585E-3</v>
      </c>
      <c r="H4425" t="str">
        <f>IF(Comuni__2[[#This Row],[Popolazione2011]]&gt;300000,"MAGGIORE","")</f>
        <v/>
      </c>
    </row>
    <row r="4426" spans="1:8" x14ac:dyDescent="0.2">
      <c r="A4426" t="s">
        <v>2488</v>
      </c>
      <c r="B4426" t="s">
        <v>1271</v>
      </c>
      <c r="C4426" t="s">
        <v>2409</v>
      </c>
      <c r="D4426">
        <v>2077</v>
      </c>
      <c r="E4426" s="2"/>
      <c r="F4426">
        <f>SUMIFS($D$2:$D$7909, $B$2:$B$7909, "Lombardia")</f>
        <v>9704121</v>
      </c>
      <c r="G4426" s="1">
        <f>Comuni__2[[#This Row],[Popolazione2011]]/Comuni__2[[#This Row],[POPOLAZIONE TOTALE DI OGNI REGIONE (CON FILTRO)]]</f>
        <v>2.1403278050634365E-4</v>
      </c>
      <c r="H4426" t="str">
        <f>IF(Comuni__2[[#This Row],[Popolazione2011]]&gt;300000,"MAGGIORE","")</f>
        <v/>
      </c>
    </row>
    <row r="4427" spans="1:8" x14ac:dyDescent="0.2">
      <c r="A4427" t="s">
        <v>6009</v>
      </c>
      <c r="B4427" t="s">
        <v>5894</v>
      </c>
      <c r="C4427" t="s">
        <v>6000</v>
      </c>
      <c r="D4427">
        <v>2077</v>
      </c>
      <c r="E4427" s="2"/>
      <c r="F4427">
        <f>SUMIFS($D$2:$D$7909, $B$2:$B$7909, "Campania")</f>
        <v>5766810</v>
      </c>
      <c r="G4427" s="1">
        <f>Comuni__2[[#This Row],[Popolazione2011]]/Comuni__2[[#This Row],[POPOLAZIONE TOTALE DI OGNI REGIONE (CON FILTRO)]]</f>
        <v>3.6016445834005282E-4</v>
      </c>
      <c r="H4427" t="str">
        <f>IF(Comuni__2[[#This Row],[Popolazione2011]]&gt;300000,"MAGGIORE","")</f>
        <v/>
      </c>
    </row>
    <row r="4428" spans="1:8" x14ac:dyDescent="0.2">
      <c r="A4428" t="s">
        <v>3819</v>
      </c>
      <c r="B4428" t="s">
        <v>3653</v>
      </c>
      <c r="C4428" t="s">
        <v>3815</v>
      </c>
      <c r="D4428">
        <v>2077</v>
      </c>
      <c r="E4428" s="2"/>
      <c r="F4428">
        <f>SUMIFS($D$2:$D$7909, $B$2:$B$7909, "Friuli-Venezia Giulia")</f>
        <v>1220291</v>
      </c>
      <c r="G4428" s="1">
        <f>Comuni__2[[#This Row],[Popolazione2011]]/Comuni__2[[#This Row],[POPOLAZIONE TOTALE DI OGNI REGIONE (CON FILTRO)]]</f>
        <v>1.702053034890858E-3</v>
      </c>
      <c r="H4428" t="str">
        <f>IF(Comuni__2[[#This Row],[Popolazione2011]]&gt;300000,"MAGGIORE","")</f>
        <v/>
      </c>
    </row>
    <row r="4429" spans="1:8" x14ac:dyDescent="0.2">
      <c r="A4429" t="s">
        <v>2411</v>
      </c>
      <c r="B4429" t="s">
        <v>1271</v>
      </c>
      <c r="C4429" t="s">
        <v>2409</v>
      </c>
      <c r="D4429">
        <v>2075</v>
      </c>
      <c r="E4429" s="2"/>
      <c r="F4429">
        <f>SUMIFS($D$2:$D$7909, $B$2:$B$7909, "Lombardia")</f>
        <v>9704121</v>
      </c>
      <c r="G4429" s="1">
        <f>Comuni__2[[#This Row],[Popolazione2011]]/Comuni__2[[#This Row],[POPOLAZIONE TOTALE DI OGNI REGIONE (CON FILTRO)]]</f>
        <v>2.138266824991156E-4</v>
      </c>
      <c r="H4429" t="str">
        <f>IF(Comuni__2[[#This Row],[Popolazione2011]]&gt;300000,"MAGGIORE","")</f>
        <v/>
      </c>
    </row>
    <row r="4430" spans="1:8" x14ac:dyDescent="0.2">
      <c r="A4430" t="s">
        <v>2748</v>
      </c>
      <c r="B4430" t="s">
        <v>1271</v>
      </c>
      <c r="C4430" t="s">
        <v>2735</v>
      </c>
      <c r="D4430">
        <v>2074</v>
      </c>
      <c r="E4430" s="2"/>
      <c r="F4430">
        <f>SUMIFS($D$2:$D$7909, $B$2:$B$7909, "Lombardia")</f>
        <v>9704121</v>
      </c>
      <c r="G4430" s="1">
        <f>Comuni__2[[#This Row],[Popolazione2011]]/Comuni__2[[#This Row],[POPOLAZIONE TOTALE DI OGNI REGIONE (CON FILTRO)]]</f>
        <v>2.1372363349550155E-4</v>
      </c>
      <c r="H4430" t="str">
        <f>IF(Comuni__2[[#This Row],[Popolazione2011]]&gt;300000,"MAGGIORE","")</f>
        <v/>
      </c>
    </row>
    <row r="4431" spans="1:8" x14ac:dyDescent="0.2">
      <c r="A4431" t="s">
        <v>6807</v>
      </c>
      <c r="B4431" t="s">
        <v>6713</v>
      </c>
      <c r="C4431" t="s">
        <v>6714</v>
      </c>
      <c r="D4431">
        <v>2074</v>
      </c>
      <c r="E4431" s="2"/>
      <c r="F4431">
        <f>SUMIFS($D$2:$D$7909, $B$2:$B$7909, "Basilicata")</f>
        <v>578036</v>
      </c>
      <c r="G4431" s="1">
        <f>Comuni__2[[#This Row],[Popolazione2011]]/Comuni__2[[#This Row],[POPOLAZIONE TOTALE DI OGNI REGIONE (CON FILTRO)]]</f>
        <v>3.5880118193330518E-3</v>
      </c>
      <c r="H4431" t="str">
        <f>IF(Comuni__2[[#This Row],[Popolazione2011]]&gt;300000,"MAGGIORE","")</f>
        <v/>
      </c>
    </row>
    <row r="4432" spans="1:8" x14ac:dyDescent="0.2">
      <c r="A4432" t="s">
        <v>7365</v>
      </c>
      <c r="B4432" t="s">
        <v>7257</v>
      </c>
      <c r="C4432" t="s">
        <v>7366</v>
      </c>
      <c r="D4432">
        <v>2072</v>
      </c>
      <c r="E4432" s="2"/>
      <c r="F4432">
        <f>SUMIFS($D$2:$D$7909, $B$2:$B$7909, "Sicilia")</f>
        <v>5002904</v>
      </c>
      <c r="G4432" s="1">
        <f>Comuni__2[[#This Row],[Popolazione2011]]/Comuni__2[[#This Row],[POPOLAZIONE TOTALE DI OGNI REGIONE (CON FILTRO)]]</f>
        <v>4.1415945618784611E-4</v>
      </c>
      <c r="H4432" t="str">
        <f>IF(Comuni__2[[#This Row],[Popolazione2011]]&gt;300000,"MAGGIORE","")</f>
        <v/>
      </c>
    </row>
    <row r="4433" spans="1:8" x14ac:dyDescent="0.2">
      <c r="A4433" t="s">
        <v>7058</v>
      </c>
      <c r="B4433" t="s">
        <v>6847</v>
      </c>
      <c r="C4433" t="s">
        <v>6999</v>
      </c>
      <c r="D4433">
        <v>2072</v>
      </c>
      <c r="E4433" s="2"/>
      <c r="F4433">
        <f>SUMIFS($D$2:$D$7909, $B$2:$B$7909, "Calabria")</f>
        <v>1959050</v>
      </c>
      <c r="G4433" s="1">
        <f>Comuni__2[[#This Row],[Popolazione2011]]/Comuni__2[[#This Row],[POPOLAZIONE TOTALE DI OGNI REGIONE (CON FILTRO)]]</f>
        <v>1.0576554962864653E-3</v>
      </c>
      <c r="H4433" t="str">
        <f>IF(Comuni__2[[#This Row],[Popolazione2011]]&gt;300000,"MAGGIORE","")</f>
        <v/>
      </c>
    </row>
    <row r="4434" spans="1:8" x14ac:dyDescent="0.2">
      <c r="A4434" t="s">
        <v>4848</v>
      </c>
      <c r="B4434" t="s">
        <v>4829</v>
      </c>
      <c r="C4434" t="s">
        <v>4830</v>
      </c>
      <c r="D4434">
        <v>2072</v>
      </c>
      <c r="E4434" s="2"/>
      <c r="F4434">
        <f>SUMIFS($D$2:$D$7909, $B$2:$B$7909, "Marche")</f>
        <v>1540584</v>
      </c>
      <c r="G4434" s="1">
        <f>Comuni__2[[#This Row],[Popolazione2011]]/Comuni__2[[#This Row],[POPOLAZIONE TOTALE DI OGNI REGIONE (CON FILTRO)]]</f>
        <v>1.34494451454773E-3</v>
      </c>
      <c r="H4434" t="str">
        <f>IF(Comuni__2[[#This Row],[Popolazione2011]]&gt;300000,"MAGGIORE","")</f>
        <v/>
      </c>
    </row>
    <row r="4435" spans="1:8" x14ac:dyDescent="0.2">
      <c r="A4435" t="s">
        <v>1203</v>
      </c>
      <c r="B4435" t="s">
        <v>1195</v>
      </c>
      <c r="C4435" t="s">
        <v>1196</v>
      </c>
      <c r="D4435">
        <v>2072</v>
      </c>
      <c r="E4435" s="2"/>
      <c r="F4435">
        <f>SUMIFS($D$2:$D$7909, $B$2:$B$7909, "Valle D'Aosta/Vallée D'Aoste")</f>
        <v>126806</v>
      </c>
      <c r="G4435" s="1">
        <f>Comuni__2[[#This Row],[Popolazione2011]]/Comuni__2[[#This Row],[POPOLAZIONE TOTALE DI OGNI REGIONE (CON FILTRO)]]</f>
        <v>1.6339920823935775E-2</v>
      </c>
      <c r="H4435" t="str">
        <f>IF(Comuni__2[[#This Row],[Popolazione2011]]&gt;300000,"MAGGIORE","")</f>
        <v/>
      </c>
    </row>
    <row r="4436" spans="1:8" x14ac:dyDescent="0.2">
      <c r="A4436" t="s">
        <v>867</v>
      </c>
      <c r="B4436" t="s">
        <v>5</v>
      </c>
      <c r="C4436" t="s">
        <v>857</v>
      </c>
      <c r="D4436">
        <v>2071</v>
      </c>
      <c r="E4436" s="2"/>
      <c r="F4436">
        <f>SUMIFS($D$2:$D$7909, $B$2:$B$7909, "Piemonte")</f>
        <v>4363916</v>
      </c>
      <c r="G4436" s="1">
        <f>Comuni__2[[#This Row],[Popolazione2011]]/Comuni__2[[#This Row],[POPOLAZIONE TOTALE DI OGNI REGIONE (CON FILTRO)]]</f>
        <v>4.7457375439857231E-4</v>
      </c>
      <c r="H4436" t="str">
        <f>IF(Comuni__2[[#This Row],[Popolazione2011]]&gt;300000,"MAGGIORE","")</f>
        <v/>
      </c>
    </row>
    <row r="4437" spans="1:8" x14ac:dyDescent="0.2">
      <c r="A4437" t="s">
        <v>1235</v>
      </c>
      <c r="B4437" t="s">
        <v>1195</v>
      </c>
      <c r="C4437" t="s">
        <v>1196</v>
      </c>
      <c r="D4437">
        <v>2071</v>
      </c>
      <c r="E4437" s="2"/>
      <c r="F4437">
        <f>SUMIFS($D$2:$D$7909, $B$2:$B$7909, "Valle D'Aosta/Vallée D'Aoste")</f>
        <v>126806</v>
      </c>
      <c r="G4437" s="1">
        <f>Comuni__2[[#This Row],[Popolazione2011]]/Comuni__2[[#This Row],[POPOLAZIONE TOTALE DI OGNI REGIONE (CON FILTRO)]]</f>
        <v>1.6332034761762062E-2</v>
      </c>
      <c r="H4437" t="str">
        <f>IF(Comuni__2[[#This Row],[Popolazione2011]]&gt;300000,"MAGGIORE","")</f>
        <v/>
      </c>
    </row>
    <row r="4438" spans="1:8" x14ac:dyDescent="0.2">
      <c r="A4438" t="s">
        <v>4111</v>
      </c>
      <c r="B4438" t="s">
        <v>4112</v>
      </c>
      <c r="C4438" t="s">
        <v>4113</v>
      </c>
      <c r="D4438">
        <v>2070</v>
      </c>
      <c r="E4438" s="2"/>
      <c r="F4438">
        <f>SUMIFS($D$2:$D$7909, $B$2:$B$7909, "Emilia-Romagna")</f>
        <v>4342135</v>
      </c>
      <c r="G4438" s="1">
        <f>Comuni__2[[#This Row],[Popolazione2011]]/Comuni__2[[#This Row],[POPOLAZIONE TOTALE DI OGNI REGIONE (CON FILTRO)]]</f>
        <v>4.7672400789012777E-4</v>
      </c>
      <c r="H4438" t="str">
        <f>IF(Comuni__2[[#This Row],[Popolazione2011]]&gt;300000,"MAGGIORE","")</f>
        <v/>
      </c>
    </row>
    <row r="4439" spans="1:8" x14ac:dyDescent="0.2">
      <c r="A4439" t="s">
        <v>4920</v>
      </c>
      <c r="B4439" t="s">
        <v>4829</v>
      </c>
      <c r="C4439" t="s">
        <v>4883</v>
      </c>
      <c r="D4439">
        <v>2069</v>
      </c>
      <c r="E4439" s="2"/>
      <c r="F4439">
        <f>SUMIFS($D$2:$D$7909, $B$2:$B$7909, "Marche")</f>
        <v>1540584</v>
      </c>
      <c r="G4439" s="1">
        <f>Comuni__2[[#This Row],[Popolazione2011]]/Comuni__2[[#This Row],[POPOLAZIONE TOTALE DI OGNI REGIONE (CON FILTRO)]]</f>
        <v>1.3429972010614156E-3</v>
      </c>
      <c r="H4439" t="str">
        <f>IF(Comuni__2[[#This Row],[Popolazione2011]]&gt;300000,"MAGGIORE","")</f>
        <v/>
      </c>
    </row>
    <row r="4440" spans="1:8" x14ac:dyDescent="0.2">
      <c r="A4440" t="s">
        <v>5562</v>
      </c>
      <c r="B4440" t="s">
        <v>5446</v>
      </c>
      <c r="C4440" t="s">
        <v>5556</v>
      </c>
      <c r="D4440">
        <v>2069</v>
      </c>
      <c r="E4440" s="2"/>
      <c r="F4440">
        <f>SUMIFS($D$2:$D$7909, $B$2:$B$7909, "Abruzzo")</f>
        <v>1307309</v>
      </c>
      <c r="G4440" s="1">
        <f>Comuni__2[[#This Row],[Popolazione2011]]/Comuni__2[[#This Row],[POPOLAZIONE TOTALE DI OGNI REGIONE (CON FILTRO)]]</f>
        <v>1.5826403704097501E-3</v>
      </c>
      <c r="H4440" t="str">
        <f>IF(Comuni__2[[#This Row],[Popolazione2011]]&gt;300000,"MAGGIORE","")</f>
        <v/>
      </c>
    </row>
    <row r="4441" spans="1:8" x14ac:dyDescent="0.2">
      <c r="A4441" t="s">
        <v>1239</v>
      </c>
      <c r="B4441" t="s">
        <v>1195</v>
      </c>
      <c r="C4441" t="s">
        <v>1196</v>
      </c>
      <c r="D4441">
        <v>2069</v>
      </c>
      <c r="E4441" s="2"/>
      <c r="F4441">
        <f>SUMIFS($D$2:$D$7909, $B$2:$B$7909, "Valle D'Aosta/Vallée D'Aoste")</f>
        <v>126806</v>
      </c>
      <c r="G4441" s="1">
        <f>Comuni__2[[#This Row],[Popolazione2011]]/Comuni__2[[#This Row],[POPOLAZIONE TOTALE DI OGNI REGIONE (CON FILTRO)]]</f>
        <v>1.6316262637414633E-2</v>
      </c>
      <c r="H4441" t="str">
        <f>IF(Comuni__2[[#This Row],[Popolazione2011]]&gt;300000,"MAGGIORE","")</f>
        <v/>
      </c>
    </row>
    <row r="4442" spans="1:8" x14ac:dyDescent="0.2">
      <c r="A4442" t="s">
        <v>2460</v>
      </c>
      <c r="B4442" t="s">
        <v>1271</v>
      </c>
      <c r="C4442" t="s">
        <v>2409</v>
      </c>
      <c r="D4442">
        <v>2068</v>
      </c>
      <c r="E4442" s="2"/>
      <c r="F4442">
        <f>SUMIFS($D$2:$D$7909, $B$2:$B$7909, "Lombardia")</f>
        <v>9704121</v>
      </c>
      <c r="G4442" s="1">
        <f>Comuni__2[[#This Row],[Popolazione2011]]/Comuni__2[[#This Row],[POPOLAZIONE TOTALE DI OGNI REGIONE (CON FILTRO)]]</f>
        <v>2.1310533947381736E-4</v>
      </c>
      <c r="H4442" t="str">
        <f>IF(Comuni__2[[#This Row],[Popolazione2011]]&gt;300000,"MAGGIORE","")</f>
        <v/>
      </c>
    </row>
    <row r="4443" spans="1:8" x14ac:dyDescent="0.2">
      <c r="A4443" t="s">
        <v>304</v>
      </c>
      <c r="B4443" t="s">
        <v>5</v>
      </c>
      <c r="C4443" t="s">
        <v>6</v>
      </c>
      <c r="D4443">
        <v>2068</v>
      </c>
      <c r="E4443" s="2"/>
      <c r="F4443">
        <f>SUMIFS($D$2:$D$7909, $B$2:$B$7909, "Piemonte")</f>
        <v>4363916</v>
      </c>
      <c r="G4443" s="1">
        <f>Comuni__2[[#This Row],[Popolazione2011]]/Comuni__2[[#This Row],[POPOLAZIONE TOTALE DI OGNI REGIONE (CON FILTRO)]]</f>
        <v>4.7388629845304079E-4</v>
      </c>
      <c r="H4443" t="str">
        <f>IF(Comuni__2[[#This Row],[Popolazione2011]]&gt;300000,"MAGGIORE","")</f>
        <v/>
      </c>
    </row>
    <row r="4444" spans="1:8" x14ac:dyDescent="0.2">
      <c r="A4444" t="s">
        <v>2736</v>
      </c>
      <c r="B4444" t="s">
        <v>1271</v>
      </c>
      <c r="C4444" t="s">
        <v>2735</v>
      </c>
      <c r="D4444">
        <v>2067</v>
      </c>
      <c r="E4444" s="2"/>
      <c r="F4444">
        <f>SUMIFS($D$2:$D$7909, $B$2:$B$7909, "Lombardia")</f>
        <v>9704121</v>
      </c>
      <c r="G4444" s="1">
        <f>Comuni__2[[#This Row],[Popolazione2011]]/Comuni__2[[#This Row],[POPOLAZIONE TOTALE DI OGNI REGIONE (CON FILTRO)]]</f>
        <v>2.1300229047020334E-4</v>
      </c>
      <c r="H4444" t="str">
        <f>IF(Comuni__2[[#This Row],[Popolazione2011]]&gt;300000,"MAGGIORE","")</f>
        <v/>
      </c>
    </row>
    <row r="4445" spans="1:8" x14ac:dyDescent="0.2">
      <c r="A4445" t="s">
        <v>485</v>
      </c>
      <c r="B4445" t="s">
        <v>5</v>
      </c>
      <c r="C4445" t="s">
        <v>402</v>
      </c>
      <c r="D4445">
        <v>2067</v>
      </c>
      <c r="E4445" s="2"/>
      <c r="F4445">
        <f>SUMIFS($D$2:$D$7909, $B$2:$B$7909, "Piemonte")</f>
        <v>4363916</v>
      </c>
      <c r="G4445" s="1">
        <f>Comuni__2[[#This Row],[Popolazione2011]]/Comuni__2[[#This Row],[POPOLAZIONE TOTALE DI OGNI REGIONE (CON FILTRO)]]</f>
        <v>4.7365714647119698E-4</v>
      </c>
      <c r="H4445" t="str">
        <f>IF(Comuni__2[[#This Row],[Popolazione2011]]&gt;300000,"MAGGIORE","")</f>
        <v/>
      </c>
    </row>
    <row r="4446" spans="1:8" x14ac:dyDescent="0.2">
      <c r="A4446" t="s">
        <v>3183</v>
      </c>
      <c r="B4446" t="s">
        <v>3082</v>
      </c>
      <c r="C4446" t="s">
        <v>3182</v>
      </c>
      <c r="D4446">
        <v>2066</v>
      </c>
      <c r="E4446" s="2"/>
      <c r="F4446">
        <f>SUMIFS($D$2:$D$7909, $B$2:$B$7909, "Veneto")</f>
        <v>4855904</v>
      </c>
      <c r="G4446" s="1">
        <f>Comuni__2[[#This Row],[Popolazione2011]]/Comuni__2[[#This Row],[POPOLAZIONE TOTALE DI OGNI REGIONE (CON FILTRO)]]</f>
        <v>4.2546145887562849E-4</v>
      </c>
      <c r="H4446" t="str">
        <f>IF(Comuni__2[[#This Row],[Popolazione2011]]&gt;300000,"MAGGIORE","")</f>
        <v/>
      </c>
    </row>
    <row r="4447" spans="1:8" x14ac:dyDescent="0.2">
      <c r="A4447" t="s">
        <v>4049</v>
      </c>
      <c r="B4447" t="s">
        <v>3873</v>
      </c>
      <c r="C4447" t="s">
        <v>4011</v>
      </c>
      <c r="D4447">
        <v>2062</v>
      </c>
      <c r="E4447" s="2"/>
      <c r="F4447">
        <f>SUMIFS($D$2:$D$7909, $B$2:$B$7909, "Liguria")</f>
        <v>1570694</v>
      </c>
      <c r="G4447" s="1">
        <f>Comuni__2[[#This Row],[Popolazione2011]]/Comuni__2[[#This Row],[POPOLAZIONE TOTALE DI OGNI REGIONE (CON FILTRO)]]</f>
        <v>1.3127954904010584E-3</v>
      </c>
      <c r="H4447" t="str">
        <f>IF(Comuni__2[[#This Row],[Popolazione2011]]&gt;300000,"MAGGIORE","")</f>
        <v/>
      </c>
    </row>
    <row r="4448" spans="1:8" x14ac:dyDescent="0.2">
      <c r="A4448" t="s">
        <v>5015</v>
      </c>
      <c r="B4448" t="s">
        <v>4829</v>
      </c>
      <c r="C4448" t="s">
        <v>4987</v>
      </c>
      <c r="D4448">
        <v>2061</v>
      </c>
      <c r="E4448" s="2"/>
      <c r="F4448">
        <f>SUMIFS($D$2:$D$7909, $B$2:$B$7909, "Marche")</f>
        <v>1540584</v>
      </c>
      <c r="G4448" s="1">
        <f>Comuni__2[[#This Row],[Popolazione2011]]/Comuni__2[[#This Row],[POPOLAZIONE TOTALE DI OGNI REGIONE (CON FILTRO)]]</f>
        <v>1.3378043650979108E-3</v>
      </c>
      <c r="H4448" t="str">
        <f>IF(Comuni__2[[#This Row],[Popolazione2011]]&gt;300000,"MAGGIORE","")</f>
        <v/>
      </c>
    </row>
    <row r="4449" spans="1:8" x14ac:dyDescent="0.2">
      <c r="A4449" t="s">
        <v>3249</v>
      </c>
      <c r="B4449" t="s">
        <v>3082</v>
      </c>
      <c r="C4449" t="s">
        <v>3182</v>
      </c>
      <c r="D4449">
        <v>2060</v>
      </c>
      <c r="E4449" s="2"/>
      <c r="F4449">
        <f>SUMIFS($D$2:$D$7909, $B$2:$B$7909, "Veneto")</f>
        <v>4855904</v>
      </c>
      <c r="G4449" s="1">
        <f>Comuni__2[[#This Row],[Popolazione2011]]/Comuni__2[[#This Row],[POPOLAZIONE TOTALE DI OGNI REGIONE (CON FILTRO)]]</f>
        <v>4.2422584960493455E-4</v>
      </c>
      <c r="H4449" t="str">
        <f>IF(Comuni__2[[#This Row],[Popolazione2011]]&gt;300000,"MAGGIORE","")</f>
        <v/>
      </c>
    </row>
    <row r="4450" spans="1:8" x14ac:dyDescent="0.2">
      <c r="A4450" t="s">
        <v>566</v>
      </c>
      <c r="B4450" t="s">
        <v>5</v>
      </c>
      <c r="C4450" t="s">
        <v>490</v>
      </c>
      <c r="D4450">
        <v>2059</v>
      </c>
      <c r="E4450" s="2"/>
      <c r="F4450">
        <f>SUMIFS($D$2:$D$7909, $B$2:$B$7909, "Piemonte")</f>
        <v>4363916</v>
      </c>
      <c r="G4450" s="1">
        <f>Comuni__2[[#This Row],[Popolazione2011]]/Comuni__2[[#This Row],[POPOLAZIONE TOTALE DI OGNI REGIONE (CON FILTRO)]]</f>
        <v>4.7182393061644633E-4</v>
      </c>
      <c r="H4450" t="str">
        <f>IF(Comuni__2[[#This Row],[Popolazione2011]]&gt;300000,"MAGGIORE","")</f>
        <v/>
      </c>
    </row>
    <row r="4451" spans="1:8" x14ac:dyDescent="0.2">
      <c r="A4451" t="s">
        <v>6697</v>
      </c>
      <c r="B4451" t="s">
        <v>6450</v>
      </c>
      <c r="C4451" t="s">
        <v>6606</v>
      </c>
      <c r="D4451">
        <v>2058</v>
      </c>
      <c r="E4451" s="2"/>
      <c r="F4451">
        <f>SUMIFS($D$2:$D$7909, $B$2:$B$7909, "Puglia")</f>
        <v>4050093</v>
      </c>
      <c r="G4451" s="1">
        <f>Comuni__2[[#This Row],[Popolazione2011]]/Comuni__2[[#This Row],[POPOLAZIONE TOTALE DI OGNI REGIONE (CON FILTRO)]]</f>
        <v>5.0813647982898174E-4</v>
      </c>
      <c r="H4451" t="str">
        <f>IF(Comuni__2[[#This Row],[Popolazione2011]]&gt;300000,"MAGGIORE","")</f>
        <v/>
      </c>
    </row>
    <row r="4452" spans="1:8" x14ac:dyDescent="0.2">
      <c r="A4452" t="s">
        <v>4637</v>
      </c>
      <c r="B4452" t="s">
        <v>4450</v>
      </c>
      <c r="C4452" t="s">
        <v>4624</v>
      </c>
      <c r="D4452">
        <v>2058</v>
      </c>
      <c r="E4452" s="2"/>
      <c r="F4452">
        <f>SUMIFS($D$2:$D$7909, $B$2:$B$7909, "Toscana")</f>
        <v>3672202</v>
      </c>
      <c r="G4452" s="1">
        <f>Comuni__2[[#This Row],[Popolazione2011]]/Comuni__2[[#This Row],[POPOLAZIONE TOTALE DI OGNI REGIONE (CON FILTRO)]]</f>
        <v>5.6042668676723124E-4</v>
      </c>
      <c r="H4452" t="str">
        <f>IF(Comuni__2[[#This Row],[Popolazione2011]]&gt;300000,"MAGGIORE","")</f>
        <v/>
      </c>
    </row>
    <row r="4453" spans="1:8" x14ac:dyDescent="0.2">
      <c r="A4453" t="s">
        <v>572</v>
      </c>
      <c r="B4453" t="s">
        <v>5</v>
      </c>
      <c r="C4453" t="s">
        <v>490</v>
      </c>
      <c r="D4453">
        <v>2057</v>
      </c>
      <c r="E4453" s="2"/>
      <c r="F4453">
        <f>SUMIFS($D$2:$D$7909, $B$2:$B$7909, "Piemonte")</f>
        <v>4363916</v>
      </c>
      <c r="G4453" s="1">
        <f>Comuni__2[[#This Row],[Popolazione2011]]/Comuni__2[[#This Row],[POPOLAZIONE TOTALE DI OGNI REGIONE (CON FILTRO)]]</f>
        <v>4.7136562665275867E-4</v>
      </c>
      <c r="H4453" t="str">
        <f>IF(Comuni__2[[#This Row],[Popolazione2011]]&gt;300000,"MAGGIORE","")</f>
        <v/>
      </c>
    </row>
    <row r="4454" spans="1:8" x14ac:dyDescent="0.2">
      <c r="A4454" t="s">
        <v>6174</v>
      </c>
      <c r="B4454" t="s">
        <v>5894</v>
      </c>
      <c r="C4454" t="s">
        <v>6172</v>
      </c>
      <c r="D4454">
        <v>2056</v>
      </c>
      <c r="E4454" s="2"/>
      <c r="F4454">
        <f>SUMIFS($D$2:$D$7909, $B$2:$B$7909, "Campania")</f>
        <v>5766810</v>
      </c>
      <c r="G4454" s="1">
        <f>Comuni__2[[#This Row],[Popolazione2011]]/Comuni__2[[#This Row],[POPOLAZIONE TOTALE DI OGNI REGIONE (CON FILTRO)]]</f>
        <v>3.5652293035491026E-4</v>
      </c>
      <c r="H4454" t="str">
        <f>IF(Comuni__2[[#This Row],[Popolazione2011]]&gt;300000,"MAGGIORE","")</f>
        <v/>
      </c>
    </row>
    <row r="4455" spans="1:8" x14ac:dyDescent="0.2">
      <c r="A4455" t="s">
        <v>1012</v>
      </c>
      <c r="B4455" t="s">
        <v>5</v>
      </c>
      <c r="C4455" t="s">
        <v>857</v>
      </c>
      <c r="D4455">
        <v>2056</v>
      </c>
      <c r="E4455" s="2"/>
      <c r="F4455">
        <f>SUMIFS($D$2:$D$7909, $B$2:$B$7909, "Piemonte")</f>
        <v>4363916</v>
      </c>
      <c r="G4455" s="1">
        <f>Comuni__2[[#This Row],[Popolazione2011]]/Comuni__2[[#This Row],[POPOLAZIONE TOTALE DI OGNI REGIONE (CON FILTRO)]]</f>
        <v>4.7113647467091486E-4</v>
      </c>
      <c r="H4455" t="str">
        <f>IF(Comuni__2[[#This Row],[Popolazione2011]]&gt;300000,"MAGGIORE","")</f>
        <v/>
      </c>
    </row>
    <row r="4456" spans="1:8" x14ac:dyDescent="0.2">
      <c r="A4456" t="s">
        <v>3314</v>
      </c>
      <c r="B4456" t="s">
        <v>3082</v>
      </c>
      <c r="C4456" t="s">
        <v>3297</v>
      </c>
      <c r="D4456">
        <v>2055</v>
      </c>
      <c r="E4456" s="2"/>
      <c r="F4456">
        <f>SUMIFS($D$2:$D$7909, $B$2:$B$7909, "Veneto")</f>
        <v>4855904</v>
      </c>
      <c r="G4456" s="1">
        <f>Comuni__2[[#This Row],[Popolazione2011]]/Comuni__2[[#This Row],[POPOLAZIONE TOTALE DI OGNI REGIONE (CON FILTRO)]]</f>
        <v>4.2319617521268955E-4</v>
      </c>
      <c r="H4456" t="str">
        <f>IF(Comuni__2[[#This Row],[Popolazione2011]]&gt;300000,"MAGGIORE","")</f>
        <v/>
      </c>
    </row>
    <row r="4457" spans="1:8" x14ac:dyDescent="0.2">
      <c r="A4457" t="s">
        <v>3746</v>
      </c>
      <c r="B4457" t="s">
        <v>3653</v>
      </c>
      <c r="C4457" t="s">
        <v>3654</v>
      </c>
      <c r="D4457">
        <v>2054</v>
      </c>
      <c r="E4457" s="2"/>
      <c r="F4457">
        <f>SUMIFS($D$2:$D$7909, $B$2:$B$7909, "Friuli-Venezia Giulia")</f>
        <v>1220291</v>
      </c>
      <c r="G4457" s="1">
        <f>Comuni__2[[#This Row],[Popolazione2011]]/Comuni__2[[#This Row],[POPOLAZIONE TOTALE DI OGNI REGIONE (CON FILTRO)]]</f>
        <v>1.6832050715771894E-3</v>
      </c>
      <c r="H4457" t="str">
        <f>IF(Comuni__2[[#This Row],[Popolazione2011]]&gt;300000,"MAGGIORE","")</f>
        <v/>
      </c>
    </row>
    <row r="4458" spans="1:8" x14ac:dyDescent="0.2">
      <c r="A4458" t="s">
        <v>1484</v>
      </c>
      <c r="B4458" t="s">
        <v>1271</v>
      </c>
      <c r="C4458" t="s">
        <v>1411</v>
      </c>
      <c r="D4458">
        <v>2052</v>
      </c>
      <c r="E4458" s="2"/>
      <c r="F4458">
        <f>SUMIFS($D$2:$D$7909, $B$2:$B$7909, "Lombardia")</f>
        <v>9704121</v>
      </c>
      <c r="G4458" s="1">
        <f>Comuni__2[[#This Row],[Popolazione2011]]/Comuni__2[[#This Row],[POPOLAZIONE TOTALE DI OGNI REGIONE (CON FILTRO)]]</f>
        <v>2.1145655541599285E-4</v>
      </c>
      <c r="H4458" t="str">
        <f>IF(Comuni__2[[#This Row],[Popolazione2011]]&gt;300000,"MAGGIORE","")</f>
        <v/>
      </c>
    </row>
    <row r="4459" spans="1:8" x14ac:dyDescent="0.2">
      <c r="A4459" t="s">
        <v>3348</v>
      </c>
      <c r="B4459" t="s">
        <v>3082</v>
      </c>
      <c r="C4459" t="s">
        <v>3297</v>
      </c>
      <c r="D4459">
        <v>2052</v>
      </c>
      <c r="E4459" s="2"/>
      <c r="F4459">
        <f>SUMIFS($D$2:$D$7909, $B$2:$B$7909, "Veneto")</f>
        <v>4855904</v>
      </c>
      <c r="G4459" s="1">
        <f>Comuni__2[[#This Row],[Popolazione2011]]/Comuni__2[[#This Row],[POPOLAZIONE TOTALE DI OGNI REGIONE (CON FILTRO)]]</f>
        <v>4.2257837057734253E-4</v>
      </c>
      <c r="H4459" t="str">
        <f>IF(Comuni__2[[#This Row],[Popolazione2011]]&gt;300000,"MAGGIORE","")</f>
        <v/>
      </c>
    </row>
    <row r="4460" spans="1:8" x14ac:dyDescent="0.2">
      <c r="A4460" t="s">
        <v>5055</v>
      </c>
      <c r="B4460" t="s">
        <v>4829</v>
      </c>
      <c r="C4460" t="s">
        <v>5021</v>
      </c>
      <c r="D4460">
        <v>2044</v>
      </c>
      <c r="E4460" s="2"/>
      <c r="F4460">
        <f>SUMIFS($D$2:$D$7909, $B$2:$B$7909, "Marche")</f>
        <v>1540584</v>
      </c>
      <c r="G4460" s="1">
        <f>Comuni__2[[#This Row],[Popolazione2011]]/Comuni__2[[#This Row],[POPOLAZIONE TOTALE DI OGNI REGIONE (CON FILTRO)]]</f>
        <v>1.3267695886754634E-3</v>
      </c>
      <c r="H4460" t="str">
        <f>IF(Comuni__2[[#This Row],[Popolazione2011]]&gt;300000,"MAGGIORE","")</f>
        <v/>
      </c>
    </row>
    <row r="4461" spans="1:8" x14ac:dyDescent="0.2">
      <c r="A4461" t="s">
        <v>5078</v>
      </c>
      <c r="B4461" t="s">
        <v>5062</v>
      </c>
      <c r="C4461" t="s">
        <v>5063</v>
      </c>
      <c r="D4461">
        <v>2042</v>
      </c>
      <c r="E4461" s="2"/>
      <c r="F4461">
        <f>SUMIFS($D$2:$D$7909, $B$2:$B$7909, "Lazio")</f>
        <v>5502886</v>
      </c>
      <c r="G4461" s="1">
        <f>Comuni__2[[#This Row],[Popolazione2011]]/Comuni__2[[#This Row],[POPOLAZIONE TOTALE DI OGNI REGIONE (CON FILTRO)]]</f>
        <v>3.7107801251924898E-4</v>
      </c>
      <c r="H4461" t="str">
        <f>IF(Comuni__2[[#This Row],[Popolazione2011]]&gt;300000,"MAGGIORE","")</f>
        <v/>
      </c>
    </row>
    <row r="4462" spans="1:8" x14ac:dyDescent="0.2">
      <c r="A4462" t="s">
        <v>619</v>
      </c>
      <c r="B4462" t="s">
        <v>5</v>
      </c>
      <c r="C4462" t="s">
        <v>490</v>
      </c>
      <c r="D4462">
        <v>2042</v>
      </c>
      <c r="E4462" s="2"/>
      <c r="F4462">
        <f>SUMIFS($D$2:$D$7909, $B$2:$B$7909, "Piemonte")</f>
        <v>4363916</v>
      </c>
      <c r="G4462" s="1">
        <f>Comuni__2[[#This Row],[Popolazione2011]]/Comuni__2[[#This Row],[POPOLAZIONE TOTALE DI OGNI REGIONE (CON FILTRO)]]</f>
        <v>4.6792834692510122E-4</v>
      </c>
      <c r="H4462" t="str">
        <f>IF(Comuni__2[[#This Row],[Popolazione2011]]&gt;300000,"MAGGIORE","")</f>
        <v/>
      </c>
    </row>
    <row r="4463" spans="1:8" x14ac:dyDescent="0.2">
      <c r="A4463" t="s">
        <v>7803</v>
      </c>
      <c r="B4463" t="s">
        <v>7657</v>
      </c>
      <c r="C4463" t="s">
        <v>7750</v>
      </c>
      <c r="D4463">
        <v>2042</v>
      </c>
      <c r="E4463" s="2"/>
      <c r="F4463">
        <f>SUMIFS($D$2:$D$7909, $B$2:$B$7909, "Sardegna")</f>
        <v>1634822</v>
      </c>
      <c r="G4463" s="1">
        <f>Comuni__2[[#This Row],[Popolazione2011]]/Comuni__2[[#This Row],[POPOLAZIONE TOTALE DI OGNI REGIONE (CON FILTRO)]]</f>
        <v>1.2490656475139189E-3</v>
      </c>
      <c r="H4463" t="str">
        <f>IF(Comuni__2[[#This Row],[Popolazione2011]]&gt;300000,"MAGGIORE","")</f>
        <v/>
      </c>
    </row>
    <row r="4464" spans="1:8" x14ac:dyDescent="0.2">
      <c r="A4464" t="s">
        <v>1122</v>
      </c>
      <c r="B4464" t="s">
        <v>5</v>
      </c>
      <c r="C4464" t="s">
        <v>1120</v>
      </c>
      <c r="D4464">
        <v>2040</v>
      </c>
      <c r="E4464" s="2"/>
      <c r="F4464">
        <f>SUMIFS($D$2:$D$7909, $B$2:$B$7909, "Piemonte")</f>
        <v>4363916</v>
      </c>
      <c r="G4464" s="1">
        <f>Comuni__2[[#This Row],[Popolazione2011]]/Comuni__2[[#This Row],[POPOLAZIONE TOTALE DI OGNI REGIONE (CON FILTRO)]]</f>
        <v>4.6747004296141356E-4</v>
      </c>
      <c r="H4464" t="str">
        <f>IF(Comuni__2[[#This Row],[Popolazione2011]]&gt;300000,"MAGGIORE","")</f>
        <v/>
      </c>
    </row>
    <row r="4465" spans="1:8" x14ac:dyDescent="0.2">
      <c r="A4465" t="s">
        <v>1018</v>
      </c>
      <c r="B4465" t="s">
        <v>5</v>
      </c>
      <c r="C4465" t="s">
        <v>857</v>
      </c>
      <c r="D4465">
        <v>2039</v>
      </c>
      <c r="E4465" s="2"/>
      <c r="F4465">
        <f>SUMIFS($D$2:$D$7909, $B$2:$B$7909, "Piemonte")</f>
        <v>4363916</v>
      </c>
      <c r="G4465" s="1">
        <f>Comuni__2[[#This Row],[Popolazione2011]]/Comuni__2[[#This Row],[POPOLAZIONE TOTALE DI OGNI REGIONE (CON FILTRO)]]</f>
        <v>4.6724089097956975E-4</v>
      </c>
      <c r="H4465" t="str">
        <f>IF(Comuni__2[[#This Row],[Popolazione2011]]&gt;300000,"MAGGIORE","")</f>
        <v/>
      </c>
    </row>
    <row r="4466" spans="1:8" x14ac:dyDescent="0.2">
      <c r="A4466" t="s">
        <v>559</v>
      </c>
      <c r="B4466" t="s">
        <v>5</v>
      </c>
      <c r="C4466" t="s">
        <v>490</v>
      </c>
      <c r="D4466">
        <v>2037</v>
      </c>
      <c r="E4466" s="2"/>
      <c r="F4466">
        <f>SUMIFS($D$2:$D$7909, $B$2:$B$7909, "Piemonte")</f>
        <v>4363916</v>
      </c>
      <c r="G4466" s="1">
        <f>Comuni__2[[#This Row],[Popolazione2011]]/Comuni__2[[#This Row],[POPOLAZIONE TOTALE DI OGNI REGIONE (CON FILTRO)]]</f>
        <v>4.6678258701588209E-4</v>
      </c>
      <c r="H4466" t="str">
        <f>IF(Comuni__2[[#This Row],[Popolazione2011]]&gt;300000,"MAGGIORE","")</f>
        <v/>
      </c>
    </row>
    <row r="4467" spans="1:8" x14ac:dyDescent="0.2">
      <c r="A4467" t="s">
        <v>2378</v>
      </c>
      <c r="B4467" t="s">
        <v>1271</v>
      </c>
      <c r="C4467" t="s">
        <v>2222</v>
      </c>
      <c r="D4467">
        <v>2036</v>
      </c>
      <c r="E4467" s="2"/>
      <c r="F4467">
        <f>SUMIFS($D$2:$D$7909, $B$2:$B$7909, "Lombardia")</f>
        <v>9704121</v>
      </c>
      <c r="G4467" s="1">
        <f>Comuni__2[[#This Row],[Popolazione2011]]/Comuni__2[[#This Row],[POPOLAZIONE TOTALE DI OGNI REGIONE (CON FILTRO)]]</f>
        <v>2.0980777135816834E-4</v>
      </c>
      <c r="H4467" t="str">
        <f>IF(Comuni__2[[#This Row],[Popolazione2011]]&gt;300000,"MAGGIORE","")</f>
        <v/>
      </c>
    </row>
    <row r="4468" spans="1:8" x14ac:dyDescent="0.2">
      <c r="A4468" t="s">
        <v>5263</v>
      </c>
      <c r="B4468" t="s">
        <v>5062</v>
      </c>
      <c r="C4468" t="s">
        <v>5198</v>
      </c>
      <c r="D4468">
        <v>2035</v>
      </c>
      <c r="E4468" s="2"/>
      <c r="F4468">
        <f>SUMIFS($D$2:$D$7909, $B$2:$B$7909, "Lazio")</f>
        <v>5502886</v>
      </c>
      <c r="G4468" s="1">
        <f>Comuni__2[[#This Row],[Popolazione2011]]/Comuni__2[[#This Row],[POPOLAZIONE TOTALE DI OGNI REGIONE (CON FILTRO)]]</f>
        <v>3.6980595273098516E-4</v>
      </c>
      <c r="H4468" t="str">
        <f>IF(Comuni__2[[#This Row],[Popolazione2011]]&gt;300000,"MAGGIORE","")</f>
        <v/>
      </c>
    </row>
    <row r="4469" spans="1:8" x14ac:dyDescent="0.2">
      <c r="A4469" t="s">
        <v>697</v>
      </c>
      <c r="B4469" t="s">
        <v>5</v>
      </c>
      <c r="C4469" t="s">
        <v>490</v>
      </c>
      <c r="D4469">
        <v>2034</v>
      </c>
      <c r="E4469" s="2"/>
      <c r="F4469">
        <f>SUMIFS($D$2:$D$7909, $B$2:$B$7909, "Piemonte")</f>
        <v>4363916</v>
      </c>
      <c r="G4469" s="1">
        <f>Comuni__2[[#This Row],[Popolazione2011]]/Comuni__2[[#This Row],[POPOLAZIONE TOTALE DI OGNI REGIONE (CON FILTRO)]]</f>
        <v>4.6609513107035057E-4</v>
      </c>
      <c r="H4469" t="str">
        <f>IF(Comuni__2[[#This Row],[Popolazione2011]]&gt;300000,"MAGGIORE","")</f>
        <v/>
      </c>
    </row>
    <row r="4470" spans="1:8" x14ac:dyDescent="0.2">
      <c r="A4470" t="s">
        <v>1173</v>
      </c>
      <c r="B4470" t="s">
        <v>5</v>
      </c>
      <c r="C4470" t="s">
        <v>1120</v>
      </c>
      <c r="D4470">
        <v>2034</v>
      </c>
      <c r="E4470" s="2"/>
      <c r="F4470">
        <f>SUMIFS($D$2:$D$7909, $B$2:$B$7909, "Piemonte")</f>
        <v>4363916</v>
      </c>
      <c r="G4470" s="1">
        <f>Comuni__2[[#This Row],[Popolazione2011]]/Comuni__2[[#This Row],[POPOLAZIONE TOTALE DI OGNI REGIONE (CON FILTRO)]]</f>
        <v>4.6609513107035057E-4</v>
      </c>
      <c r="H4470" t="str">
        <f>IF(Comuni__2[[#This Row],[Popolazione2011]]&gt;300000,"MAGGIORE","")</f>
        <v/>
      </c>
    </row>
    <row r="4471" spans="1:8" x14ac:dyDescent="0.2">
      <c r="A4471" t="s">
        <v>4167</v>
      </c>
      <c r="B4471" t="s">
        <v>4112</v>
      </c>
      <c r="C4471" t="s">
        <v>4160</v>
      </c>
      <c r="D4471">
        <v>2033</v>
      </c>
      <c r="E4471" s="2"/>
      <c r="F4471">
        <f>SUMIFS($D$2:$D$7909, $B$2:$B$7909, "Emilia-Romagna")</f>
        <v>4342135</v>
      </c>
      <c r="G4471" s="1">
        <f>Comuni__2[[#This Row],[Popolazione2011]]/Comuni__2[[#This Row],[POPOLAZIONE TOTALE DI OGNI REGIONE (CON FILTRO)]]</f>
        <v>4.682028541259081E-4</v>
      </c>
      <c r="H4471" t="str">
        <f>IF(Comuni__2[[#This Row],[Popolazione2011]]&gt;300000,"MAGGIORE","")</f>
        <v/>
      </c>
    </row>
    <row r="4472" spans="1:8" x14ac:dyDescent="0.2">
      <c r="A4472" t="s">
        <v>7321</v>
      </c>
      <c r="B4472" t="s">
        <v>7257</v>
      </c>
      <c r="C4472" t="s">
        <v>7283</v>
      </c>
      <c r="D4472">
        <v>2032</v>
      </c>
      <c r="E4472" s="2"/>
      <c r="F4472">
        <f>SUMIFS($D$2:$D$7909, $B$2:$B$7909, "Sicilia")</f>
        <v>5002904</v>
      </c>
      <c r="G4472" s="1">
        <f>Comuni__2[[#This Row],[Popolazione2011]]/Comuni__2[[#This Row],[POPOLAZIONE TOTALE DI OGNI REGIONE (CON FILTRO)]]</f>
        <v>4.0616409989078345E-4</v>
      </c>
      <c r="H4472" t="str">
        <f>IF(Comuni__2[[#This Row],[Popolazione2011]]&gt;300000,"MAGGIORE","")</f>
        <v/>
      </c>
    </row>
    <row r="4473" spans="1:8" x14ac:dyDescent="0.2">
      <c r="A4473" t="s">
        <v>2354</v>
      </c>
      <c r="B4473" t="s">
        <v>1271</v>
      </c>
      <c r="C4473" t="s">
        <v>2222</v>
      </c>
      <c r="D4473">
        <v>2028</v>
      </c>
      <c r="E4473" s="2"/>
      <c r="F4473">
        <f>SUMIFS($D$2:$D$7909, $B$2:$B$7909, "Lombardia")</f>
        <v>9704121</v>
      </c>
      <c r="G4473" s="1">
        <f>Comuni__2[[#This Row],[Popolazione2011]]/Comuni__2[[#This Row],[POPOLAZIONE TOTALE DI OGNI REGIONE (CON FILTRO)]]</f>
        <v>2.0898337932925609E-4</v>
      </c>
      <c r="H4473" t="str">
        <f>IF(Comuni__2[[#This Row],[Popolazione2011]]&gt;300000,"MAGGIORE","")</f>
        <v/>
      </c>
    </row>
    <row r="4474" spans="1:8" x14ac:dyDescent="0.2">
      <c r="A4474" t="s">
        <v>326</v>
      </c>
      <c r="B4474" t="s">
        <v>5</v>
      </c>
      <c r="C4474" t="s">
        <v>319</v>
      </c>
      <c r="D4474">
        <v>2028</v>
      </c>
      <c r="E4474" s="2"/>
      <c r="F4474">
        <f>SUMIFS($D$2:$D$7909, $B$2:$B$7909, "Piemonte")</f>
        <v>4363916</v>
      </c>
      <c r="G4474" s="1">
        <f>Comuni__2[[#This Row],[Popolazione2011]]/Comuni__2[[#This Row],[POPOLAZIONE TOTALE DI OGNI REGIONE (CON FILTRO)]]</f>
        <v>4.6472021917928758E-4</v>
      </c>
      <c r="H4474" t="str">
        <f>IF(Comuni__2[[#This Row],[Popolazione2011]]&gt;300000,"MAGGIORE","")</f>
        <v/>
      </c>
    </row>
    <row r="4475" spans="1:8" x14ac:dyDescent="0.2">
      <c r="A4475" t="s">
        <v>6908</v>
      </c>
      <c r="B4475" t="s">
        <v>6847</v>
      </c>
      <c r="C4475" t="s">
        <v>6848</v>
      </c>
      <c r="D4475">
        <v>2027</v>
      </c>
      <c r="E4475" s="2"/>
      <c r="F4475">
        <f>SUMIFS($D$2:$D$7909, $B$2:$B$7909, "Calabria")</f>
        <v>1959050</v>
      </c>
      <c r="G4475" s="1">
        <f>Comuni__2[[#This Row],[Popolazione2011]]/Comuni__2[[#This Row],[POPOLAZIONE TOTALE DI OGNI REGIONE (CON FILTRO)]]</f>
        <v>1.0346851790408616E-3</v>
      </c>
      <c r="H4475" t="str">
        <f>IF(Comuni__2[[#This Row],[Popolazione2011]]&gt;300000,"MAGGIORE","")</f>
        <v/>
      </c>
    </row>
    <row r="4476" spans="1:8" x14ac:dyDescent="0.2">
      <c r="A4476" t="s">
        <v>600</v>
      </c>
      <c r="B4476" t="s">
        <v>5</v>
      </c>
      <c r="C4476" t="s">
        <v>490</v>
      </c>
      <c r="D4476">
        <v>2026</v>
      </c>
      <c r="E4476" s="2"/>
      <c r="F4476">
        <f>SUMIFS($D$2:$D$7909, $B$2:$B$7909, "Piemonte")</f>
        <v>4363916</v>
      </c>
      <c r="G4476" s="1">
        <f>Comuni__2[[#This Row],[Popolazione2011]]/Comuni__2[[#This Row],[POPOLAZIONE TOTALE DI OGNI REGIONE (CON FILTRO)]]</f>
        <v>4.6426191521559991E-4</v>
      </c>
      <c r="H4476" t="str">
        <f>IF(Comuni__2[[#This Row],[Popolazione2011]]&gt;300000,"MAGGIORE","")</f>
        <v/>
      </c>
    </row>
    <row r="4477" spans="1:8" x14ac:dyDescent="0.2">
      <c r="A4477" t="s">
        <v>3091</v>
      </c>
      <c r="B4477" t="s">
        <v>3082</v>
      </c>
      <c r="C4477" t="s">
        <v>3083</v>
      </c>
      <c r="D4477">
        <v>2024</v>
      </c>
      <c r="E4477" s="2"/>
      <c r="F4477">
        <f>SUMIFS($D$2:$D$7909, $B$2:$B$7909, "Veneto")</f>
        <v>4855904</v>
      </c>
      <c r="G4477" s="1">
        <f>Comuni__2[[#This Row],[Popolazione2011]]/Comuni__2[[#This Row],[POPOLAZIONE TOTALE DI OGNI REGIONE (CON FILTRO)]]</f>
        <v>4.1681219398077065E-4</v>
      </c>
      <c r="H4477" t="str">
        <f>IF(Comuni__2[[#This Row],[Popolazione2011]]&gt;300000,"MAGGIORE","")</f>
        <v/>
      </c>
    </row>
    <row r="4478" spans="1:8" x14ac:dyDescent="0.2">
      <c r="A4478" t="s">
        <v>2713</v>
      </c>
      <c r="B4478" t="s">
        <v>1271</v>
      </c>
      <c r="C4478" t="s">
        <v>2674</v>
      </c>
      <c r="D4478">
        <v>2023</v>
      </c>
      <c r="E4478" s="2"/>
      <c r="F4478">
        <f>SUMIFS($D$2:$D$7909, $B$2:$B$7909, "Lombardia")</f>
        <v>9704121</v>
      </c>
      <c r="G4478" s="1">
        <f>Comuni__2[[#This Row],[Popolazione2011]]/Comuni__2[[#This Row],[POPOLAZIONE TOTALE DI OGNI REGIONE (CON FILTRO)]]</f>
        <v>2.0846813431118594E-4</v>
      </c>
      <c r="H4478" t="str">
        <f>IF(Comuni__2[[#This Row],[Popolazione2011]]&gt;300000,"MAGGIORE","")</f>
        <v/>
      </c>
    </row>
    <row r="4479" spans="1:8" x14ac:dyDescent="0.2">
      <c r="A4479" t="s">
        <v>3527</v>
      </c>
      <c r="B4479" t="s">
        <v>3082</v>
      </c>
      <c r="C4479" t="s">
        <v>3499</v>
      </c>
      <c r="D4479">
        <v>2023</v>
      </c>
      <c r="E4479" s="2"/>
      <c r="F4479">
        <f>SUMIFS($D$2:$D$7909, $B$2:$B$7909, "Veneto")</f>
        <v>4855904</v>
      </c>
      <c r="G4479" s="1">
        <f>Comuni__2[[#This Row],[Popolazione2011]]/Comuni__2[[#This Row],[POPOLAZIONE TOTALE DI OGNI REGIONE (CON FILTRO)]]</f>
        <v>4.166062591023216E-4</v>
      </c>
      <c r="H4479" t="str">
        <f>IF(Comuni__2[[#This Row],[Popolazione2011]]&gt;300000,"MAGGIORE","")</f>
        <v/>
      </c>
    </row>
    <row r="4480" spans="1:8" x14ac:dyDescent="0.2">
      <c r="A4480" t="s">
        <v>1649</v>
      </c>
      <c r="B4480" t="s">
        <v>1271</v>
      </c>
      <c r="C4480" t="s">
        <v>1638</v>
      </c>
      <c r="D4480">
        <v>2022</v>
      </c>
      <c r="E4480" s="2"/>
      <c r="F4480">
        <f>SUMIFS($D$2:$D$7909, $B$2:$B$7909, "Lombardia")</f>
        <v>9704121</v>
      </c>
      <c r="G4480" s="1">
        <f>Comuni__2[[#This Row],[Popolazione2011]]/Comuni__2[[#This Row],[POPOLAZIONE TOTALE DI OGNI REGIONE (CON FILTRO)]]</f>
        <v>2.0836508530757189E-4</v>
      </c>
      <c r="H4480" t="str">
        <f>IF(Comuni__2[[#This Row],[Popolazione2011]]&gt;300000,"MAGGIORE","")</f>
        <v/>
      </c>
    </row>
    <row r="4481" spans="1:8" x14ac:dyDescent="0.2">
      <c r="A4481" t="s">
        <v>3539</v>
      </c>
      <c r="B4481" t="s">
        <v>3082</v>
      </c>
      <c r="C4481" t="s">
        <v>3499</v>
      </c>
      <c r="D4481">
        <v>2022</v>
      </c>
      <c r="E4481" s="2"/>
      <c r="F4481">
        <f>SUMIFS($D$2:$D$7909, $B$2:$B$7909, "Veneto")</f>
        <v>4855904</v>
      </c>
      <c r="G4481" s="1">
        <f>Comuni__2[[#This Row],[Popolazione2011]]/Comuni__2[[#This Row],[POPOLAZIONE TOTALE DI OGNI REGIONE (CON FILTRO)]]</f>
        <v>4.1640032422387261E-4</v>
      </c>
      <c r="H4481" t="str">
        <f>IF(Comuni__2[[#This Row],[Popolazione2011]]&gt;300000,"MAGGIORE","")</f>
        <v/>
      </c>
    </row>
    <row r="4482" spans="1:8" x14ac:dyDescent="0.2">
      <c r="A4482" t="s">
        <v>6771</v>
      </c>
      <c r="B4482" t="s">
        <v>6713</v>
      </c>
      <c r="C4482" t="s">
        <v>6714</v>
      </c>
      <c r="D4482">
        <v>2022</v>
      </c>
      <c r="E4482" s="2"/>
      <c r="F4482">
        <f>SUMIFS($D$2:$D$7909, $B$2:$B$7909, "Basilicata")</f>
        <v>578036</v>
      </c>
      <c r="G4482" s="1">
        <f>Comuni__2[[#This Row],[Popolazione2011]]/Comuni__2[[#This Row],[POPOLAZIONE TOTALE DI OGNI REGIONE (CON FILTRO)]]</f>
        <v>3.4980520244413844E-3</v>
      </c>
      <c r="H4482" t="str">
        <f>IF(Comuni__2[[#This Row],[Popolazione2011]]&gt;300000,"MAGGIORE","")</f>
        <v/>
      </c>
    </row>
    <row r="4483" spans="1:8" x14ac:dyDescent="0.2">
      <c r="A4483" t="s">
        <v>3809</v>
      </c>
      <c r="B4483" t="s">
        <v>3653</v>
      </c>
      <c r="C4483" t="s">
        <v>3789</v>
      </c>
      <c r="D4483">
        <v>2019</v>
      </c>
      <c r="E4483" s="2"/>
      <c r="F4483">
        <f>SUMIFS($D$2:$D$7909, $B$2:$B$7909, "Friuli-Venezia Giulia")</f>
        <v>1220291</v>
      </c>
      <c r="G4483" s="1">
        <f>Comuni__2[[#This Row],[Popolazione2011]]/Comuni__2[[#This Row],[POPOLAZIONE TOTALE DI OGNI REGIONE (CON FILTRO)]]</f>
        <v>1.6545233882737805E-3</v>
      </c>
      <c r="H4483" t="str">
        <f>IF(Comuni__2[[#This Row],[Popolazione2011]]&gt;300000,"MAGGIORE","")</f>
        <v/>
      </c>
    </row>
    <row r="4484" spans="1:8" x14ac:dyDescent="0.2">
      <c r="A4484" t="s">
        <v>1117</v>
      </c>
      <c r="B4484" t="s">
        <v>5</v>
      </c>
      <c r="C4484" t="s">
        <v>1045</v>
      </c>
      <c r="D4484">
        <v>2018</v>
      </c>
      <c r="E4484" s="2"/>
      <c r="F4484">
        <f>SUMIFS($D$2:$D$7909, $B$2:$B$7909, "Piemonte")</f>
        <v>4363916</v>
      </c>
      <c r="G4484" s="1">
        <f>Comuni__2[[#This Row],[Popolazione2011]]/Comuni__2[[#This Row],[POPOLAZIONE TOTALE DI OGNI REGIONE (CON FILTRO)]]</f>
        <v>4.6242869936084931E-4</v>
      </c>
      <c r="H4484" t="str">
        <f>IF(Comuni__2[[#This Row],[Popolazione2011]]&gt;300000,"MAGGIORE","")</f>
        <v/>
      </c>
    </row>
    <row r="4485" spans="1:8" x14ac:dyDescent="0.2">
      <c r="A4485" t="s">
        <v>6004</v>
      </c>
      <c r="B4485" t="s">
        <v>5894</v>
      </c>
      <c r="C4485" t="s">
        <v>6000</v>
      </c>
      <c r="D4485">
        <v>2016</v>
      </c>
      <c r="E4485" s="2"/>
      <c r="F4485">
        <f>SUMIFS($D$2:$D$7909, $B$2:$B$7909, "Campania")</f>
        <v>5766810</v>
      </c>
      <c r="G4485" s="1">
        <f>Comuni__2[[#This Row],[Popolazione2011]]/Comuni__2[[#This Row],[POPOLAZIONE TOTALE DI OGNI REGIONE (CON FILTRO)]]</f>
        <v>3.4958668657368634E-4</v>
      </c>
      <c r="H4485" t="str">
        <f>IF(Comuni__2[[#This Row],[Popolazione2011]]&gt;300000,"MAGGIORE","")</f>
        <v/>
      </c>
    </row>
    <row r="4486" spans="1:8" x14ac:dyDescent="0.2">
      <c r="A4486" t="s">
        <v>2078</v>
      </c>
      <c r="B4486" t="s">
        <v>1271</v>
      </c>
      <c r="C4486" t="s">
        <v>2016</v>
      </c>
      <c r="D4486">
        <v>2015</v>
      </c>
      <c r="E4486" s="2"/>
      <c r="F4486">
        <f>SUMIFS($D$2:$D$7909, $B$2:$B$7909, "Lombardia")</f>
        <v>9704121</v>
      </c>
      <c r="G4486" s="1">
        <f>Comuni__2[[#This Row],[Popolazione2011]]/Comuni__2[[#This Row],[POPOLAZIONE TOTALE DI OGNI REGIONE (CON FILTRO)]]</f>
        <v>2.0764374228227368E-4</v>
      </c>
      <c r="H4486" t="str">
        <f>IF(Comuni__2[[#This Row],[Popolazione2011]]&gt;300000,"MAGGIORE","")</f>
        <v/>
      </c>
    </row>
    <row r="4487" spans="1:8" x14ac:dyDescent="0.2">
      <c r="A4487" t="s">
        <v>2452</v>
      </c>
      <c r="B4487" t="s">
        <v>1271</v>
      </c>
      <c r="C4487" t="s">
        <v>2409</v>
      </c>
      <c r="D4487">
        <v>2015</v>
      </c>
      <c r="E4487" s="2"/>
      <c r="F4487">
        <f>SUMIFS($D$2:$D$7909, $B$2:$B$7909, "Lombardia")</f>
        <v>9704121</v>
      </c>
      <c r="G4487" s="1">
        <f>Comuni__2[[#This Row],[Popolazione2011]]/Comuni__2[[#This Row],[POPOLAZIONE TOTALE DI OGNI REGIONE (CON FILTRO)]]</f>
        <v>2.0764374228227368E-4</v>
      </c>
      <c r="H4487" t="str">
        <f>IF(Comuni__2[[#This Row],[Popolazione2011]]&gt;300000,"MAGGIORE","")</f>
        <v/>
      </c>
    </row>
    <row r="4488" spans="1:8" x14ac:dyDescent="0.2">
      <c r="A4488" t="s">
        <v>1094</v>
      </c>
      <c r="B4488" t="s">
        <v>5</v>
      </c>
      <c r="C4488" t="s">
        <v>1045</v>
      </c>
      <c r="D4488">
        <v>2015</v>
      </c>
      <c r="E4488" s="2"/>
      <c r="F4488">
        <f>SUMIFS($D$2:$D$7909, $B$2:$B$7909, "Piemonte")</f>
        <v>4363916</v>
      </c>
      <c r="G4488" s="1">
        <f>Comuni__2[[#This Row],[Popolazione2011]]/Comuni__2[[#This Row],[POPOLAZIONE TOTALE DI OGNI REGIONE (CON FILTRO)]]</f>
        <v>4.6174124341531779E-4</v>
      </c>
      <c r="H4488" t="str">
        <f>IF(Comuni__2[[#This Row],[Popolazione2011]]&gt;300000,"MAGGIORE","")</f>
        <v/>
      </c>
    </row>
    <row r="4489" spans="1:8" x14ac:dyDescent="0.2">
      <c r="A4489" t="s">
        <v>7290</v>
      </c>
      <c r="B4489" t="s">
        <v>7257</v>
      </c>
      <c r="C4489" t="s">
        <v>7283</v>
      </c>
      <c r="D4489">
        <v>2014</v>
      </c>
      <c r="E4489" s="2"/>
      <c r="F4489">
        <f>SUMIFS($D$2:$D$7909, $B$2:$B$7909, "Sicilia")</f>
        <v>5002904</v>
      </c>
      <c r="G4489" s="1">
        <f>Comuni__2[[#This Row],[Popolazione2011]]/Comuni__2[[#This Row],[POPOLAZIONE TOTALE DI OGNI REGIONE (CON FILTRO)]]</f>
        <v>4.0256618955710524E-4</v>
      </c>
      <c r="H4489" t="str">
        <f>IF(Comuni__2[[#This Row],[Popolazione2011]]&gt;300000,"MAGGIORE","")</f>
        <v/>
      </c>
    </row>
    <row r="4490" spans="1:8" x14ac:dyDescent="0.2">
      <c r="A4490" t="s">
        <v>4831</v>
      </c>
      <c r="B4490" t="s">
        <v>4829</v>
      </c>
      <c r="C4490" t="s">
        <v>4830</v>
      </c>
      <c r="D4490">
        <v>2013</v>
      </c>
      <c r="E4490" s="2"/>
      <c r="F4490">
        <f>SUMIFS($D$2:$D$7909, $B$2:$B$7909, "Marche")</f>
        <v>1540584</v>
      </c>
      <c r="G4490" s="1">
        <f>Comuni__2[[#This Row],[Popolazione2011]]/Comuni__2[[#This Row],[POPOLAZIONE TOTALE DI OGNI REGIONE (CON FILTRO)]]</f>
        <v>1.3066473493168825E-3</v>
      </c>
      <c r="H4490" t="str">
        <f>IF(Comuni__2[[#This Row],[Popolazione2011]]&gt;300000,"MAGGIORE","")</f>
        <v/>
      </c>
    </row>
    <row r="4491" spans="1:8" x14ac:dyDescent="0.2">
      <c r="A4491" t="s">
        <v>2669</v>
      </c>
      <c r="B4491" t="s">
        <v>1271</v>
      </c>
      <c r="C4491" t="s">
        <v>2588</v>
      </c>
      <c r="D4491">
        <v>2012</v>
      </c>
      <c r="E4491" s="2"/>
      <c r="F4491">
        <f>SUMIFS($D$2:$D$7909, $B$2:$B$7909, "Lombardia")</f>
        <v>9704121</v>
      </c>
      <c r="G4491" s="1">
        <f>Comuni__2[[#This Row],[Popolazione2011]]/Comuni__2[[#This Row],[POPOLAZIONE TOTALE DI OGNI REGIONE (CON FILTRO)]]</f>
        <v>2.0733459527143158E-4</v>
      </c>
      <c r="H4491" t="str">
        <f>IF(Comuni__2[[#This Row],[Popolazione2011]]&gt;300000,"MAGGIORE","")</f>
        <v/>
      </c>
    </row>
    <row r="4492" spans="1:8" x14ac:dyDescent="0.2">
      <c r="A4492" t="s">
        <v>928</v>
      </c>
      <c r="B4492" t="s">
        <v>5</v>
      </c>
      <c r="C4492" t="s">
        <v>857</v>
      </c>
      <c r="D4492">
        <v>2012</v>
      </c>
      <c r="E4492" s="2"/>
      <c r="F4492">
        <f>SUMIFS($D$2:$D$7909, $B$2:$B$7909, "Piemonte")</f>
        <v>4363916</v>
      </c>
      <c r="G4492" s="1">
        <f>Comuni__2[[#This Row],[Popolazione2011]]/Comuni__2[[#This Row],[POPOLAZIONE TOTALE DI OGNI REGIONE (CON FILTRO)]]</f>
        <v>4.6105378746978632E-4</v>
      </c>
      <c r="H4492" t="str">
        <f>IF(Comuni__2[[#This Row],[Popolazione2011]]&gt;300000,"MAGGIORE","")</f>
        <v/>
      </c>
    </row>
    <row r="4493" spans="1:8" x14ac:dyDescent="0.2">
      <c r="A4493" t="s">
        <v>1429</v>
      </c>
      <c r="B4493" t="s">
        <v>1271</v>
      </c>
      <c r="C4493" t="s">
        <v>1411</v>
      </c>
      <c r="D4493">
        <v>2011</v>
      </c>
      <c r="E4493" s="2"/>
      <c r="F4493">
        <f>SUMIFS($D$2:$D$7909, $B$2:$B$7909, "Lombardia")</f>
        <v>9704121</v>
      </c>
      <c r="G4493" s="1">
        <f>Comuni__2[[#This Row],[Popolazione2011]]/Comuni__2[[#This Row],[POPOLAZIONE TOTALE DI OGNI REGIONE (CON FILTRO)]]</f>
        <v>2.0723154626781757E-4</v>
      </c>
      <c r="H4493" t="str">
        <f>IF(Comuni__2[[#This Row],[Popolazione2011]]&gt;300000,"MAGGIORE","")</f>
        <v/>
      </c>
    </row>
    <row r="4494" spans="1:8" x14ac:dyDescent="0.2">
      <c r="A4494" t="s">
        <v>3717</v>
      </c>
      <c r="B4494" t="s">
        <v>3653</v>
      </c>
      <c r="C4494" t="s">
        <v>3654</v>
      </c>
      <c r="D4494">
        <v>2010</v>
      </c>
      <c r="E4494" s="2"/>
      <c r="F4494">
        <f>SUMIFS($D$2:$D$7909, $B$2:$B$7909, "Friuli-Venezia Giulia")</f>
        <v>1220291</v>
      </c>
      <c r="G4494" s="1">
        <f>Comuni__2[[#This Row],[Popolazione2011]]/Comuni__2[[#This Row],[POPOLAZIONE TOTALE DI OGNI REGIONE (CON FILTRO)]]</f>
        <v>1.6471480982814754E-3</v>
      </c>
      <c r="H4494" t="str">
        <f>IF(Comuni__2[[#This Row],[Popolazione2011]]&gt;300000,"MAGGIORE","")</f>
        <v/>
      </c>
    </row>
    <row r="4495" spans="1:8" x14ac:dyDescent="0.2">
      <c r="A4495" t="s">
        <v>712</v>
      </c>
      <c r="B4495" t="s">
        <v>5</v>
      </c>
      <c r="C4495" t="s">
        <v>490</v>
      </c>
      <c r="D4495">
        <v>2009</v>
      </c>
      <c r="E4495" s="2"/>
      <c r="F4495">
        <f>SUMIFS($D$2:$D$7909, $B$2:$B$7909, "Piemonte")</f>
        <v>4363916</v>
      </c>
      <c r="G4495" s="1">
        <f>Comuni__2[[#This Row],[Popolazione2011]]/Comuni__2[[#This Row],[POPOLAZIONE TOTALE DI OGNI REGIONE (CON FILTRO)]]</f>
        <v>4.603663315242548E-4</v>
      </c>
      <c r="H4495" t="str">
        <f>IF(Comuni__2[[#This Row],[Popolazione2011]]&gt;300000,"MAGGIORE","")</f>
        <v/>
      </c>
    </row>
    <row r="4496" spans="1:8" x14ac:dyDescent="0.2">
      <c r="A4496" t="s">
        <v>7838</v>
      </c>
      <c r="B4496" t="s">
        <v>7657</v>
      </c>
      <c r="C4496" t="s">
        <v>7825</v>
      </c>
      <c r="D4496">
        <v>2009</v>
      </c>
      <c r="E4496" s="2"/>
      <c r="F4496">
        <f>SUMIFS($D$2:$D$7909, $B$2:$B$7909, "Sardegna")</f>
        <v>1634822</v>
      </c>
      <c r="G4496" s="1">
        <f>Comuni__2[[#This Row],[Popolazione2011]]/Comuni__2[[#This Row],[POPOLAZIONE TOTALE DI OGNI REGIONE (CON FILTRO)]]</f>
        <v>1.2288799636902365E-3</v>
      </c>
      <c r="H4496" t="str">
        <f>IF(Comuni__2[[#This Row],[Popolazione2011]]&gt;300000,"MAGGIORE","")</f>
        <v/>
      </c>
    </row>
    <row r="4497" spans="1:8" x14ac:dyDescent="0.2">
      <c r="A4497" t="s">
        <v>7923</v>
      </c>
      <c r="B4497" t="s">
        <v>7657</v>
      </c>
      <c r="C4497" t="s">
        <v>7843</v>
      </c>
      <c r="D4497">
        <v>2008</v>
      </c>
      <c r="E4497" s="2"/>
      <c r="F4497">
        <f>SUMIFS($D$2:$D$7909, $B$2:$B$7909, "Sardegna")</f>
        <v>1634822</v>
      </c>
      <c r="G4497" s="1">
        <f>Comuni__2[[#This Row],[Popolazione2011]]/Comuni__2[[#This Row],[POPOLAZIONE TOTALE DI OGNI REGIONE (CON FILTRO)]]</f>
        <v>1.2282682763016402E-3</v>
      </c>
      <c r="H4497" t="str">
        <f>IF(Comuni__2[[#This Row],[Popolazione2011]]&gt;300000,"MAGGIORE","")</f>
        <v/>
      </c>
    </row>
    <row r="4498" spans="1:8" x14ac:dyDescent="0.2">
      <c r="A4498" t="s">
        <v>5610</v>
      </c>
      <c r="B4498" t="s">
        <v>5446</v>
      </c>
      <c r="C4498" t="s">
        <v>5604</v>
      </c>
      <c r="D4498">
        <v>2008</v>
      </c>
      <c r="E4498" s="2"/>
      <c r="F4498">
        <f>SUMIFS($D$2:$D$7909, $B$2:$B$7909, "Abruzzo")</f>
        <v>1307309</v>
      </c>
      <c r="G4498" s="1">
        <f>Comuni__2[[#This Row],[Popolazione2011]]/Comuni__2[[#This Row],[POPOLAZIONE TOTALE DI OGNI REGIONE (CON FILTRO)]]</f>
        <v>1.5359796345011012E-3</v>
      </c>
      <c r="H4498" t="str">
        <f>IF(Comuni__2[[#This Row],[Popolazione2011]]&gt;300000,"MAGGIORE","")</f>
        <v/>
      </c>
    </row>
    <row r="4499" spans="1:8" x14ac:dyDescent="0.2">
      <c r="A4499" t="s">
        <v>1978</v>
      </c>
      <c r="B4499" t="s">
        <v>1271</v>
      </c>
      <c r="C4499" t="s">
        <v>1772</v>
      </c>
      <c r="D4499">
        <v>2007</v>
      </c>
      <c r="E4499" s="2"/>
      <c r="F4499">
        <f>SUMIFS($D$2:$D$7909, $B$2:$B$7909, "Lombardia")</f>
        <v>9704121</v>
      </c>
      <c r="G4499" s="1">
        <f>Comuni__2[[#This Row],[Popolazione2011]]/Comuni__2[[#This Row],[POPOLAZIONE TOTALE DI OGNI REGIONE (CON FILTRO)]]</f>
        <v>2.0681935025336143E-4</v>
      </c>
      <c r="H4499" t="str">
        <f>IF(Comuni__2[[#This Row],[Popolazione2011]]&gt;300000,"MAGGIORE","")</f>
        <v/>
      </c>
    </row>
    <row r="4500" spans="1:8" x14ac:dyDescent="0.2">
      <c r="A4500" t="s">
        <v>5099</v>
      </c>
      <c r="B4500" t="s">
        <v>5062</v>
      </c>
      <c r="C4500" t="s">
        <v>5063</v>
      </c>
      <c r="D4500">
        <v>2007</v>
      </c>
      <c r="E4500" s="2"/>
      <c r="F4500">
        <f>SUMIFS($D$2:$D$7909, $B$2:$B$7909, "Lazio")</f>
        <v>5502886</v>
      </c>
      <c r="G4500" s="1">
        <f>Comuni__2[[#This Row],[Popolazione2011]]/Comuni__2[[#This Row],[POPOLAZIONE TOTALE DI OGNI REGIONE (CON FILTRO)]]</f>
        <v>3.6471771357792984E-4</v>
      </c>
      <c r="H4500" t="str">
        <f>IF(Comuni__2[[#This Row],[Popolazione2011]]&gt;300000,"MAGGIORE","")</f>
        <v/>
      </c>
    </row>
    <row r="4501" spans="1:8" x14ac:dyDescent="0.2">
      <c r="A4501" t="s">
        <v>6860</v>
      </c>
      <c r="B4501" t="s">
        <v>6847</v>
      </c>
      <c r="C4501" t="s">
        <v>6848</v>
      </c>
      <c r="D4501">
        <v>2007</v>
      </c>
      <c r="E4501" s="2"/>
      <c r="F4501">
        <f>SUMIFS($D$2:$D$7909, $B$2:$B$7909, "Calabria")</f>
        <v>1959050</v>
      </c>
      <c r="G4501" s="1">
        <f>Comuni__2[[#This Row],[Popolazione2011]]/Comuni__2[[#This Row],[POPOLAZIONE TOTALE DI OGNI REGIONE (CON FILTRO)]]</f>
        <v>1.0244761491539267E-3</v>
      </c>
      <c r="H4501" t="str">
        <f>IF(Comuni__2[[#This Row],[Popolazione2011]]&gt;300000,"MAGGIORE","")</f>
        <v/>
      </c>
    </row>
    <row r="4502" spans="1:8" x14ac:dyDescent="0.2">
      <c r="A4502" t="s">
        <v>7526</v>
      </c>
      <c r="B4502" t="s">
        <v>7257</v>
      </c>
      <c r="C4502" t="s">
        <v>7519</v>
      </c>
      <c r="D4502">
        <v>2006</v>
      </c>
      <c r="E4502" s="2"/>
      <c r="F4502">
        <f>SUMIFS($D$2:$D$7909, $B$2:$B$7909, "Sicilia")</f>
        <v>5002904</v>
      </c>
      <c r="G4502" s="1">
        <f>Comuni__2[[#This Row],[Popolazione2011]]/Comuni__2[[#This Row],[POPOLAZIONE TOTALE DI OGNI REGIONE (CON FILTRO)]]</f>
        <v>4.0096711829769273E-4</v>
      </c>
      <c r="H4502" t="str">
        <f>IF(Comuni__2[[#This Row],[Popolazione2011]]&gt;300000,"MAGGIORE","")</f>
        <v/>
      </c>
    </row>
    <row r="4503" spans="1:8" x14ac:dyDescent="0.2">
      <c r="A4503" t="s">
        <v>6405</v>
      </c>
      <c r="B4503" t="s">
        <v>5894</v>
      </c>
      <c r="C4503" t="s">
        <v>6291</v>
      </c>
      <c r="D4503">
        <v>2005</v>
      </c>
      <c r="E4503" s="2"/>
      <c r="F4503">
        <f>SUMIFS($D$2:$D$7909, $B$2:$B$7909, "Campania")</f>
        <v>5766810</v>
      </c>
      <c r="G4503" s="1">
        <f>Comuni__2[[#This Row],[Popolazione2011]]/Comuni__2[[#This Row],[POPOLAZIONE TOTALE DI OGNI REGIONE (CON FILTRO)]]</f>
        <v>3.4767921953384975E-4</v>
      </c>
      <c r="H4503" t="str">
        <f>IF(Comuni__2[[#This Row],[Popolazione2011]]&gt;300000,"MAGGIORE","")</f>
        <v/>
      </c>
    </row>
    <row r="4504" spans="1:8" x14ac:dyDescent="0.2">
      <c r="A4504" t="s">
        <v>2627</v>
      </c>
      <c r="B4504" t="s">
        <v>1271</v>
      </c>
      <c r="C4504" t="s">
        <v>2588</v>
      </c>
      <c r="D4504">
        <v>2003</v>
      </c>
      <c r="E4504" s="2"/>
      <c r="F4504">
        <f>SUMIFS($D$2:$D$7909, $B$2:$B$7909, "Lombardia")</f>
        <v>9704121</v>
      </c>
      <c r="G4504" s="1">
        <f>Comuni__2[[#This Row],[Popolazione2011]]/Comuni__2[[#This Row],[POPOLAZIONE TOTALE DI OGNI REGIONE (CON FILTRO)]]</f>
        <v>2.0640715423890532E-4</v>
      </c>
      <c r="H4504" t="str">
        <f>IF(Comuni__2[[#This Row],[Popolazione2011]]&gt;300000,"MAGGIORE","")</f>
        <v/>
      </c>
    </row>
    <row r="4505" spans="1:8" x14ac:dyDescent="0.2">
      <c r="A4505" t="s">
        <v>3967</v>
      </c>
      <c r="B4505" t="s">
        <v>3873</v>
      </c>
      <c r="C4505" t="s">
        <v>3941</v>
      </c>
      <c r="D4505">
        <v>2003</v>
      </c>
      <c r="E4505" s="2"/>
      <c r="F4505">
        <f>SUMIFS($D$2:$D$7909, $B$2:$B$7909, "Liguria")</f>
        <v>1570694</v>
      </c>
      <c r="G4505" s="1">
        <f>Comuni__2[[#This Row],[Popolazione2011]]/Comuni__2[[#This Row],[POPOLAZIONE TOTALE DI OGNI REGIONE (CON FILTRO)]]</f>
        <v>1.2752324768541803E-3</v>
      </c>
      <c r="H4505" t="str">
        <f>IF(Comuni__2[[#This Row],[Popolazione2011]]&gt;300000,"MAGGIORE","")</f>
        <v/>
      </c>
    </row>
    <row r="4506" spans="1:8" x14ac:dyDescent="0.2">
      <c r="A4506" t="s">
        <v>1628</v>
      </c>
      <c r="B4506" t="s">
        <v>1271</v>
      </c>
      <c r="C4506" t="s">
        <v>1560</v>
      </c>
      <c r="D4506">
        <v>2002</v>
      </c>
      <c r="E4506" s="2"/>
      <c r="F4506">
        <f>SUMIFS($D$2:$D$7909, $B$2:$B$7909, "Lombardia")</f>
        <v>9704121</v>
      </c>
      <c r="G4506" s="1">
        <f>Comuni__2[[#This Row],[Popolazione2011]]/Comuni__2[[#This Row],[POPOLAZIONE TOTALE DI OGNI REGIONE (CON FILTRO)]]</f>
        <v>2.0630410523529127E-4</v>
      </c>
      <c r="H4506" t="str">
        <f>IF(Comuni__2[[#This Row],[Popolazione2011]]&gt;300000,"MAGGIORE","")</f>
        <v/>
      </c>
    </row>
    <row r="4507" spans="1:8" x14ac:dyDescent="0.2">
      <c r="A4507" t="s">
        <v>663</v>
      </c>
      <c r="B4507" t="s">
        <v>5</v>
      </c>
      <c r="C4507" t="s">
        <v>490</v>
      </c>
      <c r="D4507">
        <v>2001</v>
      </c>
      <c r="E4507" s="2"/>
      <c r="F4507">
        <f>SUMIFS($D$2:$D$7909, $B$2:$B$7909, "Piemonte")</f>
        <v>4363916</v>
      </c>
      <c r="G4507" s="1">
        <f>Comuni__2[[#This Row],[Popolazione2011]]/Comuni__2[[#This Row],[POPOLAZIONE TOTALE DI OGNI REGIONE (CON FILTRO)]]</f>
        <v>4.585331156695042E-4</v>
      </c>
      <c r="H4507" t="str">
        <f>IF(Comuni__2[[#This Row],[Popolazione2011]]&gt;300000,"MAGGIORE","")</f>
        <v/>
      </c>
    </row>
    <row r="4508" spans="1:8" x14ac:dyDescent="0.2">
      <c r="A4508" t="s">
        <v>1315</v>
      </c>
      <c r="B4508" t="s">
        <v>1271</v>
      </c>
      <c r="C4508" t="s">
        <v>1272</v>
      </c>
      <c r="D4508">
        <v>2000</v>
      </c>
      <c r="E4508" s="2"/>
      <c r="F4508">
        <f>SUMIFS($D$2:$D$7909, $B$2:$B$7909, "Lombardia")</f>
        <v>9704121</v>
      </c>
      <c r="G4508" s="1">
        <f>Comuni__2[[#This Row],[Popolazione2011]]/Comuni__2[[#This Row],[POPOLAZIONE TOTALE DI OGNI REGIONE (CON FILTRO)]]</f>
        <v>2.0609800722806322E-4</v>
      </c>
      <c r="H4508" t="str">
        <f>IF(Comuni__2[[#This Row],[Popolazione2011]]&gt;300000,"MAGGIORE","")</f>
        <v/>
      </c>
    </row>
    <row r="4509" spans="1:8" x14ac:dyDescent="0.2">
      <c r="A4509" t="s">
        <v>5974</v>
      </c>
      <c r="B4509" t="s">
        <v>5894</v>
      </c>
      <c r="C4509" t="s">
        <v>5895</v>
      </c>
      <c r="D4509">
        <v>2000</v>
      </c>
      <c r="E4509" s="2"/>
      <c r="F4509">
        <f>SUMIFS($D$2:$D$7909, $B$2:$B$7909, "Campania")</f>
        <v>5766810</v>
      </c>
      <c r="G4509" s="1">
        <f>Comuni__2[[#This Row],[Popolazione2011]]/Comuni__2[[#This Row],[POPOLAZIONE TOTALE DI OGNI REGIONE (CON FILTRO)]]</f>
        <v>3.4681218906119676E-4</v>
      </c>
      <c r="H4509" t="str">
        <f>IF(Comuni__2[[#This Row],[Popolazione2011]]&gt;300000,"MAGGIORE","")</f>
        <v/>
      </c>
    </row>
    <row r="4510" spans="1:8" x14ac:dyDescent="0.2">
      <c r="A4510" t="s">
        <v>4304</v>
      </c>
      <c r="B4510" t="s">
        <v>4112</v>
      </c>
      <c r="C4510" t="s">
        <v>4296</v>
      </c>
      <c r="D4510">
        <v>2000</v>
      </c>
      <c r="E4510" s="2"/>
      <c r="F4510">
        <f>SUMIFS($D$2:$D$7909, $B$2:$B$7909, "Emilia-Romagna")</f>
        <v>4342135</v>
      </c>
      <c r="G4510" s="1">
        <f>Comuni__2[[#This Row],[Popolazione2011]]/Comuni__2[[#This Row],[POPOLAZIONE TOTALE DI OGNI REGIONE (CON FILTRO)]]</f>
        <v>4.6060290617403653E-4</v>
      </c>
      <c r="H4510" t="str">
        <f>IF(Comuni__2[[#This Row],[Popolazione2011]]&gt;300000,"MAGGIORE","")</f>
        <v/>
      </c>
    </row>
    <row r="4511" spans="1:8" x14ac:dyDescent="0.2">
      <c r="A4511" t="s">
        <v>4414</v>
      </c>
      <c r="B4511" t="s">
        <v>4112</v>
      </c>
      <c r="C4511" t="s">
        <v>4393</v>
      </c>
      <c r="D4511">
        <v>2000</v>
      </c>
      <c r="E4511" s="2"/>
      <c r="F4511">
        <f>SUMIFS($D$2:$D$7909, $B$2:$B$7909, "Emilia-Romagna")</f>
        <v>4342135</v>
      </c>
      <c r="G4511" s="1">
        <f>Comuni__2[[#This Row],[Popolazione2011]]/Comuni__2[[#This Row],[POPOLAZIONE TOTALE DI OGNI REGIONE (CON FILTRO)]]</f>
        <v>4.6060290617403653E-4</v>
      </c>
      <c r="H4511" t="str">
        <f>IF(Comuni__2[[#This Row],[Popolazione2011]]&gt;300000,"MAGGIORE","")</f>
        <v/>
      </c>
    </row>
    <row r="4512" spans="1:8" x14ac:dyDescent="0.2">
      <c r="A4512" t="s">
        <v>4133</v>
      </c>
      <c r="B4512" t="s">
        <v>4112</v>
      </c>
      <c r="C4512" t="s">
        <v>4113</v>
      </c>
      <c r="D4512">
        <v>1999</v>
      </c>
      <c r="E4512" s="2"/>
      <c r="F4512">
        <f>SUMIFS($D$2:$D$7909, $B$2:$B$7909, "Emilia-Romagna")</f>
        <v>4342135</v>
      </c>
      <c r="G4512" s="1">
        <f>Comuni__2[[#This Row],[Popolazione2011]]/Comuni__2[[#This Row],[POPOLAZIONE TOTALE DI OGNI REGIONE (CON FILTRO)]]</f>
        <v>4.6037260472094949E-4</v>
      </c>
      <c r="H4512" t="str">
        <f>IF(Comuni__2[[#This Row],[Popolazione2011]]&gt;300000,"MAGGIORE","")</f>
        <v/>
      </c>
    </row>
    <row r="4513" spans="1:8" x14ac:dyDescent="0.2">
      <c r="A4513" t="s">
        <v>2724</v>
      </c>
      <c r="B4513" t="s">
        <v>1271</v>
      </c>
      <c r="C4513" t="s">
        <v>2674</v>
      </c>
      <c r="D4513">
        <v>1997</v>
      </c>
      <c r="E4513" s="2"/>
      <c r="F4513">
        <f>SUMIFS($D$2:$D$7909, $B$2:$B$7909, "Lombardia")</f>
        <v>9704121</v>
      </c>
      <c r="G4513" s="1">
        <f>Comuni__2[[#This Row],[Popolazione2011]]/Comuni__2[[#This Row],[POPOLAZIONE TOTALE DI OGNI REGIONE (CON FILTRO)]]</f>
        <v>2.0578886021722112E-4</v>
      </c>
      <c r="H4513" t="str">
        <f>IF(Comuni__2[[#This Row],[Popolazione2011]]&gt;300000,"MAGGIORE","")</f>
        <v/>
      </c>
    </row>
    <row r="4514" spans="1:8" x14ac:dyDescent="0.2">
      <c r="A4514" t="s">
        <v>4171</v>
      </c>
      <c r="B4514" t="s">
        <v>4112</v>
      </c>
      <c r="C4514" t="s">
        <v>4160</v>
      </c>
      <c r="D4514">
        <v>1997</v>
      </c>
      <c r="E4514" s="2"/>
      <c r="F4514">
        <f>SUMIFS($D$2:$D$7909, $B$2:$B$7909, "Emilia-Romagna")</f>
        <v>4342135</v>
      </c>
      <c r="G4514" s="1">
        <f>Comuni__2[[#This Row],[Popolazione2011]]/Comuni__2[[#This Row],[POPOLAZIONE TOTALE DI OGNI REGIONE (CON FILTRO)]]</f>
        <v>4.5991200181477547E-4</v>
      </c>
      <c r="H4514" t="str">
        <f>IF(Comuni__2[[#This Row],[Popolazione2011]]&gt;300000,"MAGGIORE","")</f>
        <v/>
      </c>
    </row>
    <row r="4515" spans="1:8" x14ac:dyDescent="0.2">
      <c r="A4515" t="s">
        <v>4263</v>
      </c>
      <c r="B4515" t="s">
        <v>4112</v>
      </c>
      <c r="C4515" t="s">
        <v>4248</v>
      </c>
      <c r="D4515">
        <v>1997</v>
      </c>
      <c r="E4515" s="2"/>
      <c r="F4515">
        <f>SUMIFS($D$2:$D$7909, $B$2:$B$7909, "Emilia-Romagna")</f>
        <v>4342135</v>
      </c>
      <c r="G4515" s="1">
        <f>Comuni__2[[#This Row],[Popolazione2011]]/Comuni__2[[#This Row],[POPOLAZIONE TOTALE DI OGNI REGIONE (CON FILTRO)]]</f>
        <v>4.5991200181477547E-4</v>
      </c>
      <c r="H4515" t="str">
        <f>IF(Comuni__2[[#This Row],[Popolazione2011]]&gt;300000,"MAGGIORE","")</f>
        <v/>
      </c>
    </row>
    <row r="4516" spans="1:8" x14ac:dyDescent="0.2">
      <c r="A4516" t="s">
        <v>474</v>
      </c>
      <c r="B4516" t="s">
        <v>5</v>
      </c>
      <c r="C4516" t="s">
        <v>402</v>
      </c>
      <c r="D4516">
        <v>1996</v>
      </c>
      <c r="E4516" s="2"/>
      <c r="F4516">
        <f>SUMIFS($D$2:$D$7909, $B$2:$B$7909, "Piemonte")</f>
        <v>4363916</v>
      </c>
      <c r="G4516" s="1">
        <f>Comuni__2[[#This Row],[Popolazione2011]]/Comuni__2[[#This Row],[POPOLAZIONE TOTALE DI OGNI REGIONE (CON FILTRO)]]</f>
        <v>4.5738735576028502E-4</v>
      </c>
      <c r="H4516" t="str">
        <f>IF(Comuni__2[[#This Row],[Popolazione2011]]&gt;300000,"MAGGIORE","")</f>
        <v/>
      </c>
    </row>
    <row r="4517" spans="1:8" x14ac:dyDescent="0.2">
      <c r="A4517" t="s">
        <v>1061</v>
      </c>
      <c r="B4517" t="s">
        <v>5</v>
      </c>
      <c r="C4517" t="s">
        <v>1045</v>
      </c>
      <c r="D4517">
        <v>1996</v>
      </c>
      <c r="E4517" s="2"/>
      <c r="F4517">
        <f>SUMIFS($D$2:$D$7909, $B$2:$B$7909, "Piemonte")</f>
        <v>4363916</v>
      </c>
      <c r="G4517" s="1">
        <f>Comuni__2[[#This Row],[Popolazione2011]]/Comuni__2[[#This Row],[POPOLAZIONE TOTALE DI OGNI REGIONE (CON FILTRO)]]</f>
        <v>4.5738735576028502E-4</v>
      </c>
      <c r="H4517" t="str">
        <f>IF(Comuni__2[[#This Row],[Popolazione2011]]&gt;300000,"MAGGIORE","")</f>
        <v/>
      </c>
    </row>
    <row r="4518" spans="1:8" x14ac:dyDescent="0.2">
      <c r="A4518" t="s">
        <v>3037</v>
      </c>
      <c r="B4518" t="s">
        <v>2791</v>
      </c>
      <c r="C4518" t="s">
        <v>2909</v>
      </c>
      <c r="D4518">
        <v>1995</v>
      </c>
      <c r="E4518" s="2"/>
      <c r="F4518">
        <f>SUMIFS($D$2:$D$7909, $B$2:$B$7909, "Trentino-Alto Adige/Südtirol")</f>
        <v>1026433</v>
      </c>
      <c r="G4518" s="1">
        <f>Comuni__2[[#This Row],[Popolazione2011]]/Comuni__2[[#This Row],[POPOLAZIONE TOTALE DI OGNI REGIONE (CON FILTRO)]]</f>
        <v>1.9436241819972663E-3</v>
      </c>
      <c r="H4518" t="str">
        <f>IF(Comuni__2[[#This Row],[Popolazione2011]]&gt;300000,"MAGGIORE","")</f>
        <v/>
      </c>
    </row>
    <row r="4519" spans="1:8" x14ac:dyDescent="0.2">
      <c r="A4519" t="s">
        <v>468</v>
      </c>
      <c r="B4519" t="s">
        <v>5</v>
      </c>
      <c r="C4519" t="s">
        <v>402</v>
      </c>
      <c r="D4519">
        <v>1993</v>
      </c>
      <c r="E4519" s="2"/>
      <c r="F4519">
        <f>SUMIFS($D$2:$D$7909, $B$2:$B$7909, "Piemonte")</f>
        <v>4363916</v>
      </c>
      <c r="G4519" s="1">
        <f>Comuni__2[[#This Row],[Popolazione2011]]/Comuni__2[[#This Row],[POPOLAZIONE TOTALE DI OGNI REGIONE (CON FILTRO)]]</f>
        <v>4.5669989981475355E-4</v>
      </c>
      <c r="H4519" t="str">
        <f>IF(Comuni__2[[#This Row],[Popolazione2011]]&gt;300000,"MAGGIORE","")</f>
        <v/>
      </c>
    </row>
    <row r="4520" spans="1:8" x14ac:dyDescent="0.2">
      <c r="A4520" t="s">
        <v>4152</v>
      </c>
      <c r="B4520" t="s">
        <v>4112</v>
      </c>
      <c r="C4520" t="s">
        <v>4113</v>
      </c>
      <c r="D4520">
        <v>1993</v>
      </c>
      <c r="E4520" s="2"/>
      <c r="F4520">
        <f>SUMIFS($D$2:$D$7909, $B$2:$B$7909, "Emilia-Romagna")</f>
        <v>4342135</v>
      </c>
      <c r="G4520" s="1">
        <f>Comuni__2[[#This Row],[Popolazione2011]]/Comuni__2[[#This Row],[POPOLAZIONE TOTALE DI OGNI REGIONE (CON FILTRO)]]</f>
        <v>4.5899079600242738E-4</v>
      </c>
      <c r="H4520" t="str">
        <f>IF(Comuni__2[[#This Row],[Popolazione2011]]&gt;300000,"MAGGIORE","")</f>
        <v/>
      </c>
    </row>
    <row r="4521" spans="1:8" x14ac:dyDescent="0.2">
      <c r="A4521" t="s">
        <v>1960</v>
      </c>
      <c r="B4521" t="s">
        <v>1271</v>
      </c>
      <c r="C4521" t="s">
        <v>1772</v>
      </c>
      <c r="D4521">
        <v>1991</v>
      </c>
      <c r="E4521" s="2"/>
      <c r="F4521">
        <f>SUMIFS($D$2:$D$7909, $B$2:$B$7909, "Lombardia")</f>
        <v>9704121</v>
      </c>
      <c r="G4521" s="1">
        <f>Comuni__2[[#This Row],[Popolazione2011]]/Comuni__2[[#This Row],[POPOLAZIONE TOTALE DI OGNI REGIONE (CON FILTRO)]]</f>
        <v>2.0517056619553692E-4</v>
      </c>
      <c r="H4521" t="str">
        <f>IF(Comuni__2[[#This Row],[Popolazione2011]]&gt;300000,"MAGGIORE","")</f>
        <v/>
      </c>
    </row>
    <row r="4522" spans="1:8" x14ac:dyDescent="0.2">
      <c r="A4522" t="s">
        <v>873</v>
      </c>
      <c r="B4522" t="s">
        <v>5</v>
      </c>
      <c r="C4522" t="s">
        <v>857</v>
      </c>
      <c r="D4522">
        <v>1991</v>
      </c>
      <c r="E4522" s="2"/>
      <c r="F4522">
        <f>SUMIFS($D$2:$D$7909, $B$2:$B$7909, "Piemonte")</f>
        <v>4363916</v>
      </c>
      <c r="G4522" s="1">
        <f>Comuni__2[[#This Row],[Popolazione2011]]/Comuni__2[[#This Row],[POPOLAZIONE TOTALE DI OGNI REGIONE (CON FILTRO)]]</f>
        <v>4.5624159585106589E-4</v>
      </c>
      <c r="H4522" t="str">
        <f>IF(Comuni__2[[#This Row],[Popolazione2011]]&gt;300000,"MAGGIORE","")</f>
        <v/>
      </c>
    </row>
    <row r="4523" spans="1:8" x14ac:dyDescent="0.2">
      <c r="A4523" t="s">
        <v>6974</v>
      </c>
      <c r="B4523" t="s">
        <v>6847</v>
      </c>
      <c r="C4523" t="s">
        <v>6848</v>
      </c>
      <c r="D4523">
        <v>1990</v>
      </c>
      <c r="E4523" s="2"/>
      <c r="F4523">
        <f>SUMIFS($D$2:$D$7909, $B$2:$B$7909, "Calabria")</f>
        <v>1959050</v>
      </c>
      <c r="G4523" s="1">
        <f>Comuni__2[[#This Row],[Popolazione2011]]/Comuni__2[[#This Row],[POPOLAZIONE TOTALE DI OGNI REGIONE (CON FILTRO)]]</f>
        <v>1.0157984737500319E-3</v>
      </c>
      <c r="H4523" t="str">
        <f>IF(Comuni__2[[#This Row],[Popolazione2011]]&gt;300000,"MAGGIORE","")</f>
        <v/>
      </c>
    </row>
    <row r="4524" spans="1:8" x14ac:dyDescent="0.2">
      <c r="A4524" t="s">
        <v>3901</v>
      </c>
      <c r="B4524" t="s">
        <v>3873</v>
      </c>
      <c r="C4524" t="s">
        <v>3874</v>
      </c>
      <c r="D4524">
        <v>1990</v>
      </c>
      <c r="E4524" s="2"/>
      <c r="F4524">
        <f>SUMIFS($D$2:$D$7909, $B$2:$B$7909, "Liguria")</f>
        <v>1570694</v>
      </c>
      <c r="G4524" s="1">
        <f>Comuni__2[[#This Row],[Popolazione2011]]/Comuni__2[[#This Row],[POPOLAZIONE TOTALE DI OGNI REGIONE (CON FILTRO)]]</f>
        <v>1.2669558806489361E-3</v>
      </c>
      <c r="H4524" t="str">
        <f>IF(Comuni__2[[#This Row],[Popolazione2011]]&gt;300000,"MAGGIORE","")</f>
        <v/>
      </c>
    </row>
    <row r="4525" spans="1:8" x14ac:dyDescent="0.2">
      <c r="A4525" t="s">
        <v>223</v>
      </c>
      <c r="B4525" t="s">
        <v>5</v>
      </c>
      <c r="C4525" t="s">
        <v>6</v>
      </c>
      <c r="D4525">
        <v>1989</v>
      </c>
      <c r="E4525" s="2"/>
      <c r="F4525">
        <f>SUMIFS($D$2:$D$7909, $B$2:$B$7909, "Piemonte")</f>
        <v>4363916</v>
      </c>
      <c r="G4525" s="1">
        <f>Comuni__2[[#This Row],[Popolazione2011]]/Comuni__2[[#This Row],[POPOLAZIONE TOTALE DI OGNI REGIONE (CON FILTRO)]]</f>
        <v>4.5578329188737822E-4</v>
      </c>
      <c r="H4525" t="str">
        <f>IF(Comuni__2[[#This Row],[Popolazione2011]]&gt;300000,"MAGGIORE","")</f>
        <v/>
      </c>
    </row>
    <row r="4526" spans="1:8" x14ac:dyDescent="0.2">
      <c r="A4526" t="s">
        <v>4822</v>
      </c>
      <c r="B4526" t="s">
        <v>4734</v>
      </c>
      <c r="C4526" t="s">
        <v>4795</v>
      </c>
      <c r="D4526">
        <v>1989</v>
      </c>
      <c r="E4526" s="2"/>
      <c r="F4526">
        <f>SUMIFS($D$2:$D$7909, $B$2:$B$7909, "Umbria")</f>
        <v>884268</v>
      </c>
      <c r="G4526" s="1">
        <f>Comuni__2[[#This Row],[Popolazione2011]]/Comuni__2[[#This Row],[POPOLAZIONE TOTALE DI OGNI REGIONE (CON FILTRO)]]</f>
        <v>2.2493180800390832E-3</v>
      </c>
      <c r="H4526" t="str">
        <f>IF(Comuni__2[[#This Row],[Popolazione2011]]&gt;300000,"MAGGIORE","")</f>
        <v/>
      </c>
    </row>
    <row r="4527" spans="1:8" x14ac:dyDescent="0.2">
      <c r="A4527" t="s">
        <v>6927</v>
      </c>
      <c r="B4527" t="s">
        <v>6847</v>
      </c>
      <c r="C4527" t="s">
        <v>6848</v>
      </c>
      <c r="D4527">
        <v>1988</v>
      </c>
      <c r="E4527" s="2"/>
      <c r="F4527">
        <f>SUMIFS($D$2:$D$7909, $B$2:$B$7909, "Calabria")</f>
        <v>1959050</v>
      </c>
      <c r="G4527" s="1">
        <f>Comuni__2[[#This Row],[Popolazione2011]]/Comuni__2[[#This Row],[POPOLAZIONE TOTALE DI OGNI REGIONE (CON FILTRO)]]</f>
        <v>1.0147775707613385E-3</v>
      </c>
      <c r="H4527" t="str">
        <f>IF(Comuni__2[[#This Row],[Popolazione2011]]&gt;300000,"MAGGIORE","")</f>
        <v/>
      </c>
    </row>
    <row r="4528" spans="1:8" x14ac:dyDescent="0.2">
      <c r="A4528" t="s">
        <v>4919</v>
      </c>
      <c r="B4528" t="s">
        <v>4829</v>
      </c>
      <c r="C4528" t="s">
        <v>4883</v>
      </c>
      <c r="D4528">
        <v>1988</v>
      </c>
      <c r="E4528" s="2"/>
      <c r="F4528">
        <f>SUMIFS($D$2:$D$7909, $B$2:$B$7909, "Marche")</f>
        <v>1540584</v>
      </c>
      <c r="G4528" s="1">
        <f>Comuni__2[[#This Row],[Popolazione2011]]/Comuni__2[[#This Row],[POPOLAZIONE TOTALE DI OGNI REGIONE (CON FILTRO)]]</f>
        <v>1.29041973693093E-3</v>
      </c>
      <c r="H4528" t="str">
        <f>IF(Comuni__2[[#This Row],[Popolazione2011]]&gt;300000,"MAGGIORE","")</f>
        <v/>
      </c>
    </row>
    <row r="4529" spans="1:8" x14ac:dyDescent="0.2">
      <c r="A4529" t="s">
        <v>2325</v>
      </c>
      <c r="B4529" t="s">
        <v>1271</v>
      </c>
      <c r="C4529" t="s">
        <v>2222</v>
      </c>
      <c r="D4529">
        <v>1987</v>
      </c>
      <c r="E4529" s="2"/>
      <c r="F4529">
        <f>SUMIFS($D$2:$D$7909, $B$2:$B$7909, "Lombardia")</f>
        <v>9704121</v>
      </c>
      <c r="G4529" s="1">
        <f>Comuni__2[[#This Row],[Popolazione2011]]/Comuni__2[[#This Row],[POPOLAZIONE TOTALE DI OGNI REGIONE (CON FILTRO)]]</f>
        <v>2.0475837018108081E-4</v>
      </c>
      <c r="H4529" t="str">
        <f>IF(Comuni__2[[#This Row],[Popolazione2011]]&gt;300000,"MAGGIORE","")</f>
        <v/>
      </c>
    </row>
    <row r="4530" spans="1:8" x14ac:dyDescent="0.2">
      <c r="A4530" t="s">
        <v>180</v>
      </c>
      <c r="B4530" t="s">
        <v>5</v>
      </c>
      <c r="C4530" t="s">
        <v>6</v>
      </c>
      <c r="D4530">
        <v>1985</v>
      </c>
      <c r="E4530" s="2"/>
      <c r="F4530">
        <f>SUMIFS($D$2:$D$7909, $B$2:$B$7909, "Piemonte")</f>
        <v>4363916</v>
      </c>
      <c r="G4530" s="1">
        <f>Comuni__2[[#This Row],[Popolazione2011]]/Comuni__2[[#This Row],[POPOLAZIONE TOTALE DI OGNI REGIONE (CON FILTRO)]]</f>
        <v>4.548666839600029E-4</v>
      </c>
      <c r="H4530" t="str">
        <f>IF(Comuni__2[[#This Row],[Popolazione2011]]&gt;300000,"MAGGIORE","")</f>
        <v/>
      </c>
    </row>
    <row r="4531" spans="1:8" x14ac:dyDescent="0.2">
      <c r="A4531" t="s">
        <v>4594</v>
      </c>
      <c r="B4531" t="s">
        <v>4450</v>
      </c>
      <c r="C4531" t="s">
        <v>4586</v>
      </c>
      <c r="D4531">
        <v>1985</v>
      </c>
      <c r="E4531" s="2"/>
      <c r="F4531">
        <f>SUMIFS($D$2:$D$7909, $B$2:$B$7909, "Toscana")</f>
        <v>3672202</v>
      </c>
      <c r="G4531" s="1">
        <f>Comuni__2[[#This Row],[Popolazione2011]]/Comuni__2[[#This Row],[POPOLAZIONE TOTALE DI OGNI REGIONE (CON FILTRO)]]</f>
        <v>5.4054760604127982E-4</v>
      </c>
      <c r="H4531" t="str">
        <f>IF(Comuni__2[[#This Row],[Popolazione2011]]&gt;300000,"MAGGIORE","")</f>
        <v/>
      </c>
    </row>
    <row r="4532" spans="1:8" x14ac:dyDescent="0.2">
      <c r="A4532" t="s">
        <v>7255</v>
      </c>
      <c r="B4532" t="s">
        <v>6847</v>
      </c>
      <c r="C4532" t="s">
        <v>7206</v>
      </c>
      <c r="D4532">
        <v>1985</v>
      </c>
      <c r="E4532" s="2"/>
      <c r="F4532">
        <f>SUMIFS($D$2:$D$7909, $B$2:$B$7909, "Calabria")</f>
        <v>1959050</v>
      </c>
      <c r="G4532" s="1">
        <f>Comuni__2[[#This Row],[Popolazione2011]]/Comuni__2[[#This Row],[POPOLAZIONE TOTALE DI OGNI REGIONE (CON FILTRO)]]</f>
        <v>1.0132462162782982E-3</v>
      </c>
      <c r="H4532" t="str">
        <f>IF(Comuni__2[[#This Row],[Popolazione2011]]&gt;300000,"MAGGIORE","")</f>
        <v/>
      </c>
    </row>
    <row r="4533" spans="1:8" x14ac:dyDescent="0.2">
      <c r="A4533" t="s">
        <v>5830</v>
      </c>
      <c r="B4533" t="s">
        <v>5756</v>
      </c>
      <c r="C4533" t="s">
        <v>5757</v>
      </c>
      <c r="D4533">
        <v>1985</v>
      </c>
      <c r="E4533" s="2"/>
      <c r="F4533">
        <f>SUMIFS($D$2:$D$7909, $B$2:$B$7909, "Molise")</f>
        <v>313660</v>
      </c>
      <c r="G4533" s="1">
        <f>Comuni__2[[#This Row],[Popolazione2011]]/Comuni__2[[#This Row],[POPOLAZIONE TOTALE DI OGNI REGIONE (CON FILTRO)]]</f>
        <v>6.3285085761652744E-3</v>
      </c>
      <c r="H4533" t="str">
        <f>IF(Comuni__2[[#This Row],[Popolazione2011]]&gt;300000,"MAGGIORE","")</f>
        <v/>
      </c>
    </row>
    <row r="4534" spans="1:8" x14ac:dyDescent="0.2">
      <c r="A4534" t="s">
        <v>2723</v>
      </c>
      <c r="B4534" t="s">
        <v>1271</v>
      </c>
      <c r="C4534" t="s">
        <v>2674</v>
      </c>
      <c r="D4534">
        <v>1984</v>
      </c>
      <c r="E4534" s="2"/>
      <c r="F4534">
        <f>SUMIFS($D$2:$D$7909, $B$2:$B$7909, "Lombardia")</f>
        <v>9704121</v>
      </c>
      <c r="G4534" s="1">
        <f>Comuni__2[[#This Row],[Popolazione2011]]/Comuni__2[[#This Row],[POPOLAZIONE TOTALE DI OGNI REGIONE (CON FILTRO)]]</f>
        <v>2.0444922317023871E-4</v>
      </c>
      <c r="H4534" t="str">
        <f>IF(Comuni__2[[#This Row],[Popolazione2011]]&gt;300000,"MAGGIORE","")</f>
        <v/>
      </c>
    </row>
    <row r="4535" spans="1:8" x14ac:dyDescent="0.2">
      <c r="A4535" t="s">
        <v>6047</v>
      </c>
      <c r="B4535" t="s">
        <v>5894</v>
      </c>
      <c r="C4535" t="s">
        <v>6000</v>
      </c>
      <c r="D4535">
        <v>1983</v>
      </c>
      <c r="E4535" s="2"/>
      <c r="F4535">
        <f>SUMIFS($D$2:$D$7909, $B$2:$B$7909, "Campania")</f>
        <v>5766810</v>
      </c>
      <c r="G4535" s="1">
        <f>Comuni__2[[#This Row],[Popolazione2011]]/Comuni__2[[#This Row],[POPOLAZIONE TOTALE DI OGNI REGIONE (CON FILTRO)]]</f>
        <v>3.4386428545417656E-4</v>
      </c>
      <c r="H4535" t="str">
        <f>IF(Comuni__2[[#This Row],[Popolazione2011]]&gt;300000,"MAGGIORE","")</f>
        <v/>
      </c>
    </row>
    <row r="4536" spans="1:8" x14ac:dyDescent="0.2">
      <c r="A4536" t="s">
        <v>136</v>
      </c>
      <c r="B4536" t="s">
        <v>5</v>
      </c>
      <c r="C4536" t="s">
        <v>6</v>
      </c>
      <c r="D4536">
        <v>1982</v>
      </c>
      <c r="E4536" s="2"/>
      <c r="F4536">
        <f>SUMIFS($D$2:$D$7909, $B$2:$B$7909, "Piemonte")</f>
        <v>4363916</v>
      </c>
      <c r="G4536" s="1">
        <f>Comuni__2[[#This Row],[Popolazione2011]]/Comuni__2[[#This Row],[POPOLAZIONE TOTALE DI OGNI REGIONE (CON FILTRO)]]</f>
        <v>4.5417922801447143E-4</v>
      </c>
      <c r="H4536" t="str">
        <f>IF(Comuni__2[[#This Row],[Popolazione2011]]&gt;300000,"MAGGIORE","")</f>
        <v/>
      </c>
    </row>
    <row r="4537" spans="1:8" x14ac:dyDescent="0.2">
      <c r="A4537" t="s">
        <v>6814</v>
      </c>
      <c r="B4537" t="s">
        <v>6713</v>
      </c>
      <c r="C4537" t="s">
        <v>6815</v>
      </c>
      <c r="D4537">
        <v>1980</v>
      </c>
      <c r="E4537" s="2"/>
      <c r="F4537">
        <f>SUMIFS($D$2:$D$7909, $B$2:$B$7909, "Basilicata")</f>
        <v>578036</v>
      </c>
      <c r="G4537" s="1">
        <f>Comuni__2[[#This Row],[Popolazione2011]]/Comuni__2[[#This Row],[POPOLAZIONE TOTALE DI OGNI REGIONE (CON FILTRO)]]</f>
        <v>3.4253921901058067E-3</v>
      </c>
      <c r="H4537" t="str">
        <f>IF(Comuni__2[[#This Row],[Popolazione2011]]&gt;300000,"MAGGIORE","")</f>
        <v/>
      </c>
    </row>
    <row r="4538" spans="1:8" x14ac:dyDescent="0.2">
      <c r="A4538" t="s">
        <v>7204</v>
      </c>
      <c r="B4538" t="s">
        <v>6847</v>
      </c>
      <c r="C4538" t="s">
        <v>7178</v>
      </c>
      <c r="D4538">
        <v>1979</v>
      </c>
      <c r="E4538" s="2"/>
      <c r="F4538">
        <f>SUMIFS($D$2:$D$7909, $B$2:$B$7909, "Calabria")</f>
        <v>1959050</v>
      </c>
      <c r="G4538" s="1">
        <f>Comuni__2[[#This Row],[Popolazione2011]]/Comuni__2[[#This Row],[POPOLAZIONE TOTALE DI OGNI REGIONE (CON FILTRO)]]</f>
        <v>1.0101835073122176E-3</v>
      </c>
      <c r="H4538" t="str">
        <f>IF(Comuni__2[[#This Row],[Popolazione2011]]&gt;300000,"MAGGIORE","")</f>
        <v/>
      </c>
    </row>
    <row r="4539" spans="1:8" x14ac:dyDescent="0.2">
      <c r="A4539" t="s">
        <v>3547</v>
      </c>
      <c r="B4539" t="s">
        <v>3082</v>
      </c>
      <c r="C4539" t="s">
        <v>3499</v>
      </c>
      <c r="D4539">
        <v>1977</v>
      </c>
      <c r="E4539" s="2"/>
      <c r="F4539">
        <f>SUMIFS($D$2:$D$7909, $B$2:$B$7909, "Veneto")</f>
        <v>4855904</v>
      </c>
      <c r="G4539" s="1">
        <f>Comuni__2[[#This Row],[Popolazione2011]]/Comuni__2[[#This Row],[POPOLAZIONE TOTALE DI OGNI REGIONE (CON FILTRO)]]</f>
        <v>4.0713325469366775E-4</v>
      </c>
      <c r="H4539" t="str">
        <f>IF(Comuni__2[[#This Row],[Popolazione2011]]&gt;300000,"MAGGIORE","")</f>
        <v/>
      </c>
    </row>
    <row r="4540" spans="1:8" x14ac:dyDescent="0.2">
      <c r="A4540" t="s">
        <v>4911</v>
      </c>
      <c r="B4540" t="s">
        <v>4829</v>
      </c>
      <c r="C4540" t="s">
        <v>4883</v>
      </c>
      <c r="D4540">
        <v>1977</v>
      </c>
      <c r="E4540" s="2"/>
      <c r="F4540">
        <f>SUMIFS($D$2:$D$7909, $B$2:$B$7909, "Marche")</f>
        <v>1540584</v>
      </c>
      <c r="G4540" s="1">
        <f>Comuni__2[[#This Row],[Popolazione2011]]/Comuni__2[[#This Row],[POPOLAZIONE TOTALE DI OGNI REGIONE (CON FILTRO)]]</f>
        <v>1.2832795874811111E-3</v>
      </c>
      <c r="H4540" t="str">
        <f>IF(Comuni__2[[#This Row],[Popolazione2011]]&gt;300000,"MAGGIORE","")</f>
        <v/>
      </c>
    </row>
    <row r="4541" spans="1:8" x14ac:dyDescent="0.2">
      <c r="A4541" t="s">
        <v>4964</v>
      </c>
      <c r="B4541" t="s">
        <v>4829</v>
      </c>
      <c r="C4541" t="s">
        <v>4931</v>
      </c>
      <c r="D4541">
        <v>1977</v>
      </c>
      <c r="E4541" s="2"/>
      <c r="F4541">
        <f>SUMIFS($D$2:$D$7909, $B$2:$B$7909, "Marche")</f>
        <v>1540584</v>
      </c>
      <c r="G4541" s="1">
        <f>Comuni__2[[#This Row],[Popolazione2011]]/Comuni__2[[#This Row],[POPOLAZIONE TOTALE DI OGNI REGIONE (CON FILTRO)]]</f>
        <v>1.2832795874811111E-3</v>
      </c>
      <c r="H4541" t="str">
        <f>IF(Comuni__2[[#This Row],[Popolazione2011]]&gt;300000,"MAGGIORE","")</f>
        <v/>
      </c>
    </row>
    <row r="4542" spans="1:8" x14ac:dyDescent="0.2">
      <c r="A4542" t="s">
        <v>822</v>
      </c>
      <c r="B4542" t="s">
        <v>5</v>
      </c>
      <c r="C4542" t="s">
        <v>738</v>
      </c>
      <c r="D4542">
        <v>1976</v>
      </c>
      <c r="E4542" s="2"/>
      <c r="F4542">
        <f>SUMIFS($D$2:$D$7909, $B$2:$B$7909, "Piemonte")</f>
        <v>4363916</v>
      </c>
      <c r="G4542" s="1">
        <f>Comuni__2[[#This Row],[Popolazione2011]]/Comuni__2[[#This Row],[POPOLAZIONE TOTALE DI OGNI REGIONE (CON FILTRO)]]</f>
        <v>4.5280431612340844E-4</v>
      </c>
      <c r="H4542" t="str">
        <f>IF(Comuni__2[[#This Row],[Popolazione2011]]&gt;300000,"MAGGIORE","")</f>
        <v/>
      </c>
    </row>
    <row r="4543" spans="1:8" x14ac:dyDescent="0.2">
      <c r="A4543" t="s">
        <v>7219</v>
      </c>
      <c r="B4543" t="s">
        <v>6847</v>
      </c>
      <c r="C4543" t="s">
        <v>7206</v>
      </c>
      <c r="D4543">
        <v>1976</v>
      </c>
      <c r="E4543" s="2"/>
      <c r="F4543">
        <f>SUMIFS($D$2:$D$7909, $B$2:$B$7909, "Calabria")</f>
        <v>1959050</v>
      </c>
      <c r="G4543" s="1">
        <f>Comuni__2[[#This Row],[Popolazione2011]]/Comuni__2[[#This Row],[POPOLAZIONE TOTALE DI OGNI REGIONE (CON FILTRO)]]</f>
        <v>1.0086521528291773E-3</v>
      </c>
      <c r="H4543" t="str">
        <f>IF(Comuni__2[[#This Row],[Popolazione2011]]&gt;300000,"MAGGIORE","")</f>
        <v/>
      </c>
    </row>
    <row r="4544" spans="1:8" x14ac:dyDescent="0.2">
      <c r="A4544" t="s">
        <v>4422</v>
      </c>
      <c r="B4544" t="s">
        <v>4112</v>
      </c>
      <c r="C4544" t="s">
        <v>4393</v>
      </c>
      <c r="D4544">
        <v>1974</v>
      </c>
      <c r="E4544" s="2"/>
      <c r="F4544">
        <f>SUMIFS($D$2:$D$7909, $B$2:$B$7909, "Emilia-Romagna")</f>
        <v>4342135</v>
      </c>
      <c r="G4544" s="1">
        <f>Comuni__2[[#This Row],[Popolazione2011]]/Comuni__2[[#This Row],[POPOLAZIONE TOTALE DI OGNI REGIONE (CON FILTRO)]]</f>
        <v>4.5461506839377405E-4</v>
      </c>
      <c r="H4544" t="str">
        <f>IF(Comuni__2[[#This Row],[Popolazione2011]]&gt;300000,"MAGGIORE","")</f>
        <v/>
      </c>
    </row>
    <row r="4545" spans="1:8" x14ac:dyDescent="0.2">
      <c r="A4545" t="s">
        <v>6319</v>
      </c>
      <c r="B4545" t="s">
        <v>5894</v>
      </c>
      <c r="C4545" t="s">
        <v>6291</v>
      </c>
      <c r="D4545">
        <v>1972</v>
      </c>
      <c r="E4545" s="2"/>
      <c r="F4545">
        <f>SUMIFS($D$2:$D$7909, $B$2:$B$7909, "Campania")</f>
        <v>5766810</v>
      </c>
      <c r="G4545" s="1">
        <f>Comuni__2[[#This Row],[Popolazione2011]]/Comuni__2[[#This Row],[POPOLAZIONE TOTALE DI OGNI REGIONE (CON FILTRO)]]</f>
        <v>3.4195681841433996E-4</v>
      </c>
      <c r="H4545" t="str">
        <f>IF(Comuni__2[[#This Row],[Popolazione2011]]&gt;300000,"MAGGIORE","")</f>
        <v/>
      </c>
    </row>
    <row r="4546" spans="1:8" x14ac:dyDescent="0.2">
      <c r="A4546" t="s">
        <v>2002</v>
      </c>
      <c r="B4546" t="s">
        <v>1271</v>
      </c>
      <c r="C4546" t="s">
        <v>1772</v>
      </c>
      <c r="D4546">
        <v>1971</v>
      </c>
      <c r="E4546" s="2"/>
      <c r="F4546">
        <f>SUMIFS($D$2:$D$7909, $B$2:$B$7909, "Lombardia")</f>
        <v>9704121</v>
      </c>
      <c r="G4546" s="1">
        <f>Comuni__2[[#This Row],[Popolazione2011]]/Comuni__2[[#This Row],[POPOLAZIONE TOTALE DI OGNI REGIONE (CON FILTRO)]]</f>
        <v>2.031095861232563E-4</v>
      </c>
      <c r="H4546" t="str">
        <f>IF(Comuni__2[[#This Row],[Popolazione2011]]&gt;300000,"MAGGIORE","")</f>
        <v/>
      </c>
    </row>
    <row r="4547" spans="1:8" x14ac:dyDescent="0.2">
      <c r="A4547" t="s">
        <v>2638</v>
      </c>
      <c r="B4547" t="s">
        <v>1271</v>
      </c>
      <c r="C4547" t="s">
        <v>2588</v>
      </c>
      <c r="D4547">
        <v>1971</v>
      </c>
      <c r="E4547" s="2"/>
      <c r="F4547">
        <f>SUMIFS($D$2:$D$7909, $B$2:$B$7909, "Lombardia")</f>
        <v>9704121</v>
      </c>
      <c r="G4547" s="1">
        <f>Comuni__2[[#This Row],[Popolazione2011]]/Comuni__2[[#This Row],[POPOLAZIONE TOTALE DI OGNI REGIONE (CON FILTRO)]]</f>
        <v>2.031095861232563E-4</v>
      </c>
      <c r="H4547" t="str">
        <f>IF(Comuni__2[[#This Row],[Popolazione2011]]&gt;300000,"MAGGIORE","")</f>
        <v/>
      </c>
    </row>
    <row r="4548" spans="1:8" x14ac:dyDescent="0.2">
      <c r="A4548" t="s">
        <v>7665</v>
      </c>
      <c r="B4548" t="s">
        <v>7657</v>
      </c>
      <c r="C4548" t="s">
        <v>7658</v>
      </c>
      <c r="D4548">
        <v>1971</v>
      </c>
      <c r="E4548" s="2"/>
      <c r="F4548">
        <f>SUMIFS($D$2:$D$7909, $B$2:$B$7909, "Sardegna")</f>
        <v>1634822</v>
      </c>
      <c r="G4548" s="1">
        <f>Comuni__2[[#This Row],[Popolazione2011]]/Comuni__2[[#This Row],[POPOLAZIONE TOTALE DI OGNI REGIONE (CON FILTRO)]]</f>
        <v>1.2056358429235721E-3</v>
      </c>
      <c r="H4548" t="str">
        <f>IF(Comuni__2[[#This Row],[Popolazione2011]]&gt;300000,"MAGGIORE","")</f>
        <v/>
      </c>
    </row>
    <row r="4549" spans="1:8" x14ac:dyDescent="0.2">
      <c r="A4549" t="s">
        <v>6236</v>
      </c>
      <c r="B4549" t="s">
        <v>5894</v>
      </c>
      <c r="C4549" t="s">
        <v>6172</v>
      </c>
      <c r="D4549">
        <v>1970</v>
      </c>
      <c r="E4549" s="2"/>
      <c r="F4549">
        <f>SUMIFS($D$2:$D$7909, $B$2:$B$7909, "Campania")</f>
        <v>5766810</v>
      </c>
      <c r="G4549" s="1">
        <f>Comuni__2[[#This Row],[Popolazione2011]]/Comuni__2[[#This Row],[POPOLAZIONE TOTALE DI OGNI REGIONE (CON FILTRO)]]</f>
        <v>3.4161000622527881E-4</v>
      </c>
      <c r="H4549" t="str">
        <f>IF(Comuni__2[[#This Row],[Popolazione2011]]&gt;300000,"MAGGIORE","")</f>
        <v/>
      </c>
    </row>
    <row r="4550" spans="1:8" x14ac:dyDescent="0.2">
      <c r="A4550" t="s">
        <v>3619</v>
      </c>
      <c r="B4550" t="s">
        <v>3082</v>
      </c>
      <c r="C4550" t="s">
        <v>3602</v>
      </c>
      <c r="D4550">
        <v>1970</v>
      </c>
      <c r="E4550" s="2"/>
      <c r="F4550">
        <f>SUMIFS($D$2:$D$7909, $B$2:$B$7909, "Veneto")</f>
        <v>4855904</v>
      </c>
      <c r="G4550" s="1">
        <f>Comuni__2[[#This Row],[Popolazione2011]]/Comuni__2[[#This Row],[POPOLAZIONE TOTALE DI OGNI REGIONE (CON FILTRO)]]</f>
        <v>4.0569171054452476E-4</v>
      </c>
      <c r="H4550" t="str">
        <f>IF(Comuni__2[[#This Row],[Popolazione2011]]&gt;300000,"MAGGIORE","")</f>
        <v/>
      </c>
    </row>
    <row r="4551" spans="1:8" x14ac:dyDescent="0.2">
      <c r="A4551" t="s">
        <v>6328</v>
      </c>
      <c r="B4551" t="s">
        <v>5894</v>
      </c>
      <c r="C4551" t="s">
        <v>6291</v>
      </c>
      <c r="D4551">
        <v>1968</v>
      </c>
      <c r="E4551" s="2"/>
      <c r="F4551">
        <f>SUMIFS($D$2:$D$7909, $B$2:$B$7909, "Campania")</f>
        <v>5766810</v>
      </c>
      <c r="G4551" s="1">
        <f>Comuni__2[[#This Row],[Popolazione2011]]/Comuni__2[[#This Row],[POPOLAZIONE TOTALE DI OGNI REGIONE (CON FILTRO)]]</f>
        <v>3.4126319403621761E-4</v>
      </c>
      <c r="H4551" t="str">
        <f>IF(Comuni__2[[#This Row],[Popolazione2011]]&gt;300000,"MAGGIORE","")</f>
        <v/>
      </c>
    </row>
    <row r="4552" spans="1:8" x14ac:dyDescent="0.2">
      <c r="A4552" t="s">
        <v>460</v>
      </c>
      <c r="B4552" t="s">
        <v>5</v>
      </c>
      <c r="C4552" t="s">
        <v>402</v>
      </c>
      <c r="D4552">
        <v>1968</v>
      </c>
      <c r="E4552" s="2"/>
      <c r="F4552">
        <f>SUMIFS($D$2:$D$7909, $B$2:$B$7909, "Piemonte")</f>
        <v>4363916</v>
      </c>
      <c r="G4552" s="1">
        <f>Comuni__2[[#This Row],[Popolazione2011]]/Comuni__2[[#This Row],[POPOLAZIONE TOTALE DI OGNI REGIONE (CON FILTRO)]]</f>
        <v>4.5097110026865779E-4</v>
      </c>
      <c r="H4552" t="str">
        <f>IF(Comuni__2[[#This Row],[Popolazione2011]]&gt;300000,"MAGGIORE","")</f>
        <v/>
      </c>
    </row>
    <row r="4553" spans="1:8" x14ac:dyDescent="0.2">
      <c r="A4553" t="s">
        <v>3040</v>
      </c>
      <c r="B4553" t="s">
        <v>2791</v>
      </c>
      <c r="C4553" t="s">
        <v>2909</v>
      </c>
      <c r="D4553">
        <v>1967</v>
      </c>
      <c r="E4553" s="2"/>
      <c r="F4553">
        <f>SUMIFS($D$2:$D$7909, $B$2:$B$7909, "Trentino-Alto Adige/Südtirol")</f>
        <v>1026433</v>
      </c>
      <c r="G4553" s="1">
        <f>Comuni__2[[#This Row],[Popolazione2011]]/Comuni__2[[#This Row],[POPOLAZIONE TOTALE DI OGNI REGIONE (CON FILTRO)]]</f>
        <v>1.9163452461095853E-3</v>
      </c>
      <c r="H4553" t="str">
        <f>IF(Comuni__2[[#This Row],[Popolazione2011]]&gt;300000,"MAGGIORE","")</f>
        <v/>
      </c>
    </row>
    <row r="4554" spans="1:8" x14ac:dyDescent="0.2">
      <c r="A4554" t="s">
        <v>13</v>
      </c>
      <c r="B4554" t="s">
        <v>5</v>
      </c>
      <c r="C4554" t="s">
        <v>6</v>
      </c>
      <c r="D4554">
        <v>1966</v>
      </c>
      <c r="E4554" s="2"/>
      <c r="F4554">
        <f>SUMIFS($D$2:$D$7909, $B$2:$B$7909, "Piemonte")</f>
        <v>4363916</v>
      </c>
      <c r="G4554" s="1">
        <f>Comuni__2[[#This Row],[Popolazione2011]]/Comuni__2[[#This Row],[POPOLAZIONE TOTALE DI OGNI REGIONE (CON FILTRO)]]</f>
        <v>4.5051279630497012E-4</v>
      </c>
      <c r="H4554" t="str">
        <f>IF(Comuni__2[[#This Row],[Popolazione2011]]&gt;300000,"MAGGIORE","")</f>
        <v/>
      </c>
    </row>
    <row r="4555" spans="1:8" x14ac:dyDescent="0.2">
      <c r="A4555" t="s">
        <v>1041</v>
      </c>
      <c r="B4555" t="s">
        <v>5</v>
      </c>
      <c r="C4555" t="s">
        <v>857</v>
      </c>
      <c r="D4555">
        <v>1965</v>
      </c>
      <c r="E4555" s="2"/>
      <c r="F4555">
        <f>SUMIFS($D$2:$D$7909, $B$2:$B$7909, "Piemonte")</f>
        <v>4363916</v>
      </c>
      <c r="G4555" s="1">
        <f>Comuni__2[[#This Row],[Popolazione2011]]/Comuni__2[[#This Row],[POPOLAZIONE TOTALE DI OGNI REGIONE (CON FILTRO)]]</f>
        <v>4.5028364432312632E-4</v>
      </c>
      <c r="H4555" t="str">
        <f>IF(Comuni__2[[#This Row],[Popolazione2011]]&gt;300000,"MAGGIORE","")</f>
        <v/>
      </c>
    </row>
    <row r="4556" spans="1:8" x14ac:dyDescent="0.2">
      <c r="A4556" t="s">
        <v>3965</v>
      </c>
      <c r="B4556" t="s">
        <v>3873</v>
      </c>
      <c r="C4556" t="s">
        <v>3941</v>
      </c>
      <c r="D4556">
        <v>1964</v>
      </c>
      <c r="E4556" s="2"/>
      <c r="F4556">
        <f>SUMIFS($D$2:$D$7909, $B$2:$B$7909, "Liguria")</f>
        <v>1570694</v>
      </c>
      <c r="G4556" s="1">
        <f>Comuni__2[[#This Row],[Popolazione2011]]/Comuni__2[[#This Row],[POPOLAZIONE TOTALE DI OGNI REGIONE (CON FILTRO)]]</f>
        <v>1.2504026882384474E-3</v>
      </c>
      <c r="H4556" t="str">
        <f>IF(Comuni__2[[#This Row],[Popolazione2011]]&gt;300000,"MAGGIORE","")</f>
        <v/>
      </c>
    </row>
    <row r="4557" spans="1:8" x14ac:dyDescent="0.2">
      <c r="A4557" t="s">
        <v>3285</v>
      </c>
      <c r="B4557" t="s">
        <v>3082</v>
      </c>
      <c r="C4557" t="s">
        <v>3182</v>
      </c>
      <c r="D4557">
        <v>1963</v>
      </c>
      <c r="E4557" s="2"/>
      <c r="F4557">
        <f>SUMIFS($D$2:$D$7909, $B$2:$B$7909, "Veneto")</f>
        <v>4855904</v>
      </c>
      <c r="G4557" s="1">
        <f>Comuni__2[[#This Row],[Popolazione2011]]/Comuni__2[[#This Row],[POPOLAZIONE TOTALE DI OGNI REGIONE (CON FILTRO)]]</f>
        <v>4.0425016639538178E-4</v>
      </c>
      <c r="H4557" t="str">
        <f>IF(Comuni__2[[#This Row],[Popolazione2011]]&gt;300000,"MAGGIORE","")</f>
        <v/>
      </c>
    </row>
    <row r="4558" spans="1:8" x14ac:dyDescent="0.2">
      <c r="A4558" t="s">
        <v>3706</v>
      </c>
      <c r="B4558" t="s">
        <v>3653</v>
      </c>
      <c r="C4558" t="s">
        <v>3654</v>
      </c>
      <c r="D4558">
        <v>1963</v>
      </c>
      <c r="E4558" s="2"/>
      <c r="F4558">
        <f>SUMIFS($D$2:$D$7909, $B$2:$B$7909, "Friuli-Venezia Giulia")</f>
        <v>1220291</v>
      </c>
      <c r="G4558" s="1">
        <f>Comuni__2[[#This Row],[Popolazione2011]]/Comuni__2[[#This Row],[POPOLAZIONE TOTALE DI OGNI REGIONE (CON FILTRO)]]</f>
        <v>1.6086326949883265E-3</v>
      </c>
      <c r="H4558" t="str">
        <f>IF(Comuni__2[[#This Row],[Popolazione2011]]&gt;300000,"MAGGIORE","")</f>
        <v/>
      </c>
    </row>
    <row r="4559" spans="1:8" x14ac:dyDescent="0.2">
      <c r="A4559" t="s">
        <v>4806</v>
      </c>
      <c r="B4559" t="s">
        <v>4734</v>
      </c>
      <c r="C4559" t="s">
        <v>4795</v>
      </c>
      <c r="D4559">
        <v>1963</v>
      </c>
      <c r="E4559" s="2"/>
      <c r="F4559">
        <f>SUMIFS($D$2:$D$7909, $B$2:$B$7909, "Umbria")</f>
        <v>884268</v>
      </c>
      <c r="G4559" s="1">
        <f>Comuni__2[[#This Row],[Popolazione2011]]/Comuni__2[[#This Row],[POPOLAZIONE TOTALE DI OGNI REGIONE (CON FILTRO)]]</f>
        <v>2.2199152293196182E-3</v>
      </c>
      <c r="H4559" t="str">
        <f>IF(Comuni__2[[#This Row],[Popolazione2011]]&gt;300000,"MAGGIORE","")</f>
        <v/>
      </c>
    </row>
    <row r="4560" spans="1:8" x14ac:dyDescent="0.2">
      <c r="A4560" t="s">
        <v>6870</v>
      </c>
      <c r="B4560" t="s">
        <v>6847</v>
      </c>
      <c r="C4560" t="s">
        <v>6848</v>
      </c>
      <c r="D4560">
        <v>1962</v>
      </c>
      <c r="E4560" s="2"/>
      <c r="F4560">
        <f>SUMIFS($D$2:$D$7909, $B$2:$B$7909, "Calabria")</f>
        <v>1959050</v>
      </c>
      <c r="G4560" s="1">
        <f>Comuni__2[[#This Row],[Popolazione2011]]/Comuni__2[[#This Row],[POPOLAZIONE TOTALE DI OGNI REGIONE (CON FILTRO)]]</f>
        <v>1.001505831908323E-3</v>
      </c>
      <c r="H4560" t="str">
        <f>IF(Comuni__2[[#This Row],[Popolazione2011]]&gt;300000,"MAGGIORE","")</f>
        <v/>
      </c>
    </row>
    <row r="4561" spans="1:8" x14ac:dyDescent="0.2">
      <c r="A4561" t="s">
        <v>2012</v>
      </c>
      <c r="B4561" t="s">
        <v>1271</v>
      </c>
      <c r="C4561" t="s">
        <v>1772</v>
      </c>
      <c r="D4561">
        <v>1961</v>
      </c>
      <c r="E4561" s="2"/>
      <c r="F4561">
        <f>SUMIFS($D$2:$D$7909, $B$2:$B$7909, "Lombardia")</f>
        <v>9704121</v>
      </c>
      <c r="G4561" s="1">
        <f>Comuni__2[[#This Row],[Popolazione2011]]/Comuni__2[[#This Row],[POPOLAZIONE TOTALE DI OGNI REGIONE (CON FILTRO)]]</f>
        <v>2.0207909608711597E-4</v>
      </c>
      <c r="H4561" t="str">
        <f>IF(Comuni__2[[#This Row],[Popolazione2011]]&gt;300000,"MAGGIORE","")</f>
        <v/>
      </c>
    </row>
    <row r="4562" spans="1:8" x14ac:dyDescent="0.2">
      <c r="A4562" t="s">
        <v>2651</v>
      </c>
      <c r="B4562" t="s">
        <v>1271</v>
      </c>
      <c r="C4562" t="s">
        <v>2588</v>
      </c>
      <c r="D4562">
        <v>1961</v>
      </c>
      <c r="E4562" s="2"/>
      <c r="F4562">
        <f>SUMIFS($D$2:$D$7909, $B$2:$B$7909, "Lombardia")</f>
        <v>9704121</v>
      </c>
      <c r="G4562" s="1">
        <f>Comuni__2[[#This Row],[Popolazione2011]]/Comuni__2[[#This Row],[POPOLAZIONE TOTALE DI OGNI REGIONE (CON FILTRO)]]</f>
        <v>2.0207909608711597E-4</v>
      </c>
      <c r="H4562" t="str">
        <f>IF(Comuni__2[[#This Row],[Popolazione2011]]&gt;300000,"MAGGIORE","")</f>
        <v/>
      </c>
    </row>
    <row r="4563" spans="1:8" x14ac:dyDescent="0.2">
      <c r="A4563" t="s">
        <v>7008</v>
      </c>
      <c r="B4563" t="s">
        <v>6847</v>
      </c>
      <c r="C4563" t="s">
        <v>6999</v>
      </c>
      <c r="D4563">
        <v>1960</v>
      </c>
      <c r="E4563" s="2"/>
      <c r="F4563">
        <f>SUMIFS($D$2:$D$7909, $B$2:$B$7909, "Calabria")</f>
        <v>1959050</v>
      </c>
      <c r="G4563" s="1">
        <f>Comuni__2[[#This Row],[Popolazione2011]]/Comuni__2[[#This Row],[POPOLAZIONE TOTALE DI OGNI REGIONE (CON FILTRO)]]</f>
        <v>1.0004849289196294E-3</v>
      </c>
      <c r="H4563" t="str">
        <f>IF(Comuni__2[[#This Row],[Popolazione2011]]&gt;300000,"MAGGIORE","")</f>
        <v/>
      </c>
    </row>
    <row r="4564" spans="1:8" x14ac:dyDescent="0.2">
      <c r="A4564" t="s">
        <v>4601</v>
      </c>
      <c r="B4564" t="s">
        <v>4450</v>
      </c>
      <c r="C4564" t="s">
        <v>4586</v>
      </c>
      <c r="D4564">
        <v>1958</v>
      </c>
      <c r="E4564" s="2"/>
      <c r="F4564">
        <f>SUMIFS($D$2:$D$7909, $B$2:$B$7909, "Toscana")</f>
        <v>3672202</v>
      </c>
      <c r="G4564" s="1">
        <f>Comuni__2[[#This Row],[Popolazione2011]]/Comuni__2[[#This Row],[POPOLAZIONE TOTALE DI OGNI REGIONE (CON FILTRO)]]</f>
        <v>5.3319506933442111E-4</v>
      </c>
      <c r="H4564" t="str">
        <f>IF(Comuni__2[[#This Row],[Popolazione2011]]&gt;300000,"MAGGIORE","")</f>
        <v/>
      </c>
    </row>
    <row r="4565" spans="1:8" x14ac:dyDescent="0.2">
      <c r="A4565" t="s">
        <v>5238</v>
      </c>
      <c r="B4565" t="s">
        <v>5062</v>
      </c>
      <c r="C4565" t="s">
        <v>5198</v>
      </c>
      <c r="D4565">
        <v>1956</v>
      </c>
      <c r="E4565" s="2"/>
      <c r="F4565">
        <f>SUMIFS($D$2:$D$7909, $B$2:$B$7909, "Lazio")</f>
        <v>5502886</v>
      </c>
      <c r="G4565" s="1">
        <f>Comuni__2[[#This Row],[Popolazione2011]]/Comuni__2[[#This Row],[POPOLAZIONE TOTALE DI OGNI REGIONE (CON FILTRO)]]</f>
        <v>3.5544984940629333E-4</v>
      </c>
      <c r="H4565" t="str">
        <f>IF(Comuni__2[[#This Row],[Popolazione2011]]&gt;300000,"MAGGIORE","")</f>
        <v/>
      </c>
    </row>
    <row r="4566" spans="1:8" x14ac:dyDescent="0.2">
      <c r="A4566" t="s">
        <v>4242</v>
      </c>
      <c r="B4566" t="s">
        <v>4112</v>
      </c>
      <c r="C4566" t="s">
        <v>4205</v>
      </c>
      <c r="D4566">
        <v>1956</v>
      </c>
      <c r="E4566" s="2"/>
      <c r="F4566">
        <f>SUMIFS($D$2:$D$7909, $B$2:$B$7909, "Emilia-Romagna")</f>
        <v>4342135</v>
      </c>
      <c r="G4566" s="1">
        <f>Comuni__2[[#This Row],[Popolazione2011]]/Comuni__2[[#This Row],[POPOLAZIONE TOTALE DI OGNI REGIONE (CON FILTRO)]]</f>
        <v>4.5046964223820771E-4</v>
      </c>
      <c r="H4566" t="str">
        <f>IF(Comuni__2[[#This Row],[Popolazione2011]]&gt;300000,"MAGGIORE","")</f>
        <v/>
      </c>
    </row>
    <row r="4567" spans="1:8" x14ac:dyDescent="0.2">
      <c r="A4567" t="s">
        <v>6210</v>
      </c>
      <c r="B4567" t="s">
        <v>5894</v>
      </c>
      <c r="C4567" t="s">
        <v>6172</v>
      </c>
      <c r="D4567">
        <v>1955</v>
      </c>
      <c r="E4567" s="2"/>
      <c r="F4567">
        <f>SUMIFS($D$2:$D$7909, $B$2:$B$7909, "Campania")</f>
        <v>5766810</v>
      </c>
      <c r="G4567" s="1">
        <f>Comuni__2[[#This Row],[Popolazione2011]]/Comuni__2[[#This Row],[POPOLAZIONE TOTALE DI OGNI REGIONE (CON FILTRO)]]</f>
        <v>3.3900891480731981E-4</v>
      </c>
      <c r="H4567" t="str">
        <f>IF(Comuni__2[[#This Row],[Popolazione2011]]&gt;300000,"MAGGIORE","")</f>
        <v/>
      </c>
    </row>
    <row r="4568" spans="1:8" x14ac:dyDescent="0.2">
      <c r="A4568" t="s">
        <v>5564</v>
      </c>
      <c r="B4568" t="s">
        <v>5446</v>
      </c>
      <c r="C4568" t="s">
        <v>5556</v>
      </c>
      <c r="D4568">
        <v>1955</v>
      </c>
      <c r="E4568" s="2"/>
      <c r="F4568">
        <f>SUMIFS($D$2:$D$7909, $B$2:$B$7909, "Abruzzo")</f>
        <v>1307309</v>
      </c>
      <c r="G4568" s="1">
        <f>Comuni__2[[#This Row],[Popolazione2011]]/Comuni__2[[#This Row],[POPOLAZIONE TOTALE DI OGNI REGIONE (CON FILTRO)]]</f>
        <v>1.4954383393673569E-3</v>
      </c>
      <c r="H4568" t="str">
        <f>IF(Comuni__2[[#This Row],[Popolazione2011]]&gt;300000,"MAGGIORE","")</f>
        <v/>
      </c>
    </row>
    <row r="4569" spans="1:8" x14ac:dyDescent="0.2">
      <c r="A4569" t="s">
        <v>5680</v>
      </c>
      <c r="B4569" t="s">
        <v>5446</v>
      </c>
      <c r="C4569" t="s">
        <v>5651</v>
      </c>
      <c r="D4569">
        <v>1955</v>
      </c>
      <c r="E4569" s="2"/>
      <c r="F4569">
        <f>SUMIFS($D$2:$D$7909, $B$2:$B$7909, "Abruzzo")</f>
        <v>1307309</v>
      </c>
      <c r="G4569" s="1">
        <f>Comuni__2[[#This Row],[Popolazione2011]]/Comuni__2[[#This Row],[POPOLAZIONE TOTALE DI OGNI REGIONE (CON FILTRO)]]</f>
        <v>1.4954383393673569E-3</v>
      </c>
      <c r="H4569" t="str">
        <f>IF(Comuni__2[[#This Row],[Popolazione2011]]&gt;300000,"MAGGIORE","")</f>
        <v/>
      </c>
    </row>
    <row r="4570" spans="1:8" x14ac:dyDescent="0.2">
      <c r="A4570" t="s">
        <v>6491</v>
      </c>
      <c r="B4570" t="s">
        <v>6450</v>
      </c>
      <c r="C4570" t="s">
        <v>6451</v>
      </c>
      <c r="D4570">
        <v>1954</v>
      </c>
      <c r="E4570" s="2"/>
      <c r="F4570">
        <f>SUMIFS($D$2:$D$7909, $B$2:$B$7909, "Puglia")</f>
        <v>4050093</v>
      </c>
      <c r="G4570" s="1">
        <f>Comuni__2[[#This Row],[Popolazione2011]]/Comuni__2[[#This Row],[POPOLAZIONE TOTALE DI OGNI REGIONE (CON FILTRO)]]</f>
        <v>4.8245805713597196E-4</v>
      </c>
      <c r="H4570" t="str">
        <f>IF(Comuni__2[[#This Row],[Popolazione2011]]&gt;300000,"MAGGIORE","")</f>
        <v/>
      </c>
    </row>
    <row r="4571" spans="1:8" x14ac:dyDescent="0.2">
      <c r="A4571" t="s">
        <v>6741</v>
      </c>
      <c r="B4571" t="s">
        <v>6713</v>
      </c>
      <c r="C4571" t="s">
        <v>6714</v>
      </c>
      <c r="D4571">
        <v>1954</v>
      </c>
      <c r="E4571" s="2"/>
      <c r="F4571">
        <f>SUMIFS($D$2:$D$7909, $B$2:$B$7909, "Basilicata")</f>
        <v>578036</v>
      </c>
      <c r="G4571" s="1">
        <f>Comuni__2[[#This Row],[Popolazione2011]]/Comuni__2[[#This Row],[POPOLAZIONE TOTALE DI OGNI REGIONE (CON FILTRO)]]</f>
        <v>3.3804122926599728E-3</v>
      </c>
      <c r="H4571" t="str">
        <f>IF(Comuni__2[[#This Row],[Popolazione2011]]&gt;300000,"MAGGIORE","")</f>
        <v/>
      </c>
    </row>
    <row r="4572" spans="1:8" x14ac:dyDescent="0.2">
      <c r="A4572" t="s">
        <v>6728</v>
      </c>
      <c r="B4572" t="s">
        <v>6713</v>
      </c>
      <c r="C4572" t="s">
        <v>6714</v>
      </c>
      <c r="D4572">
        <v>1953</v>
      </c>
      <c r="E4572" s="2"/>
      <c r="F4572">
        <f>SUMIFS($D$2:$D$7909, $B$2:$B$7909, "Basilicata")</f>
        <v>578036</v>
      </c>
      <c r="G4572" s="1">
        <f>Comuni__2[[#This Row],[Popolazione2011]]/Comuni__2[[#This Row],[POPOLAZIONE TOTALE DI OGNI REGIONE (CON FILTRO)]]</f>
        <v>3.3786822966043639E-3</v>
      </c>
      <c r="H4572" t="str">
        <f>IF(Comuni__2[[#This Row],[Popolazione2011]]&gt;300000,"MAGGIORE","")</f>
        <v/>
      </c>
    </row>
    <row r="4573" spans="1:8" x14ac:dyDescent="0.2">
      <c r="A4573" t="s">
        <v>1678</v>
      </c>
      <c r="B4573" t="s">
        <v>1271</v>
      </c>
      <c r="C4573" t="s">
        <v>1638</v>
      </c>
      <c r="D4573">
        <v>1952</v>
      </c>
      <c r="E4573" s="2"/>
      <c r="F4573">
        <f>SUMIFS($D$2:$D$7909, $B$2:$B$7909, "Lombardia")</f>
        <v>9704121</v>
      </c>
      <c r="G4573" s="1">
        <f>Comuni__2[[#This Row],[Popolazione2011]]/Comuni__2[[#This Row],[POPOLAZIONE TOTALE DI OGNI REGIONE (CON FILTRO)]]</f>
        <v>2.011516550545897E-4</v>
      </c>
      <c r="H4573" t="str">
        <f>IF(Comuni__2[[#This Row],[Popolazione2011]]&gt;300000,"MAGGIORE","")</f>
        <v/>
      </c>
    </row>
    <row r="4574" spans="1:8" x14ac:dyDescent="0.2">
      <c r="A4574" t="s">
        <v>4307</v>
      </c>
      <c r="B4574" t="s">
        <v>4112</v>
      </c>
      <c r="C4574" t="s">
        <v>4296</v>
      </c>
      <c r="D4574">
        <v>1951</v>
      </c>
      <c r="E4574" s="2"/>
      <c r="F4574">
        <f>SUMIFS($D$2:$D$7909, $B$2:$B$7909, "Emilia-Romagna")</f>
        <v>4342135</v>
      </c>
      <c r="G4574" s="1">
        <f>Comuni__2[[#This Row],[Popolazione2011]]/Comuni__2[[#This Row],[POPOLAZIONE TOTALE DI OGNI REGIONE (CON FILTRO)]]</f>
        <v>4.4931813497277263E-4</v>
      </c>
      <c r="H4574" t="str">
        <f>IF(Comuni__2[[#This Row],[Popolazione2011]]&gt;300000,"MAGGIORE","")</f>
        <v/>
      </c>
    </row>
    <row r="4575" spans="1:8" x14ac:dyDescent="0.2">
      <c r="A4575" t="s">
        <v>5024</v>
      </c>
      <c r="B4575" t="s">
        <v>4829</v>
      </c>
      <c r="C4575" t="s">
        <v>5021</v>
      </c>
      <c r="D4575">
        <v>1951</v>
      </c>
      <c r="E4575" s="2"/>
      <c r="F4575">
        <f>SUMIFS($D$2:$D$7909, $B$2:$B$7909, "Marche")</f>
        <v>1540584</v>
      </c>
      <c r="G4575" s="1">
        <f>Comuni__2[[#This Row],[Popolazione2011]]/Comuni__2[[#This Row],[POPOLAZIONE TOTALE DI OGNI REGIONE (CON FILTRO)]]</f>
        <v>1.2664028705997206E-3</v>
      </c>
      <c r="H4575" t="str">
        <f>IF(Comuni__2[[#This Row],[Popolazione2011]]&gt;300000,"MAGGIORE","")</f>
        <v/>
      </c>
    </row>
    <row r="4576" spans="1:8" x14ac:dyDescent="0.2">
      <c r="A4576" t="s">
        <v>1608</v>
      </c>
      <c r="B4576" t="s">
        <v>1271</v>
      </c>
      <c r="C4576" t="s">
        <v>1560</v>
      </c>
      <c r="D4576">
        <v>1950</v>
      </c>
      <c r="E4576" s="2"/>
      <c r="F4576">
        <f>SUMIFS($D$2:$D$7909, $B$2:$B$7909, "Lombardia")</f>
        <v>9704121</v>
      </c>
      <c r="G4576" s="1">
        <f>Comuni__2[[#This Row],[Popolazione2011]]/Comuni__2[[#This Row],[POPOLAZIONE TOTALE DI OGNI REGIONE (CON FILTRO)]]</f>
        <v>2.0094555704736164E-4</v>
      </c>
      <c r="H4576" t="str">
        <f>IF(Comuni__2[[#This Row],[Popolazione2011]]&gt;300000,"MAGGIORE","")</f>
        <v/>
      </c>
    </row>
    <row r="4577" spans="1:8" x14ac:dyDescent="0.2">
      <c r="A4577" t="s">
        <v>2065</v>
      </c>
      <c r="B4577" t="s">
        <v>1271</v>
      </c>
      <c r="C4577" t="s">
        <v>2016</v>
      </c>
      <c r="D4577">
        <v>1950</v>
      </c>
      <c r="E4577" s="2"/>
      <c r="F4577">
        <f>SUMIFS($D$2:$D$7909, $B$2:$B$7909, "Lombardia")</f>
        <v>9704121</v>
      </c>
      <c r="G4577" s="1">
        <f>Comuni__2[[#This Row],[Popolazione2011]]/Comuni__2[[#This Row],[POPOLAZIONE TOTALE DI OGNI REGIONE (CON FILTRO)]]</f>
        <v>2.0094555704736164E-4</v>
      </c>
      <c r="H4577" t="str">
        <f>IF(Comuni__2[[#This Row],[Popolazione2011]]&gt;300000,"MAGGIORE","")</f>
        <v/>
      </c>
    </row>
    <row r="4578" spans="1:8" x14ac:dyDescent="0.2">
      <c r="A4578" t="s">
        <v>2133</v>
      </c>
      <c r="B4578" t="s">
        <v>1271</v>
      </c>
      <c r="C4578" t="s">
        <v>2016</v>
      </c>
      <c r="D4578">
        <v>1950</v>
      </c>
      <c r="E4578" s="2"/>
      <c r="F4578">
        <f>SUMIFS($D$2:$D$7909, $B$2:$B$7909, "Lombardia")</f>
        <v>9704121</v>
      </c>
      <c r="G4578" s="1">
        <f>Comuni__2[[#This Row],[Popolazione2011]]/Comuni__2[[#This Row],[POPOLAZIONE TOTALE DI OGNI REGIONE (CON FILTRO)]]</f>
        <v>2.0094555704736164E-4</v>
      </c>
      <c r="H4578" t="str">
        <f>IF(Comuni__2[[#This Row],[Popolazione2011]]&gt;300000,"MAGGIORE","")</f>
        <v/>
      </c>
    </row>
    <row r="4579" spans="1:8" x14ac:dyDescent="0.2">
      <c r="A4579" t="s">
        <v>5539</v>
      </c>
      <c r="B4579" t="s">
        <v>5446</v>
      </c>
      <c r="C4579" t="s">
        <v>5447</v>
      </c>
      <c r="D4579">
        <v>1948</v>
      </c>
      <c r="E4579" s="2"/>
      <c r="F4579">
        <f>SUMIFS($D$2:$D$7909, $B$2:$B$7909, "Abruzzo")</f>
        <v>1307309</v>
      </c>
      <c r="G4579" s="1">
        <f>Comuni__2[[#This Row],[Popolazione2011]]/Comuni__2[[#This Row],[POPOLAZIONE TOTALE DI OGNI REGIONE (CON FILTRO)]]</f>
        <v>1.4900838286893152E-3</v>
      </c>
      <c r="H4579" t="str">
        <f>IF(Comuni__2[[#This Row],[Popolazione2011]]&gt;300000,"MAGGIORE","")</f>
        <v/>
      </c>
    </row>
    <row r="4580" spans="1:8" x14ac:dyDescent="0.2">
      <c r="A4580" t="s">
        <v>7659</v>
      </c>
      <c r="B4580" t="s">
        <v>7657</v>
      </c>
      <c r="C4580" t="s">
        <v>7658</v>
      </c>
      <c r="D4580">
        <v>1947</v>
      </c>
      <c r="E4580" s="2"/>
      <c r="F4580">
        <f>SUMIFS($D$2:$D$7909, $B$2:$B$7909, "Sardegna")</f>
        <v>1634822</v>
      </c>
      <c r="G4580" s="1">
        <f>Comuni__2[[#This Row],[Popolazione2011]]/Comuni__2[[#This Row],[POPOLAZIONE TOTALE DI OGNI REGIONE (CON FILTRO)]]</f>
        <v>1.1909553455972577E-3</v>
      </c>
      <c r="H4580" t="str">
        <f>IF(Comuni__2[[#This Row],[Popolazione2011]]&gt;300000,"MAGGIORE","")</f>
        <v/>
      </c>
    </row>
    <row r="4581" spans="1:8" x14ac:dyDescent="0.2">
      <c r="A4581" t="s">
        <v>4576</v>
      </c>
      <c r="B4581" t="s">
        <v>4450</v>
      </c>
      <c r="C4581" t="s">
        <v>4566</v>
      </c>
      <c r="D4581">
        <v>1946</v>
      </c>
      <c r="E4581" s="2"/>
      <c r="F4581">
        <f>SUMIFS($D$2:$D$7909, $B$2:$B$7909, "Toscana")</f>
        <v>3672202</v>
      </c>
      <c r="G4581" s="1">
        <f>Comuni__2[[#This Row],[Popolazione2011]]/Comuni__2[[#This Row],[POPOLAZIONE TOTALE DI OGNI REGIONE (CON FILTRO)]]</f>
        <v>5.2992727524248389E-4</v>
      </c>
      <c r="H4581" t="str">
        <f>IF(Comuni__2[[#This Row],[Popolazione2011]]&gt;300000,"MAGGIORE","")</f>
        <v/>
      </c>
    </row>
    <row r="4582" spans="1:8" x14ac:dyDescent="0.2">
      <c r="A4582" t="s">
        <v>7116</v>
      </c>
      <c r="B4582" t="s">
        <v>6847</v>
      </c>
      <c r="C4582" t="s">
        <v>7080</v>
      </c>
      <c r="D4582">
        <v>1946</v>
      </c>
      <c r="E4582" s="2"/>
      <c r="F4582">
        <f>SUMIFS($D$2:$D$7909, $B$2:$B$7909, "Calabria")</f>
        <v>1959050</v>
      </c>
      <c r="G4582" s="1">
        <f>Comuni__2[[#This Row],[Popolazione2011]]/Comuni__2[[#This Row],[POPOLAZIONE TOTALE DI OGNI REGIONE (CON FILTRO)]]</f>
        <v>9.9333860799877488E-4</v>
      </c>
      <c r="H4582" t="str">
        <f>IF(Comuni__2[[#This Row],[Popolazione2011]]&gt;300000,"MAGGIORE","")</f>
        <v/>
      </c>
    </row>
    <row r="4583" spans="1:8" x14ac:dyDescent="0.2">
      <c r="A4583" t="s">
        <v>204</v>
      </c>
      <c r="B4583" t="s">
        <v>5</v>
      </c>
      <c r="C4583" t="s">
        <v>6</v>
      </c>
      <c r="D4583">
        <v>1945</v>
      </c>
      <c r="E4583" s="2"/>
      <c r="F4583">
        <f>SUMIFS($D$2:$D$7909, $B$2:$B$7909, "Piemonte")</f>
        <v>4363916</v>
      </c>
      <c r="G4583" s="1">
        <f>Comuni__2[[#This Row],[Popolazione2011]]/Comuni__2[[#This Row],[POPOLAZIONE TOTALE DI OGNI REGIONE (CON FILTRO)]]</f>
        <v>4.4570060468624969E-4</v>
      </c>
      <c r="H4583" t="str">
        <f>IF(Comuni__2[[#This Row],[Popolazione2011]]&gt;300000,"MAGGIORE","")</f>
        <v/>
      </c>
    </row>
    <row r="4584" spans="1:8" x14ac:dyDescent="0.2">
      <c r="A4584" t="s">
        <v>7699</v>
      </c>
      <c r="B4584" t="s">
        <v>7657</v>
      </c>
      <c r="C4584" t="s">
        <v>7658</v>
      </c>
      <c r="D4584">
        <v>1945</v>
      </c>
      <c r="E4584" s="2"/>
      <c r="F4584">
        <f>SUMIFS($D$2:$D$7909, $B$2:$B$7909, "Sardegna")</f>
        <v>1634822</v>
      </c>
      <c r="G4584" s="1">
        <f>Comuni__2[[#This Row],[Popolazione2011]]/Comuni__2[[#This Row],[POPOLAZIONE TOTALE DI OGNI REGIONE (CON FILTRO)]]</f>
        <v>1.1897319708200648E-3</v>
      </c>
      <c r="H4584" t="str">
        <f>IF(Comuni__2[[#This Row],[Popolazione2011]]&gt;300000,"MAGGIORE","")</f>
        <v/>
      </c>
    </row>
    <row r="4585" spans="1:8" x14ac:dyDescent="0.2">
      <c r="A4585" t="s">
        <v>1373</v>
      </c>
      <c r="B4585" t="s">
        <v>1271</v>
      </c>
      <c r="C4585" t="s">
        <v>1272</v>
      </c>
      <c r="D4585">
        <v>1944</v>
      </c>
      <c r="E4585" s="2"/>
      <c r="F4585">
        <f>SUMIFS($D$2:$D$7909, $B$2:$B$7909, "Lombardia")</f>
        <v>9704121</v>
      </c>
      <c r="G4585" s="1">
        <f>Comuni__2[[#This Row],[Popolazione2011]]/Comuni__2[[#This Row],[POPOLAZIONE TOTALE DI OGNI REGIONE (CON FILTRO)]]</f>
        <v>2.0032726302567745E-4</v>
      </c>
      <c r="H4585" t="str">
        <f>IF(Comuni__2[[#This Row],[Popolazione2011]]&gt;300000,"MAGGIORE","")</f>
        <v/>
      </c>
    </row>
    <row r="4586" spans="1:8" x14ac:dyDescent="0.2">
      <c r="A4586" t="s">
        <v>8025</v>
      </c>
      <c r="B4586" t="s">
        <v>7657</v>
      </c>
      <c r="C4586" t="s">
        <v>7931</v>
      </c>
      <c r="D4586">
        <v>1944</v>
      </c>
      <c r="E4586" s="2"/>
      <c r="F4586">
        <f>SUMIFS($D$2:$D$7909, $B$2:$B$7909, "Sardegna")</f>
        <v>1634822</v>
      </c>
      <c r="G4586" s="1">
        <f>Comuni__2[[#This Row],[Popolazione2011]]/Comuni__2[[#This Row],[POPOLAZIONE TOTALE DI OGNI REGIONE (CON FILTRO)]]</f>
        <v>1.1891202834314683E-3</v>
      </c>
      <c r="H4586" t="str">
        <f>IF(Comuni__2[[#This Row],[Popolazione2011]]&gt;300000,"MAGGIORE","")</f>
        <v/>
      </c>
    </row>
    <row r="4587" spans="1:8" x14ac:dyDescent="0.2">
      <c r="A4587" t="s">
        <v>6754</v>
      </c>
      <c r="B4587" t="s">
        <v>6713</v>
      </c>
      <c r="C4587" t="s">
        <v>6714</v>
      </c>
      <c r="D4587">
        <v>1944</v>
      </c>
      <c r="E4587" s="2"/>
      <c r="F4587">
        <f>SUMIFS($D$2:$D$7909, $B$2:$B$7909, "Basilicata")</f>
        <v>578036</v>
      </c>
      <c r="G4587" s="1">
        <f>Comuni__2[[#This Row],[Popolazione2011]]/Comuni__2[[#This Row],[POPOLAZIONE TOTALE DI OGNI REGIONE (CON FILTRO)]]</f>
        <v>3.3631123321038827E-3</v>
      </c>
      <c r="H4587" t="str">
        <f>IF(Comuni__2[[#This Row],[Popolazione2011]]&gt;300000,"MAGGIORE","")</f>
        <v/>
      </c>
    </row>
    <row r="4588" spans="1:8" x14ac:dyDescent="0.2">
      <c r="A4588" t="s">
        <v>1322</v>
      </c>
      <c r="B4588" t="s">
        <v>1271</v>
      </c>
      <c r="C4588" t="s">
        <v>1272</v>
      </c>
      <c r="D4588">
        <v>1942</v>
      </c>
      <c r="E4588" s="2"/>
      <c r="F4588">
        <f>SUMIFS($D$2:$D$7909, $B$2:$B$7909, "Lombardia")</f>
        <v>9704121</v>
      </c>
      <c r="G4588" s="1">
        <f>Comuni__2[[#This Row],[Popolazione2011]]/Comuni__2[[#This Row],[POPOLAZIONE TOTALE DI OGNI REGIONE (CON FILTRO)]]</f>
        <v>2.0012116501844939E-4</v>
      </c>
      <c r="H4588" t="str">
        <f>IF(Comuni__2[[#This Row],[Popolazione2011]]&gt;300000,"MAGGIORE","")</f>
        <v/>
      </c>
    </row>
    <row r="4589" spans="1:8" x14ac:dyDescent="0.2">
      <c r="A4589" t="s">
        <v>1851</v>
      </c>
      <c r="B4589" t="s">
        <v>1271</v>
      </c>
      <c r="C4589" t="s">
        <v>1772</v>
      </c>
      <c r="D4589">
        <v>1942</v>
      </c>
      <c r="E4589" s="2"/>
      <c r="F4589">
        <f>SUMIFS($D$2:$D$7909, $B$2:$B$7909, "Lombardia")</f>
        <v>9704121</v>
      </c>
      <c r="G4589" s="1">
        <f>Comuni__2[[#This Row],[Popolazione2011]]/Comuni__2[[#This Row],[POPOLAZIONE TOTALE DI OGNI REGIONE (CON FILTRO)]]</f>
        <v>2.0012116501844939E-4</v>
      </c>
      <c r="H4589" t="str">
        <f>IF(Comuni__2[[#This Row],[Popolazione2011]]&gt;300000,"MAGGIORE","")</f>
        <v/>
      </c>
    </row>
    <row r="4590" spans="1:8" x14ac:dyDescent="0.2">
      <c r="A4590" t="s">
        <v>3435</v>
      </c>
      <c r="B4590" t="s">
        <v>3082</v>
      </c>
      <c r="C4590" t="s">
        <v>3359</v>
      </c>
      <c r="D4590">
        <v>1941</v>
      </c>
      <c r="E4590" s="2"/>
      <c r="F4590">
        <f>SUMIFS($D$2:$D$7909, $B$2:$B$7909, "Veneto")</f>
        <v>4855904</v>
      </c>
      <c r="G4590" s="1">
        <f>Comuni__2[[#This Row],[Popolazione2011]]/Comuni__2[[#This Row],[POPOLAZIONE TOTALE DI OGNI REGIONE (CON FILTRO)]]</f>
        <v>3.9971959906950384E-4</v>
      </c>
      <c r="H4590" t="str">
        <f>IF(Comuni__2[[#This Row],[Popolazione2011]]&gt;300000,"MAGGIORE","")</f>
        <v/>
      </c>
    </row>
    <row r="4591" spans="1:8" x14ac:dyDescent="0.2">
      <c r="A4591" t="s">
        <v>6464</v>
      </c>
      <c r="B4591" t="s">
        <v>6450</v>
      </c>
      <c r="C4591" t="s">
        <v>6451</v>
      </c>
      <c r="D4591">
        <v>1939</v>
      </c>
      <c r="E4591" s="2"/>
      <c r="F4591">
        <f>SUMIFS($D$2:$D$7909, $B$2:$B$7909, "Puglia")</f>
        <v>4050093</v>
      </c>
      <c r="G4591" s="1">
        <f>Comuni__2[[#This Row],[Popolazione2011]]/Comuni__2[[#This Row],[POPOLAZIONE TOTALE DI OGNI REGIONE (CON FILTRO)]]</f>
        <v>4.7875443847832631E-4</v>
      </c>
      <c r="H4591" t="str">
        <f>IF(Comuni__2[[#This Row],[Popolazione2011]]&gt;300000,"MAGGIORE","")</f>
        <v/>
      </c>
    </row>
    <row r="4592" spans="1:8" x14ac:dyDescent="0.2">
      <c r="A4592" t="s">
        <v>587</v>
      </c>
      <c r="B4592" t="s">
        <v>5</v>
      </c>
      <c r="C4592" t="s">
        <v>490</v>
      </c>
      <c r="D4592">
        <v>1938</v>
      </c>
      <c r="E4592" s="2"/>
      <c r="F4592">
        <f>SUMIFS($D$2:$D$7909, $B$2:$B$7909, "Piemonte")</f>
        <v>4363916</v>
      </c>
      <c r="G4592" s="1">
        <f>Comuni__2[[#This Row],[Popolazione2011]]/Comuni__2[[#This Row],[POPOLAZIONE TOTALE DI OGNI REGIONE (CON FILTRO)]]</f>
        <v>4.4409654081334289E-4</v>
      </c>
      <c r="H4592" t="str">
        <f>IF(Comuni__2[[#This Row],[Popolazione2011]]&gt;300000,"MAGGIORE","")</f>
        <v/>
      </c>
    </row>
    <row r="4593" spans="1:8" x14ac:dyDescent="0.2">
      <c r="A4593" t="s">
        <v>2881</v>
      </c>
      <c r="B4593" t="s">
        <v>2791</v>
      </c>
      <c r="C4593" t="s">
        <v>2792</v>
      </c>
      <c r="D4593">
        <v>1937</v>
      </c>
      <c r="E4593" s="2"/>
      <c r="F4593">
        <f>SUMIFS($D$2:$D$7909, $B$2:$B$7909, "Trentino-Alto Adige/Südtirol")</f>
        <v>1026433</v>
      </c>
      <c r="G4593" s="1">
        <f>Comuni__2[[#This Row],[Popolazione2011]]/Comuni__2[[#This Row],[POPOLAZIONE TOTALE DI OGNI REGIONE (CON FILTRO)]]</f>
        <v>1.8871178148013557E-3</v>
      </c>
      <c r="H4593" t="str">
        <f>IF(Comuni__2[[#This Row],[Popolazione2011]]&gt;300000,"MAGGIORE","")</f>
        <v/>
      </c>
    </row>
    <row r="4594" spans="1:8" x14ac:dyDescent="0.2">
      <c r="A4594" t="s">
        <v>6219</v>
      </c>
      <c r="B4594" t="s">
        <v>5894</v>
      </c>
      <c r="C4594" t="s">
        <v>6172</v>
      </c>
      <c r="D4594">
        <v>1936</v>
      </c>
      <c r="E4594" s="2"/>
      <c r="F4594">
        <f>SUMIFS($D$2:$D$7909, $B$2:$B$7909, "Campania")</f>
        <v>5766810</v>
      </c>
      <c r="G4594" s="1">
        <f>Comuni__2[[#This Row],[Popolazione2011]]/Comuni__2[[#This Row],[POPOLAZIONE TOTALE DI OGNI REGIONE (CON FILTRO)]]</f>
        <v>3.3571419901123846E-4</v>
      </c>
      <c r="H4594" t="str">
        <f>IF(Comuni__2[[#This Row],[Popolazione2011]]&gt;300000,"MAGGIORE","")</f>
        <v/>
      </c>
    </row>
    <row r="4595" spans="1:8" x14ac:dyDescent="0.2">
      <c r="A4595" t="s">
        <v>4155</v>
      </c>
      <c r="B4595" t="s">
        <v>4112</v>
      </c>
      <c r="C4595" t="s">
        <v>4113</v>
      </c>
      <c r="D4595">
        <v>1936</v>
      </c>
      <c r="E4595" s="2"/>
      <c r="F4595">
        <f>SUMIFS($D$2:$D$7909, $B$2:$B$7909, "Emilia-Romagna")</f>
        <v>4342135</v>
      </c>
      <c r="G4595" s="1">
        <f>Comuni__2[[#This Row],[Popolazione2011]]/Comuni__2[[#This Row],[POPOLAZIONE TOTALE DI OGNI REGIONE (CON FILTRO)]]</f>
        <v>4.4586361317646735E-4</v>
      </c>
      <c r="H4595" t="str">
        <f>IF(Comuni__2[[#This Row],[Popolazione2011]]&gt;300000,"MAGGIORE","")</f>
        <v/>
      </c>
    </row>
    <row r="4596" spans="1:8" x14ac:dyDescent="0.2">
      <c r="A4596" t="s">
        <v>2217</v>
      </c>
      <c r="B4596" t="s">
        <v>1271</v>
      </c>
      <c r="C4596" t="s">
        <v>2016</v>
      </c>
      <c r="D4596">
        <v>1933</v>
      </c>
      <c r="E4596" s="2"/>
      <c r="F4596">
        <f>SUMIFS($D$2:$D$7909, $B$2:$B$7909, "Lombardia")</f>
        <v>9704121</v>
      </c>
      <c r="G4596" s="1">
        <f>Comuni__2[[#This Row],[Popolazione2011]]/Comuni__2[[#This Row],[POPOLAZIONE TOTALE DI OGNI REGIONE (CON FILTRO)]]</f>
        <v>1.9919372398592309E-4</v>
      </c>
      <c r="H4596" t="str">
        <f>IF(Comuni__2[[#This Row],[Popolazione2011]]&gt;300000,"MAGGIORE","")</f>
        <v/>
      </c>
    </row>
    <row r="4597" spans="1:8" x14ac:dyDescent="0.2">
      <c r="A4597" t="s">
        <v>5742</v>
      </c>
      <c r="B4597" t="s">
        <v>5446</v>
      </c>
      <c r="C4597" t="s">
        <v>5651</v>
      </c>
      <c r="D4597">
        <v>1932</v>
      </c>
      <c r="E4597" s="2"/>
      <c r="F4597">
        <f>SUMIFS($D$2:$D$7909, $B$2:$B$7909, "Abruzzo")</f>
        <v>1307309</v>
      </c>
      <c r="G4597" s="1">
        <f>Comuni__2[[#This Row],[Popolazione2011]]/Comuni__2[[#This Row],[POPOLAZIONE TOTALE DI OGNI REGIONE (CON FILTRO)]]</f>
        <v>1.4778449471395056E-3</v>
      </c>
      <c r="H4597" t="str">
        <f>IF(Comuni__2[[#This Row],[Popolazione2011]]&gt;300000,"MAGGIORE","")</f>
        <v/>
      </c>
    </row>
    <row r="4598" spans="1:8" x14ac:dyDescent="0.2">
      <c r="A4598" t="s">
        <v>5420</v>
      </c>
      <c r="B4598" t="s">
        <v>5062</v>
      </c>
      <c r="C4598" t="s">
        <v>5354</v>
      </c>
      <c r="D4598">
        <v>1931</v>
      </c>
      <c r="E4598" s="2"/>
      <c r="F4598">
        <f>SUMIFS($D$2:$D$7909, $B$2:$B$7909, "Lazio")</f>
        <v>5502886</v>
      </c>
      <c r="G4598" s="1">
        <f>Comuni__2[[#This Row],[Popolazione2011]]/Comuni__2[[#This Row],[POPOLAZIONE TOTALE DI OGNI REGIONE (CON FILTRO)]]</f>
        <v>3.5090677873392251E-4</v>
      </c>
      <c r="H4598" t="str">
        <f>IF(Comuni__2[[#This Row],[Popolazione2011]]&gt;300000,"MAGGIORE","")</f>
        <v/>
      </c>
    </row>
    <row r="4599" spans="1:8" x14ac:dyDescent="0.2">
      <c r="A4599" t="s">
        <v>872</v>
      </c>
      <c r="B4599" t="s">
        <v>5</v>
      </c>
      <c r="C4599" t="s">
        <v>857</v>
      </c>
      <c r="D4599">
        <v>1930</v>
      </c>
      <c r="E4599" s="2"/>
      <c r="F4599">
        <f>SUMIFS($D$2:$D$7909, $B$2:$B$7909, "Piemonte")</f>
        <v>4363916</v>
      </c>
      <c r="G4599" s="1">
        <f>Comuni__2[[#This Row],[Popolazione2011]]/Comuni__2[[#This Row],[POPOLAZIONE TOTALE DI OGNI REGIONE (CON FILTRO)]]</f>
        <v>4.4226332495859224E-4</v>
      </c>
      <c r="H4599" t="str">
        <f>IF(Comuni__2[[#This Row],[Popolazione2011]]&gt;300000,"MAGGIORE","")</f>
        <v/>
      </c>
    </row>
    <row r="4600" spans="1:8" x14ac:dyDescent="0.2">
      <c r="A4600" t="s">
        <v>5641</v>
      </c>
      <c r="B4600" t="s">
        <v>5446</v>
      </c>
      <c r="C4600" t="s">
        <v>5604</v>
      </c>
      <c r="D4600">
        <v>1930</v>
      </c>
      <c r="E4600" s="2"/>
      <c r="F4600">
        <f>SUMIFS($D$2:$D$7909, $B$2:$B$7909, "Abruzzo")</f>
        <v>1307309</v>
      </c>
      <c r="G4600" s="1">
        <f>Comuni__2[[#This Row],[Popolazione2011]]/Comuni__2[[#This Row],[POPOLAZIONE TOTALE DI OGNI REGIONE (CON FILTRO)]]</f>
        <v>1.4763150869457795E-3</v>
      </c>
      <c r="H4600" t="str">
        <f>IF(Comuni__2[[#This Row],[Popolazione2011]]&gt;300000,"MAGGIORE","")</f>
        <v/>
      </c>
    </row>
    <row r="4601" spans="1:8" x14ac:dyDescent="0.2">
      <c r="A4601" t="s">
        <v>765</v>
      </c>
      <c r="B4601" t="s">
        <v>5</v>
      </c>
      <c r="C4601" t="s">
        <v>738</v>
      </c>
      <c r="D4601">
        <v>1928</v>
      </c>
      <c r="E4601" s="2"/>
      <c r="F4601">
        <f>SUMIFS($D$2:$D$7909, $B$2:$B$7909, "Piemonte")</f>
        <v>4363916</v>
      </c>
      <c r="G4601" s="1">
        <f>Comuni__2[[#This Row],[Popolazione2011]]/Comuni__2[[#This Row],[POPOLAZIONE TOTALE DI OGNI REGIONE (CON FILTRO)]]</f>
        <v>4.4180502099490458E-4</v>
      </c>
      <c r="H4601" t="str">
        <f>IF(Comuni__2[[#This Row],[Popolazione2011]]&gt;300000,"MAGGIORE","")</f>
        <v/>
      </c>
    </row>
    <row r="4602" spans="1:8" x14ac:dyDescent="0.2">
      <c r="A4602" t="s">
        <v>6637</v>
      </c>
      <c r="B4602" t="s">
        <v>6450</v>
      </c>
      <c r="C4602" t="s">
        <v>6606</v>
      </c>
      <c r="D4602">
        <v>1928</v>
      </c>
      <c r="E4602" s="2"/>
      <c r="F4602">
        <f>SUMIFS($D$2:$D$7909, $B$2:$B$7909, "Puglia")</f>
        <v>4050093</v>
      </c>
      <c r="G4602" s="1">
        <f>Comuni__2[[#This Row],[Popolazione2011]]/Comuni__2[[#This Row],[POPOLAZIONE TOTALE DI OGNI REGIONE (CON FILTRO)]]</f>
        <v>4.760384514627195E-4</v>
      </c>
      <c r="H4602" t="str">
        <f>IF(Comuni__2[[#This Row],[Popolazione2011]]&gt;300000,"MAGGIORE","")</f>
        <v/>
      </c>
    </row>
    <row r="4603" spans="1:8" x14ac:dyDescent="0.2">
      <c r="A4603" t="s">
        <v>4318</v>
      </c>
      <c r="B4603" t="s">
        <v>4112</v>
      </c>
      <c r="C4603" t="s">
        <v>4296</v>
      </c>
      <c r="D4603">
        <v>1927</v>
      </c>
      <c r="E4603" s="2"/>
      <c r="F4603">
        <f>SUMIFS($D$2:$D$7909, $B$2:$B$7909, "Emilia-Romagna")</f>
        <v>4342135</v>
      </c>
      <c r="G4603" s="1">
        <f>Comuni__2[[#This Row],[Popolazione2011]]/Comuni__2[[#This Row],[POPOLAZIONE TOTALE DI OGNI REGIONE (CON FILTRO)]]</f>
        <v>4.4379090009868418E-4</v>
      </c>
      <c r="H4603" t="str">
        <f>IF(Comuni__2[[#This Row],[Popolazione2011]]&gt;300000,"MAGGIORE","")</f>
        <v/>
      </c>
    </row>
    <row r="4604" spans="1:8" x14ac:dyDescent="0.2">
      <c r="A4604" t="s">
        <v>4031</v>
      </c>
      <c r="B4604" t="s">
        <v>3873</v>
      </c>
      <c r="C4604" t="s">
        <v>4011</v>
      </c>
      <c r="D4604">
        <v>1927</v>
      </c>
      <c r="E4604" s="2"/>
      <c r="F4604">
        <f>SUMIFS($D$2:$D$7909, $B$2:$B$7909, "Liguria")</f>
        <v>1570694</v>
      </c>
      <c r="G4604" s="1">
        <f>Comuni__2[[#This Row],[Popolazione2011]]/Comuni__2[[#This Row],[POPOLAZIONE TOTALE DI OGNI REGIONE (CON FILTRO)]]</f>
        <v>1.226846222115829E-3</v>
      </c>
      <c r="H4604" t="str">
        <f>IF(Comuni__2[[#This Row],[Popolazione2011]]&gt;300000,"MAGGIORE","")</f>
        <v/>
      </c>
    </row>
    <row r="4605" spans="1:8" x14ac:dyDescent="0.2">
      <c r="A4605" t="s">
        <v>884</v>
      </c>
      <c r="B4605" t="s">
        <v>5</v>
      </c>
      <c r="C4605" t="s">
        <v>857</v>
      </c>
      <c r="D4605">
        <v>1926</v>
      </c>
      <c r="E4605" s="2"/>
      <c r="F4605">
        <f>SUMIFS($D$2:$D$7909, $B$2:$B$7909, "Piemonte")</f>
        <v>4363916</v>
      </c>
      <c r="G4605" s="1">
        <f>Comuni__2[[#This Row],[Popolazione2011]]/Comuni__2[[#This Row],[POPOLAZIONE TOTALE DI OGNI REGIONE (CON FILTRO)]]</f>
        <v>4.4134671703121691E-4</v>
      </c>
      <c r="H4605" t="str">
        <f>IF(Comuni__2[[#This Row],[Popolazione2011]]&gt;300000,"MAGGIORE","")</f>
        <v/>
      </c>
    </row>
    <row r="4606" spans="1:8" x14ac:dyDescent="0.2">
      <c r="A4606" t="s">
        <v>4452</v>
      </c>
      <c r="B4606" t="s">
        <v>4450</v>
      </c>
      <c r="C4606" t="s">
        <v>4451</v>
      </c>
      <c r="D4606">
        <v>1926</v>
      </c>
      <c r="E4606" s="2"/>
      <c r="F4606">
        <f>SUMIFS($D$2:$D$7909, $B$2:$B$7909, "Toscana")</f>
        <v>3672202</v>
      </c>
      <c r="G4606" s="1">
        <f>Comuni__2[[#This Row],[Popolazione2011]]/Comuni__2[[#This Row],[POPOLAZIONE TOTALE DI OGNI REGIONE (CON FILTRO)]]</f>
        <v>5.2448095175592192E-4</v>
      </c>
      <c r="H4606" t="str">
        <f>IF(Comuni__2[[#This Row],[Popolazione2011]]&gt;300000,"MAGGIORE","")</f>
        <v/>
      </c>
    </row>
    <row r="4607" spans="1:8" x14ac:dyDescent="0.2">
      <c r="A4607" t="s">
        <v>5267</v>
      </c>
      <c r="B4607" t="s">
        <v>5062</v>
      </c>
      <c r="C4607" t="s">
        <v>5198</v>
      </c>
      <c r="D4607">
        <v>1925</v>
      </c>
      <c r="E4607" s="2"/>
      <c r="F4607">
        <f>SUMIFS($D$2:$D$7909, $B$2:$B$7909, "Lazio")</f>
        <v>5502886</v>
      </c>
      <c r="G4607" s="1">
        <f>Comuni__2[[#This Row],[Popolazione2011]]/Comuni__2[[#This Row],[POPOLAZIONE TOTALE DI OGNI REGIONE (CON FILTRO)]]</f>
        <v>3.4981644177255352E-4</v>
      </c>
      <c r="H4607" t="str">
        <f>IF(Comuni__2[[#This Row],[Popolazione2011]]&gt;300000,"MAGGIORE","")</f>
        <v/>
      </c>
    </row>
    <row r="4608" spans="1:8" x14ac:dyDescent="0.2">
      <c r="A4608" t="s">
        <v>7319</v>
      </c>
      <c r="B4608" t="s">
        <v>7257</v>
      </c>
      <c r="C4608" t="s">
        <v>7283</v>
      </c>
      <c r="D4608">
        <v>1925</v>
      </c>
      <c r="E4608" s="2"/>
      <c r="F4608">
        <f>SUMIFS($D$2:$D$7909, $B$2:$B$7909, "Sicilia")</f>
        <v>5002904</v>
      </c>
      <c r="G4608" s="1">
        <f>Comuni__2[[#This Row],[Popolazione2011]]/Comuni__2[[#This Row],[POPOLAZIONE TOTALE DI OGNI REGIONE (CON FILTRO)]]</f>
        <v>3.8477652179614078E-4</v>
      </c>
      <c r="H4608" t="str">
        <f>IF(Comuni__2[[#This Row],[Popolazione2011]]&gt;300000,"MAGGIORE","")</f>
        <v/>
      </c>
    </row>
    <row r="4609" spans="1:8" x14ac:dyDescent="0.2">
      <c r="A4609" t="s">
        <v>5861</v>
      </c>
      <c r="B4609" t="s">
        <v>5756</v>
      </c>
      <c r="C4609" t="s">
        <v>5841</v>
      </c>
      <c r="D4609">
        <v>1925</v>
      </c>
      <c r="E4609" s="2"/>
      <c r="F4609">
        <f>SUMIFS($D$2:$D$7909, $B$2:$B$7909, "Molise")</f>
        <v>313660</v>
      </c>
      <c r="G4609" s="1">
        <f>Comuni__2[[#This Row],[Popolazione2011]]/Comuni__2[[#This Row],[POPOLAZIONE TOTALE DI OGNI REGIONE (CON FILTRO)]]</f>
        <v>6.137218644392017E-3</v>
      </c>
      <c r="H4609" t="str">
        <f>IF(Comuni__2[[#This Row],[Popolazione2011]]&gt;300000,"MAGGIORE","")</f>
        <v/>
      </c>
    </row>
    <row r="4610" spans="1:8" x14ac:dyDescent="0.2">
      <c r="A4610" t="s">
        <v>6677</v>
      </c>
      <c r="B4610" t="s">
        <v>6450</v>
      </c>
      <c r="C4610" t="s">
        <v>6606</v>
      </c>
      <c r="D4610">
        <v>1923</v>
      </c>
      <c r="E4610" s="2"/>
      <c r="F4610">
        <f>SUMIFS($D$2:$D$7909, $B$2:$B$7909, "Puglia")</f>
        <v>4050093</v>
      </c>
      <c r="G4610" s="1">
        <f>Comuni__2[[#This Row],[Popolazione2011]]/Comuni__2[[#This Row],[POPOLAZIONE TOTALE DI OGNI REGIONE (CON FILTRO)]]</f>
        <v>4.7480391191017095E-4</v>
      </c>
      <c r="H4610" t="str">
        <f>IF(Comuni__2[[#This Row],[Popolazione2011]]&gt;300000,"MAGGIORE","")</f>
        <v/>
      </c>
    </row>
    <row r="4611" spans="1:8" x14ac:dyDescent="0.2">
      <c r="A4611" t="s">
        <v>6191</v>
      </c>
      <c r="B4611" t="s">
        <v>5894</v>
      </c>
      <c r="C4611" t="s">
        <v>6172</v>
      </c>
      <c r="D4611">
        <v>1922</v>
      </c>
      <c r="E4611" s="2"/>
      <c r="F4611">
        <f>SUMIFS($D$2:$D$7909, $B$2:$B$7909, "Campania")</f>
        <v>5766810</v>
      </c>
      <c r="G4611" s="1">
        <f>Comuni__2[[#This Row],[Popolazione2011]]/Comuni__2[[#This Row],[POPOLAZIONE TOTALE DI OGNI REGIONE (CON FILTRO)]]</f>
        <v>3.3328651368781008E-4</v>
      </c>
      <c r="H4611" t="str">
        <f>IF(Comuni__2[[#This Row],[Popolazione2011]]&gt;300000,"MAGGIORE","")</f>
        <v/>
      </c>
    </row>
    <row r="4612" spans="1:8" x14ac:dyDescent="0.2">
      <c r="A4612" t="s">
        <v>3664</v>
      </c>
      <c r="B4612" t="s">
        <v>3653</v>
      </c>
      <c r="C4612" t="s">
        <v>3654</v>
      </c>
      <c r="D4612">
        <v>1922</v>
      </c>
      <c r="E4612" s="2"/>
      <c r="F4612">
        <f>SUMIFS($D$2:$D$7909, $B$2:$B$7909, "Friuli-Venezia Giulia")</f>
        <v>1220291</v>
      </c>
      <c r="G4612" s="1">
        <f>Comuni__2[[#This Row],[Popolazione2011]]/Comuni__2[[#This Row],[POPOLAZIONE TOTALE DI OGNI REGIONE (CON FILTRO)]]</f>
        <v>1.5750341516900478E-3</v>
      </c>
      <c r="H4612" t="str">
        <f>IF(Comuni__2[[#This Row],[Popolazione2011]]&gt;300000,"MAGGIORE","")</f>
        <v/>
      </c>
    </row>
    <row r="4613" spans="1:8" x14ac:dyDescent="0.2">
      <c r="A4613" t="s">
        <v>7496</v>
      </c>
      <c r="B4613" t="s">
        <v>7257</v>
      </c>
      <c r="C4613" t="s">
        <v>7475</v>
      </c>
      <c r="D4613">
        <v>1917</v>
      </c>
      <c r="E4613" s="2"/>
      <c r="F4613">
        <f>SUMIFS($D$2:$D$7909, $B$2:$B$7909, "Sicilia")</f>
        <v>5002904</v>
      </c>
      <c r="G4613" s="1">
        <f>Comuni__2[[#This Row],[Popolazione2011]]/Comuni__2[[#This Row],[POPOLAZIONE TOTALE DI OGNI REGIONE (CON FILTRO)]]</f>
        <v>3.8317745053672827E-4</v>
      </c>
      <c r="H4613" t="str">
        <f>IF(Comuni__2[[#This Row],[Popolazione2011]]&gt;300000,"MAGGIORE","")</f>
        <v/>
      </c>
    </row>
    <row r="4614" spans="1:8" x14ac:dyDescent="0.2">
      <c r="A4614" t="s">
        <v>2993</v>
      </c>
      <c r="B4614" t="s">
        <v>2791</v>
      </c>
      <c r="C4614" t="s">
        <v>2909</v>
      </c>
      <c r="D4614">
        <v>1917</v>
      </c>
      <c r="E4614" s="2"/>
      <c r="F4614">
        <f>SUMIFS($D$2:$D$7909, $B$2:$B$7909, "Trentino-Alto Adige/Südtirol")</f>
        <v>1026433</v>
      </c>
      <c r="G4614" s="1">
        <f>Comuni__2[[#This Row],[Popolazione2011]]/Comuni__2[[#This Row],[POPOLAZIONE TOTALE DI OGNI REGIONE (CON FILTRO)]]</f>
        <v>1.8676328605958695E-3</v>
      </c>
      <c r="H4614" t="str">
        <f>IF(Comuni__2[[#This Row],[Popolazione2011]]&gt;300000,"MAGGIORE","")</f>
        <v/>
      </c>
    </row>
    <row r="4615" spans="1:8" x14ac:dyDescent="0.2">
      <c r="A4615" t="s">
        <v>4800</v>
      </c>
      <c r="B4615" t="s">
        <v>4734</v>
      </c>
      <c r="C4615" t="s">
        <v>4795</v>
      </c>
      <c r="D4615">
        <v>1917</v>
      </c>
      <c r="E4615" s="2"/>
      <c r="F4615">
        <f>SUMIFS($D$2:$D$7909, $B$2:$B$7909, "Umbria")</f>
        <v>884268</v>
      </c>
      <c r="G4615" s="1">
        <f>Comuni__2[[#This Row],[Popolazione2011]]/Comuni__2[[#This Row],[POPOLAZIONE TOTALE DI OGNI REGIONE (CON FILTRO)]]</f>
        <v>2.1678948011236415E-3</v>
      </c>
      <c r="H4615" t="str">
        <f>IF(Comuni__2[[#This Row],[Popolazione2011]]&gt;300000,"MAGGIORE","")</f>
        <v/>
      </c>
    </row>
    <row r="4616" spans="1:8" x14ac:dyDescent="0.2">
      <c r="A4616" t="s">
        <v>4818</v>
      </c>
      <c r="B4616" t="s">
        <v>4734</v>
      </c>
      <c r="C4616" t="s">
        <v>4795</v>
      </c>
      <c r="D4616">
        <v>1915</v>
      </c>
      <c r="E4616" s="2"/>
      <c r="F4616">
        <f>SUMIFS($D$2:$D$7909, $B$2:$B$7909, "Umbria")</f>
        <v>884268</v>
      </c>
      <c r="G4616" s="1">
        <f>Comuni__2[[#This Row],[Popolazione2011]]/Comuni__2[[#This Row],[POPOLAZIONE TOTALE DI OGNI REGIONE (CON FILTRO)]]</f>
        <v>2.16563304337599E-3</v>
      </c>
      <c r="H4616" t="str">
        <f>IF(Comuni__2[[#This Row],[Popolazione2011]]&gt;300000,"MAGGIORE","")</f>
        <v/>
      </c>
    </row>
    <row r="4617" spans="1:8" x14ac:dyDescent="0.2">
      <c r="A4617" t="s">
        <v>1933</v>
      </c>
      <c r="B4617" t="s">
        <v>1271</v>
      </c>
      <c r="C4617" t="s">
        <v>1772</v>
      </c>
      <c r="D4617">
        <v>1913</v>
      </c>
      <c r="E4617" s="2"/>
      <c r="F4617">
        <f>SUMIFS($D$2:$D$7909, $B$2:$B$7909, "Lombardia")</f>
        <v>9704121</v>
      </c>
      <c r="G4617" s="1">
        <f>Comuni__2[[#This Row],[Popolazione2011]]/Comuni__2[[#This Row],[POPOLAZIONE TOTALE DI OGNI REGIONE (CON FILTRO)]]</f>
        <v>1.9713274391364247E-4</v>
      </c>
      <c r="H4617" t="str">
        <f>IF(Comuni__2[[#This Row],[Popolazione2011]]&gt;300000,"MAGGIORE","")</f>
        <v/>
      </c>
    </row>
    <row r="4618" spans="1:8" x14ac:dyDescent="0.2">
      <c r="A4618" t="s">
        <v>7784</v>
      </c>
      <c r="B4618" t="s">
        <v>7657</v>
      </c>
      <c r="C4618" t="s">
        <v>7750</v>
      </c>
      <c r="D4618">
        <v>1913</v>
      </c>
      <c r="E4618" s="2"/>
      <c r="F4618">
        <f>SUMIFS($D$2:$D$7909, $B$2:$B$7909, "Sardegna")</f>
        <v>1634822</v>
      </c>
      <c r="G4618" s="1">
        <f>Comuni__2[[#This Row],[Popolazione2011]]/Comuni__2[[#This Row],[POPOLAZIONE TOTALE DI OGNI REGIONE (CON FILTRO)]]</f>
        <v>1.170157974384979E-3</v>
      </c>
      <c r="H4618" t="str">
        <f>IF(Comuni__2[[#This Row],[Popolazione2011]]&gt;300000,"MAGGIORE","")</f>
        <v/>
      </c>
    </row>
    <row r="4619" spans="1:8" x14ac:dyDescent="0.2">
      <c r="A4619" t="s">
        <v>5355</v>
      </c>
      <c r="B4619" t="s">
        <v>5062</v>
      </c>
      <c r="C4619" t="s">
        <v>5354</v>
      </c>
      <c r="D4619">
        <v>1910</v>
      </c>
      <c r="E4619" s="2"/>
      <c r="F4619">
        <f>SUMIFS($D$2:$D$7909, $B$2:$B$7909, "Lazio")</f>
        <v>5502886</v>
      </c>
      <c r="G4619" s="1">
        <f>Comuni__2[[#This Row],[Popolazione2011]]/Comuni__2[[#This Row],[POPOLAZIONE TOTALE DI OGNI REGIONE (CON FILTRO)]]</f>
        <v>3.4709059936913103E-4</v>
      </c>
      <c r="H4619" t="str">
        <f>IF(Comuni__2[[#This Row],[Popolazione2011]]&gt;300000,"MAGGIORE","")</f>
        <v/>
      </c>
    </row>
    <row r="4620" spans="1:8" x14ac:dyDescent="0.2">
      <c r="A4620" t="s">
        <v>6849</v>
      </c>
      <c r="B4620" t="s">
        <v>6847</v>
      </c>
      <c r="C4620" t="s">
        <v>6848</v>
      </c>
      <c r="D4620">
        <v>1910</v>
      </c>
      <c r="E4620" s="2"/>
      <c r="F4620">
        <f>SUMIFS($D$2:$D$7909, $B$2:$B$7909, "Calabria")</f>
        <v>1959050</v>
      </c>
      <c r="G4620" s="1">
        <f>Comuni__2[[#This Row],[Popolazione2011]]/Comuni__2[[#This Row],[POPOLAZIONE TOTALE DI OGNI REGIONE (CON FILTRO)]]</f>
        <v>9.7496235420229196E-4</v>
      </c>
      <c r="H4620" t="str">
        <f>IF(Comuni__2[[#This Row],[Popolazione2011]]&gt;300000,"MAGGIORE","")</f>
        <v/>
      </c>
    </row>
    <row r="4621" spans="1:8" x14ac:dyDescent="0.2">
      <c r="A4621" t="s">
        <v>5829</v>
      </c>
      <c r="B4621" t="s">
        <v>5756</v>
      </c>
      <c r="C4621" t="s">
        <v>5757</v>
      </c>
      <c r="D4621">
        <v>1910</v>
      </c>
      <c r="E4621" s="2"/>
      <c r="F4621">
        <f>SUMIFS($D$2:$D$7909, $B$2:$B$7909, "Molise")</f>
        <v>313660</v>
      </c>
      <c r="G4621" s="1">
        <f>Comuni__2[[#This Row],[Popolazione2011]]/Comuni__2[[#This Row],[POPOLAZIONE TOTALE DI OGNI REGIONE (CON FILTRO)]]</f>
        <v>6.089396161448702E-3</v>
      </c>
      <c r="H4621" t="str">
        <f>IF(Comuni__2[[#This Row],[Popolazione2011]]&gt;300000,"MAGGIORE","")</f>
        <v/>
      </c>
    </row>
    <row r="4622" spans="1:8" x14ac:dyDescent="0.2">
      <c r="A4622" t="s">
        <v>254</v>
      </c>
      <c r="B4622" t="s">
        <v>5</v>
      </c>
      <c r="C4622" t="s">
        <v>6</v>
      </c>
      <c r="D4622">
        <v>1909</v>
      </c>
      <c r="E4622" s="2"/>
      <c r="F4622">
        <f>SUMIFS($D$2:$D$7909, $B$2:$B$7909, "Piemonte")</f>
        <v>4363916</v>
      </c>
      <c r="G4622" s="1">
        <f>Comuni__2[[#This Row],[Popolazione2011]]/Comuni__2[[#This Row],[POPOLAZIONE TOTALE DI OGNI REGIONE (CON FILTRO)]]</f>
        <v>4.374511333398718E-4</v>
      </c>
      <c r="H4622" t="str">
        <f>IF(Comuni__2[[#This Row],[Popolazione2011]]&gt;300000,"MAGGIORE","")</f>
        <v/>
      </c>
    </row>
    <row r="4623" spans="1:8" x14ac:dyDescent="0.2">
      <c r="A4623" t="s">
        <v>6851</v>
      </c>
      <c r="B4623" t="s">
        <v>6847</v>
      </c>
      <c r="C4623" t="s">
        <v>6848</v>
      </c>
      <c r="D4623">
        <v>1907</v>
      </c>
      <c r="E4623" s="2"/>
      <c r="F4623">
        <f>SUMIFS($D$2:$D$7909, $B$2:$B$7909, "Calabria")</f>
        <v>1959050</v>
      </c>
      <c r="G4623" s="1">
        <f>Comuni__2[[#This Row],[Popolazione2011]]/Comuni__2[[#This Row],[POPOLAZIONE TOTALE DI OGNI REGIONE (CON FILTRO)]]</f>
        <v>9.7343099971925167E-4</v>
      </c>
      <c r="H4623" t="str">
        <f>IF(Comuni__2[[#This Row],[Popolazione2011]]&gt;300000,"MAGGIORE","")</f>
        <v/>
      </c>
    </row>
    <row r="4624" spans="1:8" x14ac:dyDescent="0.2">
      <c r="A4624" t="s">
        <v>2934</v>
      </c>
      <c r="B4624" t="s">
        <v>2791</v>
      </c>
      <c r="C4624" t="s">
        <v>2909</v>
      </c>
      <c r="D4624">
        <v>1907</v>
      </c>
      <c r="E4624" s="2"/>
      <c r="F4624">
        <f>SUMIFS($D$2:$D$7909, $B$2:$B$7909, "Trentino-Alto Adige/Südtirol")</f>
        <v>1026433</v>
      </c>
      <c r="G4624" s="1">
        <f>Comuni__2[[#This Row],[Popolazione2011]]/Comuni__2[[#This Row],[POPOLAZIONE TOTALE DI OGNI REGIONE (CON FILTRO)]]</f>
        <v>1.8578903834931262E-3</v>
      </c>
      <c r="H4624" t="str">
        <f>IF(Comuni__2[[#This Row],[Popolazione2011]]&gt;300000,"MAGGIORE","")</f>
        <v/>
      </c>
    </row>
    <row r="4625" spans="1:8" x14ac:dyDescent="0.2">
      <c r="A4625" t="s">
        <v>7693</v>
      </c>
      <c r="B4625" t="s">
        <v>7657</v>
      </c>
      <c r="C4625" t="s">
        <v>7658</v>
      </c>
      <c r="D4625">
        <v>1905</v>
      </c>
      <c r="E4625" s="2"/>
      <c r="F4625">
        <f>SUMIFS($D$2:$D$7909, $B$2:$B$7909, "Sardegna")</f>
        <v>1634822</v>
      </c>
      <c r="G4625" s="1">
        <f>Comuni__2[[#This Row],[Popolazione2011]]/Comuni__2[[#This Row],[POPOLAZIONE TOTALE DI OGNI REGIONE (CON FILTRO)]]</f>
        <v>1.1652644752762073E-3</v>
      </c>
      <c r="H4625" t="str">
        <f>IF(Comuni__2[[#This Row],[Popolazione2011]]&gt;300000,"MAGGIORE","")</f>
        <v/>
      </c>
    </row>
    <row r="4626" spans="1:8" x14ac:dyDescent="0.2">
      <c r="A4626" t="s">
        <v>1591</v>
      </c>
      <c r="B4626" t="s">
        <v>1271</v>
      </c>
      <c r="C4626" t="s">
        <v>1560</v>
      </c>
      <c r="D4626">
        <v>1903</v>
      </c>
      <c r="E4626" s="2"/>
      <c r="F4626">
        <f>SUMIFS($D$2:$D$7909, $B$2:$B$7909, "Lombardia")</f>
        <v>9704121</v>
      </c>
      <c r="G4626" s="1">
        <f>Comuni__2[[#This Row],[Popolazione2011]]/Comuni__2[[#This Row],[POPOLAZIONE TOTALE DI OGNI REGIONE (CON FILTRO)]]</f>
        <v>1.9610225387750214E-4</v>
      </c>
      <c r="H4626" t="str">
        <f>IF(Comuni__2[[#This Row],[Popolazione2011]]&gt;300000,"MAGGIORE","")</f>
        <v/>
      </c>
    </row>
    <row r="4627" spans="1:8" x14ac:dyDescent="0.2">
      <c r="A4627" t="s">
        <v>2849</v>
      </c>
      <c r="B4627" t="s">
        <v>2791</v>
      </c>
      <c r="C4627" t="s">
        <v>2792</v>
      </c>
      <c r="D4627">
        <v>1903</v>
      </c>
      <c r="E4627" s="2"/>
      <c r="F4627">
        <f>SUMIFS($D$2:$D$7909, $B$2:$B$7909, "Trentino-Alto Adige/Südtirol")</f>
        <v>1026433</v>
      </c>
      <c r="G4627" s="1">
        <f>Comuni__2[[#This Row],[Popolazione2011]]/Comuni__2[[#This Row],[POPOLAZIONE TOTALE DI OGNI REGIONE (CON FILTRO)]]</f>
        <v>1.8539933926520289E-3</v>
      </c>
      <c r="H4627" t="str">
        <f>IF(Comuni__2[[#This Row],[Popolazione2011]]&gt;300000,"MAGGIORE","")</f>
        <v/>
      </c>
    </row>
    <row r="4628" spans="1:8" x14ac:dyDescent="0.2">
      <c r="A4628" t="s">
        <v>2722</v>
      </c>
      <c r="B4628" t="s">
        <v>1271</v>
      </c>
      <c r="C4628" t="s">
        <v>2674</v>
      </c>
      <c r="D4628">
        <v>1902</v>
      </c>
      <c r="E4628" s="2"/>
      <c r="F4628">
        <f>SUMIFS($D$2:$D$7909, $B$2:$B$7909, "Lombardia")</f>
        <v>9704121</v>
      </c>
      <c r="G4628" s="1">
        <f>Comuni__2[[#This Row],[Popolazione2011]]/Comuni__2[[#This Row],[POPOLAZIONE TOTALE DI OGNI REGIONE (CON FILTRO)]]</f>
        <v>1.9599920487388812E-4</v>
      </c>
      <c r="H4628" t="str">
        <f>IF(Comuni__2[[#This Row],[Popolazione2011]]&gt;300000,"MAGGIORE","")</f>
        <v/>
      </c>
    </row>
    <row r="4629" spans="1:8" x14ac:dyDescent="0.2">
      <c r="A4629" t="s">
        <v>5905</v>
      </c>
      <c r="B4629" t="s">
        <v>5894</v>
      </c>
      <c r="C4629" t="s">
        <v>5895</v>
      </c>
      <c r="D4629">
        <v>1902</v>
      </c>
      <c r="E4629" s="2"/>
      <c r="F4629">
        <f>SUMIFS($D$2:$D$7909, $B$2:$B$7909, "Campania")</f>
        <v>5766810</v>
      </c>
      <c r="G4629" s="1">
        <f>Comuni__2[[#This Row],[Popolazione2011]]/Comuni__2[[#This Row],[POPOLAZIONE TOTALE DI OGNI REGIONE (CON FILTRO)]]</f>
        <v>3.298183917971981E-4</v>
      </c>
      <c r="H4629" t="str">
        <f>IF(Comuni__2[[#This Row],[Popolazione2011]]&gt;300000,"MAGGIORE","")</f>
        <v/>
      </c>
    </row>
    <row r="4630" spans="1:8" x14ac:dyDescent="0.2">
      <c r="A4630" t="s">
        <v>4808</v>
      </c>
      <c r="B4630" t="s">
        <v>4734</v>
      </c>
      <c r="C4630" t="s">
        <v>4795</v>
      </c>
      <c r="D4630">
        <v>1900</v>
      </c>
      <c r="E4630" s="2"/>
      <c r="F4630">
        <f>SUMIFS($D$2:$D$7909, $B$2:$B$7909, "Umbria")</f>
        <v>884268</v>
      </c>
      <c r="G4630" s="1">
        <f>Comuni__2[[#This Row],[Popolazione2011]]/Comuni__2[[#This Row],[POPOLAZIONE TOTALE DI OGNI REGIONE (CON FILTRO)]]</f>
        <v>2.1486698602686065E-3</v>
      </c>
      <c r="H4630" t="str">
        <f>IF(Comuni__2[[#This Row],[Popolazione2011]]&gt;300000,"MAGGIORE","")</f>
        <v/>
      </c>
    </row>
    <row r="4631" spans="1:8" x14ac:dyDescent="0.2">
      <c r="A4631" t="s">
        <v>7738</v>
      </c>
      <c r="B4631" t="s">
        <v>7657</v>
      </c>
      <c r="C4631" t="s">
        <v>7658</v>
      </c>
      <c r="D4631">
        <v>1898</v>
      </c>
      <c r="E4631" s="2"/>
      <c r="F4631">
        <f>SUMIFS($D$2:$D$7909, $B$2:$B$7909, "Sardegna")</f>
        <v>1634822</v>
      </c>
      <c r="G4631" s="1">
        <f>Comuni__2[[#This Row],[Popolazione2011]]/Comuni__2[[#This Row],[POPOLAZIONE TOTALE DI OGNI REGIONE (CON FILTRO)]]</f>
        <v>1.1609826635560325E-3</v>
      </c>
      <c r="H4631" t="str">
        <f>IF(Comuni__2[[#This Row],[Popolazione2011]]&gt;300000,"MAGGIORE","")</f>
        <v/>
      </c>
    </row>
    <row r="4632" spans="1:8" x14ac:dyDescent="0.2">
      <c r="A4632" t="s">
        <v>5670</v>
      </c>
      <c r="B4632" t="s">
        <v>5446</v>
      </c>
      <c r="C4632" t="s">
        <v>5651</v>
      </c>
      <c r="D4632">
        <v>1898</v>
      </c>
      <c r="E4632" s="2"/>
      <c r="F4632">
        <f>SUMIFS($D$2:$D$7909, $B$2:$B$7909, "Abruzzo")</f>
        <v>1307309</v>
      </c>
      <c r="G4632" s="1">
        <f>Comuni__2[[#This Row],[Popolazione2011]]/Comuni__2[[#This Row],[POPOLAZIONE TOTALE DI OGNI REGIONE (CON FILTRO)]]</f>
        <v>1.4518373238461603E-3</v>
      </c>
      <c r="H4632" t="str">
        <f>IF(Comuni__2[[#This Row],[Popolazione2011]]&gt;300000,"MAGGIORE","")</f>
        <v/>
      </c>
    </row>
    <row r="4633" spans="1:8" x14ac:dyDescent="0.2">
      <c r="A4633" t="s">
        <v>3271</v>
      </c>
      <c r="B4633" t="s">
        <v>3082</v>
      </c>
      <c r="C4633" t="s">
        <v>3182</v>
      </c>
      <c r="D4633">
        <v>1895</v>
      </c>
      <c r="E4633" s="2"/>
      <c r="F4633">
        <f>SUMIFS($D$2:$D$7909, $B$2:$B$7909, "Veneto")</f>
        <v>4855904</v>
      </c>
      <c r="G4633" s="1">
        <f>Comuni__2[[#This Row],[Popolazione2011]]/Comuni__2[[#This Row],[POPOLAZIONE TOTALE DI OGNI REGIONE (CON FILTRO)]]</f>
        <v>3.9024659466084998E-4</v>
      </c>
      <c r="H4633" t="str">
        <f>IF(Comuni__2[[#This Row],[Popolazione2011]]&gt;300000,"MAGGIORE","")</f>
        <v/>
      </c>
    </row>
    <row r="4634" spans="1:8" x14ac:dyDescent="0.2">
      <c r="A4634" t="s">
        <v>6906</v>
      </c>
      <c r="B4634" t="s">
        <v>6847</v>
      </c>
      <c r="C4634" t="s">
        <v>6848</v>
      </c>
      <c r="D4634">
        <v>1895</v>
      </c>
      <c r="E4634" s="2"/>
      <c r="F4634">
        <f>SUMIFS($D$2:$D$7909, $B$2:$B$7909, "Calabria")</f>
        <v>1959050</v>
      </c>
      <c r="G4634" s="1">
        <f>Comuni__2[[#This Row],[Popolazione2011]]/Comuni__2[[#This Row],[POPOLAZIONE TOTALE DI OGNI REGIONE (CON FILTRO)]]</f>
        <v>9.6730558178709073E-4</v>
      </c>
      <c r="H4634" t="str">
        <f>IF(Comuni__2[[#This Row],[Popolazione2011]]&gt;300000,"MAGGIORE","")</f>
        <v/>
      </c>
    </row>
    <row r="4635" spans="1:8" x14ac:dyDescent="0.2">
      <c r="A4635" t="s">
        <v>2262</v>
      </c>
      <c r="B4635" t="s">
        <v>1271</v>
      </c>
      <c r="C4635" t="s">
        <v>2222</v>
      </c>
      <c r="D4635">
        <v>1894</v>
      </c>
      <c r="E4635" s="2"/>
      <c r="F4635">
        <f>SUMIFS($D$2:$D$7909, $B$2:$B$7909, "Lombardia")</f>
        <v>9704121</v>
      </c>
      <c r="G4635" s="1">
        <f>Comuni__2[[#This Row],[Popolazione2011]]/Comuni__2[[#This Row],[POPOLAZIONE TOTALE DI OGNI REGIONE (CON FILTRO)]]</f>
        <v>1.9517481284497587E-4</v>
      </c>
      <c r="H4635" t="str">
        <f>IF(Comuni__2[[#This Row],[Popolazione2011]]&gt;300000,"MAGGIORE","")</f>
        <v/>
      </c>
    </row>
    <row r="4636" spans="1:8" x14ac:dyDescent="0.2">
      <c r="A4636" t="s">
        <v>7779</v>
      </c>
      <c r="B4636" t="s">
        <v>7657</v>
      </c>
      <c r="C4636" t="s">
        <v>7750</v>
      </c>
      <c r="D4636">
        <v>1894</v>
      </c>
      <c r="E4636" s="2"/>
      <c r="F4636">
        <f>SUMIFS($D$2:$D$7909, $B$2:$B$7909, "Sardegna")</f>
        <v>1634822</v>
      </c>
      <c r="G4636" s="1">
        <f>Comuni__2[[#This Row],[Popolazione2011]]/Comuni__2[[#This Row],[POPOLAZIONE TOTALE DI OGNI REGIONE (CON FILTRO)]]</f>
        <v>1.1585359140016468E-3</v>
      </c>
      <c r="H4636" t="str">
        <f>IF(Comuni__2[[#This Row],[Popolazione2011]]&gt;300000,"MAGGIORE","")</f>
        <v/>
      </c>
    </row>
    <row r="4637" spans="1:8" x14ac:dyDescent="0.2">
      <c r="A4637" t="s">
        <v>2463</v>
      </c>
      <c r="B4637" t="s">
        <v>1271</v>
      </c>
      <c r="C4637" t="s">
        <v>2409</v>
      </c>
      <c r="D4637">
        <v>1893</v>
      </c>
      <c r="E4637" s="2"/>
      <c r="F4637">
        <f>SUMIFS($D$2:$D$7909, $B$2:$B$7909, "Lombardia")</f>
        <v>9704121</v>
      </c>
      <c r="G4637" s="1">
        <f>Comuni__2[[#This Row],[Popolazione2011]]/Comuni__2[[#This Row],[POPOLAZIONE TOTALE DI OGNI REGIONE (CON FILTRO)]]</f>
        <v>1.9507176384136183E-4</v>
      </c>
      <c r="H4637" t="str">
        <f>IF(Comuni__2[[#This Row],[Popolazione2011]]&gt;300000,"MAGGIORE","")</f>
        <v/>
      </c>
    </row>
    <row r="4638" spans="1:8" x14ac:dyDescent="0.2">
      <c r="A4638" t="s">
        <v>6245</v>
      </c>
      <c r="B4638" t="s">
        <v>5894</v>
      </c>
      <c r="C4638" t="s">
        <v>6172</v>
      </c>
      <c r="D4638">
        <v>1893</v>
      </c>
      <c r="E4638" s="2"/>
      <c r="F4638">
        <f>SUMIFS($D$2:$D$7909, $B$2:$B$7909, "Campania")</f>
        <v>5766810</v>
      </c>
      <c r="G4638" s="1">
        <f>Comuni__2[[#This Row],[Popolazione2011]]/Comuni__2[[#This Row],[POPOLAZIONE TOTALE DI OGNI REGIONE (CON FILTRO)]]</f>
        <v>3.2825773694642271E-4</v>
      </c>
      <c r="H4638" t="str">
        <f>IF(Comuni__2[[#This Row],[Popolazione2011]]&gt;300000,"MAGGIORE","")</f>
        <v/>
      </c>
    </row>
    <row r="4639" spans="1:8" x14ac:dyDescent="0.2">
      <c r="A4639" t="s">
        <v>2903</v>
      </c>
      <c r="B4639" t="s">
        <v>2791</v>
      </c>
      <c r="C4639" t="s">
        <v>2792</v>
      </c>
      <c r="D4639">
        <v>1893</v>
      </c>
      <c r="E4639" s="2"/>
      <c r="F4639">
        <f>SUMIFS($D$2:$D$7909, $B$2:$B$7909, "Trentino-Alto Adige/Südtirol")</f>
        <v>1026433</v>
      </c>
      <c r="G4639" s="1">
        <f>Comuni__2[[#This Row],[Popolazione2011]]/Comuni__2[[#This Row],[POPOLAZIONE TOTALE DI OGNI REGIONE (CON FILTRO)]]</f>
        <v>1.8442509155492857E-3</v>
      </c>
      <c r="H4639" t="str">
        <f>IF(Comuni__2[[#This Row],[Popolazione2011]]&gt;300000,"MAGGIORE","")</f>
        <v/>
      </c>
    </row>
    <row r="4640" spans="1:8" x14ac:dyDescent="0.2">
      <c r="A4640" t="s">
        <v>2097</v>
      </c>
      <c r="B4640" t="s">
        <v>1271</v>
      </c>
      <c r="C4640" t="s">
        <v>2016</v>
      </c>
      <c r="D4640">
        <v>1892</v>
      </c>
      <c r="E4640" s="2"/>
      <c r="F4640">
        <f>SUMIFS($D$2:$D$7909, $B$2:$B$7909, "Lombardia")</f>
        <v>9704121</v>
      </c>
      <c r="G4640" s="1">
        <f>Comuni__2[[#This Row],[Popolazione2011]]/Comuni__2[[#This Row],[POPOLAZIONE TOTALE DI OGNI REGIONE (CON FILTRO)]]</f>
        <v>1.9496871483774779E-4</v>
      </c>
      <c r="H4640" t="str">
        <f>IF(Comuni__2[[#This Row],[Popolazione2011]]&gt;300000,"MAGGIORE","")</f>
        <v/>
      </c>
    </row>
    <row r="4641" spans="1:8" x14ac:dyDescent="0.2">
      <c r="A4641" t="s">
        <v>2196</v>
      </c>
      <c r="B4641" t="s">
        <v>1271</v>
      </c>
      <c r="C4641" t="s">
        <v>2016</v>
      </c>
      <c r="D4641">
        <v>1892</v>
      </c>
      <c r="E4641" s="2"/>
      <c r="F4641">
        <f>SUMIFS($D$2:$D$7909, $B$2:$B$7909, "Lombardia")</f>
        <v>9704121</v>
      </c>
      <c r="G4641" s="1">
        <f>Comuni__2[[#This Row],[Popolazione2011]]/Comuni__2[[#This Row],[POPOLAZIONE TOTALE DI OGNI REGIONE (CON FILTRO)]]</f>
        <v>1.9496871483774779E-4</v>
      </c>
      <c r="H4641" t="str">
        <f>IF(Comuni__2[[#This Row],[Popolazione2011]]&gt;300000,"MAGGIORE","")</f>
        <v/>
      </c>
    </row>
    <row r="4642" spans="1:8" x14ac:dyDescent="0.2">
      <c r="A4642" t="s">
        <v>6038</v>
      </c>
      <c r="B4642" t="s">
        <v>5894</v>
      </c>
      <c r="C4642" t="s">
        <v>6000</v>
      </c>
      <c r="D4642">
        <v>1892</v>
      </c>
      <c r="E4642" s="2"/>
      <c r="F4642">
        <f>SUMIFS($D$2:$D$7909, $B$2:$B$7909, "Campania")</f>
        <v>5766810</v>
      </c>
      <c r="G4642" s="1">
        <f>Comuni__2[[#This Row],[Popolazione2011]]/Comuni__2[[#This Row],[POPOLAZIONE TOTALE DI OGNI REGIONE (CON FILTRO)]]</f>
        <v>3.2808433085189213E-4</v>
      </c>
      <c r="H4642" t="str">
        <f>IF(Comuni__2[[#This Row],[Popolazione2011]]&gt;300000,"MAGGIORE","")</f>
        <v/>
      </c>
    </row>
    <row r="4643" spans="1:8" x14ac:dyDescent="0.2">
      <c r="A4643" t="s">
        <v>3001</v>
      </c>
      <c r="B4643" t="s">
        <v>2791</v>
      </c>
      <c r="C4643" t="s">
        <v>2909</v>
      </c>
      <c r="D4643">
        <v>1891</v>
      </c>
      <c r="E4643" s="2"/>
      <c r="F4643">
        <f>SUMIFS($D$2:$D$7909, $B$2:$B$7909, "Trentino-Alto Adige/Südtirol")</f>
        <v>1026433</v>
      </c>
      <c r="G4643" s="1">
        <f>Comuni__2[[#This Row],[Popolazione2011]]/Comuni__2[[#This Row],[POPOLAZIONE TOTALE DI OGNI REGIONE (CON FILTRO)]]</f>
        <v>1.842302420128737E-3</v>
      </c>
      <c r="H4643" t="str">
        <f>IF(Comuni__2[[#This Row],[Popolazione2011]]&gt;300000,"MAGGIORE","")</f>
        <v/>
      </c>
    </row>
    <row r="4644" spans="1:8" x14ac:dyDescent="0.2">
      <c r="A4644" t="s">
        <v>6033</v>
      </c>
      <c r="B4644" t="s">
        <v>5894</v>
      </c>
      <c r="C4644" t="s">
        <v>6000</v>
      </c>
      <c r="D4644">
        <v>1889</v>
      </c>
      <c r="E4644" s="2"/>
      <c r="F4644">
        <f>SUMIFS($D$2:$D$7909, $B$2:$B$7909, "Campania")</f>
        <v>5766810</v>
      </c>
      <c r="G4644" s="1">
        <f>Comuni__2[[#This Row],[Popolazione2011]]/Comuni__2[[#This Row],[POPOLAZIONE TOTALE DI OGNI REGIONE (CON FILTRO)]]</f>
        <v>3.275641125683003E-4</v>
      </c>
      <c r="H4644" t="str">
        <f>IF(Comuni__2[[#This Row],[Popolazione2011]]&gt;300000,"MAGGIORE","")</f>
        <v/>
      </c>
    </row>
    <row r="4645" spans="1:8" x14ac:dyDescent="0.2">
      <c r="A4645" t="s">
        <v>5687</v>
      </c>
      <c r="B4645" t="s">
        <v>5446</v>
      </c>
      <c r="C4645" t="s">
        <v>5651</v>
      </c>
      <c r="D4645">
        <v>1889</v>
      </c>
      <c r="E4645" s="2"/>
      <c r="F4645">
        <f>SUMIFS($D$2:$D$7909, $B$2:$B$7909, "Abruzzo")</f>
        <v>1307309</v>
      </c>
      <c r="G4645" s="1">
        <f>Comuni__2[[#This Row],[Popolazione2011]]/Comuni__2[[#This Row],[POPOLAZIONE TOTALE DI OGNI REGIONE (CON FILTRO)]]</f>
        <v>1.4449529529743925E-3</v>
      </c>
      <c r="H4645" t="str">
        <f>IF(Comuni__2[[#This Row],[Popolazione2011]]&gt;300000,"MAGGIORE","")</f>
        <v/>
      </c>
    </row>
    <row r="4646" spans="1:8" x14ac:dyDescent="0.2">
      <c r="A4646" t="s">
        <v>2323</v>
      </c>
      <c r="B4646" t="s">
        <v>1271</v>
      </c>
      <c r="C4646" t="s">
        <v>2222</v>
      </c>
      <c r="D4646">
        <v>1885</v>
      </c>
      <c r="E4646" s="2"/>
      <c r="F4646">
        <f>SUMIFS($D$2:$D$7909, $B$2:$B$7909, "Lombardia")</f>
        <v>9704121</v>
      </c>
      <c r="G4646" s="1">
        <f>Comuni__2[[#This Row],[Popolazione2011]]/Comuni__2[[#This Row],[POPOLAZIONE TOTALE DI OGNI REGIONE (CON FILTRO)]]</f>
        <v>1.9424737181244957E-4</v>
      </c>
      <c r="H4646" t="str">
        <f>IF(Comuni__2[[#This Row],[Popolazione2011]]&gt;300000,"MAGGIORE","")</f>
        <v/>
      </c>
    </row>
    <row r="4647" spans="1:8" x14ac:dyDescent="0.2">
      <c r="A4647" t="s">
        <v>7000</v>
      </c>
      <c r="B4647" t="s">
        <v>6847</v>
      </c>
      <c r="C4647" t="s">
        <v>6999</v>
      </c>
      <c r="D4647">
        <v>1885</v>
      </c>
      <c r="E4647" s="2"/>
      <c r="F4647">
        <f>SUMIFS($D$2:$D$7909, $B$2:$B$7909, "Calabria")</f>
        <v>1959050</v>
      </c>
      <c r="G4647" s="1">
        <f>Comuni__2[[#This Row],[Popolazione2011]]/Comuni__2[[#This Row],[POPOLAZIONE TOTALE DI OGNI REGIONE (CON FILTRO)]]</f>
        <v>9.6220106684362318E-4</v>
      </c>
      <c r="H4647" t="str">
        <f>IF(Comuni__2[[#This Row],[Popolazione2011]]&gt;300000,"MAGGIORE","")</f>
        <v/>
      </c>
    </row>
    <row r="4648" spans="1:8" x14ac:dyDescent="0.2">
      <c r="A4648" t="s">
        <v>1668</v>
      </c>
      <c r="B4648" t="s">
        <v>1271</v>
      </c>
      <c r="C4648" t="s">
        <v>1638</v>
      </c>
      <c r="D4648">
        <v>1884</v>
      </c>
      <c r="E4648" s="2"/>
      <c r="F4648">
        <f>SUMIFS($D$2:$D$7909, $B$2:$B$7909, "Lombardia")</f>
        <v>9704121</v>
      </c>
      <c r="G4648" s="1">
        <f>Comuni__2[[#This Row],[Popolazione2011]]/Comuni__2[[#This Row],[POPOLAZIONE TOTALE DI OGNI REGIONE (CON FILTRO)]]</f>
        <v>1.9414432280883553E-4</v>
      </c>
      <c r="H4648" t="str">
        <f>IF(Comuni__2[[#This Row],[Popolazione2011]]&gt;300000,"MAGGIORE","")</f>
        <v/>
      </c>
    </row>
    <row r="4649" spans="1:8" x14ac:dyDescent="0.2">
      <c r="A4649" t="s">
        <v>4802</v>
      </c>
      <c r="B4649" t="s">
        <v>4734</v>
      </c>
      <c r="C4649" t="s">
        <v>4795</v>
      </c>
      <c r="D4649">
        <v>1883</v>
      </c>
      <c r="E4649" s="2"/>
      <c r="F4649">
        <f>SUMIFS($D$2:$D$7909, $B$2:$B$7909, "Umbria")</f>
        <v>884268</v>
      </c>
      <c r="G4649" s="1">
        <f>Comuni__2[[#This Row],[Popolazione2011]]/Comuni__2[[#This Row],[POPOLAZIONE TOTALE DI OGNI REGIONE (CON FILTRO)]]</f>
        <v>2.1294449194135716E-3</v>
      </c>
      <c r="H4649" t="str">
        <f>IF(Comuni__2[[#This Row],[Popolazione2011]]&gt;300000,"MAGGIORE","")</f>
        <v/>
      </c>
    </row>
    <row r="4650" spans="1:8" x14ac:dyDescent="0.2">
      <c r="A4650" t="s">
        <v>3995</v>
      </c>
      <c r="B4650" t="s">
        <v>3873</v>
      </c>
      <c r="C4650" t="s">
        <v>3941</v>
      </c>
      <c r="D4650">
        <v>1882</v>
      </c>
      <c r="E4650" s="2"/>
      <c r="F4650">
        <f>SUMIFS($D$2:$D$7909, $B$2:$B$7909, "Liguria")</f>
        <v>1570694</v>
      </c>
      <c r="G4650" s="1">
        <f>Comuni__2[[#This Row],[Popolazione2011]]/Comuni__2[[#This Row],[POPOLAZIONE TOTALE DI OGNI REGIONE (CON FILTRO)]]</f>
        <v>1.1981964660207527E-3</v>
      </c>
      <c r="H4650" t="str">
        <f>IF(Comuni__2[[#This Row],[Popolazione2011]]&gt;300000,"MAGGIORE","")</f>
        <v/>
      </c>
    </row>
    <row r="4651" spans="1:8" x14ac:dyDescent="0.2">
      <c r="A4651" t="s">
        <v>4913</v>
      </c>
      <c r="B4651" t="s">
        <v>4829</v>
      </c>
      <c r="C4651" t="s">
        <v>4883</v>
      </c>
      <c r="D4651">
        <v>1880</v>
      </c>
      <c r="E4651" s="2"/>
      <c r="F4651">
        <f>SUMIFS($D$2:$D$7909, $B$2:$B$7909, "Marche")</f>
        <v>1540584</v>
      </c>
      <c r="G4651" s="1">
        <f>Comuni__2[[#This Row],[Popolazione2011]]/Comuni__2[[#This Row],[POPOLAZIONE TOTALE DI OGNI REGIONE (CON FILTRO)]]</f>
        <v>1.2203164514236159E-3</v>
      </c>
      <c r="H4651" t="str">
        <f>IF(Comuni__2[[#This Row],[Popolazione2011]]&gt;300000,"MAGGIORE","")</f>
        <v/>
      </c>
    </row>
    <row r="4652" spans="1:8" x14ac:dyDescent="0.2">
      <c r="A4652" t="s">
        <v>6612</v>
      </c>
      <c r="B4652" t="s">
        <v>6450</v>
      </c>
      <c r="C4652" t="s">
        <v>6606</v>
      </c>
      <c r="D4652">
        <v>1879</v>
      </c>
      <c r="E4652" s="2"/>
      <c r="F4652">
        <f>SUMIFS($D$2:$D$7909, $B$2:$B$7909, "Puglia")</f>
        <v>4050093</v>
      </c>
      <c r="G4652" s="1">
        <f>Comuni__2[[#This Row],[Popolazione2011]]/Comuni__2[[#This Row],[POPOLAZIONE TOTALE DI OGNI REGIONE (CON FILTRO)]]</f>
        <v>4.6393996384774377E-4</v>
      </c>
      <c r="H4652" t="str">
        <f>IF(Comuni__2[[#This Row],[Popolazione2011]]&gt;300000,"MAGGIORE","")</f>
        <v/>
      </c>
    </row>
    <row r="4653" spans="1:8" x14ac:dyDescent="0.2">
      <c r="A4653" t="s">
        <v>1862</v>
      </c>
      <c r="B4653" t="s">
        <v>1271</v>
      </c>
      <c r="C4653" t="s">
        <v>1772</v>
      </c>
      <c r="D4653">
        <v>1878</v>
      </c>
      <c r="E4653" s="2"/>
      <c r="F4653">
        <f>SUMIFS($D$2:$D$7909, $B$2:$B$7909, "Lombardia")</f>
        <v>9704121</v>
      </c>
      <c r="G4653" s="1">
        <f>Comuni__2[[#This Row],[Popolazione2011]]/Comuni__2[[#This Row],[POPOLAZIONE TOTALE DI OGNI REGIONE (CON FILTRO)]]</f>
        <v>1.9352602878715136E-4</v>
      </c>
      <c r="H4653" t="str">
        <f>IF(Comuni__2[[#This Row],[Popolazione2011]]&gt;300000,"MAGGIORE","")</f>
        <v/>
      </c>
    </row>
    <row r="4654" spans="1:8" x14ac:dyDescent="0.2">
      <c r="A4654" t="s">
        <v>4670</v>
      </c>
      <c r="B4654" t="s">
        <v>4450</v>
      </c>
      <c r="C4654" t="s">
        <v>4661</v>
      </c>
      <c r="D4654">
        <v>1877</v>
      </c>
      <c r="E4654" s="2"/>
      <c r="F4654">
        <f>SUMIFS($D$2:$D$7909, $B$2:$B$7909, "Toscana")</f>
        <v>3672202</v>
      </c>
      <c r="G4654" s="1">
        <f>Comuni__2[[#This Row],[Popolazione2011]]/Comuni__2[[#This Row],[POPOLAZIONE TOTALE DI OGNI REGIONE (CON FILTRO)]]</f>
        <v>5.1113745921384495E-4</v>
      </c>
      <c r="H4654" t="str">
        <f>IF(Comuni__2[[#This Row],[Popolazione2011]]&gt;300000,"MAGGIORE","")</f>
        <v/>
      </c>
    </row>
    <row r="4655" spans="1:8" x14ac:dyDescent="0.2">
      <c r="A4655" t="s">
        <v>5557</v>
      </c>
      <c r="B4655" t="s">
        <v>5446</v>
      </c>
      <c r="C4655" t="s">
        <v>5556</v>
      </c>
      <c r="D4655">
        <v>1877</v>
      </c>
      <c r="E4655" s="2"/>
      <c r="F4655">
        <f>SUMIFS($D$2:$D$7909, $B$2:$B$7909, "Abruzzo")</f>
        <v>1307309</v>
      </c>
      <c r="G4655" s="1">
        <f>Comuni__2[[#This Row],[Popolazione2011]]/Comuni__2[[#This Row],[POPOLAZIONE TOTALE DI OGNI REGIONE (CON FILTRO)]]</f>
        <v>1.4357737918120352E-3</v>
      </c>
      <c r="H4655" t="str">
        <f>IF(Comuni__2[[#This Row],[Popolazione2011]]&gt;300000,"MAGGIORE","")</f>
        <v/>
      </c>
    </row>
    <row r="4656" spans="1:8" x14ac:dyDescent="0.2">
      <c r="A4656" t="s">
        <v>2495</v>
      </c>
      <c r="B4656" t="s">
        <v>1271</v>
      </c>
      <c r="C4656" t="s">
        <v>2409</v>
      </c>
      <c r="D4656">
        <v>1875</v>
      </c>
      <c r="E4656" s="2"/>
      <c r="F4656">
        <f>SUMIFS($D$2:$D$7909, $B$2:$B$7909, "Lombardia")</f>
        <v>9704121</v>
      </c>
      <c r="G4656" s="1">
        <f>Comuni__2[[#This Row],[Popolazione2011]]/Comuni__2[[#This Row],[POPOLAZIONE TOTALE DI OGNI REGIONE (CON FILTRO)]]</f>
        <v>1.9321688177630927E-4</v>
      </c>
      <c r="H4656" t="str">
        <f>IF(Comuni__2[[#This Row],[Popolazione2011]]&gt;300000,"MAGGIORE","")</f>
        <v/>
      </c>
    </row>
    <row r="4657" spans="1:8" x14ac:dyDescent="0.2">
      <c r="A4657" t="s">
        <v>4901</v>
      </c>
      <c r="B4657" t="s">
        <v>4829</v>
      </c>
      <c r="C4657" t="s">
        <v>4883</v>
      </c>
      <c r="D4657">
        <v>1875</v>
      </c>
      <c r="E4657" s="2"/>
      <c r="F4657">
        <f>SUMIFS($D$2:$D$7909, $B$2:$B$7909, "Marche")</f>
        <v>1540584</v>
      </c>
      <c r="G4657" s="1">
        <f>Comuni__2[[#This Row],[Popolazione2011]]/Comuni__2[[#This Row],[POPOLAZIONE TOTALE DI OGNI REGIONE (CON FILTRO)]]</f>
        <v>1.2170709289464254E-3</v>
      </c>
      <c r="H4657" t="str">
        <f>IF(Comuni__2[[#This Row],[Popolazione2011]]&gt;300000,"MAGGIORE","")</f>
        <v/>
      </c>
    </row>
    <row r="4658" spans="1:8" x14ac:dyDescent="0.2">
      <c r="A4658" t="s">
        <v>5617</v>
      </c>
      <c r="B4658" t="s">
        <v>5446</v>
      </c>
      <c r="C4658" t="s">
        <v>5604</v>
      </c>
      <c r="D4658">
        <v>1875</v>
      </c>
      <c r="E4658" s="2"/>
      <c r="F4658">
        <f>SUMIFS($D$2:$D$7909, $B$2:$B$7909, "Abruzzo")</f>
        <v>1307309</v>
      </c>
      <c r="G4658" s="1">
        <f>Comuni__2[[#This Row],[Popolazione2011]]/Comuni__2[[#This Row],[POPOLAZIONE TOTALE DI OGNI REGIONE (CON FILTRO)]]</f>
        <v>1.4342439316183092E-3</v>
      </c>
      <c r="H4658" t="str">
        <f>IF(Comuni__2[[#This Row],[Popolazione2011]]&gt;300000,"MAGGIORE","")</f>
        <v/>
      </c>
    </row>
    <row r="4659" spans="1:8" x14ac:dyDescent="0.2">
      <c r="A4659" t="s">
        <v>243</v>
      </c>
      <c r="B4659" t="s">
        <v>5</v>
      </c>
      <c r="C4659" t="s">
        <v>6</v>
      </c>
      <c r="D4659">
        <v>1874</v>
      </c>
      <c r="E4659" s="2"/>
      <c r="F4659">
        <f>SUMIFS($D$2:$D$7909, $B$2:$B$7909, "Piemonte")</f>
        <v>4363916</v>
      </c>
      <c r="G4659" s="1">
        <f>Comuni__2[[#This Row],[Popolazione2011]]/Comuni__2[[#This Row],[POPOLAZIONE TOTALE DI OGNI REGIONE (CON FILTRO)]]</f>
        <v>4.2943081397533772E-4</v>
      </c>
      <c r="H4659" t="str">
        <f>IF(Comuni__2[[#This Row],[Popolazione2011]]&gt;300000,"MAGGIORE","")</f>
        <v/>
      </c>
    </row>
    <row r="4660" spans="1:8" x14ac:dyDescent="0.2">
      <c r="A4660" t="s">
        <v>2457</v>
      </c>
      <c r="B4660" t="s">
        <v>1271</v>
      </c>
      <c r="C4660" t="s">
        <v>2409</v>
      </c>
      <c r="D4660">
        <v>1873</v>
      </c>
      <c r="E4660" s="2"/>
      <c r="F4660">
        <f>SUMIFS($D$2:$D$7909, $B$2:$B$7909, "Lombardia")</f>
        <v>9704121</v>
      </c>
      <c r="G4660" s="1">
        <f>Comuni__2[[#This Row],[Popolazione2011]]/Comuni__2[[#This Row],[POPOLAZIONE TOTALE DI OGNI REGIONE (CON FILTRO)]]</f>
        <v>1.9301078376908121E-4</v>
      </c>
      <c r="H4660" t="str">
        <f>IF(Comuni__2[[#This Row],[Popolazione2011]]&gt;300000,"MAGGIORE","")</f>
        <v/>
      </c>
    </row>
    <row r="4661" spans="1:8" x14ac:dyDescent="0.2">
      <c r="A4661" t="s">
        <v>6202</v>
      </c>
      <c r="B4661" t="s">
        <v>5894</v>
      </c>
      <c r="C4661" t="s">
        <v>6172</v>
      </c>
      <c r="D4661">
        <v>1873</v>
      </c>
      <c r="E4661" s="2"/>
      <c r="F4661">
        <f>SUMIFS($D$2:$D$7909, $B$2:$B$7909, "Campania")</f>
        <v>5766810</v>
      </c>
      <c r="G4661" s="1">
        <f>Comuni__2[[#This Row],[Popolazione2011]]/Comuni__2[[#This Row],[POPOLAZIONE TOTALE DI OGNI REGIONE (CON FILTRO)]]</f>
        <v>3.2478961505581078E-4</v>
      </c>
      <c r="H4661" t="str">
        <f>IF(Comuni__2[[#This Row],[Popolazione2011]]&gt;300000,"MAGGIORE","")</f>
        <v/>
      </c>
    </row>
    <row r="4662" spans="1:8" x14ac:dyDescent="0.2">
      <c r="A4662" t="s">
        <v>6951</v>
      </c>
      <c r="B4662" t="s">
        <v>6847</v>
      </c>
      <c r="C4662" t="s">
        <v>6848</v>
      </c>
      <c r="D4662">
        <v>1873</v>
      </c>
      <c r="E4662" s="2"/>
      <c r="F4662">
        <f>SUMIFS($D$2:$D$7909, $B$2:$B$7909, "Calabria")</f>
        <v>1959050</v>
      </c>
      <c r="G4662" s="1">
        <f>Comuni__2[[#This Row],[Popolazione2011]]/Comuni__2[[#This Row],[POPOLAZIONE TOTALE DI OGNI REGIONE (CON FILTRO)]]</f>
        <v>9.5607564891146224E-4</v>
      </c>
      <c r="H4662" t="str">
        <f>IF(Comuni__2[[#This Row],[Popolazione2011]]&gt;300000,"MAGGIORE","")</f>
        <v/>
      </c>
    </row>
    <row r="4663" spans="1:8" x14ac:dyDescent="0.2">
      <c r="A4663" t="s">
        <v>2875</v>
      </c>
      <c r="B4663" t="s">
        <v>2791</v>
      </c>
      <c r="C4663" t="s">
        <v>2792</v>
      </c>
      <c r="D4663">
        <v>1871</v>
      </c>
      <c r="E4663" s="2"/>
      <c r="F4663">
        <f>SUMIFS($D$2:$D$7909, $B$2:$B$7909, "Trentino-Alto Adige/Südtirol")</f>
        <v>1026433</v>
      </c>
      <c r="G4663" s="1">
        <f>Comuni__2[[#This Row],[Popolazione2011]]/Comuni__2[[#This Row],[POPOLAZIONE TOTALE DI OGNI REGIONE (CON FILTRO)]]</f>
        <v>1.8228174659232507E-3</v>
      </c>
      <c r="H4663" t="str">
        <f>IF(Comuni__2[[#This Row],[Popolazione2011]]&gt;300000,"MAGGIORE","")</f>
        <v/>
      </c>
    </row>
    <row r="4664" spans="1:8" x14ac:dyDescent="0.2">
      <c r="A4664" t="s">
        <v>3631</v>
      </c>
      <c r="B4664" t="s">
        <v>3082</v>
      </c>
      <c r="C4664" t="s">
        <v>3602</v>
      </c>
      <c r="D4664">
        <v>1870</v>
      </c>
      <c r="E4664" s="2"/>
      <c r="F4664">
        <f>SUMIFS($D$2:$D$7909, $B$2:$B$7909, "Veneto")</f>
        <v>4855904</v>
      </c>
      <c r="G4664" s="1">
        <f>Comuni__2[[#This Row],[Popolazione2011]]/Comuni__2[[#This Row],[POPOLAZIONE TOTALE DI OGNI REGIONE (CON FILTRO)]]</f>
        <v>3.8509822269962502E-4</v>
      </c>
      <c r="H4664" t="str">
        <f>IF(Comuni__2[[#This Row],[Popolazione2011]]&gt;300000,"MAGGIORE","")</f>
        <v/>
      </c>
    </row>
    <row r="4665" spans="1:8" x14ac:dyDescent="0.2">
      <c r="A4665" t="s">
        <v>440</v>
      </c>
      <c r="B4665" t="s">
        <v>5</v>
      </c>
      <c r="C4665" t="s">
        <v>402</v>
      </c>
      <c r="D4665">
        <v>1869</v>
      </c>
      <c r="E4665" s="2"/>
      <c r="F4665">
        <f>SUMIFS($D$2:$D$7909, $B$2:$B$7909, "Piemonte")</f>
        <v>4363916</v>
      </c>
      <c r="G4665" s="1">
        <f>Comuni__2[[#This Row],[Popolazione2011]]/Comuni__2[[#This Row],[POPOLAZIONE TOTALE DI OGNI REGIONE (CON FILTRO)]]</f>
        <v>4.2828505406611859E-4</v>
      </c>
      <c r="H4665" t="str">
        <f>IF(Comuni__2[[#This Row],[Popolazione2011]]&gt;300000,"MAGGIORE","")</f>
        <v/>
      </c>
    </row>
    <row r="4666" spans="1:8" x14ac:dyDescent="0.2">
      <c r="A4666" t="s">
        <v>3052</v>
      </c>
      <c r="B4666" t="s">
        <v>2791</v>
      </c>
      <c r="C4666" t="s">
        <v>2909</v>
      </c>
      <c r="D4666">
        <v>1869</v>
      </c>
      <c r="E4666" s="2"/>
      <c r="F4666">
        <f>SUMIFS($D$2:$D$7909, $B$2:$B$7909, "Trentino-Alto Adige/Südtirol")</f>
        <v>1026433</v>
      </c>
      <c r="G4666" s="1">
        <f>Comuni__2[[#This Row],[Popolazione2011]]/Comuni__2[[#This Row],[POPOLAZIONE TOTALE DI OGNI REGIONE (CON FILTRO)]]</f>
        <v>1.8208689705027021E-3</v>
      </c>
      <c r="H4666" t="str">
        <f>IF(Comuni__2[[#This Row],[Popolazione2011]]&gt;300000,"MAGGIORE","")</f>
        <v/>
      </c>
    </row>
    <row r="4667" spans="1:8" x14ac:dyDescent="0.2">
      <c r="A4667" t="s">
        <v>1298</v>
      </c>
      <c r="B4667" t="s">
        <v>1271</v>
      </c>
      <c r="C4667" t="s">
        <v>1272</v>
      </c>
      <c r="D4667">
        <v>1867</v>
      </c>
      <c r="E4667" s="2"/>
      <c r="F4667">
        <f>SUMIFS($D$2:$D$7909, $B$2:$B$7909, "Lombardia")</f>
        <v>9704121</v>
      </c>
      <c r="G4667" s="1">
        <f>Comuni__2[[#This Row],[Popolazione2011]]/Comuni__2[[#This Row],[POPOLAZIONE TOTALE DI OGNI REGIONE (CON FILTRO)]]</f>
        <v>1.9239248974739701E-4</v>
      </c>
      <c r="H4667" t="str">
        <f>IF(Comuni__2[[#This Row],[Popolazione2011]]&gt;300000,"MAGGIORE","")</f>
        <v/>
      </c>
    </row>
    <row r="4668" spans="1:8" x14ac:dyDescent="0.2">
      <c r="A4668" t="s">
        <v>6918</v>
      </c>
      <c r="B4668" t="s">
        <v>6847</v>
      </c>
      <c r="C4668" t="s">
        <v>6848</v>
      </c>
      <c r="D4668">
        <v>1867</v>
      </c>
      <c r="E4668" s="2"/>
      <c r="F4668">
        <f>SUMIFS($D$2:$D$7909, $B$2:$B$7909, "Calabria")</f>
        <v>1959050</v>
      </c>
      <c r="G4668" s="1">
        <f>Comuni__2[[#This Row],[Popolazione2011]]/Comuni__2[[#This Row],[POPOLAZIONE TOTALE DI OGNI REGIONE (CON FILTRO)]]</f>
        <v>9.5301293994538166E-4</v>
      </c>
      <c r="H4668" t="str">
        <f>IF(Comuni__2[[#This Row],[Popolazione2011]]&gt;300000,"MAGGIORE","")</f>
        <v/>
      </c>
    </row>
    <row r="4669" spans="1:8" x14ac:dyDescent="0.2">
      <c r="A4669" t="s">
        <v>1609</v>
      </c>
      <c r="B4669" t="s">
        <v>1271</v>
      </c>
      <c r="C4669" t="s">
        <v>1560</v>
      </c>
      <c r="D4669">
        <v>1865</v>
      </c>
      <c r="E4669" s="2"/>
      <c r="F4669">
        <f>SUMIFS($D$2:$D$7909, $B$2:$B$7909, "Lombardia")</f>
        <v>9704121</v>
      </c>
      <c r="G4669" s="1">
        <f>Comuni__2[[#This Row],[Popolazione2011]]/Comuni__2[[#This Row],[POPOLAZIONE TOTALE DI OGNI REGIONE (CON FILTRO)]]</f>
        <v>1.9218639174016896E-4</v>
      </c>
      <c r="H4669" t="str">
        <f>IF(Comuni__2[[#This Row],[Popolazione2011]]&gt;300000,"MAGGIORE","")</f>
        <v/>
      </c>
    </row>
    <row r="4670" spans="1:8" x14ac:dyDescent="0.2">
      <c r="A4670" t="s">
        <v>7315</v>
      </c>
      <c r="B4670" t="s">
        <v>7257</v>
      </c>
      <c r="C4670" t="s">
        <v>7283</v>
      </c>
      <c r="D4670">
        <v>1865</v>
      </c>
      <c r="E4670" s="2"/>
      <c r="F4670">
        <f>SUMIFS($D$2:$D$7909, $B$2:$B$7909, "Sicilia")</f>
        <v>5002904</v>
      </c>
      <c r="G4670" s="1">
        <f>Comuni__2[[#This Row],[Popolazione2011]]/Comuni__2[[#This Row],[POPOLAZIONE TOTALE DI OGNI REGIONE (CON FILTRO)]]</f>
        <v>3.7278348735054681E-4</v>
      </c>
      <c r="H4670" t="str">
        <f>IF(Comuni__2[[#This Row],[Popolazione2011]]&gt;300000,"MAGGIORE","")</f>
        <v/>
      </c>
    </row>
    <row r="4671" spans="1:8" x14ac:dyDescent="0.2">
      <c r="A4671" t="s">
        <v>1926</v>
      </c>
      <c r="B4671" t="s">
        <v>1271</v>
      </c>
      <c r="C4671" t="s">
        <v>1772</v>
      </c>
      <c r="D4671">
        <v>1864</v>
      </c>
      <c r="E4671" s="2"/>
      <c r="F4671">
        <f>SUMIFS($D$2:$D$7909, $B$2:$B$7909, "Lombardia")</f>
        <v>9704121</v>
      </c>
      <c r="G4671" s="1">
        <f>Comuni__2[[#This Row],[Popolazione2011]]/Comuni__2[[#This Row],[POPOLAZIONE TOTALE DI OGNI REGIONE (CON FILTRO)]]</f>
        <v>1.9208334273655491E-4</v>
      </c>
      <c r="H4671" t="str">
        <f>IF(Comuni__2[[#This Row],[Popolazione2011]]&gt;300000,"MAGGIORE","")</f>
        <v/>
      </c>
    </row>
    <row r="4672" spans="1:8" x14ac:dyDescent="0.2">
      <c r="A4672" t="s">
        <v>2059</v>
      </c>
      <c r="B4672" t="s">
        <v>1271</v>
      </c>
      <c r="C4672" t="s">
        <v>2016</v>
      </c>
      <c r="D4672">
        <v>1864</v>
      </c>
      <c r="E4672" s="2"/>
      <c r="F4672">
        <f>SUMIFS($D$2:$D$7909, $B$2:$B$7909, "Lombardia")</f>
        <v>9704121</v>
      </c>
      <c r="G4672" s="1">
        <f>Comuni__2[[#This Row],[Popolazione2011]]/Comuni__2[[#This Row],[POPOLAZIONE TOTALE DI OGNI REGIONE (CON FILTRO)]]</f>
        <v>1.9208334273655491E-4</v>
      </c>
      <c r="H4672" t="str">
        <f>IF(Comuni__2[[#This Row],[Popolazione2011]]&gt;300000,"MAGGIORE","")</f>
        <v/>
      </c>
    </row>
    <row r="4673" spans="1:8" x14ac:dyDescent="0.2">
      <c r="A4673" t="s">
        <v>5510</v>
      </c>
      <c r="B4673" t="s">
        <v>5446</v>
      </c>
      <c r="C4673" t="s">
        <v>5447</v>
      </c>
      <c r="D4673">
        <v>1863</v>
      </c>
      <c r="E4673" s="2"/>
      <c r="F4673">
        <f>SUMIFS($D$2:$D$7909, $B$2:$B$7909, "Abruzzo")</f>
        <v>1307309</v>
      </c>
      <c r="G4673" s="1">
        <f>Comuni__2[[#This Row],[Popolazione2011]]/Comuni__2[[#This Row],[POPOLAZIONE TOTALE DI OGNI REGIONE (CON FILTRO)]]</f>
        <v>1.4250647704559518E-3</v>
      </c>
      <c r="H4673" t="str">
        <f>IF(Comuni__2[[#This Row],[Popolazione2011]]&gt;300000,"MAGGIORE","")</f>
        <v/>
      </c>
    </row>
    <row r="4674" spans="1:8" x14ac:dyDescent="0.2">
      <c r="A4674" t="s">
        <v>4809</v>
      </c>
      <c r="B4674" t="s">
        <v>4734</v>
      </c>
      <c r="C4674" t="s">
        <v>4795</v>
      </c>
      <c r="D4674">
        <v>1863</v>
      </c>
      <c r="E4674" s="2"/>
      <c r="F4674">
        <f>SUMIFS($D$2:$D$7909, $B$2:$B$7909, "Umbria")</f>
        <v>884268</v>
      </c>
      <c r="G4674" s="1">
        <f>Comuni__2[[#This Row],[Popolazione2011]]/Comuni__2[[#This Row],[POPOLAZIONE TOTALE DI OGNI REGIONE (CON FILTRO)]]</f>
        <v>2.1068273419370597E-3</v>
      </c>
      <c r="H4674" t="str">
        <f>IF(Comuni__2[[#This Row],[Popolazione2011]]&gt;300000,"MAGGIORE","")</f>
        <v/>
      </c>
    </row>
    <row r="4675" spans="1:8" x14ac:dyDescent="0.2">
      <c r="A4675" t="s">
        <v>3660</v>
      </c>
      <c r="B4675" t="s">
        <v>3653</v>
      </c>
      <c r="C4675" t="s">
        <v>3654</v>
      </c>
      <c r="D4675">
        <v>1861</v>
      </c>
      <c r="E4675" s="2"/>
      <c r="F4675">
        <f>SUMIFS($D$2:$D$7909, $B$2:$B$7909, "Friuli-Venezia Giulia")</f>
        <v>1220291</v>
      </c>
      <c r="G4675" s="1">
        <f>Comuni__2[[#This Row],[Popolazione2011]]/Comuni__2[[#This Row],[POPOLAZIONE TOTALE DI OGNI REGIONE (CON FILTRO)]]</f>
        <v>1.5250460750755354E-3</v>
      </c>
      <c r="H4675" t="str">
        <f>IF(Comuni__2[[#This Row],[Popolazione2011]]&gt;300000,"MAGGIORE","")</f>
        <v/>
      </c>
    </row>
    <row r="4676" spans="1:8" x14ac:dyDescent="0.2">
      <c r="A4676" t="s">
        <v>6721</v>
      </c>
      <c r="B4676" t="s">
        <v>6713</v>
      </c>
      <c r="C4676" t="s">
        <v>6714</v>
      </c>
      <c r="D4676">
        <v>1861</v>
      </c>
      <c r="E4676" s="2"/>
      <c r="F4676">
        <f>SUMIFS($D$2:$D$7909, $B$2:$B$7909, "Basilicata")</f>
        <v>578036</v>
      </c>
      <c r="G4676" s="1">
        <f>Comuni__2[[#This Row],[Popolazione2011]]/Comuni__2[[#This Row],[POPOLAZIONE TOTALE DI OGNI REGIONE (CON FILTRO)]]</f>
        <v>3.2195226594883362E-3</v>
      </c>
      <c r="H4676" t="str">
        <f>IF(Comuni__2[[#This Row],[Popolazione2011]]&gt;300000,"MAGGIORE","")</f>
        <v/>
      </c>
    </row>
    <row r="4677" spans="1:8" x14ac:dyDescent="0.2">
      <c r="A4677" t="s">
        <v>4478</v>
      </c>
      <c r="B4677" t="s">
        <v>4450</v>
      </c>
      <c r="C4677" t="s">
        <v>4469</v>
      </c>
      <c r="D4677">
        <v>1860</v>
      </c>
      <c r="E4677" s="2"/>
      <c r="F4677">
        <f>SUMIFS($D$2:$D$7909, $B$2:$B$7909, "Toscana")</f>
        <v>3672202</v>
      </c>
      <c r="G4677" s="1">
        <f>Comuni__2[[#This Row],[Popolazione2011]]/Comuni__2[[#This Row],[POPOLAZIONE TOTALE DI OGNI REGIONE (CON FILTRO)]]</f>
        <v>5.0650808425026727E-4</v>
      </c>
      <c r="H4677" t="str">
        <f>IF(Comuni__2[[#This Row],[Popolazione2011]]&gt;300000,"MAGGIORE","")</f>
        <v/>
      </c>
    </row>
    <row r="4678" spans="1:8" x14ac:dyDescent="0.2">
      <c r="A4678" t="s">
        <v>4933</v>
      </c>
      <c r="B4678" t="s">
        <v>4829</v>
      </c>
      <c r="C4678" t="s">
        <v>4931</v>
      </c>
      <c r="D4678">
        <v>1860</v>
      </c>
      <c r="E4678" s="2"/>
      <c r="F4678">
        <f>SUMIFS($D$2:$D$7909, $B$2:$B$7909, "Marche")</f>
        <v>1540584</v>
      </c>
      <c r="G4678" s="1">
        <f>Comuni__2[[#This Row],[Popolazione2011]]/Comuni__2[[#This Row],[POPOLAZIONE TOTALE DI OGNI REGIONE (CON FILTRO)]]</f>
        <v>1.2073343615148541E-3</v>
      </c>
      <c r="H4678" t="str">
        <f>IF(Comuni__2[[#This Row],[Popolazione2011]]&gt;300000,"MAGGIORE","")</f>
        <v/>
      </c>
    </row>
    <row r="4679" spans="1:8" x14ac:dyDescent="0.2">
      <c r="A4679" t="s">
        <v>1939</v>
      </c>
      <c r="B4679" t="s">
        <v>1271</v>
      </c>
      <c r="C4679" t="s">
        <v>1772</v>
      </c>
      <c r="D4679">
        <v>1859</v>
      </c>
      <c r="E4679" s="2"/>
      <c r="F4679">
        <f>SUMIFS($D$2:$D$7909, $B$2:$B$7909, "Lombardia")</f>
        <v>9704121</v>
      </c>
      <c r="G4679" s="1">
        <f>Comuni__2[[#This Row],[Popolazione2011]]/Comuni__2[[#This Row],[POPOLAZIONE TOTALE DI OGNI REGIONE (CON FILTRO)]]</f>
        <v>1.9156809771848476E-4</v>
      </c>
      <c r="H4679" t="str">
        <f>IF(Comuni__2[[#This Row],[Popolazione2011]]&gt;300000,"MAGGIORE","")</f>
        <v/>
      </c>
    </row>
    <row r="4680" spans="1:8" x14ac:dyDescent="0.2">
      <c r="A4680" t="s">
        <v>4796</v>
      </c>
      <c r="B4680" t="s">
        <v>4734</v>
      </c>
      <c r="C4680" t="s">
        <v>4795</v>
      </c>
      <c r="D4680">
        <v>1859</v>
      </c>
      <c r="E4680" s="2"/>
      <c r="F4680">
        <f>SUMIFS($D$2:$D$7909, $B$2:$B$7909, "Umbria")</f>
        <v>884268</v>
      </c>
      <c r="G4680" s="1">
        <f>Comuni__2[[#This Row],[Popolazione2011]]/Comuni__2[[#This Row],[POPOLAZIONE TOTALE DI OGNI REGIONE (CON FILTRO)]]</f>
        <v>2.1023038264417573E-3</v>
      </c>
      <c r="H4680" t="str">
        <f>IF(Comuni__2[[#This Row],[Popolazione2011]]&gt;300000,"MAGGIORE","")</f>
        <v/>
      </c>
    </row>
    <row r="4681" spans="1:8" x14ac:dyDescent="0.2">
      <c r="A4681" t="s">
        <v>8017</v>
      </c>
      <c r="B4681" t="s">
        <v>7657</v>
      </c>
      <c r="C4681" t="s">
        <v>7931</v>
      </c>
      <c r="D4681">
        <v>1858</v>
      </c>
      <c r="E4681" s="2"/>
      <c r="F4681">
        <f>SUMIFS($D$2:$D$7909, $B$2:$B$7909, "Sardegna")</f>
        <v>1634822</v>
      </c>
      <c r="G4681" s="1">
        <f>Comuni__2[[#This Row],[Popolazione2011]]/Comuni__2[[#This Row],[POPOLAZIONE TOTALE DI OGNI REGIONE (CON FILTRO)]]</f>
        <v>1.136515168012175E-3</v>
      </c>
      <c r="H4681" t="str">
        <f>IF(Comuni__2[[#This Row],[Popolazione2011]]&gt;300000,"MAGGIORE","")</f>
        <v/>
      </c>
    </row>
    <row r="4682" spans="1:8" x14ac:dyDescent="0.2">
      <c r="A4682" t="s">
        <v>75</v>
      </c>
      <c r="B4682" t="s">
        <v>5</v>
      </c>
      <c r="C4682" t="s">
        <v>6</v>
      </c>
      <c r="D4682">
        <v>1857</v>
      </c>
      <c r="E4682" s="2"/>
      <c r="F4682">
        <f>SUMIFS($D$2:$D$7909, $B$2:$B$7909, "Piemonte")</f>
        <v>4363916</v>
      </c>
      <c r="G4682" s="1">
        <f>Comuni__2[[#This Row],[Popolazione2011]]/Comuni__2[[#This Row],[POPOLAZIONE TOTALE DI OGNI REGIONE (CON FILTRO)]]</f>
        <v>4.2553523028399261E-4</v>
      </c>
      <c r="H4682" t="str">
        <f>IF(Comuni__2[[#This Row],[Popolazione2011]]&gt;300000,"MAGGIORE","")</f>
        <v/>
      </c>
    </row>
    <row r="4683" spans="1:8" x14ac:dyDescent="0.2">
      <c r="A4683" t="s">
        <v>6359</v>
      </c>
      <c r="B4683" t="s">
        <v>5894</v>
      </c>
      <c r="C4683" t="s">
        <v>6291</v>
      </c>
      <c r="D4683">
        <v>1856</v>
      </c>
      <c r="E4683" s="2"/>
      <c r="F4683">
        <f>SUMIFS($D$2:$D$7909, $B$2:$B$7909, "Campania")</f>
        <v>5766810</v>
      </c>
      <c r="G4683" s="1">
        <f>Comuni__2[[#This Row],[Popolazione2011]]/Comuni__2[[#This Row],[POPOLAZIONE TOTALE DI OGNI REGIONE (CON FILTRO)]]</f>
        <v>3.2184171144879057E-4</v>
      </c>
      <c r="H4683" t="str">
        <f>IF(Comuni__2[[#This Row],[Popolazione2011]]&gt;300000,"MAGGIORE","")</f>
        <v/>
      </c>
    </row>
    <row r="4684" spans="1:8" x14ac:dyDescent="0.2">
      <c r="A4684" t="s">
        <v>456</v>
      </c>
      <c r="B4684" t="s">
        <v>5</v>
      </c>
      <c r="C4684" t="s">
        <v>402</v>
      </c>
      <c r="D4684">
        <v>1856</v>
      </c>
      <c r="E4684" s="2"/>
      <c r="F4684">
        <f>SUMIFS($D$2:$D$7909, $B$2:$B$7909, "Piemonte")</f>
        <v>4363916</v>
      </c>
      <c r="G4684" s="1">
        <f>Comuni__2[[#This Row],[Popolazione2011]]/Comuni__2[[#This Row],[POPOLAZIONE TOTALE DI OGNI REGIONE (CON FILTRO)]]</f>
        <v>4.2530607830214881E-4</v>
      </c>
      <c r="H4684" t="str">
        <f>IF(Comuni__2[[#This Row],[Popolazione2011]]&gt;300000,"MAGGIORE","")</f>
        <v/>
      </c>
    </row>
    <row r="4685" spans="1:8" x14ac:dyDescent="0.2">
      <c r="A4685" t="s">
        <v>2888</v>
      </c>
      <c r="B4685" t="s">
        <v>2791</v>
      </c>
      <c r="C4685" t="s">
        <v>2792</v>
      </c>
      <c r="D4685">
        <v>1854</v>
      </c>
      <c r="E4685" s="2"/>
      <c r="F4685">
        <f>SUMIFS($D$2:$D$7909, $B$2:$B$7909, "Trentino-Alto Adige/Südtirol")</f>
        <v>1026433</v>
      </c>
      <c r="G4685" s="1">
        <f>Comuni__2[[#This Row],[Popolazione2011]]/Comuni__2[[#This Row],[POPOLAZIONE TOTALE DI OGNI REGIONE (CON FILTRO)]]</f>
        <v>1.8062552548485872E-3</v>
      </c>
      <c r="H4685" t="str">
        <f>IF(Comuni__2[[#This Row],[Popolazione2011]]&gt;300000,"MAGGIORE","")</f>
        <v/>
      </c>
    </row>
    <row r="4686" spans="1:8" x14ac:dyDescent="0.2">
      <c r="A4686" t="s">
        <v>2714</v>
      </c>
      <c r="B4686" t="s">
        <v>1271</v>
      </c>
      <c r="C4686" t="s">
        <v>2674</v>
      </c>
      <c r="D4686">
        <v>1853</v>
      </c>
      <c r="E4686" s="2"/>
      <c r="F4686">
        <f>SUMIFS($D$2:$D$7909, $B$2:$B$7909, "Lombardia")</f>
        <v>9704121</v>
      </c>
      <c r="G4686" s="1">
        <f>Comuni__2[[#This Row],[Popolazione2011]]/Comuni__2[[#This Row],[POPOLAZIONE TOTALE DI OGNI REGIONE (CON FILTRO)]]</f>
        <v>1.9094980369680056E-4</v>
      </c>
      <c r="H4686" t="str">
        <f>IF(Comuni__2[[#This Row],[Popolazione2011]]&gt;300000,"MAGGIORE","")</f>
        <v/>
      </c>
    </row>
    <row r="4687" spans="1:8" x14ac:dyDescent="0.2">
      <c r="A4687" t="s">
        <v>5380</v>
      </c>
      <c r="B4687" t="s">
        <v>5062</v>
      </c>
      <c r="C4687" t="s">
        <v>5354</v>
      </c>
      <c r="D4687">
        <v>1853</v>
      </c>
      <c r="E4687" s="2"/>
      <c r="F4687">
        <f>SUMIFS($D$2:$D$7909, $B$2:$B$7909, "Lazio")</f>
        <v>5502886</v>
      </c>
      <c r="G4687" s="1">
        <f>Comuni__2[[#This Row],[Popolazione2011]]/Comuni__2[[#This Row],[POPOLAZIONE TOTALE DI OGNI REGIONE (CON FILTRO)]]</f>
        <v>3.3673239823612557E-4</v>
      </c>
      <c r="H4687" t="str">
        <f>IF(Comuni__2[[#This Row],[Popolazione2011]]&gt;300000,"MAGGIORE","")</f>
        <v/>
      </c>
    </row>
    <row r="4688" spans="1:8" x14ac:dyDescent="0.2">
      <c r="A4688" t="s">
        <v>5433</v>
      </c>
      <c r="B4688" t="s">
        <v>5062</v>
      </c>
      <c r="C4688" t="s">
        <v>5354</v>
      </c>
      <c r="D4688">
        <v>1853</v>
      </c>
      <c r="E4688" s="2"/>
      <c r="F4688">
        <f>SUMIFS($D$2:$D$7909, $B$2:$B$7909, "Lazio")</f>
        <v>5502886</v>
      </c>
      <c r="G4688" s="1">
        <f>Comuni__2[[#This Row],[Popolazione2011]]/Comuni__2[[#This Row],[POPOLAZIONE TOTALE DI OGNI REGIONE (CON FILTRO)]]</f>
        <v>3.3673239823612557E-4</v>
      </c>
      <c r="H4688" t="str">
        <f>IF(Comuni__2[[#This Row],[Popolazione2011]]&gt;300000,"MAGGIORE","")</f>
        <v/>
      </c>
    </row>
    <row r="4689" spans="1:8" x14ac:dyDescent="0.2">
      <c r="A4689" t="s">
        <v>5455</v>
      </c>
      <c r="B4689" t="s">
        <v>5446</v>
      </c>
      <c r="C4689" t="s">
        <v>5447</v>
      </c>
      <c r="D4689">
        <v>1853</v>
      </c>
      <c r="E4689" s="2"/>
      <c r="F4689">
        <f>SUMIFS($D$2:$D$7909, $B$2:$B$7909, "Abruzzo")</f>
        <v>1307309</v>
      </c>
      <c r="G4689" s="1">
        <f>Comuni__2[[#This Row],[Popolazione2011]]/Comuni__2[[#This Row],[POPOLAZIONE TOTALE DI OGNI REGIONE (CON FILTRO)]]</f>
        <v>1.417415469487321E-3</v>
      </c>
      <c r="H4689" t="str">
        <f>IF(Comuni__2[[#This Row],[Popolazione2011]]&gt;300000,"MAGGIORE","")</f>
        <v/>
      </c>
    </row>
    <row r="4690" spans="1:8" x14ac:dyDescent="0.2">
      <c r="A4690" t="s">
        <v>4989</v>
      </c>
      <c r="B4690" t="s">
        <v>4829</v>
      </c>
      <c r="C4690" t="s">
        <v>4987</v>
      </c>
      <c r="D4690">
        <v>1852</v>
      </c>
      <c r="E4690" s="2"/>
      <c r="F4690">
        <f>SUMIFS($D$2:$D$7909, $B$2:$B$7909, "Marche")</f>
        <v>1540584</v>
      </c>
      <c r="G4690" s="1">
        <f>Comuni__2[[#This Row],[Popolazione2011]]/Comuni__2[[#This Row],[POPOLAZIONE TOTALE DI OGNI REGIONE (CON FILTRO)]]</f>
        <v>1.2021415255513493E-3</v>
      </c>
      <c r="H4690" t="str">
        <f>IF(Comuni__2[[#This Row],[Popolazione2011]]&gt;300000,"MAGGIORE","")</f>
        <v/>
      </c>
    </row>
    <row r="4691" spans="1:8" x14ac:dyDescent="0.2">
      <c r="A4691" t="s">
        <v>6237</v>
      </c>
      <c r="B4691" t="s">
        <v>5894</v>
      </c>
      <c r="C4691" t="s">
        <v>6172</v>
      </c>
      <c r="D4691">
        <v>1851</v>
      </c>
      <c r="E4691" s="2"/>
      <c r="F4691">
        <f>SUMIFS($D$2:$D$7909, $B$2:$B$7909, "Campania")</f>
        <v>5766810</v>
      </c>
      <c r="G4691" s="1">
        <f>Comuni__2[[#This Row],[Popolazione2011]]/Comuni__2[[#This Row],[POPOLAZIONE TOTALE DI OGNI REGIONE (CON FILTRO)]]</f>
        <v>3.2097468097613759E-4</v>
      </c>
      <c r="H4691" t="str">
        <f>IF(Comuni__2[[#This Row],[Popolazione2011]]&gt;300000,"MAGGIORE","")</f>
        <v/>
      </c>
    </row>
    <row r="4692" spans="1:8" x14ac:dyDescent="0.2">
      <c r="A4692" t="s">
        <v>1035</v>
      </c>
      <c r="B4692" t="s">
        <v>5</v>
      </c>
      <c r="C4692" t="s">
        <v>857</v>
      </c>
      <c r="D4692">
        <v>1849</v>
      </c>
      <c r="E4692" s="2"/>
      <c r="F4692">
        <f>SUMIFS($D$2:$D$7909, $B$2:$B$7909, "Piemonte")</f>
        <v>4363916</v>
      </c>
      <c r="G4692" s="1">
        <f>Comuni__2[[#This Row],[Popolazione2011]]/Comuni__2[[#This Row],[POPOLAZIONE TOTALE DI OGNI REGIONE (CON FILTRO)]]</f>
        <v>4.2370201442924201E-4</v>
      </c>
      <c r="H4692" t="str">
        <f>IF(Comuni__2[[#This Row],[Popolazione2011]]&gt;300000,"MAGGIORE","")</f>
        <v/>
      </c>
    </row>
    <row r="4693" spans="1:8" x14ac:dyDescent="0.2">
      <c r="A4693" t="s">
        <v>7076</v>
      </c>
      <c r="B4693" t="s">
        <v>6847</v>
      </c>
      <c r="C4693" t="s">
        <v>6999</v>
      </c>
      <c r="D4693">
        <v>1849</v>
      </c>
      <c r="E4693" s="2"/>
      <c r="F4693">
        <f>SUMIFS($D$2:$D$7909, $B$2:$B$7909, "Calabria")</f>
        <v>1959050</v>
      </c>
      <c r="G4693" s="1">
        <f>Comuni__2[[#This Row],[Popolazione2011]]/Comuni__2[[#This Row],[POPOLAZIONE TOTALE DI OGNI REGIONE (CON FILTRO)]]</f>
        <v>9.4382481304714015E-4</v>
      </c>
      <c r="H4693" t="str">
        <f>IF(Comuni__2[[#This Row],[Popolazione2011]]&gt;300000,"MAGGIORE","")</f>
        <v/>
      </c>
    </row>
    <row r="4694" spans="1:8" x14ac:dyDescent="0.2">
      <c r="A4694" t="s">
        <v>7347</v>
      </c>
      <c r="B4694" t="s">
        <v>7257</v>
      </c>
      <c r="C4694" t="s">
        <v>7283</v>
      </c>
      <c r="D4694">
        <v>1847</v>
      </c>
      <c r="E4694" s="2"/>
      <c r="F4694">
        <f>SUMIFS($D$2:$D$7909, $B$2:$B$7909, "Sicilia")</f>
        <v>5002904</v>
      </c>
      <c r="G4694" s="1">
        <f>Comuni__2[[#This Row],[Popolazione2011]]/Comuni__2[[#This Row],[POPOLAZIONE TOTALE DI OGNI REGIONE (CON FILTRO)]]</f>
        <v>3.691855770168686E-4</v>
      </c>
      <c r="H4694" t="str">
        <f>IF(Comuni__2[[#This Row],[Popolazione2011]]&gt;300000,"MAGGIORE","")</f>
        <v/>
      </c>
    </row>
    <row r="4695" spans="1:8" x14ac:dyDescent="0.2">
      <c r="A4695" t="s">
        <v>3503</v>
      </c>
      <c r="B4695" t="s">
        <v>3082</v>
      </c>
      <c r="C4695" t="s">
        <v>3499</v>
      </c>
      <c r="D4695">
        <v>1847</v>
      </c>
      <c r="E4695" s="2"/>
      <c r="F4695">
        <f>SUMIFS($D$2:$D$7909, $B$2:$B$7909, "Veneto")</f>
        <v>4855904</v>
      </c>
      <c r="G4695" s="1">
        <f>Comuni__2[[#This Row],[Popolazione2011]]/Comuni__2[[#This Row],[POPOLAZIONE TOTALE DI OGNI REGIONE (CON FILTRO)]]</f>
        <v>3.8036172049529809E-4</v>
      </c>
      <c r="H4695" t="str">
        <f>IF(Comuni__2[[#This Row],[Popolazione2011]]&gt;300000,"MAGGIORE","")</f>
        <v/>
      </c>
    </row>
    <row r="4696" spans="1:8" x14ac:dyDescent="0.2">
      <c r="A4696" t="s">
        <v>7895</v>
      </c>
      <c r="B4696" t="s">
        <v>7657</v>
      </c>
      <c r="C4696" t="s">
        <v>7843</v>
      </c>
      <c r="D4696">
        <v>1847</v>
      </c>
      <c r="E4696" s="2"/>
      <c r="F4696">
        <f>SUMIFS($D$2:$D$7909, $B$2:$B$7909, "Sardegna")</f>
        <v>1634822</v>
      </c>
      <c r="G4696" s="1">
        <f>Comuni__2[[#This Row],[Popolazione2011]]/Comuni__2[[#This Row],[POPOLAZIONE TOTALE DI OGNI REGIONE (CON FILTRO)]]</f>
        <v>1.1297866067376142E-3</v>
      </c>
      <c r="H4696" t="str">
        <f>IF(Comuni__2[[#This Row],[Popolazione2011]]&gt;300000,"MAGGIORE","")</f>
        <v/>
      </c>
    </row>
    <row r="4697" spans="1:8" x14ac:dyDescent="0.2">
      <c r="A4697" t="s">
        <v>7217</v>
      </c>
      <c r="B4697" t="s">
        <v>6847</v>
      </c>
      <c r="C4697" t="s">
        <v>7206</v>
      </c>
      <c r="D4697">
        <v>1844</v>
      </c>
      <c r="E4697" s="2"/>
      <c r="F4697">
        <f>SUMIFS($D$2:$D$7909, $B$2:$B$7909, "Calabria")</f>
        <v>1959050</v>
      </c>
      <c r="G4697" s="1">
        <f>Comuni__2[[#This Row],[Popolazione2011]]/Comuni__2[[#This Row],[POPOLAZIONE TOTALE DI OGNI REGIONE (CON FILTRO)]]</f>
        <v>9.4127255557540648E-4</v>
      </c>
      <c r="H4697" t="str">
        <f>IF(Comuni__2[[#This Row],[Popolazione2011]]&gt;300000,"MAGGIORE","")</f>
        <v/>
      </c>
    </row>
    <row r="4698" spans="1:8" x14ac:dyDescent="0.2">
      <c r="A4698" t="s">
        <v>5866</v>
      </c>
      <c r="B4698" t="s">
        <v>5756</v>
      </c>
      <c r="C4698" t="s">
        <v>5841</v>
      </c>
      <c r="D4698">
        <v>1844</v>
      </c>
      <c r="E4698" s="2"/>
      <c r="F4698">
        <f>SUMIFS($D$2:$D$7909, $B$2:$B$7909, "Molise")</f>
        <v>313660</v>
      </c>
      <c r="G4698" s="1">
        <f>Comuni__2[[#This Row],[Popolazione2011]]/Comuni__2[[#This Row],[POPOLAZIONE TOTALE DI OGNI REGIONE (CON FILTRO)]]</f>
        <v>5.8789772364981193E-3</v>
      </c>
      <c r="H4698" t="str">
        <f>IF(Comuni__2[[#This Row],[Popolazione2011]]&gt;300000,"MAGGIORE","")</f>
        <v/>
      </c>
    </row>
    <row r="4699" spans="1:8" x14ac:dyDescent="0.2">
      <c r="A4699" t="s">
        <v>6107</v>
      </c>
      <c r="B4699" t="s">
        <v>5894</v>
      </c>
      <c r="C4699" t="s">
        <v>6079</v>
      </c>
      <c r="D4699">
        <v>1842</v>
      </c>
      <c r="E4699" s="2"/>
      <c r="F4699">
        <f>SUMIFS($D$2:$D$7909, $B$2:$B$7909, "Campania")</f>
        <v>5766810</v>
      </c>
      <c r="G4699" s="1">
        <f>Comuni__2[[#This Row],[Popolazione2011]]/Comuni__2[[#This Row],[POPOLAZIONE TOTALE DI OGNI REGIONE (CON FILTRO)]]</f>
        <v>3.194140261253622E-4</v>
      </c>
      <c r="H4699" t="str">
        <f>IF(Comuni__2[[#This Row],[Popolazione2011]]&gt;300000,"MAGGIORE","")</f>
        <v/>
      </c>
    </row>
    <row r="4700" spans="1:8" x14ac:dyDescent="0.2">
      <c r="A4700" t="s">
        <v>3114</v>
      </c>
      <c r="B4700" t="s">
        <v>3082</v>
      </c>
      <c r="C4700" t="s">
        <v>3083</v>
      </c>
      <c r="D4700">
        <v>1841</v>
      </c>
      <c r="E4700" s="2"/>
      <c r="F4700">
        <f>SUMIFS($D$2:$D$7909, $B$2:$B$7909, "Veneto")</f>
        <v>4855904</v>
      </c>
      <c r="G4700" s="1">
        <f>Comuni__2[[#This Row],[Popolazione2011]]/Comuni__2[[#This Row],[POPOLAZIONE TOTALE DI OGNI REGIONE (CON FILTRO)]]</f>
        <v>3.791261112246041E-4</v>
      </c>
      <c r="H4700" t="str">
        <f>IF(Comuni__2[[#This Row],[Popolazione2011]]&gt;300000,"MAGGIORE","")</f>
        <v/>
      </c>
    </row>
    <row r="4701" spans="1:8" x14ac:dyDescent="0.2">
      <c r="A4701" t="s">
        <v>4754</v>
      </c>
      <c r="B4701" t="s">
        <v>4734</v>
      </c>
      <c r="C4701" t="s">
        <v>4735</v>
      </c>
      <c r="D4701">
        <v>1840</v>
      </c>
      <c r="E4701" s="2"/>
      <c r="F4701">
        <f>SUMIFS($D$2:$D$7909, $B$2:$B$7909, "Umbria")</f>
        <v>884268</v>
      </c>
      <c r="G4701" s="1">
        <f>Comuni__2[[#This Row],[Popolazione2011]]/Comuni__2[[#This Row],[POPOLAZIONE TOTALE DI OGNI REGIONE (CON FILTRO)]]</f>
        <v>2.0808171278390714E-3</v>
      </c>
      <c r="H4701" t="str">
        <f>IF(Comuni__2[[#This Row],[Popolazione2011]]&gt;300000,"MAGGIORE","")</f>
        <v/>
      </c>
    </row>
    <row r="4702" spans="1:8" x14ac:dyDescent="0.2">
      <c r="A4702" t="s">
        <v>4935</v>
      </c>
      <c r="B4702" t="s">
        <v>4829</v>
      </c>
      <c r="C4702" t="s">
        <v>4931</v>
      </c>
      <c r="D4702">
        <v>1839</v>
      </c>
      <c r="E4702" s="2"/>
      <c r="F4702">
        <f>SUMIFS($D$2:$D$7909, $B$2:$B$7909, "Marche")</f>
        <v>1540584</v>
      </c>
      <c r="G4702" s="1">
        <f>Comuni__2[[#This Row],[Popolazione2011]]/Comuni__2[[#This Row],[POPOLAZIONE TOTALE DI OGNI REGIONE (CON FILTRO)]]</f>
        <v>1.193703167110654E-3</v>
      </c>
      <c r="H4702" t="str">
        <f>IF(Comuni__2[[#This Row],[Popolazione2011]]&gt;300000,"MAGGIORE","")</f>
        <v/>
      </c>
    </row>
    <row r="4703" spans="1:8" x14ac:dyDescent="0.2">
      <c r="A4703" t="s">
        <v>5533</v>
      </c>
      <c r="B4703" t="s">
        <v>5446</v>
      </c>
      <c r="C4703" t="s">
        <v>5447</v>
      </c>
      <c r="D4703">
        <v>1836</v>
      </c>
      <c r="E4703" s="2"/>
      <c r="F4703">
        <f>SUMIFS($D$2:$D$7909, $B$2:$B$7909, "Abruzzo")</f>
        <v>1307309</v>
      </c>
      <c r="G4703" s="1">
        <f>Comuni__2[[#This Row],[Popolazione2011]]/Comuni__2[[#This Row],[POPOLAZIONE TOTALE DI OGNI REGIONE (CON FILTRO)]]</f>
        <v>1.4044116578406482E-3</v>
      </c>
      <c r="H4703" t="str">
        <f>IF(Comuni__2[[#This Row],[Popolazione2011]]&gt;300000,"MAGGIORE","")</f>
        <v/>
      </c>
    </row>
    <row r="4704" spans="1:8" x14ac:dyDescent="0.2">
      <c r="A4704" t="s">
        <v>6320</v>
      </c>
      <c r="B4704" t="s">
        <v>5894</v>
      </c>
      <c r="C4704" t="s">
        <v>6291</v>
      </c>
      <c r="D4704">
        <v>1834</v>
      </c>
      <c r="E4704" s="2"/>
      <c r="F4704">
        <f>SUMIFS($D$2:$D$7909, $B$2:$B$7909, "Campania")</f>
        <v>5766810</v>
      </c>
      <c r="G4704" s="1">
        <f>Comuni__2[[#This Row],[Popolazione2011]]/Comuni__2[[#This Row],[POPOLAZIONE TOTALE DI OGNI REGIONE (CON FILTRO)]]</f>
        <v>3.1802677736911744E-4</v>
      </c>
      <c r="H4704" t="str">
        <f>IF(Comuni__2[[#This Row],[Popolazione2011]]&gt;300000,"MAGGIORE","")</f>
        <v/>
      </c>
    </row>
    <row r="4705" spans="1:8" x14ac:dyDescent="0.2">
      <c r="A4705" t="s">
        <v>7400</v>
      </c>
      <c r="B4705" t="s">
        <v>7257</v>
      </c>
      <c r="C4705" t="s">
        <v>7366</v>
      </c>
      <c r="D4705">
        <v>1834</v>
      </c>
      <c r="E4705" s="2"/>
      <c r="F4705">
        <f>SUMIFS($D$2:$D$7909, $B$2:$B$7909, "Sicilia")</f>
        <v>5002904</v>
      </c>
      <c r="G4705" s="1">
        <f>Comuni__2[[#This Row],[Popolazione2011]]/Comuni__2[[#This Row],[POPOLAZIONE TOTALE DI OGNI REGIONE (CON FILTRO)]]</f>
        <v>3.6658708622032323E-4</v>
      </c>
      <c r="H4705" t="str">
        <f>IF(Comuni__2[[#This Row],[Popolazione2011]]&gt;300000,"MAGGIORE","")</f>
        <v/>
      </c>
    </row>
    <row r="4706" spans="1:8" x14ac:dyDescent="0.2">
      <c r="A4706" t="s">
        <v>226</v>
      </c>
      <c r="B4706" t="s">
        <v>5</v>
      </c>
      <c r="C4706" t="s">
        <v>6</v>
      </c>
      <c r="D4706">
        <v>1834</v>
      </c>
      <c r="E4706" s="2"/>
      <c r="F4706">
        <f>SUMIFS($D$2:$D$7909, $B$2:$B$7909, "Piemonte")</f>
        <v>4363916</v>
      </c>
      <c r="G4706" s="1">
        <f>Comuni__2[[#This Row],[Popolazione2011]]/Comuni__2[[#This Row],[POPOLAZIONE TOTALE DI OGNI REGIONE (CON FILTRO)]]</f>
        <v>4.2026473470158456E-4</v>
      </c>
      <c r="H4706" t="str">
        <f>IF(Comuni__2[[#This Row],[Popolazione2011]]&gt;300000,"MAGGIORE","")</f>
        <v/>
      </c>
    </row>
    <row r="4707" spans="1:8" x14ac:dyDescent="0.2">
      <c r="A4707" t="s">
        <v>7999</v>
      </c>
      <c r="B4707" t="s">
        <v>7657</v>
      </c>
      <c r="C4707" t="s">
        <v>7931</v>
      </c>
      <c r="D4707">
        <v>1834</v>
      </c>
      <c r="E4707" s="2"/>
      <c r="F4707">
        <f>SUMIFS($D$2:$D$7909, $B$2:$B$7909, "Sardegna")</f>
        <v>1634822</v>
      </c>
      <c r="G4707" s="1">
        <f>Comuni__2[[#This Row],[Popolazione2011]]/Comuni__2[[#This Row],[POPOLAZIONE TOTALE DI OGNI REGIONE (CON FILTRO)]]</f>
        <v>1.1218346706858605E-3</v>
      </c>
      <c r="H4707" t="str">
        <f>IF(Comuni__2[[#This Row],[Popolazione2011]]&gt;300000,"MAGGIORE","")</f>
        <v/>
      </c>
    </row>
    <row r="4708" spans="1:8" x14ac:dyDescent="0.2">
      <c r="A4708" t="s">
        <v>2018</v>
      </c>
      <c r="B4708" t="s">
        <v>1271</v>
      </c>
      <c r="C4708" t="s">
        <v>2016</v>
      </c>
      <c r="D4708">
        <v>1833</v>
      </c>
      <c r="E4708" s="2"/>
      <c r="F4708">
        <f>SUMIFS($D$2:$D$7909, $B$2:$B$7909, "Lombardia")</f>
        <v>9704121</v>
      </c>
      <c r="G4708" s="1">
        <f>Comuni__2[[#This Row],[Popolazione2011]]/Comuni__2[[#This Row],[POPOLAZIONE TOTALE DI OGNI REGIONE (CON FILTRO)]]</f>
        <v>1.8888882362451994E-4</v>
      </c>
      <c r="H4708" t="str">
        <f>IF(Comuni__2[[#This Row],[Popolazione2011]]&gt;300000,"MAGGIORE","")</f>
        <v/>
      </c>
    </row>
    <row r="4709" spans="1:8" x14ac:dyDescent="0.2">
      <c r="A4709" t="s">
        <v>7156</v>
      </c>
      <c r="B4709" t="s">
        <v>6847</v>
      </c>
      <c r="C4709" t="s">
        <v>7080</v>
      </c>
      <c r="D4709">
        <v>1833</v>
      </c>
      <c r="E4709" s="2"/>
      <c r="F4709">
        <f>SUMIFS($D$2:$D$7909, $B$2:$B$7909, "Calabria")</f>
        <v>1959050</v>
      </c>
      <c r="G4709" s="1">
        <f>Comuni__2[[#This Row],[Popolazione2011]]/Comuni__2[[#This Row],[POPOLAZIONE TOTALE DI OGNI REGIONE (CON FILTRO)]]</f>
        <v>9.3565758913759223E-4</v>
      </c>
      <c r="H4709" t="str">
        <f>IF(Comuni__2[[#This Row],[Popolazione2011]]&gt;300000,"MAGGIORE","")</f>
        <v/>
      </c>
    </row>
    <row r="4710" spans="1:8" x14ac:dyDescent="0.2">
      <c r="A4710" t="s">
        <v>2883</v>
      </c>
      <c r="B4710" t="s">
        <v>2791</v>
      </c>
      <c r="C4710" t="s">
        <v>2792</v>
      </c>
      <c r="D4710">
        <v>1832</v>
      </c>
      <c r="E4710" s="2"/>
      <c r="F4710">
        <f>SUMIFS($D$2:$D$7909, $B$2:$B$7909, "Trentino-Alto Adige/Südtirol")</f>
        <v>1026433</v>
      </c>
      <c r="G4710" s="1">
        <f>Comuni__2[[#This Row],[Popolazione2011]]/Comuni__2[[#This Row],[POPOLAZIONE TOTALE DI OGNI REGIONE (CON FILTRO)]]</f>
        <v>1.7848218052225523E-3</v>
      </c>
      <c r="H4710" t="str">
        <f>IF(Comuni__2[[#This Row],[Popolazione2011]]&gt;300000,"MAGGIORE","")</f>
        <v/>
      </c>
    </row>
    <row r="4711" spans="1:8" x14ac:dyDescent="0.2">
      <c r="A4711" t="s">
        <v>2846</v>
      </c>
      <c r="B4711" t="s">
        <v>2791</v>
      </c>
      <c r="C4711" t="s">
        <v>2792</v>
      </c>
      <c r="D4711">
        <v>1831</v>
      </c>
      <c r="E4711" s="2"/>
      <c r="F4711">
        <f>SUMIFS($D$2:$D$7909, $B$2:$B$7909, "Trentino-Alto Adige/Südtirol")</f>
        <v>1026433</v>
      </c>
      <c r="G4711" s="1">
        <f>Comuni__2[[#This Row],[Popolazione2011]]/Comuni__2[[#This Row],[POPOLAZIONE TOTALE DI OGNI REGIONE (CON FILTRO)]]</f>
        <v>1.783847557512278E-3</v>
      </c>
      <c r="H4711" t="str">
        <f>IF(Comuni__2[[#This Row],[Popolazione2011]]&gt;300000,"MAGGIORE","")</f>
        <v/>
      </c>
    </row>
    <row r="4712" spans="1:8" x14ac:dyDescent="0.2">
      <c r="A4712" t="s">
        <v>1238</v>
      </c>
      <c r="B4712" t="s">
        <v>1195</v>
      </c>
      <c r="C4712" t="s">
        <v>1196</v>
      </c>
      <c r="D4712">
        <v>1831</v>
      </c>
      <c r="E4712" s="2"/>
      <c r="F4712">
        <f>SUMIFS($D$2:$D$7909, $B$2:$B$7909, "Valle D'Aosta/Vallée D'Aoste")</f>
        <v>126806</v>
      </c>
      <c r="G4712" s="1">
        <f>Comuni__2[[#This Row],[Popolazione2011]]/Comuni__2[[#This Row],[POPOLAZIONE TOTALE DI OGNI REGIONE (CON FILTRO)]]</f>
        <v>1.4439379840070659E-2</v>
      </c>
      <c r="H4712" t="str">
        <f>IF(Comuni__2[[#This Row],[Popolazione2011]]&gt;300000,"MAGGIORE","")</f>
        <v/>
      </c>
    </row>
    <row r="4713" spans="1:8" x14ac:dyDescent="0.2">
      <c r="A4713" t="s">
        <v>7059</v>
      </c>
      <c r="B4713" t="s">
        <v>6847</v>
      </c>
      <c r="C4713" t="s">
        <v>6999</v>
      </c>
      <c r="D4713">
        <v>1830</v>
      </c>
      <c r="E4713" s="2"/>
      <c r="F4713">
        <f>SUMIFS($D$2:$D$7909, $B$2:$B$7909, "Calabria")</f>
        <v>1959050</v>
      </c>
      <c r="G4713" s="1">
        <f>Comuni__2[[#This Row],[Popolazione2011]]/Comuni__2[[#This Row],[POPOLAZIONE TOTALE DI OGNI REGIONE (CON FILTRO)]]</f>
        <v>9.3412623465455194E-4</v>
      </c>
      <c r="H4713" t="str">
        <f>IF(Comuni__2[[#This Row],[Popolazione2011]]&gt;300000,"MAGGIORE","")</f>
        <v/>
      </c>
    </row>
    <row r="4714" spans="1:8" x14ac:dyDescent="0.2">
      <c r="A4714" t="s">
        <v>5734</v>
      </c>
      <c r="B4714" t="s">
        <v>5446</v>
      </c>
      <c r="C4714" t="s">
        <v>5651</v>
      </c>
      <c r="D4714">
        <v>1830</v>
      </c>
      <c r="E4714" s="2"/>
      <c r="F4714">
        <f>SUMIFS($D$2:$D$7909, $B$2:$B$7909, "Abruzzo")</f>
        <v>1307309</v>
      </c>
      <c r="G4714" s="1">
        <f>Comuni__2[[#This Row],[Popolazione2011]]/Comuni__2[[#This Row],[POPOLAZIONE TOTALE DI OGNI REGIONE (CON FILTRO)]]</f>
        <v>1.3998220772594697E-3</v>
      </c>
      <c r="H4714" t="str">
        <f>IF(Comuni__2[[#This Row],[Popolazione2011]]&gt;300000,"MAGGIORE","")</f>
        <v/>
      </c>
    </row>
    <row r="4715" spans="1:8" x14ac:dyDescent="0.2">
      <c r="A4715" t="s">
        <v>1370</v>
      </c>
      <c r="B4715" t="s">
        <v>1271</v>
      </c>
      <c r="C4715" t="s">
        <v>1272</v>
      </c>
      <c r="D4715">
        <v>1827</v>
      </c>
      <c r="E4715" s="2"/>
      <c r="F4715">
        <f>SUMIFS($D$2:$D$7909, $B$2:$B$7909, "Lombardia")</f>
        <v>9704121</v>
      </c>
      <c r="G4715" s="1">
        <f>Comuni__2[[#This Row],[Popolazione2011]]/Comuni__2[[#This Row],[POPOLAZIONE TOTALE DI OGNI REGIONE (CON FILTRO)]]</f>
        <v>1.8827052960283575E-4</v>
      </c>
      <c r="H4715" t="str">
        <f>IF(Comuni__2[[#This Row],[Popolazione2011]]&gt;300000,"MAGGIORE","")</f>
        <v/>
      </c>
    </row>
    <row r="4716" spans="1:8" x14ac:dyDescent="0.2">
      <c r="A4716" t="s">
        <v>4543</v>
      </c>
      <c r="B4716" t="s">
        <v>4450</v>
      </c>
      <c r="C4716" t="s">
        <v>4524</v>
      </c>
      <c r="D4716">
        <v>1827</v>
      </c>
      <c r="E4716" s="2"/>
      <c r="F4716">
        <f>SUMIFS($D$2:$D$7909, $B$2:$B$7909, "Toscana")</f>
        <v>3672202</v>
      </c>
      <c r="G4716" s="1">
        <f>Comuni__2[[#This Row],[Popolazione2011]]/Comuni__2[[#This Row],[POPOLAZIONE TOTALE DI OGNI REGIONE (CON FILTRO)]]</f>
        <v>4.9752165049743999E-4</v>
      </c>
      <c r="H4716" t="str">
        <f>IF(Comuni__2[[#This Row],[Popolazione2011]]&gt;300000,"MAGGIORE","")</f>
        <v/>
      </c>
    </row>
    <row r="4717" spans="1:8" x14ac:dyDescent="0.2">
      <c r="A4717" t="s">
        <v>2424</v>
      </c>
      <c r="B4717" t="s">
        <v>1271</v>
      </c>
      <c r="C4717" t="s">
        <v>2409</v>
      </c>
      <c r="D4717">
        <v>1826</v>
      </c>
      <c r="E4717" s="2"/>
      <c r="F4717">
        <f>SUMIFS($D$2:$D$7909, $B$2:$B$7909, "Lombardia")</f>
        <v>9704121</v>
      </c>
      <c r="G4717" s="1">
        <f>Comuni__2[[#This Row],[Popolazione2011]]/Comuni__2[[#This Row],[POPOLAZIONE TOTALE DI OGNI REGIONE (CON FILTRO)]]</f>
        <v>1.881674805992217E-4</v>
      </c>
      <c r="H4717" t="str">
        <f>IF(Comuni__2[[#This Row],[Popolazione2011]]&gt;300000,"MAGGIORE","")</f>
        <v/>
      </c>
    </row>
    <row r="4718" spans="1:8" x14ac:dyDescent="0.2">
      <c r="A4718" t="s">
        <v>3782</v>
      </c>
      <c r="B4718" t="s">
        <v>3653</v>
      </c>
      <c r="C4718" t="s">
        <v>3654</v>
      </c>
      <c r="D4718">
        <v>1826</v>
      </c>
      <c r="E4718" s="2"/>
      <c r="F4718">
        <f>SUMIFS($D$2:$D$7909, $B$2:$B$7909, "Friuli-Venezia Giulia")</f>
        <v>1220291</v>
      </c>
      <c r="G4718" s="1">
        <f>Comuni__2[[#This Row],[Popolazione2011]]/Comuni__2[[#This Row],[POPOLAZIONE TOTALE DI OGNI REGIONE (CON FILTRO)]]</f>
        <v>1.4963643917721265E-3</v>
      </c>
      <c r="H4718" t="str">
        <f>IF(Comuni__2[[#This Row],[Popolazione2011]]&gt;300000,"MAGGIORE","")</f>
        <v/>
      </c>
    </row>
    <row r="4719" spans="1:8" x14ac:dyDescent="0.2">
      <c r="A4719" t="s">
        <v>3216</v>
      </c>
      <c r="B4719" t="s">
        <v>3082</v>
      </c>
      <c r="C4719" t="s">
        <v>3182</v>
      </c>
      <c r="D4719">
        <v>1825</v>
      </c>
      <c r="E4719" s="2"/>
      <c r="F4719">
        <f>SUMIFS($D$2:$D$7909, $B$2:$B$7909, "Veneto")</f>
        <v>4855904</v>
      </c>
      <c r="G4719" s="1">
        <f>Comuni__2[[#This Row],[Popolazione2011]]/Comuni__2[[#This Row],[POPOLAZIONE TOTALE DI OGNI REGIONE (CON FILTRO)]]</f>
        <v>3.7583115316942015E-4</v>
      </c>
      <c r="H4719" t="str">
        <f>IF(Comuni__2[[#This Row],[Popolazione2011]]&gt;300000,"MAGGIORE","")</f>
        <v/>
      </c>
    </row>
    <row r="4720" spans="1:8" x14ac:dyDescent="0.2">
      <c r="A4720" t="s">
        <v>6010</v>
      </c>
      <c r="B4720" t="s">
        <v>5894</v>
      </c>
      <c r="C4720" t="s">
        <v>6000</v>
      </c>
      <c r="D4720">
        <v>1824</v>
      </c>
      <c r="E4720" s="2"/>
      <c r="F4720">
        <f>SUMIFS($D$2:$D$7909, $B$2:$B$7909, "Campania")</f>
        <v>5766810</v>
      </c>
      <c r="G4720" s="1">
        <f>Comuni__2[[#This Row],[Popolazione2011]]/Comuni__2[[#This Row],[POPOLAZIONE TOTALE DI OGNI REGIONE (CON FILTRO)]]</f>
        <v>3.1629271642381142E-4</v>
      </c>
      <c r="H4720" t="str">
        <f>IF(Comuni__2[[#This Row],[Popolazione2011]]&gt;300000,"MAGGIORE","")</f>
        <v/>
      </c>
    </row>
    <row r="4721" spans="1:8" x14ac:dyDescent="0.2">
      <c r="A4721" t="s">
        <v>3421</v>
      </c>
      <c r="B4721" t="s">
        <v>3082</v>
      </c>
      <c r="C4721" t="s">
        <v>3359</v>
      </c>
      <c r="D4721">
        <v>1824</v>
      </c>
      <c r="E4721" s="2"/>
      <c r="F4721">
        <f>SUMIFS($D$2:$D$7909, $B$2:$B$7909, "Veneto")</f>
        <v>4855904</v>
      </c>
      <c r="G4721" s="1">
        <f>Comuni__2[[#This Row],[Popolazione2011]]/Comuni__2[[#This Row],[POPOLAZIONE TOTALE DI OGNI REGIONE (CON FILTRO)]]</f>
        <v>3.7562521829097116E-4</v>
      </c>
      <c r="H4721" t="str">
        <f>IF(Comuni__2[[#This Row],[Popolazione2011]]&gt;300000,"MAGGIORE","")</f>
        <v/>
      </c>
    </row>
    <row r="4722" spans="1:8" x14ac:dyDescent="0.2">
      <c r="A4722" t="s">
        <v>6577</v>
      </c>
      <c r="B4722" t="s">
        <v>6450</v>
      </c>
      <c r="C4722" t="s">
        <v>6555</v>
      </c>
      <c r="D4722">
        <v>1823</v>
      </c>
      <c r="E4722" s="2"/>
      <c r="F4722">
        <f>SUMIFS($D$2:$D$7909, $B$2:$B$7909, "Puglia")</f>
        <v>4050093</v>
      </c>
      <c r="G4722" s="1">
        <f>Comuni__2[[#This Row],[Popolazione2011]]/Comuni__2[[#This Row],[POPOLAZIONE TOTALE DI OGNI REGIONE (CON FILTRO)]]</f>
        <v>4.5011312085920001E-4</v>
      </c>
      <c r="H4722" t="str">
        <f>IF(Comuni__2[[#This Row],[Popolazione2011]]&gt;300000,"MAGGIORE","")</f>
        <v/>
      </c>
    </row>
    <row r="4723" spans="1:8" x14ac:dyDescent="0.2">
      <c r="A4723" t="s">
        <v>6920</v>
      </c>
      <c r="B4723" t="s">
        <v>6847</v>
      </c>
      <c r="C4723" t="s">
        <v>6848</v>
      </c>
      <c r="D4723">
        <v>1823</v>
      </c>
      <c r="E4723" s="2"/>
      <c r="F4723">
        <f>SUMIFS($D$2:$D$7909, $B$2:$B$7909, "Calabria")</f>
        <v>1959050</v>
      </c>
      <c r="G4723" s="1">
        <f>Comuni__2[[#This Row],[Popolazione2011]]/Comuni__2[[#This Row],[POPOLAZIONE TOTALE DI OGNI REGIONE (CON FILTRO)]]</f>
        <v>9.3055307419412467E-4</v>
      </c>
      <c r="H4723" t="str">
        <f>IF(Comuni__2[[#This Row],[Popolazione2011]]&gt;300000,"MAGGIORE","")</f>
        <v/>
      </c>
    </row>
    <row r="4724" spans="1:8" x14ac:dyDescent="0.2">
      <c r="A4724" t="s">
        <v>5967</v>
      </c>
      <c r="B4724" t="s">
        <v>5894</v>
      </c>
      <c r="C4724" t="s">
        <v>5895</v>
      </c>
      <c r="D4724">
        <v>1822</v>
      </c>
      <c r="E4724" s="2"/>
      <c r="F4724">
        <f>SUMIFS($D$2:$D$7909, $B$2:$B$7909, "Campania")</f>
        <v>5766810</v>
      </c>
      <c r="G4724" s="1">
        <f>Comuni__2[[#This Row],[Popolazione2011]]/Comuni__2[[#This Row],[POPOLAZIONE TOTALE DI OGNI REGIONE (CON FILTRO)]]</f>
        <v>3.1594590423475021E-4</v>
      </c>
      <c r="H4724" t="str">
        <f>IF(Comuni__2[[#This Row],[Popolazione2011]]&gt;300000,"MAGGIORE","")</f>
        <v/>
      </c>
    </row>
    <row r="4725" spans="1:8" x14ac:dyDescent="0.2">
      <c r="A4725" t="s">
        <v>4645</v>
      </c>
      <c r="B4725" t="s">
        <v>4450</v>
      </c>
      <c r="C4725" t="s">
        <v>4624</v>
      </c>
      <c r="D4725">
        <v>1822</v>
      </c>
      <c r="E4725" s="2"/>
      <c r="F4725">
        <f>SUMIFS($D$2:$D$7909, $B$2:$B$7909, "Toscana")</f>
        <v>3672202</v>
      </c>
      <c r="G4725" s="1">
        <f>Comuni__2[[#This Row],[Popolazione2011]]/Comuni__2[[#This Row],[POPOLAZIONE TOTALE DI OGNI REGIONE (CON FILTRO)]]</f>
        <v>4.9616006962579942E-4</v>
      </c>
      <c r="H4725" t="str">
        <f>IF(Comuni__2[[#This Row],[Popolazione2011]]&gt;300000,"MAGGIORE","")</f>
        <v/>
      </c>
    </row>
    <row r="4726" spans="1:8" x14ac:dyDescent="0.2">
      <c r="A4726" t="s">
        <v>7101</v>
      </c>
      <c r="B4726" t="s">
        <v>6847</v>
      </c>
      <c r="C4726" t="s">
        <v>7080</v>
      </c>
      <c r="D4726">
        <v>1822</v>
      </c>
      <c r="E4726" s="2"/>
      <c r="F4726">
        <f>SUMIFS($D$2:$D$7909, $B$2:$B$7909, "Calabria")</f>
        <v>1959050</v>
      </c>
      <c r="G4726" s="1">
        <f>Comuni__2[[#This Row],[Popolazione2011]]/Comuni__2[[#This Row],[POPOLAZIONE TOTALE DI OGNI REGIONE (CON FILTRO)]]</f>
        <v>9.3004262269977798E-4</v>
      </c>
      <c r="H4726" t="str">
        <f>IF(Comuni__2[[#This Row],[Popolazione2011]]&gt;300000,"MAGGIORE","")</f>
        <v/>
      </c>
    </row>
    <row r="4727" spans="1:8" x14ac:dyDescent="0.2">
      <c r="A4727" t="s">
        <v>5268</v>
      </c>
      <c r="B4727" t="s">
        <v>5062</v>
      </c>
      <c r="C4727" t="s">
        <v>5198</v>
      </c>
      <c r="D4727">
        <v>1821</v>
      </c>
      <c r="E4727" s="2"/>
      <c r="F4727">
        <f>SUMIFS($D$2:$D$7909, $B$2:$B$7909, "Lazio")</f>
        <v>5502886</v>
      </c>
      <c r="G4727" s="1">
        <f>Comuni__2[[#This Row],[Popolazione2011]]/Comuni__2[[#This Row],[POPOLAZIONE TOTALE DI OGNI REGIONE (CON FILTRO)]]</f>
        <v>3.3091726777549087E-4</v>
      </c>
      <c r="H4727" t="str">
        <f>IF(Comuni__2[[#This Row],[Popolazione2011]]&gt;300000,"MAGGIORE","")</f>
        <v/>
      </c>
    </row>
    <row r="4728" spans="1:8" x14ac:dyDescent="0.2">
      <c r="A4728" t="s">
        <v>64</v>
      </c>
      <c r="B4728" t="s">
        <v>5</v>
      </c>
      <c r="C4728" t="s">
        <v>6</v>
      </c>
      <c r="D4728">
        <v>1820</v>
      </c>
      <c r="E4728" s="2"/>
      <c r="F4728">
        <f>SUMIFS($D$2:$D$7909, $B$2:$B$7909, "Piemonte")</f>
        <v>4363916</v>
      </c>
      <c r="G4728" s="1">
        <f>Comuni__2[[#This Row],[Popolazione2011]]/Comuni__2[[#This Row],[POPOLAZIONE TOTALE DI OGNI REGIONE (CON FILTRO)]]</f>
        <v>4.1705660695577092E-4</v>
      </c>
      <c r="H4728" t="str">
        <f>IF(Comuni__2[[#This Row],[Popolazione2011]]&gt;300000,"MAGGIORE","")</f>
        <v/>
      </c>
    </row>
    <row r="4729" spans="1:8" x14ac:dyDescent="0.2">
      <c r="A4729" t="s">
        <v>4600</v>
      </c>
      <c r="B4729" t="s">
        <v>4450</v>
      </c>
      <c r="C4729" t="s">
        <v>4586</v>
      </c>
      <c r="D4729">
        <v>1820</v>
      </c>
      <c r="E4729" s="2"/>
      <c r="F4729">
        <f>SUMIFS($D$2:$D$7909, $B$2:$B$7909, "Toscana")</f>
        <v>3672202</v>
      </c>
      <c r="G4729" s="1">
        <f>Comuni__2[[#This Row],[Popolazione2011]]/Comuni__2[[#This Row],[POPOLAZIONE TOTALE DI OGNI REGIONE (CON FILTRO)]]</f>
        <v>4.9561543727714324E-4</v>
      </c>
      <c r="H4729" t="str">
        <f>IF(Comuni__2[[#This Row],[Popolazione2011]]&gt;300000,"MAGGIORE","")</f>
        <v/>
      </c>
    </row>
    <row r="4730" spans="1:8" x14ac:dyDescent="0.2">
      <c r="A4730" t="s">
        <v>6175</v>
      </c>
      <c r="B4730" t="s">
        <v>5894</v>
      </c>
      <c r="C4730" t="s">
        <v>6172</v>
      </c>
      <c r="D4730">
        <v>1815</v>
      </c>
      <c r="E4730" s="2"/>
      <c r="F4730">
        <f>SUMIFS($D$2:$D$7909, $B$2:$B$7909, "Campania")</f>
        <v>5766810</v>
      </c>
      <c r="G4730" s="1">
        <f>Comuni__2[[#This Row],[Popolazione2011]]/Comuni__2[[#This Row],[POPOLAZIONE TOTALE DI OGNI REGIONE (CON FILTRO)]]</f>
        <v>3.1473206157303603E-4</v>
      </c>
      <c r="H4730" t="str">
        <f>IF(Comuni__2[[#This Row],[Popolazione2011]]&gt;300000,"MAGGIORE","")</f>
        <v/>
      </c>
    </row>
    <row r="4731" spans="1:8" x14ac:dyDescent="0.2">
      <c r="A4731" t="s">
        <v>1604</v>
      </c>
      <c r="B4731" t="s">
        <v>1271</v>
      </c>
      <c r="C4731" t="s">
        <v>1560</v>
      </c>
      <c r="D4731">
        <v>1814</v>
      </c>
      <c r="E4731" s="2"/>
      <c r="F4731">
        <f>SUMIFS($D$2:$D$7909, $B$2:$B$7909, "Lombardia")</f>
        <v>9704121</v>
      </c>
      <c r="G4731" s="1">
        <f>Comuni__2[[#This Row],[Popolazione2011]]/Comuni__2[[#This Row],[POPOLAZIONE TOTALE DI OGNI REGIONE (CON FILTRO)]]</f>
        <v>1.8693089255585334E-4</v>
      </c>
      <c r="H4731" t="str">
        <f>IF(Comuni__2[[#This Row],[Popolazione2011]]&gt;300000,"MAGGIORE","")</f>
        <v/>
      </c>
    </row>
    <row r="4732" spans="1:8" x14ac:dyDescent="0.2">
      <c r="A4732" t="s">
        <v>5071</v>
      </c>
      <c r="B4732" t="s">
        <v>5062</v>
      </c>
      <c r="C4732" t="s">
        <v>5063</v>
      </c>
      <c r="D4732">
        <v>1814</v>
      </c>
      <c r="E4732" s="2"/>
      <c r="F4732">
        <f>SUMIFS($D$2:$D$7909, $B$2:$B$7909, "Lazio")</f>
        <v>5502886</v>
      </c>
      <c r="G4732" s="1">
        <f>Comuni__2[[#This Row],[Popolazione2011]]/Comuni__2[[#This Row],[POPOLAZIONE TOTALE DI OGNI REGIONE (CON FILTRO)]]</f>
        <v>3.2964520798722704E-4</v>
      </c>
      <c r="H4732" t="str">
        <f>IF(Comuni__2[[#This Row],[Popolazione2011]]&gt;300000,"MAGGIORE","")</f>
        <v/>
      </c>
    </row>
    <row r="4733" spans="1:8" x14ac:dyDescent="0.2">
      <c r="A4733" t="s">
        <v>3709</v>
      </c>
      <c r="B4733" t="s">
        <v>3653</v>
      </c>
      <c r="C4733" t="s">
        <v>3654</v>
      </c>
      <c r="D4733">
        <v>1814</v>
      </c>
      <c r="E4733" s="2"/>
      <c r="F4733">
        <f>SUMIFS($D$2:$D$7909, $B$2:$B$7909, "Friuli-Venezia Giulia")</f>
        <v>1220291</v>
      </c>
      <c r="G4733" s="1">
        <f>Comuni__2[[#This Row],[Popolazione2011]]/Comuni__2[[#This Row],[POPOLAZIONE TOTALE DI OGNI REGIONE (CON FILTRO)]]</f>
        <v>1.4865306717823862E-3</v>
      </c>
      <c r="H4733" t="str">
        <f>IF(Comuni__2[[#This Row],[Popolazione2011]]&gt;300000,"MAGGIORE","")</f>
        <v/>
      </c>
    </row>
    <row r="4734" spans="1:8" x14ac:dyDescent="0.2">
      <c r="A4734" t="s">
        <v>3866</v>
      </c>
      <c r="B4734" t="s">
        <v>3653</v>
      </c>
      <c r="C4734" t="s">
        <v>3822</v>
      </c>
      <c r="D4734">
        <v>1814</v>
      </c>
      <c r="E4734" s="2"/>
      <c r="F4734">
        <f>SUMIFS($D$2:$D$7909, $B$2:$B$7909, "Friuli-Venezia Giulia")</f>
        <v>1220291</v>
      </c>
      <c r="G4734" s="1">
        <f>Comuni__2[[#This Row],[Popolazione2011]]/Comuni__2[[#This Row],[POPOLAZIONE TOTALE DI OGNI REGIONE (CON FILTRO)]]</f>
        <v>1.4865306717823862E-3</v>
      </c>
      <c r="H4734" t="str">
        <f>IF(Comuni__2[[#This Row],[Popolazione2011]]&gt;300000,"MAGGIORE","")</f>
        <v/>
      </c>
    </row>
    <row r="4735" spans="1:8" x14ac:dyDescent="0.2">
      <c r="A4735" t="s">
        <v>3338</v>
      </c>
      <c r="B4735" t="s">
        <v>3082</v>
      </c>
      <c r="C4735" t="s">
        <v>3297</v>
      </c>
      <c r="D4735">
        <v>1813</v>
      </c>
      <c r="E4735" s="2"/>
      <c r="F4735">
        <f>SUMIFS($D$2:$D$7909, $B$2:$B$7909, "Veneto")</f>
        <v>4855904</v>
      </c>
      <c r="G4735" s="1">
        <f>Comuni__2[[#This Row],[Popolazione2011]]/Comuni__2[[#This Row],[POPOLAZIONE TOTALE DI OGNI REGIONE (CON FILTRO)]]</f>
        <v>3.7335993462803217E-4</v>
      </c>
      <c r="H4735" t="str">
        <f>IF(Comuni__2[[#This Row],[Popolazione2011]]&gt;300000,"MAGGIORE","")</f>
        <v/>
      </c>
    </row>
    <row r="4736" spans="1:8" x14ac:dyDescent="0.2">
      <c r="A4736" t="s">
        <v>3615</v>
      </c>
      <c r="B4736" t="s">
        <v>3082</v>
      </c>
      <c r="C4736" t="s">
        <v>3602</v>
      </c>
      <c r="D4736">
        <v>1813</v>
      </c>
      <c r="E4736" s="2"/>
      <c r="F4736">
        <f>SUMIFS($D$2:$D$7909, $B$2:$B$7909, "Veneto")</f>
        <v>4855904</v>
      </c>
      <c r="G4736" s="1">
        <f>Comuni__2[[#This Row],[Popolazione2011]]/Comuni__2[[#This Row],[POPOLAZIONE TOTALE DI OGNI REGIONE (CON FILTRO)]]</f>
        <v>3.7335993462803217E-4</v>
      </c>
      <c r="H4736" t="str">
        <f>IF(Comuni__2[[#This Row],[Popolazione2011]]&gt;300000,"MAGGIORE","")</f>
        <v/>
      </c>
    </row>
    <row r="4737" spans="1:8" x14ac:dyDescent="0.2">
      <c r="A4737" t="s">
        <v>2574</v>
      </c>
      <c r="B4737" t="s">
        <v>1271</v>
      </c>
      <c r="C4737" t="s">
        <v>2523</v>
      </c>
      <c r="D4737">
        <v>1811</v>
      </c>
      <c r="E4737" s="2"/>
      <c r="F4737">
        <f>SUMIFS($D$2:$D$7909, $B$2:$B$7909, "Lombardia")</f>
        <v>9704121</v>
      </c>
      <c r="G4737" s="1">
        <f>Comuni__2[[#This Row],[Popolazione2011]]/Comuni__2[[#This Row],[POPOLAZIONE TOTALE DI OGNI REGIONE (CON FILTRO)]]</f>
        <v>1.8662174554501124E-4</v>
      </c>
      <c r="H4737" t="str">
        <f>IF(Comuni__2[[#This Row],[Popolazione2011]]&gt;300000,"MAGGIORE","")</f>
        <v/>
      </c>
    </row>
    <row r="4738" spans="1:8" x14ac:dyDescent="0.2">
      <c r="A4738" t="s">
        <v>7807</v>
      </c>
      <c r="B4738" t="s">
        <v>7657</v>
      </c>
      <c r="C4738" t="s">
        <v>7750</v>
      </c>
      <c r="D4738">
        <v>1811</v>
      </c>
      <c r="E4738" s="2"/>
      <c r="F4738">
        <f>SUMIFS($D$2:$D$7909, $B$2:$B$7909, "Sardegna")</f>
        <v>1634822</v>
      </c>
      <c r="G4738" s="1">
        <f>Comuni__2[[#This Row],[Popolazione2011]]/Comuni__2[[#This Row],[POPOLAZIONE TOTALE DI OGNI REGIONE (CON FILTRO)]]</f>
        <v>1.1077658607481426E-3</v>
      </c>
      <c r="H4738" t="str">
        <f>IF(Comuni__2[[#This Row],[Popolazione2011]]&gt;300000,"MAGGIORE","")</f>
        <v/>
      </c>
    </row>
    <row r="4739" spans="1:8" x14ac:dyDescent="0.2">
      <c r="A4739" t="s">
        <v>4191</v>
      </c>
      <c r="B4739" t="s">
        <v>4112</v>
      </c>
      <c r="C4739" t="s">
        <v>4160</v>
      </c>
      <c r="D4739">
        <v>1809</v>
      </c>
      <c r="E4739" s="2"/>
      <c r="F4739">
        <f>SUMIFS($D$2:$D$7909, $B$2:$B$7909, "Emilia-Romagna")</f>
        <v>4342135</v>
      </c>
      <c r="G4739" s="1">
        <f>Comuni__2[[#This Row],[Popolazione2011]]/Comuni__2[[#This Row],[POPOLAZIONE TOTALE DI OGNI REGIONE (CON FILTRO)]]</f>
        <v>4.1661532863441602E-4</v>
      </c>
      <c r="H4739" t="str">
        <f>IF(Comuni__2[[#This Row],[Popolazione2011]]&gt;300000,"MAGGIORE","")</f>
        <v/>
      </c>
    </row>
    <row r="4740" spans="1:8" x14ac:dyDescent="0.2">
      <c r="A4740" t="s">
        <v>7822</v>
      </c>
      <c r="B4740" t="s">
        <v>7657</v>
      </c>
      <c r="C4740" t="s">
        <v>7750</v>
      </c>
      <c r="D4740">
        <v>1809</v>
      </c>
      <c r="E4740" s="2"/>
      <c r="F4740">
        <f>SUMIFS($D$2:$D$7909, $B$2:$B$7909, "Sardegna")</f>
        <v>1634822</v>
      </c>
      <c r="G4740" s="1">
        <f>Comuni__2[[#This Row],[Popolazione2011]]/Comuni__2[[#This Row],[POPOLAZIONE TOTALE DI OGNI REGIONE (CON FILTRO)]]</f>
        <v>1.1065424859709498E-3</v>
      </c>
      <c r="H4740" t="str">
        <f>IF(Comuni__2[[#This Row],[Popolazione2011]]&gt;300000,"MAGGIORE","")</f>
        <v/>
      </c>
    </row>
    <row r="4741" spans="1:8" x14ac:dyDescent="0.2">
      <c r="A4741" t="s">
        <v>7254</v>
      </c>
      <c r="B4741" t="s">
        <v>6847</v>
      </c>
      <c r="C4741" t="s">
        <v>7206</v>
      </c>
      <c r="D4741">
        <v>1805</v>
      </c>
      <c r="E4741" s="2"/>
      <c r="F4741">
        <f>SUMIFS($D$2:$D$7909, $B$2:$B$7909, "Calabria")</f>
        <v>1959050</v>
      </c>
      <c r="G4741" s="1">
        <f>Comuni__2[[#This Row],[Popolazione2011]]/Comuni__2[[#This Row],[POPOLAZIONE TOTALE DI OGNI REGIONE (CON FILTRO)]]</f>
        <v>9.2136494729588316E-4</v>
      </c>
      <c r="H4741" t="str">
        <f>IF(Comuni__2[[#This Row],[Popolazione2011]]&gt;300000,"MAGGIORE","")</f>
        <v/>
      </c>
    </row>
    <row r="4742" spans="1:8" x14ac:dyDescent="0.2">
      <c r="A4742" t="s">
        <v>2126</v>
      </c>
      <c r="B4742" t="s">
        <v>1271</v>
      </c>
      <c r="C4742" t="s">
        <v>2016</v>
      </c>
      <c r="D4742">
        <v>1804</v>
      </c>
      <c r="E4742" s="2"/>
      <c r="F4742">
        <f>SUMIFS($D$2:$D$7909, $B$2:$B$7909, "Lombardia")</f>
        <v>9704121</v>
      </c>
      <c r="G4742" s="1">
        <f>Comuni__2[[#This Row],[Popolazione2011]]/Comuni__2[[#This Row],[POPOLAZIONE TOTALE DI OGNI REGIONE (CON FILTRO)]]</f>
        <v>1.8590040251971303E-4</v>
      </c>
      <c r="H4742" t="str">
        <f>IF(Comuni__2[[#This Row],[Popolazione2011]]&gt;300000,"MAGGIORE","")</f>
        <v/>
      </c>
    </row>
    <row r="4743" spans="1:8" x14ac:dyDescent="0.2">
      <c r="A4743" t="s">
        <v>2718</v>
      </c>
      <c r="B4743" t="s">
        <v>1271</v>
      </c>
      <c r="C4743" t="s">
        <v>2674</v>
      </c>
      <c r="D4743">
        <v>1804</v>
      </c>
      <c r="E4743" s="2"/>
      <c r="F4743">
        <f>SUMIFS($D$2:$D$7909, $B$2:$B$7909, "Lombardia")</f>
        <v>9704121</v>
      </c>
      <c r="G4743" s="1">
        <f>Comuni__2[[#This Row],[Popolazione2011]]/Comuni__2[[#This Row],[POPOLAZIONE TOTALE DI OGNI REGIONE (CON FILTRO)]]</f>
        <v>1.8590040251971303E-4</v>
      </c>
      <c r="H4743" t="str">
        <f>IF(Comuni__2[[#This Row],[Popolazione2011]]&gt;300000,"MAGGIORE","")</f>
        <v/>
      </c>
    </row>
    <row r="4744" spans="1:8" x14ac:dyDescent="0.2">
      <c r="A4744" t="s">
        <v>6211</v>
      </c>
      <c r="B4744" t="s">
        <v>5894</v>
      </c>
      <c r="C4744" t="s">
        <v>6172</v>
      </c>
      <c r="D4744">
        <v>1803</v>
      </c>
      <c r="E4744" s="2"/>
      <c r="F4744">
        <f>SUMIFS($D$2:$D$7909, $B$2:$B$7909, "Campania")</f>
        <v>5766810</v>
      </c>
      <c r="G4744" s="1">
        <f>Comuni__2[[#This Row],[Popolazione2011]]/Comuni__2[[#This Row],[POPOLAZIONE TOTALE DI OGNI REGIONE (CON FILTRO)]]</f>
        <v>3.1265118843866886E-4</v>
      </c>
      <c r="H4744" t="str">
        <f>IF(Comuni__2[[#This Row],[Popolazione2011]]&gt;300000,"MAGGIORE","")</f>
        <v/>
      </c>
    </row>
    <row r="4745" spans="1:8" x14ac:dyDescent="0.2">
      <c r="A4745" t="s">
        <v>6437</v>
      </c>
      <c r="B4745" t="s">
        <v>5894</v>
      </c>
      <c r="C4745" t="s">
        <v>6291</v>
      </c>
      <c r="D4745">
        <v>1803</v>
      </c>
      <c r="E4745" s="2"/>
      <c r="F4745">
        <f>SUMIFS($D$2:$D$7909, $B$2:$B$7909, "Campania")</f>
        <v>5766810</v>
      </c>
      <c r="G4745" s="1">
        <f>Comuni__2[[#This Row],[Popolazione2011]]/Comuni__2[[#This Row],[POPOLAZIONE TOTALE DI OGNI REGIONE (CON FILTRO)]]</f>
        <v>3.1265118843866886E-4</v>
      </c>
      <c r="H4745" t="str">
        <f>IF(Comuni__2[[#This Row],[Popolazione2011]]&gt;300000,"MAGGIORE","")</f>
        <v/>
      </c>
    </row>
    <row r="4746" spans="1:8" x14ac:dyDescent="0.2">
      <c r="A4746" t="s">
        <v>7873</v>
      </c>
      <c r="B4746" t="s">
        <v>7657</v>
      </c>
      <c r="C4746" t="s">
        <v>7843</v>
      </c>
      <c r="D4746">
        <v>1801</v>
      </c>
      <c r="E4746" s="2"/>
      <c r="F4746">
        <f>SUMIFS($D$2:$D$7909, $B$2:$B$7909, "Sardegna")</f>
        <v>1634822</v>
      </c>
      <c r="G4746" s="1">
        <f>Comuni__2[[#This Row],[Popolazione2011]]/Comuni__2[[#This Row],[POPOLAZIONE TOTALE DI OGNI REGIONE (CON FILTRO)]]</f>
        <v>1.1016489868621783E-3</v>
      </c>
      <c r="H4746" t="str">
        <f>IF(Comuni__2[[#This Row],[Popolazione2011]]&gt;300000,"MAGGIORE","")</f>
        <v/>
      </c>
    </row>
    <row r="4747" spans="1:8" x14ac:dyDescent="0.2">
      <c r="A4747" t="s">
        <v>3973</v>
      </c>
      <c r="B4747" t="s">
        <v>3873</v>
      </c>
      <c r="C4747" t="s">
        <v>3941</v>
      </c>
      <c r="D4747">
        <v>1800</v>
      </c>
      <c r="E4747" s="2"/>
      <c r="F4747">
        <f>SUMIFS($D$2:$D$7909, $B$2:$B$7909, "Liguria")</f>
        <v>1570694</v>
      </c>
      <c r="G4747" s="1">
        <f>Comuni__2[[#This Row],[Popolazione2011]]/Comuni__2[[#This Row],[POPOLAZIONE TOTALE DI OGNI REGIONE (CON FILTRO)]]</f>
        <v>1.1459902438030578E-3</v>
      </c>
      <c r="H4747" t="str">
        <f>IF(Comuni__2[[#This Row],[Popolazione2011]]&gt;300000,"MAGGIORE","")</f>
        <v/>
      </c>
    </row>
    <row r="4748" spans="1:8" x14ac:dyDescent="0.2">
      <c r="A4748" t="s">
        <v>5629</v>
      </c>
      <c r="B4748" t="s">
        <v>5446</v>
      </c>
      <c r="C4748" t="s">
        <v>5604</v>
      </c>
      <c r="D4748">
        <v>1800</v>
      </c>
      <c r="E4748" s="2"/>
      <c r="F4748">
        <f>SUMIFS($D$2:$D$7909, $B$2:$B$7909, "Abruzzo")</f>
        <v>1307309</v>
      </c>
      <c r="G4748" s="1">
        <f>Comuni__2[[#This Row],[Popolazione2011]]/Comuni__2[[#This Row],[POPOLAZIONE TOTALE DI OGNI REGIONE (CON FILTRO)]]</f>
        <v>1.3768741743535767E-3</v>
      </c>
      <c r="H4748" t="str">
        <f>IF(Comuni__2[[#This Row],[Popolazione2011]]&gt;300000,"MAGGIORE","")</f>
        <v/>
      </c>
    </row>
    <row r="4749" spans="1:8" x14ac:dyDescent="0.2">
      <c r="A4749" t="s">
        <v>2123</v>
      </c>
      <c r="B4749" t="s">
        <v>1271</v>
      </c>
      <c r="C4749" t="s">
        <v>2016</v>
      </c>
      <c r="D4749">
        <v>1799</v>
      </c>
      <c r="E4749" s="2"/>
      <c r="F4749">
        <f>SUMIFS($D$2:$D$7909, $B$2:$B$7909, "Lombardia")</f>
        <v>9704121</v>
      </c>
      <c r="G4749" s="1">
        <f>Comuni__2[[#This Row],[Popolazione2011]]/Comuni__2[[#This Row],[POPOLAZIONE TOTALE DI OGNI REGIONE (CON FILTRO)]]</f>
        <v>1.8538515750164285E-4</v>
      </c>
      <c r="H4749" t="str">
        <f>IF(Comuni__2[[#This Row],[Popolazione2011]]&gt;300000,"MAGGIORE","")</f>
        <v/>
      </c>
    </row>
    <row r="4750" spans="1:8" x14ac:dyDescent="0.2">
      <c r="A4750" t="s">
        <v>1290</v>
      </c>
      <c r="B4750" t="s">
        <v>1271</v>
      </c>
      <c r="C4750" t="s">
        <v>1272</v>
      </c>
      <c r="D4750">
        <v>1798</v>
      </c>
      <c r="E4750" s="2"/>
      <c r="F4750">
        <f>SUMIFS($D$2:$D$7909, $B$2:$B$7909, "Lombardia")</f>
        <v>9704121</v>
      </c>
      <c r="G4750" s="1">
        <f>Comuni__2[[#This Row],[Popolazione2011]]/Comuni__2[[#This Row],[POPOLAZIONE TOTALE DI OGNI REGIONE (CON FILTRO)]]</f>
        <v>1.8528210849802883E-4</v>
      </c>
      <c r="H4750" t="str">
        <f>IF(Comuni__2[[#This Row],[Popolazione2011]]&gt;300000,"MAGGIORE","")</f>
        <v/>
      </c>
    </row>
    <row r="4751" spans="1:8" x14ac:dyDescent="0.2">
      <c r="A4751" t="s">
        <v>5786</v>
      </c>
      <c r="B4751" t="s">
        <v>5756</v>
      </c>
      <c r="C4751" t="s">
        <v>5757</v>
      </c>
      <c r="D4751">
        <v>1797</v>
      </c>
      <c r="E4751" s="2"/>
      <c r="F4751">
        <f>SUMIFS($D$2:$D$7909, $B$2:$B$7909, "Molise")</f>
        <v>313660</v>
      </c>
      <c r="G4751" s="1">
        <f>Comuni__2[[#This Row],[Popolazione2011]]/Comuni__2[[#This Row],[POPOLAZIONE TOTALE DI OGNI REGIONE (CON FILTRO)]]</f>
        <v>5.7291334566090674E-3</v>
      </c>
      <c r="H4751" t="str">
        <f>IF(Comuni__2[[#This Row],[Popolazione2011]]&gt;300000,"MAGGIORE","")</f>
        <v/>
      </c>
    </row>
    <row r="4752" spans="1:8" x14ac:dyDescent="0.2">
      <c r="A4752" t="s">
        <v>7228</v>
      </c>
      <c r="B4752" t="s">
        <v>6847</v>
      </c>
      <c r="C4752" t="s">
        <v>7206</v>
      </c>
      <c r="D4752">
        <v>1796</v>
      </c>
      <c r="E4752" s="2"/>
      <c r="F4752">
        <f>SUMIFS($D$2:$D$7909, $B$2:$B$7909, "Calabria")</f>
        <v>1959050</v>
      </c>
      <c r="G4752" s="1">
        <f>Comuni__2[[#This Row],[Popolazione2011]]/Comuni__2[[#This Row],[POPOLAZIONE TOTALE DI OGNI REGIONE (CON FILTRO)]]</f>
        <v>9.1677088384676251E-4</v>
      </c>
      <c r="H4752" t="str">
        <f>IF(Comuni__2[[#This Row],[Popolazione2011]]&gt;300000,"MAGGIORE","")</f>
        <v/>
      </c>
    </row>
    <row r="4753" spans="1:8" x14ac:dyDescent="0.2">
      <c r="A4753" t="s">
        <v>232</v>
      </c>
      <c r="B4753" t="s">
        <v>5</v>
      </c>
      <c r="C4753" t="s">
        <v>6</v>
      </c>
      <c r="D4753">
        <v>1795</v>
      </c>
      <c r="E4753" s="2"/>
      <c r="F4753">
        <f>SUMIFS($D$2:$D$7909, $B$2:$B$7909, "Piemonte")</f>
        <v>4363916</v>
      </c>
      <c r="G4753" s="1">
        <f>Comuni__2[[#This Row],[Popolazione2011]]/Comuni__2[[#This Row],[POPOLAZIONE TOTALE DI OGNI REGIONE (CON FILTRO)]]</f>
        <v>4.1132780740967516E-4</v>
      </c>
      <c r="H4753" t="str">
        <f>IF(Comuni__2[[#This Row],[Popolazione2011]]&gt;300000,"MAGGIORE","")</f>
        <v/>
      </c>
    </row>
    <row r="4754" spans="1:8" x14ac:dyDescent="0.2">
      <c r="A4754" t="s">
        <v>2272</v>
      </c>
      <c r="B4754" t="s">
        <v>1271</v>
      </c>
      <c r="C4754" t="s">
        <v>2222</v>
      </c>
      <c r="D4754">
        <v>1794</v>
      </c>
      <c r="E4754" s="2"/>
      <c r="F4754">
        <f>SUMIFS($D$2:$D$7909, $B$2:$B$7909, "Lombardia")</f>
        <v>9704121</v>
      </c>
      <c r="G4754" s="1">
        <f>Comuni__2[[#This Row],[Popolazione2011]]/Comuni__2[[#This Row],[POPOLAZIONE TOTALE DI OGNI REGIONE (CON FILTRO)]]</f>
        <v>1.8486991248357269E-4</v>
      </c>
      <c r="H4754" t="str">
        <f>IF(Comuni__2[[#This Row],[Popolazione2011]]&gt;300000,"MAGGIORE","")</f>
        <v/>
      </c>
    </row>
    <row r="4755" spans="1:8" x14ac:dyDescent="0.2">
      <c r="A4755" t="s">
        <v>7143</v>
      </c>
      <c r="B4755" t="s">
        <v>6847</v>
      </c>
      <c r="C4755" t="s">
        <v>7080</v>
      </c>
      <c r="D4755">
        <v>1793</v>
      </c>
      <c r="E4755" s="2"/>
      <c r="F4755">
        <f>SUMIFS($D$2:$D$7909, $B$2:$B$7909, "Calabria")</f>
        <v>1959050</v>
      </c>
      <c r="G4755" s="1">
        <f>Comuni__2[[#This Row],[Popolazione2011]]/Comuni__2[[#This Row],[POPOLAZIONE TOTALE DI OGNI REGIONE (CON FILTRO)]]</f>
        <v>9.1523952936372222E-4</v>
      </c>
      <c r="H4755" t="str">
        <f>IF(Comuni__2[[#This Row],[Popolazione2011]]&gt;300000,"MAGGIORE","")</f>
        <v/>
      </c>
    </row>
    <row r="4756" spans="1:8" x14ac:dyDescent="0.2">
      <c r="A4756" t="s">
        <v>5723</v>
      </c>
      <c r="B4756" t="s">
        <v>5446</v>
      </c>
      <c r="C4756" t="s">
        <v>5651</v>
      </c>
      <c r="D4756">
        <v>1792</v>
      </c>
      <c r="E4756" s="2"/>
      <c r="F4756">
        <f>SUMIFS($D$2:$D$7909, $B$2:$B$7909, "Abruzzo")</f>
        <v>1307309</v>
      </c>
      <c r="G4756" s="1">
        <f>Comuni__2[[#This Row],[Popolazione2011]]/Comuni__2[[#This Row],[POPOLAZIONE TOTALE DI OGNI REGIONE (CON FILTRO)]]</f>
        <v>1.3707547335786718E-3</v>
      </c>
      <c r="H4756" t="str">
        <f>IF(Comuni__2[[#This Row],[Popolazione2011]]&gt;300000,"MAGGIORE","")</f>
        <v/>
      </c>
    </row>
    <row r="4757" spans="1:8" x14ac:dyDescent="0.2">
      <c r="A4757" t="s">
        <v>3202</v>
      </c>
      <c r="B4757" t="s">
        <v>3082</v>
      </c>
      <c r="C4757" t="s">
        <v>3182</v>
      </c>
      <c r="D4757">
        <v>1791</v>
      </c>
      <c r="E4757" s="2"/>
      <c r="F4757">
        <f>SUMIFS($D$2:$D$7909, $B$2:$B$7909, "Veneto")</f>
        <v>4855904</v>
      </c>
      <c r="G4757" s="1">
        <f>Comuni__2[[#This Row],[Popolazione2011]]/Comuni__2[[#This Row],[POPOLAZIONE TOTALE DI OGNI REGIONE (CON FILTRO)]]</f>
        <v>3.6882936730215423E-4</v>
      </c>
      <c r="H4757" t="str">
        <f>IF(Comuni__2[[#This Row],[Popolazione2011]]&gt;300000,"MAGGIORE","")</f>
        <v/>
      </c>
    </row>
    <row r="4758" spans="1:8" x14ac:dyDescent="0.2">
      <c r="A4758" t="s">
        <v>9</v>
      </c>
      <c r="B4758" t="s">
        <v>5</v>
      </c>
      <c r="C4758" t="s">
        <v>6</v>
      </c>
      <c r="D4758">
        <v>1791</v>
      </c>
      <c r="E4758" s="2"/>
      <c r="F4758">
        <f>SUMIFS($D$2:$D$7909, $B$2:$B$7909, "Piemonte")</f>
        <v>4363916</v>
      </c>
      <c r="G4758" s="1">
        <f>Comuni__2[[#This Row],[Popolazione2011]]/Comuni__2[[#This Row],[POPOLAZIONE TOTALE DI OGNI REGIONE (CON FILTRO)]]</f>
        <v>4.1041119948229983E-4</v>
      </c>
      <c r="H4758" t="str">
        <f>IF(Comuni__2[[#This Row],[Popolazione2011]]&gt;300000,"MAGGIORE","")</f>
        <v/>
      </c>
    </row>
    <row r="4759" spans="1:8" x14ac:dyDescent="0.2">
      <c r="A4759" t="s">
        <v>68</v>
      </c>
      <c r="B4759" t="s">
        <v>5</v>
      </c>
      <c r="C4759" t="s">
        <v>6</v>
      </c>
      <c r="D4759">
        <v>1791</v>
      </c>
      <c r="E4759" s="2"/>
      <c r="F4759">
        <f>SUMIFS($D$2:$D$7909, $B$2:$B$7909, "Piemonte")</f>
        <v>4363916</v>
      </c>
      <c r="G4759" s="1">
        <f>Comuni__2[[#This Row],[Popolazione2011]]/Comuni__2[[#This Row],[POPOLAZIONE TOTALE DI OGNI REGIONE (CON FILTRO)]]</f>
        <v>4.1041119948229983E-4</v>
      </c>
      <c r="H4759" t="str">
        <f>IF(Comuni__2[[#This Row],[Popolazione2011]]&gt;300000,"MAGGIORE","")</f>
        <v/>
      </c>
    </row>
    <row r="4760" spans="1:8" x14ac:dyDescent="0.2">
      <c r="A4760" t="s">
        <v>1042</v>
      </c>
      <c r="B4760" t="s">
        <v>5</v>
      </c>
      <c r="C4760" t="s">
        <v>857</v>
      </c>
      <c r="D4760">
        <v>1791</v>
      </c>
      <c r="E4760" s="2"/>
      <c r="F4760">
        <f>SUMIFS($D$2:$D$7909, $B$2:$B$7909, "Piemonte")</f>
        <v>4363916</v>
      </c>
      <c r="G4760" s="1">
        <f>Comuni__2[[#This Row],[Popolazione2011]]/Comuni__2[[#This Row],[POPOLAZIONE TOTALE DI OGNI REGIONE (CON FILTRO)]]</f>
        <v>4.1041119948229983E-4</v>
      </c>
      <c r="H4760" t="str">
        <f>IF(Comuni__2[[#This Row],[Popolazione2011]]&gt;300000,"MAGGIORE","")</f>
        <v/>
      </c>
    </row>
    <row r="4761" spans="1:8" x14ac:dyDescent="0.2">
      <c r="A4761" t="s">
        <v>1792</v>
      </c>
      <c r="B4761" t="s">
        <v>1271</v>
      </c>
      <c r="C4761" t="s">
        <v>1772</v>
      </c>
      <c r="D4761">
        <v>1790</v>
      </c>
      <c r="E4761" s="2"/>
      <c r="F4761">
        <f>SUMIFS($D$2:$D$7909, $B$2:$B$7909, "Lombardia")</f>
        <v>9704121</v>
      </c>
      <c r="G4761" s="1">
        <f>Comuni__2[[#This Row],[Popolazione2011]]/Comuni__2[[#This Row],[POPOLAZIONE TOTALE DI OGNI REGIONE (CON FILTRO)]]</f>
        <v>1.8445771646911658E-4</v>
      </c>
      <c r="H4761" t="str">
        <f>IF(Comuni__2[[#This Row],[Popolazione2011]]&gt;300000,"MAGGIORE","")</f>
        <v/>
      </c>
    </row>
    <row r="4762" spans="1:8" x14ac:dyDescent="0.2">
      <c r="A4762" t="s">
        <v>7877</v>
      </c>
      <c r="B4762" t="s">
        <v>7657</v>
      </c>
      <c r="C4762" t="s">
        <v>7843</v>
      </c>
      <c r="D4762">
        <v>1790</v>
      </c>
      <c r="E4762" s="2"/>
      <c r="F4762">
        <f>SUMIFS($D$2:$D$7909, $B$2:$B$7909, "Sardegna")</f>
        <v>1634822</v>
      </c>
      <c r="G4762" s="1">
        <f>Comuni__2[[#This Row],[Popolazione2011]]/Comuni__2[[#This Row],[POPOLAZIONE TOTALE DI OGNI REGIONE (CON FILTRO)]]</f>
        <v>1.0949204255876175E-3</v>
      </c>
      <c r="H4762" t="str">
        <f>IF(Comuni__2[[#This Row],[Popolazione2011]]&gt;300000,"MAGGIORE","")</f>
        <v/>
      </c>
    </row>
    <row r="4763" spans="1:8" x14ac:dyDescent="0.2">
      <c r="A4763" t="s">
        <v>3238</v>
      </c>
      <c r="B4763" t="s">
        <v>3082</v>
      </c>
      <c r="C4763" t="s">
        <v>3182</v>
      </c>
      <c r="D4763">
        <v>1788</v>
      </c>
      <c r="E4763" s="2"/>
      <c r="F4763">
        <f>SUMIFS($D$2:$D$7909, $B$2:$B$7909, "Veneto")</f>
        <v>4855904</v>
      </c>
      <c r="G4763" s="1">
        <f>Comuni__2[[#This Row],[Popolazione2011]]/Comuni__2[[#This Row],[POPOLAZIONE TOTALE DI OGNI REGIONE (CON FILTRO)]]</f>
        <v>3.6821156266680726E-4</v>
      </c>
      <c r="H4763" t="str">
        <f>IF(Comuni__2[[#This Row],[Popolazione2011]]&gt;300000,"MAGGIORE","")</f>
        <v/>
      </c>
    </row>
    <row r="4764" spans="1:8" x14ac:dyDescent="0.2">
      <c r="A4764" t="s">
        <v>3345</v>
      </c>
      <c r="B4764" t="s">
        <v>3082</v>
      </c>
      <c r="C4764" t="s">
        <v>3297</v>
      </c>
      <c r="D4764">
        <v>1788</v>
      </c>
      <c r="E4764" s="2"/>
      <c r="F4764">
        <f>SUMIFS($D$2:$D$7909, $B$2:$B$7909, "Veneto")</f>
        <v>4855904</v>
      </c>
      <c r="G4764" s="1">
        <f>Comuni__2[[#This Row],[Popolazione2011]]/Comuni__2[[#This Row],[POPOLAZIONE TOTALE DI OGNI REGIONE (CON FILTRO)]]</f>
        <v>3.6821156266680726E-4</v>
      </c>
      <c r="H4764" t="str">
        <f>IF(Comuni__2[[#This Row],[Popolazione2011]]&gt;300000,"MAGGIORE","")</f>
        <v/>
      </c>
    </row>
    <row r="4765" spans="1:8" x14ac:dyDescent="0.2">
      <c r="A4765" t="s">
        <v>3090</v>
      </c>
      <c r="B4765" t="s">
        <v>3082</v>
      </c>
      <c r="C4765" t="s">
        <v>3083</v>
      </c>
      <c r="D4765">
        <v>1787</v>
      </c>
      <c r="E4765" s="2"/>
      <c r="F4765">
        <f>SUMIFS($D$2:$D$7909, $B$2:$B$7909, "Veneto")</f>
        <v>4855904</v>
      </c>
      <c r="G4765" s="1">
        <f>Comuni__2[[#This Row],[Popolazione2011]]/Comuni__2[[#This Row],[POPOLAZIONE TOTALE DI OGNI REGIONE (CON FILTRO)]]</f>
        <v>3.6800562778835827E-4</v>
      </c>
      <c r="H4765" t="str">
        <f>IF(Comuni__2[[#This Row],[Popolazione2011]]&gt;300000,"MAGGIORE","")</f>
        <v/>
      </c>
    </row>
    <row r="4766" spans="1:8" x14ac:dyDescent="0.2">
      <c r="A4766" t="s">
        <v>5571</v>
      </c>
      <c r="B4766" t="s">
        <v>5446</v>
      </c>
      <c r="C4766" t="s">
        <v>5556</v>
      </c>
      <c r="D4766">
        <v>1787</v>
      </c>
      <c r="E4766" s="2"/>
      <c r="F4766">
        <f>SUMIFS($D$2:$D$7909, $B$2:$B$7909, "Abruzzo")</f>
        <v>1307309</v>
      </c>
      <c r="G4766" s="1">
        <f>Comuni__2[[#This Row],[Popolazione2011]]/Comuni__2[[#This Row],[POPOLAZIONE TOTALE DI OGNI REGIONE (CON FILTRO)]]</f>
        <v>1.3669300830943564E-3</v>
      </c>
      <c r="H4766" t="str">
        <f>IF(Comuni__2[[#This Row],[Popolazione2011]]&gt;300000,"MAGGIORE","")</f>
        <v/>
      </c>
    </row>
    <row r="4767" spans="1:8" x14ac:dyDescent="0.2">
      <c r="A4767" t="s">
        <v>2194</v>
      </c>
      <c r="B4767" t="s">
        <v>1271</v>
      </c>
      <c r="C4767" t="s">
        <v>2016</v>
      </c>
      <c r="D4767">
        <v>1785</v>
      </c>
      <c r="E4767" s="2"/>
      <c r="F4767">
        <f>SUMIFS($D$2:$D$7909, $B$2:$B$7909, "Lombardia")</f>
        <v>9704121</v>
      </c>
      <c r="G4767" s="1">
        <f>Comuni__2[[#This Row],[Popolazione2011]]/Comuni__2[[#This Row],[POPOLAZIONE TOTALE DI OGNI REGIONE (CON FILTRO)]]</f>
        <v>1.8394247145104642E-4</v>
      </c>
      <c r="H4767" t="str">
        <f>IF(Comuni__2[[#This Row],[Popolazione2011]]&gt;300000,"MAGGIORE","")</f>
        <v/>
      </c>
    </row>
    <row r="4768" spans="1:8" x14ac:dyDescent="0.2">
      <c r="A4768" t="s">
        <v>6246</v>
      </c>
      <c r="B4768" t="s">
        <v>5894</v>
      </c>
      <c r="C4768" t="s">
        <v>6172</v>
      </c>
      <c r="D4768">
        <v>1785</v>
      </c>
      <c r="E4768" s="2"/>
      <c r="F4768">
        <f>SUMIFS($D$2:$D$7909, $B$2:$B$7909, "Campania")</f>
        <v>5766810</v>
      </c>
      <c r="G4768" s="1">
        <f>Comuni__2[[#This Row],[Popolazione2011]]/Comuni__2[[#This Row],[POPOLAZIONE TOTALE DI OGNI REGIONE (CON FILTRO)]]</f>
        <v>3.0952987873711807E-4</v>
      </c>
      <c r="H4768" t="str">
        <f>IF(Comuni__2[[#This Row],[Popolazione2011]]&gt;300000,"MAGGIORE","")</f>
        <v/>
      </c>
    </row>
    <row r="4769" spans="1:8" x14ac:dyDescent="0.2">
      <c r="A4769" t="s">
        <v>750</v>
      </c>
      <c r="B4769" t="s">
        <v>5</v>
      </c>
      <c r="C4769" t="s">
        <v>738</v>
      </c>
      <c r="D4769">
        <v>1784</v>
      </c>
      <c r="E4769" s="2"/>
      <c r="F4769">
        <f>SUMIFS($D$2:$D$7909, $B$2:$B$7909, "Piemonte")</f>
        <v>4363916</v>
      </c>
      <c r="G4769" s="1">
        <f>Comuni__2[[#This Row],[Popolazione2011]]/Comuni__2[[#This Row],[POPOLAZIONE TOTALE DI OGNI REGIONE (CON FILTRO)]]</f>
        <v>4.0880713560939304E-4</v>
      </c>
      <c r="H4769" t="str">
        <f>IF(Comuni__2[[#This Row],[Popolazione2011]]&gt;300000,"MAGGIORE","")</f>
        <v/>
      </c>
    </row>
    <row r="4770" spans="1:8" x14ac:dyDescent="0.2">
      <c r="A4770" t="s">
        <v>3450</v>
      </c>
      <c r="B4770" t="s">
        <v>3082</v>
      </c>
      <c r="C4770" t="s">
        <v>3359</v>
      </c>
      <c r="D4770">
        <v>1783</v>
      </c>
      <c r="E4770" s="2"/>
      <c r="F4770">
        <f>SUMIFS($D$2:$D$7909, $B$2:$B$7909, "Veneto")</f>
        <v>4855904</v>
      </c>
      <c r="G4770" s="1">
        <f>Comuni__2[[#This Row],[Popolazione2011]]/Comuni__2[[#This Row],[POPOLAZIONE TOTALE DI OGNI REGIONE (CON FILTRO)]]</f>
        <v>3.6718188827456226E-4</v>
      </c>
      <c r="H4770" t="str">
        <f>IF(Comuni__2[[#This Row],[Popolazione2011]]&gt;300000,"MAGGIORE","")</f>
        <v/>
      </c>
    </row>
    <row r="4771" spans="1:8" x14ac:dyDescent="0.2">
      <c r="A4771" t="s">
        <v>7968</v>
      </c>
      <c r="B4771" t="s">
        <v>7657</v>
      </c>
      <c r="C4771" t="s">
        <v>7931</v>
      </c>
      <c r="D4771">
        <v>1783</v>
      </c>
      <c r="E4771" s="2"/>
      <c r="F4771">
        <f>SUMIFS($D$2:$D$7909, $B$2:$B$7909, "Sardegna")</f>
        <v>1634822</v>
      </c>
      <c r="G4771" s="1">
        <f>Comuni__2[[#This Row],[Popolazione2011]]/Comuni__2[[#This Row],[POPOLAZIONE TOTALE DI OGNI REGIONE (CON FILTRO)]]</f>
        <v>1.0906386138674424E-3</v>
      </c>
      <c r="H4771" t="str">
        <f>IF(Comuni__2[[#This Row],[Popolazione2011]]&gt;300000,"MAGGIORE","")</f>
        <v/>
      </c>
    </row>
    <row r="4772" spans="1:8" x14ac:dyDescent="0.2">
      <c r="A4772" t="s">
        <v>5902</v>
      </c>
      <c r="B4772" t="s">
        <v>5894</v>
      </c>
      <c r="C4772" t="s">
        <v>5895</v>
      </c>
      <c r="D4772">
        <v>1782</v>
      </c>
      <c r="E4772" s="2"/>
      <c r="F4772">
        <f>SUMIFS($D$2:$D$7909, $B$2:$B$7909, "Campania")</f>
        <v>5766810</v>
      </c>
      <c r="G4772" s="1">
        <f>Comuni__2[[#This Row],[Popolazione2011]]/Comuni__2[[#This Row],[POPOLAZIONE TOTALE DI OGNI REGIONE (CON FILTRO)]]</f>
        <v>3.090096604535263E-4</v>
      </c>
      <c r="H4772" t="str">
        <f>IF(Comuni__2[[#This Row],[Popolazione2011]]&gt;300000,"MAGGIORE","")</f>
        <v/>
      </c>
    </row>
    <row r="4773" spans="1:8" x14ac:dyDescent="0.2">
      <c r="A4773" t="s">
        <v>3545</v>
      </c>
      <c r="B4773" t="s">
        <v>3082</v>
      </c>
      <c r="C4773" t="s">
        <v>3499</v>
      </c>
      <c r="D4773">
        <v>1782</v>
      </c>
      <c r="E4773" s="2"/>
      <c r="F4773">
        <f>SUMIFS($D$2:$D$7909, $B$2:$B$7909, "Veneto")</f>
        <v>4855904</v>
      </c>
      <c r="G4773" s="1">
        <f>Comuni__2[[#This Row],[Popolazione2011]]/Comuni__2[[#This Row],[POPOLAZIONE TOTALE DI OGNI REGIONE (CON FILTRO)]]</f>
        <v>3.6697595339611327E-4</v>
      </c>
      <c r="H4773" t="str">
        <f>IF(Comuni__2[[#This Row],[Popolazione2011]]&gt;300000,"MAGGIORE","")</f>
        <v/>
      </c>
    </row>
    <row r="4774" spans="1:8" x14ac:dyDescent="0.2">
      <c r="A4774" t="s">
        <v>130</v>
      </c>
      <c r="B4774" t="s">
        <v>5</v>
      </c>
      <c r="C4774" t="s">
        <v>6</v>
      </c>
      <c r="D4774">
        <v>1781</v>
      </c>
      <c r="E4774" s="2"/>
      <c r="F4774">
        <f>SUMIFS($D$2:$D$7909, $B$2:$B$7909, "Piemonte")</f>
        <v>4363916</v>
      </c>
      <c r="G4774" s="1">
        <f>Comuni__2[[#This Row],[Popolazione2011]]/Comuni__2[[#This Row],[POPOLAZIONE TOTALE DI OGNI REGIONE (CON FILTRO)]]</f>
        <v>4.0811967966386151E-4</v>
      </c>
      <c r="H4774" t="str">
        <f>IF(Comuni__2[[#This Row],[Popolazione2011]]&gt;300000,"MAGGIORE","")</f>
        <v/>
      </c>
    </row>
    <row r="4775" spans="1:8" x14ac:dyDescent="0.2">
      <c r="A4775" t="s">
        <v>6509</v>
      </c>
      <c r="B4775" t="s">
        <v>6450</v>
      </c>
      <c r="C4775" t="s">
        <v>6451</v>
      </c>
      <c r="D4775">
        <v>1781</v>
      </c>
      <c r="E4775" s="2"/>
      <c r="F4775">
        <f>SUMIFS($D$2:$D$7909, $B$2:$B$7909, "Puglia")</f>
        <v>4050093</v>
      </c>
      <c r="G4775" s="1">
        <f>Comuni__2[[#This Row],[Popolazione2011]]/Comuni__2[[#This Row],[POPOLAZIONE TOTALE DI OGNI REGIONE (CON FILTRO)]]</f>
        <v>4.3974298861779225E-4</v>
      </c>
      <c r="H4775" t="str">
        <f>IF(Comuni__2[[#This Row],[Popolazione2011]]&gt;300000,"MAGGIORE","")</f>
        <v/>
      </c>
    </row>
    <row r="4776" spans="1:8" x14ac:dyDescent="0.2">
      <c r="A4776" t="s">
        <v>1490</v>
      </c>
      <c r="B4776" t="s">
        <v>1271</v>
      </c>
      <c r="C4776" t="s">
        <v>1411</v>
      </c>
      <c r="D4776">
        <v>1780</v>
      </c>
      <c r="E4776" s="2"/>
      <c r="F4776">
        <f>SUMIFS($D$2:$D$7909, $B$2:$B$7909, "Lombardia")</f>
        <v>9704121</v>
      </c>
      <c r="G4776" s="1">
        <f>Comuni__2[[#This Row],[Popolazione2011]]/Comuni__2[[#This Row],[POPOLAZIONE TOTALE DI OGNI REGIONE (CON FILTRO)]]</f>
        <v>1.8342722643297627E-4</v>
      </c>
      <c r="H4776" t="str">
        <f>IF(Comuni__2[[#This Row],[Popolazione2011]]&gt;300000,"MAGGIORE","")</f>
        <v/>
      </c>
    </row>
    <row r="4777" spans="1:8" x14ac:dyDescent="0.2">
      <c r="A4777" t="s">
        <v>2571</v>
      </c>
      <c r="B4777" t="s">
        <v>1271</v>
      </c>
      <c r="C4777" t="s">
        <v>2523</v>
      </c>
      <c r="D4777">
        <v>1779</v>
      </c>
      <c r="E4777" s="2"/>
      <c r="F4777">
        <f>SUMIFS($D$2:$D$7909, $B$2:$B$7909, "Lombardia")</f>
        <v>9704121</v>
      </c>
      <c r="G4777" s="1">
        <f>Comuni__2[[#This Row],[Popolazione2011]]/Comuni__2[[#This Row],[POPOLAZIONE TOTALE DI OGNI REGIONE (CON FILTRO)]]</f>
        <v>1.8332417742936223E-4</v>
      </c>
      <c r="H4777" t="str">
        <f>IF(Comuni__2[[#This Row],[Popolazione2011]]&gt;300000,"MAGGIORE","")</f>
        <v/>
      </c>
    </row>
    <row r="4778" spans="1:8" x14ac:dyDescent="0.2">
      <c r="A4778" t="s">
        <v>7055</v>
      </c>
      <c r="B4778" t="s">
        <v>6847</v>
      </c>
      <c r="C4778" t="s">
        <v>6999</v>
      </c>
      <c r="D4778">
        <v>1778</v>
      </c>
      <c r="E4778" s="2"/>
      <c r="F4778">
        <f>SUMIFS($D$2:$D$7909, $B$2:$B$7909, "Calabria")</f>
        <v>1959050</v>
      </c>
      <c r="G4778" s="1">
        <f>Comuni__2[[#This Row],[Popolazione2011]]/Comuni__2[[#This Row],[POPOLAZIONE TOTALE DI OGNI REGIONE (CON FILTRO)]]</f>
        <v>9.0758275694852099E-4</v>
      </c>
      <c r="H4778" t="str">
        <f>IF(Comuni__2[[#This Row],[Popolazione2011]]&gt;300000,"MAGGIORE","")</f>
        <v/>
      </c>
    </row>
    <row r="4779" spans="1:8" x14ac:dyDescent="0.2">
      <c r="A4779" t="s">
        <v>7114</v>
      </c>
      <c r="B4779" t="s">
        <v>6847</v>
      </c>
      <c r="C4779" t="s">
        <v>7080</v>
      </c>
      <c r="D4779">
        <v>1778</v>
      </c>
      <c r="E4779" s="2"/>
      <c r="F4779">
        <f>SUMIFS($D$2:$D$7909, $B$2:$B$7909, "Calabria")</f>
        <v>1959050</v>
      </c>
      <c r="G4779" s="1">
        <f>Comuni__2[[#This Row],[Popolazione2011]]/Comuni__2[[#This Row],[POPOLAZIONE TOTALE DI OGNI REGIONE (CON FILTRO)]]</f>
        <v>9.0758275694852099E-4</v>
      </c>
      <c r="H4779" t="str">
        <f>IF(Comuni__2[[#This Row],[Popolazione2011]]&gt;300000,"MAGGIORE","")</f>
        <v/>
      </c>
    </row>
    <row r="4780" spans="1:8" x14ac:dyDescent="0.2">
      <c r="A4780" t="s">
        <v>6286</v>
      </c>
      <c r="B4780" t="s">
        <v>5894</v>
      </c>
      <c r="C4780" t="s">
        <v>6172</v>
      </c>
      <c r="D4780">
        <v>1777</v>
      </c>
      <c r="E4780" s="2"/>
      <c r="F4780">
        <f>SUMIFS($D$2:$D$7909, $B$2:$B$7909, "Campania")</f>
        <v>5766810</v>
      </c>
      <c r="G4780" s="1">
        <f>Comuni__2[[#This Row],[Popolazione2011]]/Comuni__2[[#This Row],[POPOLAZIONE TOTALE DI OGNI REGIONE (CON FILTRO)]]</f>
        <v>3.0814262998087331E-4</v>
      </c>
      <c r="H4780" t="str">
        <f>IF(Comuni__2[[#This Row],[Popolazione2011]]&gt;300000,"MAGGIORE","")</f>
        <v/>
      </c>
    </row>
    <row r="4781" spans="1:8" x14ac:dyDescent="0.2">
      <c r="A4781" t="s">
        <v>2710</v>
      </c>
      <c r="B4781" t="s">
        <v>1271</v>
      </c>
      <c r="C4781" t="s">
        <v>2674</v>
      </c>
      <c r="D4781">
        <v>1772</v>
      </c>
      <c r="E4781" s="2"/>
      <c r="F4781">
        <f>SUMIFS($D$2:$D$7909, $B$2:$B$7909, "Lombardia")</f>
        <v>9704121</v>
      </c>
      <c r="G4781" s="1">
        <f>Comuni__2[[#This Row],[Popolazione2011]]/Comuni__2[[#This Row],[POPOLAZIONE TOTALE DI OGNI REGIONE (CON FILTRO)]]</f>
        <v>1.8260283440406402E-4</v>
      </c>
      <c r="H4781" t="str">
        <f>IF(Comuni__2[[#This Row],[Popolazione2011]]&gt;300000,"MAGGIORE","")</f>
        <v/>
      </c>
    </row>
    <row r="4782" spans="1:8" x14ac:dyDescent="0.2">
      <c r="A4782" t="s">
        <v>6471</v>
      </c>
      <c r="B4782" t="s">
        <v>6450</v>
      </c>
      <c r="C4782" t="s">
        <v>6451</v>
      </c>
      <c r="D4782">
        <v>1772</v>
      </c>
      <c r="E4782" s="2"/>
      <c r="F4782">
        <f>SUMIFS($D$2:$D$7909, $B$2:$B$7909, "Puglia")</f>
        <v>4050093</v>
      </c>
      <c r="G4782" s="1">
        <f>Comuni__2[[#This Row],[Popolazione2011]]/Comuni__2[[#This Row],[POPOLAZIONE TOTALE DI OGNI REGIONE (CON FILTRO)]]</f>
        <v>4.3752081742320486E-4</v>
      </c>
      <c r="H4782" t="str">
        <f>IF(Comuni__2[[#This Row],[Popolazione2011]]&gt;300000,"MAGGIORE","")</f>
        <v/>
      </c>
    </row>
    <row r="4783" spans="1:8" x14ac:dyDescent="0.2">
      <c r="A4783" t="s">
        <v>7111</v>
      </c>
      <c r="B4783" t="s">
        <v>6847</v>
      </c>
      <c r="C4783" t="s">
        <v>7080</v>
      </c>
      <c r="D4783">
        <v>1772</v>
      </c>
      <c r="E4783" s="2"/>
      <c r="F4783">
        <f>SUMIFS($D$2:$D$7909, $B$2:$B$7909, "Calabria")</f>
        <v>1959050</v>
      </c>
      <c r="G4783" s="1">
        <f>Comuni__2[[#This Row],[Popolazione2011]]/Comuni__2[[#This Row],[POPOLAZIONE TOTALE DI OGNI REGIONE (CON FILTRO)]]</f>
        <v>9.0452004798244042E-4</v>
      </c>
      <c r="H4783" t="str">
        <f>IF(Comuni__2[[#This Row],[Popolazione2011]]&gt;300000,"MAGGIORE","")</f>
        <v/>
      </c>
    </row>
    <row r="4784" spans="1:8" x14ac:dyDescent="0.2">
      <c r="A4784" t="s">
        <v>7404</v>
      </c>
      <c r="B4784" t="s">
        <v>7257</v>
      </c>
      <c r="C4784" t="s">
        <v>7366</v>
      </c>
      <c r="D4784">
        <v>1771</v>
      </c>
      <c r="E4784" s="2"/>
      <c r="F4784">
        <f>SUMIFS($D$2:$D$7909, $B$2:$B$7909, "Sicilia")</f>
        <v>5002904</v>
      </c>
      <c r="G4784" s="1">
        <f>Comuni__2[[#This Row],[Popolazione2011]]/Comuni__2[[#This Row],[POPOLAZIONE TOTALE DI OGNI REGIONE (CON FILTRO)]]</f>
        <v>3.5399440005244955E-4</v>
      </c>
      <c r="H4784" t="str">
        <f>IF(Comuni__2[[#This Row],[Popolazione2011]]&gt;300000,"MAGGIORE","")</f>
        <v/>
      </c>
    </row>
    <row r="4785" spans="1:8" x14ac:dyDescent="0.2">
      <c r="A4785" t="s">
        <v>2484</v>
      </c>
      <c r="B4785" t="s">
        <v>1271</v>
      </c>
      <c r="C4785" t="s">
        <v>2409</v>
      </c>
      <c r="D4785">
        <v>1770</v>
      </c>
      <c r="E4785" s="2"/>
      <c r="F4785">
        <f>SUMIFS($D$2:$D$7909, $B$2:$B$7909, "Lombardia")</f>
        <v>9704121</v>
      </c>
      <c r="G4785" s="1">
        <f>Comuni__2[[#This Row],[Popolazione2011]]/Comuni__2[[#This Row],[POPOLAZIONE TOTALE DI OGNI REGIONE (CON FILTRO)]]</f>
        <v>1.8239673639683593E-4</v>
      </c>
      <c r="H4785" t="str">
        <f>IF(Comuni__2[[#This Row],[Popolazione2011]]&gt;300000,"MAGGIORE","")</f>
        <v/>
      </c>
    </row>
    <row r="4786" spans="1:8" x14ac:dyDescent="0.2">
      <c r="A4786" t="s">
        <v>7805</v>
      </c>
      <c r="B4786" t="s">
        <v>7657</v>
      </c>
      <c r="C4786" t="s">
        <v>7750</v>
      </c>
      <c r="D4786">
        <v>1770</v>
      </c>
      <c r="E4786" s="2"/>
      <c r="F4786">
        <f>SUMIFS($D$2:$D$7909, $B$2:$B$7909, "Sardegna")</f>
        <v>1634822</v>
      </c>
      <c r="G4786" s="1">
        <f>Comuni__2[[#This Row],[Popolazione2011]]/Comuni__2[[#This Row],[POPOLAZIONE TOTALE DI OGNI REGIONE (CON FILTRO)]]</f>
        <v>1.0826866778156888E-3</v>
      </c>
      <c r="H4786" t="str">
        <f>IF(Comuni__2[[#This Row],[Popolazione2011]]&gt;300000,"MAGGIORE","")</f>
        <v/>
      </c>
    </row>
    <row r="4787" spans="1:8" x14ac:dyDescent="0.2">
      <c r="A4787" t="s">
        <v>5805</v>
      </c>
      <c r="B4787" t="s">
        <v>5756</v>
      </c>
      <c r="C4787" t="s">
        <v>5757</v>
      </c>
      <c r="D4787">
        <v>1769</v>
      </c>
      <c r="E4787" s="2"/>
      <c r="F4787">
        <f>SUMIFS($D$2:$D$7909, $B$2:$B$7909, "Molise")</f>
        <v>313660</v>
      </c>
      <c r="G4787" s="1">
        <f>Comuni__2[[#This Row],[Popolazione2011]]/Comuni__2[[#This Row],[POPOLAZIONE TOTALE DI OGNI REGIONE (CON FILTRO)]]</f>
        <v>5.639864821781547E-3</v>
      </c>
      <c r="H4787" t="str">
        <f>IF(Comuni__2[[#This Row],[Popolazione2011]]&gt;300000,"MAGGIORE","")</f>
        <v/>
      </c>
    </row>
    <row r="4788" spans="1:8" x14ac:dyDescent="0.2">
      <c r="A4788" t="s">
        <v>2557</v>
      </c>
      <c r="B4788" t="s">
        <v>1271</v>
      </c>
      <c r="C4788" t="s">
        <v>2523</v>
      </c>
      <c r="D4788">
        <v>1768</v>
      </c>
      <c r="E4788" s="2"/>
      <c r="F4788">
        <f>SUMIFS($D$2:$D$7909, $B$2:$B$7909, "Lombardia")</f>
        <v>9704121</v>
      </c>
      <c r="G4788" s="1">
        <f>Comuni__2[[#This Row],[Popolazione2011]]/Comuni__2[[#This Row],[POPOLAZIONE TOTALE DI OGNI REGIONE (CON FILTRO)]]</f>
        <v>1.8219063838960788E-4</v>
      </c>
      <c r="H4788" t="str">
        <f>IF(Comuni__2[[#This Row],[Popolazione2011]]&gt;300000,"MAGGIORE","")</f>
        <v/>
      </c>
    </row>
    <row r="4789" spans="1:8" x14ac:dyDescent="0.2">
      <c r="A4789" t="s">
        <v>6381</v>
      </c>
      <c r="B4789" t="s">
        <v>5894</v>
      </c>
      <c r="C4789" t="s">
        <v>6291</v>
      </c>
      <c r="D4789">
        <v>1768</v>
      </c>
      <c r="E4789" s="2"/>
      <c r="F4789">
        <f>SUMIFS($D$2:$D$7909, $B$2:$B$7909, "Campania")</f>
        <v>5766810</v>
      </c>
      <c r="G4789" s="1">
        <f>Comuni__2[[#This Row],[Popolazione2011]]/Comuni__2[[#This Row],[POPOLAZIONE TOTALE DI OGNI REGIONE (CON FILTRO)]]</f>
        <v>3.0658197513009792E-4</v>
      </c>
      <c r="H4789" t="str">
        <f>IF(Comuni__2[[#This Row],[Popolazione2011]]&gt;300000,"MAGGIORE","")</f>
        <v/>
      </c>
    </row>
    <row r="4790" spans="1:8" x14ac:dyDescent="0.2">
      <c r="A4790" t="s">
        <v>384</v>
      </c>
      <c r="B4790" t="s">
        <v>5</v>
      </c>
      <c r="C4790" t="s">
        <v>319</v>
      </c>
      <c r="D4790">
        <v>1768</v>
      </c>
      <c r="E4790" s="2"/>
      <c r="F4790">
        <f>SUMIFS($D$2:$D$7909, $B$2:$B$7909, "Piemonte")</f>
        <v>4363916</v>
      </c>
      <c r="G4790" s="1">
        <f>Comuni__2[[#This Row],[Popolazione2011]]/Comuni__2[[#This Row],[POPOLAZIONE TOTALE DI OGNI REGIONE (CON FILTRO)]]</f>
        <v>4.0514070389989173E-4</v>
      </c>
      <c r="H4790" t="str">
        <f>IF(Comuni__2[[#This Row],[Popolazione2011]]&gt;300000,"MAGGIORE","")</f>
        <v/>
      </c>
    </row>
    <row r="4791" spans="1:8" x14ac:dyDescent="0.2">
      <c r="A4791" t="s">
        <v>1431</v>
      </c>
      <c r="B4791" t="s">
        <v>1271</v>
      </c>
      <c r="C4791" t="s">
        <v>1411</v>
      </c>
      <c r="D4791">
        <v>1766</v>
      </c>
      <c r="E4791" s="2"/>
      <c r="F4791">
        <f>SUMIFS($D$2:$D$7909, $B$2:$B$7909, "Lombardia")</f>
        <v>9704121</v>
      </c>
      <c r="G4791" s="1">
        <f>Comuni__2[[#This Row],[Popolazione2011]]/Comuni__2[[#This Row],[POPOLAZIONE TOTALE DI OGNI REGIONE (CON FILTRO)]]</f>
        <v>1.8198454038237982E-4</v>
      </c>
      <c r="H4791" t="str">
        <f>IF(Comuni__2[[#This Row],[Popolazione2011]]&gt;300000,"MAGGIORE","")</f>
        <v/>
      </c>
    </row>
    <row r="4792" spans="1:8" x14ac:dyDescent="0.2">
      <c r="A4792" t="s">
        <v>7458</v>
      </c>
      <c r="B4792" t="s">
        <v>7257</v>
      </c>
      <c r="C4792" t="s">
        <v>7366</v>
      </c>
      <c r="D4792">
        <v>1766</v>
      </c>
      <c r="E4792" s="2"/>
      <c r="F4792">
        <f>SUMIFS($D$2:$D$7909, $B$2:$B$7909, "Sicilia")</f>
        <v>5002904</v>
      </c>
      <c r="G4792" s="1">
        <f>Comuni__2[[#This Row],[Popolazione2011]]/Comuni__2[[#This Row],[POPOLAZIONE TOTALE DI OGNI REGIONE (CON FILTRO)]]</f>
        <v>3.529949805153167E-4</v>
      </c>
      <c r="H4792" t="str">
        <f>IF(Comuni__2[[#This Row],[Popolazione2011]]&gt;300000,"MAGGIORE","")</f>
        <v/>
      </c>
    </row>
    <row r="4793" spans="1:8" x14ac:dyDescent="0.2">
      <c r="A4793" t="s">
        <v>1222</v>
      </c>
      <c r="B4793" t="s">
        <v>1195</v>
      </c>
      <c r="C4793" t="s">
        <v>1196</v>
      </c>
      <c r="D4793">
        <v>1766</v>
      </c>
      <c r="E4793" s="2"/>
      <c r="F4793">
        <f>SUMIFS($D$2:$D$7909, $B$2:$B$7909, "Valle D'Aosta/Vallée D'Aoste")</f>
        <v>126806</v>
      </c>
      <c r="G4793" s="1">
        <f>Comuni__2[[#This Row],[Popolazione2011]]/Comuni__2[[#This Row],[POPOLAZIONE TOTALE DI OGNI REGIONE (CON FILTRO)]]</f>
        <v>1.3926785798779238E-2</v>
      </c>
      <c r="H4793" t="str">
        <f>IF(Comuni__2[[#This Row],[Popolazione2011]]&gt;300000,"MAGGIORE","")</f>
        <v/>
      </c>
    </row>
    <row r="4794" spans="1:8" x14ac:dyDescent="0.2">
      <c r="A4794" t="s">
        <v>6717</v>
      </c>
      <c r="B4794" t="s">
        <v>6713</v>
      </c>
      <c r="C4794" t="s">
        <v>6714</v>
      </c>
      <c r="D4794">
        <v>1765</v>
      </c>
      <c r="E4794" s="2"/>
      <c r="F4794">
        <f>SUMIFS($D$2:$D$7909, $B$2:$B$7909, "Basilicata")</f>
        <v>578036</v>
      </c>
      <c r="G4794" s="1">
        <f>Comuni__2[[#This Row],[Popolazione2011]]/Comuni__2[[#This Row],[POPOLAZIONE TOTALE DI OGNI REGIONE (CON FILTRO)]]</f>
        <v>3.0534430381498729E-3</v>
      </c>
      <c r="H4794" t="str">
        <f>IF(Comuni__2[[#This Row],[Popolazione2011]]&gt;300000,"MAGGIORE","")</f>
        <v/>
      </c>
    </row>
    <row r="4795" spans="1:8" x14ac:dyDescent="0.2">
      <c r="A4795" t="s">
        <v>2559</v>
      </c>
      <c r="B4795" t="s">
        <v>1271</v>
      </c>
      <c r="C4795" t="s">
        <v>2523</v>
      </c>
      <c r="D4795">
        <v>1763</v>
      </c>
      <c r="E4795" s="2"/>
      <c r="F4795">
        <f>SUMIFS($D$2:$D$7909, $B$2:$B$7909, "Lombardia")</f>
        <v>9704121</v>
      </c>
      <c r="G4795" s="1">
        <f>Comuni__2[[#This Row],[Popolazione2011]]/Comuni__2[[#This Row],[POPOLAZIONE TOTALE DI OGNI REGIONE (CON FILTRO)]]</f>
        <v>1.8167539337153772E-4</v>
      </c>
      <c r="H4795" t="str">
        <f>IF(Comuni__2[[#This Row],[Popolazione2011]]&gt;300000,"MAGGIORE","")</f>
        <v/>
      </c>
    </row>
    <row r="4796" spans="1:8" x14ac:dyDescent="0.2">
      <c r="A4796" t="s">
        <v>2857</v>
      </c>
      <c r="B4796" t="s">
        <v>2791</v>
      </c>
      <c r="C4796" t="s">
        <v>2792</v>
      </c>
      <c r="D4796">
        <v>1763</v>
      </c>
      <c r="E4796" s="2"/>
      <c r="F4796">
        <f>SUMIFS($D$2:$D$7909, $B$2:$B$7909, "Trentino-Alto Adige/Südtirol")</f>
        <v>1026433</v>
      </c>
      <c r="G4796" s="1">
        <f>Comuni__2[[#This Row],[Popolazione2011]]/Comuni__2[[#This Row],[POPOLAZIONE TOTALE DI OGNI REGIONE (CON FILTRO)]]</f>
        <v>1.7175987132136243E-3</v>
      </c>
      <c r="H4796" t="str">
        <f>IF(Comuni__2[[#This Row],[Popolazione2011]]&gt;300000,"MAGGIORE","")</f>
        <v/>
      </c>
    </row>
    <row r="4797" spans="1:8" x14ac:dyDescent="0.2">
      <c r="A4797" t="s">
        <v>2615</v>
      </c>
      <c r="B4797" t="s">
        <v>1271</v>
      </c>
      <c r="C4797" t="s">
        <v>2588</v>
      </c>
      <c r="D4797">
        <v>1762</v>
      </c>
      <c r="E4797" s="2"/>
      <c r="F4797">
        <f>SUMIFS($D$2:$D$7909, $B$2:$B$7909, "Lombardia")</f>
        <v>9704121</v>
      </c>
      <c r="G4797" s="1">
        <f>Comuni__2[[#This Row],[Popolazione2011]]/Comuni__2[[#This Row],[POPOLAZIONE TOTALE DI OGNI REGIONE (CON FILTRO)]]</f>
        <v>1.8157234436792368E-4</v>
      </c>
      <c r="H4797" t="str">
        <f>IF(Comuni__2[[#This Row],[Popolazione2011]]&gt;300000,"MAGGIORE","")</f>
        <v/>
      </c>
    </row>
    <row r="4798" spans="1:8" x14ac:dyDescent="0.2">
      <c r="A4798" t="s">
        <v>2427</v>
      </c>
      <c r="B4798" t="s">
        <v>1271</v>
      </c>
      <c r="C4798" t="s">
        <v>2409</v>
      </c>
      <c r="D4798">
        <v>1761</v>
      </c>
      <c r="E4798" s="2"/>
      <c r="F4798">
        <f>SUMIFS($D$2:$D$7909, $B$2:$B$7909, "Lombardia")</f>
        <v>9704121</v>
      </c>
      <c r="G4798" s="1">
        <f>Comuni__2[[#This Row],[Popolazione2011]]/Comuni__2[[#This Row],[POPOLAZIONE TOTALE DI OGNI REGIONE (CON FILTRO)]]</f>
        <v>1.8146929536430966E-4</v>
      </c>
      <c r="H4798" t="str">
        <f>IF(Comuni__2[[#This Row],[Popolazione2011]]&gt;300000,"MAGGIORE","")</f>
        <v/>
      </c>
    </row>
    <row r="4799" spans="1:8" x14ac:dyDescent="0.2">
      <c r="A4799" t="s">
        <v>2361</v>
      </c>
      <c r="B4799" t="s">
        <v>1271</v>
      </c>
      <c r="C4799" t="s">
        <v>2222</v>
      </c>
      <c r="D4799">
        <v>1760</v>
      </c>
      <c r="E4799" s="2"/>
      <c r="F4799">
        <f>SUMIFS($D$2:$D$7909, $B$2:$B$7909, "Lombardia")</f>
        <v>9704121</v>
      </c>
      <c r="G4799" s="1">
        <f>Comuni__2[[#This Row],[Popolazione2011]]/Comuni__2[[#This Row],[POPOLAZIONE TOTALE DI OGNI REGIONE (CON FILTRO)]]</f>
        <v>1.8136624636069562E-4</v>
      </c>
      <c r="H4799" t="str">
        <f>IF(Comuni__2[[#This Row],[Popolazione2011]]&gt;300000,"MAGGIORE","")</f>
        <v/>
      </c>
    </row>
    <row r="4800" spans="1:8" x14ac:dyDescent="0.2">
      <c r="A4800" t="s">
        <v>2515</v>
      </c>
      <c r="B4800" t="s">
        <v>1271</v>
      </c>
      <c r="C4800" t="s">
        <v>2409</v>
      </c>
      <c r="D4800">
        <v>1760</v>
      </c>
      <c r="E4800" s="2"/>
      <c r="F4800">
        <f>SUMIFS($D$2:$D$7909, $B$2:$B$7909, "Lombardia")</f>
        <v>9704121</v>
      </c>
      <c r="G4800" s="1">
        <f>Comuni__2[[#This Row],[Popolazione2011]]/Comuni__2[[#This Row],[POPOLAZIONE TOTALE DI OGNI REGIONE (CON FILTRO)]]</f>
        <v>1.8136624636069562E-4</v>
      </c>
      <c r="H4800" t="str">
        <f>IF(Comuni__2[[#This Row],[Popolazione2011]]&gt;300000,"MAGGIORE","")</f>
        <v/>
      </c>
    </row>
    <row r="4801" spans="1:8" x14ac:dyDescent="0.2">
      <c r="A4801" t="s">
        <v>5199</v>
      </c>
      <c r="B4801" t="s">
        <v>5062</v>
      </c>
      <c r="C4801" t="s">
        <v>5198</v>
      </c>
      <c r="D4801">
        <v>1760</v>
      </c>
      <c r="E4801" s="2"/>
      <c r="F4801">
        <f>SUMIFS($D$2:$D$7909, $B$2:$B$7909, "Lazio")</f>
        <v>5502886</v>
      </c>
      <c r="G4801" s="1">
        <f>Comuni__2[[#This Row],[Popolazione2011]]/Comuni__2[[#This Row],[POPOLAZIONE TOTALE DI OGNI REGIONE (CON FILTRO)]]</f>
        <v>3.1983217533490608E-4</v>
      </c>
      <c r="H4801" t="str">
        <f>IF(Comuni__2[[#This Row],[Popolazione2011]]&gt;300000,"MAGGIORE","")</f>
        <v/>
      </c>
    </row>
    <row r="4802" spans="1:8" x14ac:dyDescent="0.2">
      <c r="A4802" t="s">
        <v>1551</v>
      </c>
      <c r="B4802" t="s">
        <v>1271</v>
      </c>
      <c r="C4802" t="s">
        <v>1411</v>
      </c>
      <c r="D4802">
        <v>1758</v>
      </c>
      <c r="E4802" s="2"/>
      <c r="F4802">
        <f>SUMIFS($D$2:$D$7909, $B$2:$B$7909, "Lombardia")</f>
        <v>9704121</v>
      </c>
      <c r="G4802" s="1">
        <f>Comuni__2[[#This Row],[Popolazione2011]]/Comuni__2[[#This Row],[POPOLAZIONE TOTALE DI OGNI REGIONE (CON FILTRO)]]</f>
        <v>1.8116014835346757E-4</v>
      </c>
      <c r="H4802" t="str">
        <f>IF(Comuni__2[[#This Row],[Popolazione2011]]&gt;300000,"MAGGIORE","")</f>
        <v/>
      </c>
    </row>
    <row r="4803" spans="1:8" x14ac:dyDescent="0.2">
      <c r="A4803" t="s">
        <v>5955</v>
      </c>
      <c r="B4803" t="s">
        <v>5894</v>
      </c>
      <c r="C4803" t="s">
        <v>5895</v>
      </c>
      <c r="D4803">
        <v>1758</v>
      </c>
      <c r="E4803" s="2"/>
      <c r="F4803">
        <f>SUMIFS($D$2:$D$7909, $B$2:$B$7909, "Campania")</f>
        <v>5766810</v>
      </c>
      <c r="G4803" s="1">
        <f>Comuni__2[[#This Row],[Popolazione2011]]/Comuni__2[[#This Row],[POPOLAZIONE TOTALE DI OGNI REGIONE (CON FILTRO)]]</f>
        <v>3.0484791418479196E-4</v>
      </c>
      <c r="H4803" t="str">
        <f>IF(Comuni__2[[#This Row],[Popolazione2011]]&gt;300000,"MAGGIORE","")</f>
        <v/>
      </c>
    </row>
    <row r="4804" spans="1:8" x14ac:dyDescent="0.2">
      <c r="A4804" t="s">
        <v>1416</v>
      </c>
      <c r="B4804" t="s">
        <v>1271</v>
      </c>
      <c r="C4804" t="s">
        <v>1411</v>
      </c>
      <c r="D4804">
        <v>1757</v>
      </c>
      <c r="E4804" s="2"/>
      <c r="F4804">
        <f>SUMIFS($D$2:$D$7909, $B$2:$B$7909, "Lombardia")</f>
        <v>9704121</v>
      </c>
      <c r="G4804" s="1">
        <f>Comuni__2[[#This Row],[Popolazione2011]]/Comuni__2[[#This Row],[POPOLAZIONE TOTALE DI OGNI REGIONE (CON FILTRO)]]</f>
        <v>1.8105709934985352E-4</v>
      </c>
      <c r="H4804" t="str">
        <f>IF(Comuni__2[[#This Row],[Popolazione2011]]&gt;300000,"MAGGIORE","")</f>
        <v/>
      </c>
    </row>
    <row r="4805" spans="1:8" x14ac:dyDescent="0.2">
      <c r="A4805" t="s">
        <v>3073</v>
      </c>
      <c r="B4805" t="s">
        <v>2791</v>
      </c>
      <c r="C4805" t="s">
        <v>2909</v>
      </c>
      <c r="D4805">
        <v>1757</v>
      </c>
      <c r="E4805" s="2"/>
      <c r="F4805">
        <f>SUMIFS($D$2:$D$7909, $B$2:$B$7909, "Trentino-Alto Adige/Südtirol")</f>
        <v>1026433</v>
      </c>
      <c r="G4805" s="1">
        <f>Comuni__2[[#This Row],[Popolazione2011]]/Comuni__2[[#This Row],[POPOLAZIONE TOTALE DI OGNI REGIONE (CON FILTRO)]]</f>
        <v>1.7117532269519784E-3</v>
      </c>
      <c r="H4805" t="str">
        <f>IF(Comuni__2[[#This Row],[Popolazione2011]]&gt;300000,"MAGGIORE","")</f>
        <v/>
      </c>
    </row>
    <row r="4806" spans="1:8" x14ac:dyDescent="0.2">
      <c r="A4806" t="s">
        <v>1524</v>
      </c>
      <c r="B4806" t="s">
        <v>1271</v>
      </c>
      <c r="C4806" t="s">
        <v>1411</v>
      </c>
      <c r="D4806">
        <v>1754</v>
      </c>
      <c r="E4806" s="2"/>
      <c r="F4806">
        <f>SUMIFS($D$2:$D$7909, $B$2:$B$7909, "Lombardia")</f>
        <v>9704121</v>
      </c>
      <c r="G4806" s="1">
        <f>Comuni__2[[#This Row],[Popolazione2011]]/Comuni__2[[#This Row],[POPOLAZIONE TOTALE DI OGNI REGIONE (CON FILTRO)]]</f>
        <v>1.8074795233901143E-4</v>
      </c>
      <c r="H4806" t="str">
        <f>IF(Comuni__2[[#This Row],[Popolazione2011]]&gt;300000,"MAGGIORE","")</f>
        <v/>
      </c>
    </row>
    <row r="4807" spans="1:8" x14ac:dyDescent="0.2">
      <c r="A4807" t="s">
        <v>2163</v>
      </c>
      <c r="B4807" t="s">
        <v>1271</v>
      </c>
      <c r="C4807" t="s">
        <v>2016</v>
      </c>
      <c r="D4807">
        <v>1754</v>
      </c>
      <c r="E4807" s="2"/>
      <c r="F4807">
        <f>SUMIFS($D$2:$D$7909, $B$2:$B$7909, "Lombardia")</f>
        <v>9704121</v>
      </c>
      <c r="G4807" s="1">
        <f>Comuni__2[[#This Row],[Popolazione2011]]/Comuni__2[[#This Row],[POPOLAZIONE TOTALE DI OGNI REGIONE (CON FILTRO)]]</f>
        <v>1.8074795233901143E-4</v>
      </c>
      <c r="H4807" t="str">
        <f>IF(Comuni__2[[#This Row],[Popolazione2011]]&gt;300000,"MAGGIORE","")</f>
        <v/>
      </c>
    </row>
    <row r="4808" spans="1:8" x14ac:dyDescent="0.2">
      <c r="A4808" t="s">
        <v>5230</v>
      </c>
      <c r="B4808" t="s">
        <v>5062</v>
      </c>
      <c r="C4808" t="s">
        <v>5198</v>
      </c>
      <c r="D4808">
        <v>1754</v>
      </c>
      <c r="E4808" s="2"/>
      <c r="F4808">
        <f>SUMIFS($D$2:$D$7909, $B$2:$B$7909, "Lazio")</f>
        <v>5502886</v>
      </c>
      <c r="G4808" s="1">
        <f>Comuni__2[[#This Row],[Popolazione2011]]/Comuni__2[[#This Row],[POPOLAZIONE TOTALE DI OGNI REGIONE (CON FILTRO)]]</f>
        <v>3.1874183837353709E-4</v>
      </c>
      <c r="H4808" t="str">
        <f>IF(Comuni__2[[#This Row],[Popolazione2011]]&gt;300000,"MAGGIORE","")</f>
        <v/>
      </c>
    </row>
    <row r="4809" spans="1:8" x14ac:dyDescent="0.2">
      <c r="A4809" t="s">
        <v>222</v>
      </c>
      <c r="B4809" t="s">
        <v>5</v>
      </c>
      <c r="C4809" t="s">
        <v>6</v>
      </c>
      <c r="D4809">
        <v>1754</v>
      </c>
      <c r="E4809" s="2"/>
      <c r="F4809">
        <f>SUMIFS($D$2:$D$7909, $B$2:$B$7909, "Piemonte")</f>
        <v>4363916</v>
      </c>
      <c r="G4809" s="1">
        <f>Comuni__2[[#This Row],[Popolazione2011]]/Comuni__2[[#This Row],[POPOLAZIONE TOTALE DI OGNI REGIONE (CON FILTRO)]]</f>
        <v>4.0193257615407814E-4</v>
      </c>
      <c r="H4809" t="str">
        <f>IF(Comuni__2[[#This Row],[Popolazione2011]]&gt;300000,"MAGGIORE","")</f>
        <v/>
      </c>
    </row>
    <row r="4810" spans="1:8" x14ac:dyDescent="0.2">
      <c r="A4810" t="s">
        <v>6616</v>
      </c>
      <c r="B4810" t="s">
        <v>6450</v>
      </c>
      <c r="C4810" t="s">
        <v>6606</v>
      </c>
      <c r="D4810">
        <v>1754</v>
      </c>
      <c r="E4810" s="2"/>
      <c r="F4810">
        <f>SUMIFS($D$2:$D$7909, $B$2:$B$7909, "Puglia")</f>
        <v>4050093</v>
      </c>
      <c r="G4810" s="1">
        <f>Comuni__2[[#This Row],[Popolazione2011]]/Comuni__2[[#This Row],[POPOLAZIONE TOTALE DI OGNI REGIONE (CON FILTRO)]]</f>
        <v>4.3307647503403008E-4</v>
      </c>
      <c r="H4810" t="str">
        <f>IF(Comuni__2[[#This Row],[Popolazione2011]]&gt;300000,"MAGGIORE","")</f>
        <v/>
      </c>
    </row>
    <row r="4811" spans="1:8" x14ac:dyDescent="0.2">
      <c r="A4811" t="s">
        <v>7809</v>
      </c>
      <c r="B4811" t="s">
        <v>7657</v>
      </c>
      <c r="C4811" t="s">
        <v>7750</v>
      </c>
      <c r="D4811">
        <v>1753</v>
      </c>
      <c r="E4811" s="2"/>
      <c r="F4811">
        <f>SUMIFS($D$2:$D$7909, $B$2:$B$7909, "Sardegna")</f>
        <v>1634822</v>
      </c>
      <c r="G4811" s="1">
        <f>Comuni__2[[#This Row],[Popolazione2011]]/Comuni__2[[#This Row],[POPOLAZIONE TOTALE DI OGNI REGIONE (CON FILTRO)]]</f>
        <v>1.0722879922095494E-3</v>
      </c>
      <c r="H4811" t="str">
        <f>IF(Comuni__2[[#This Row],[Popolazione2011]]&gt;300000,"MAGGIORE","")</f>
        <v/>
      </c>
    </row>
    <row r="4812" spans="1:8" x14ac:dyDescent="0.2">
      <c r="A4812" t="s">
        <v>3793</v>
      </c>
      <c r="B4812" t="s">
        <v>3653</v>
      </c>
      <c r="C4812" t="s">
        <v>3789</v>
      </c>
      <c r="D4812">
        <v>1752</v>
      </c>
      <c r="E4812" s="2"/>
      <c r="F4812">
        <f>SUMIFS($D$2:$D$7909, $B$2:$B$7909, "Friuli-Venezia Giulia")</f>
        <v>1220291</v>
      </c>
      <c r="G4812" s="1">
        <f>Comuni__2[[#This Row],[Popolazione2011]]/Comuni__2[[#This Row],[POPOLAZIONE TOTALE DI OGNI REGIONE (CON FILTRO)]]</f>
        <v>1.4357231185020622E-3</v>
      </c>
      <c r="H4812" t="str">
        <f>IF(Comuni__2[[#This Row],[Popolazione2011]]&gt;300000,"MAGGIORE","")</f>
        <v/>
      </c>
    </row>
    <row r="4813" spans="1:8" x14ac:dyDescent="0.2">
      <c r="A4813" t="s">
        <v>1191</v>
      </c>
      <c r="B4813" t="s">
        <v>5</v>
      </c>
      <c r="C4813" t="s">
        <v>1120</v>
      </c>
      <c r="D4813">
        <v>1751</v>
      </c>
      <c r="E4813" s="2"/>
      <c r="F4813">
        <f>SUMIFS($D$2:$D$7909, $B$2:$B$7909, "Piemonte")</f>
        <v>4363916</v>
      </c>
      <c r="G4813" s="1">
        <f>Comuni__2[[#This Row],[Popolazione2011]]/Comuni__2[[#This Row],[POPOLAZIONE TOTALE DI OGNI REGIONE (CON FILTRO)]]</f>
        <v>4.0124512020854662E-4</v>
      </c>
      <c r="H4813" t="str">
        <f>IF(Comuni__2[[#This Row],[Popolazione2011]]&gt;300000,"MAGGIORE","")</f>
        <v/>
      </c>
    </row>
    <row r="4814" spans="1:8" x14ac:dyDescent="0.2">
      <c r="A4814" t="s">
        <v>6968</v>
      </c>
      <c r="B4814" t="s">
        <v>6847</v>
      </c>
      <c r="C4814" t="s">
        <v>6848</v>
      </c>
      <c r="D4814">
        <v>1751</v>
      </c>
      <c r="E4814" s="2"/>
      <c r="F4814">
        <f>SUMIFS($D$2:$D$7909, $B$2:$B$7909, "Calabria")</f>
        <v>1959050</v>
      </c>
      <c r="G4814" s="1">
        <f>Comuni__2[[#This Row],[Popolazione2011]]/Comuni__2[[#This Row],[POPOLAZIONE TOTALE DI OGNI REGIONE (CON FILTRO)]]</f>
        <v>8.9380056660115872E-4</v>
      </c>
      <c r="H4814" t="str">
        <f>IF(Comuni__2[[#This Row],[Popolazione2011]]&gt;300000,"MAGGIORE","")</f>
        <v/>
      </c>
    </row>
    <row r="4815" spans="1:8" x14ac:dyDescent="0.2">
      <c r="A4815" t="s">
        <v>2105</v>
      </c>
      <c r="B4815" t="s">
        <v>1271</v>
      </c>
      <c r="C4815" t="s">
        <v>2016</v>
      </c>
      <c r="D4815">
        <v>1750</v>
      </c>
      <c r="E4815" s="2"/>
      <c r="F4815">
        <f>SUMIFS($D$2:$D$7909, $B$2:$B$7909, "Lombardia")</f>
        <v>9704121</v>
      </c>
      <c r="G4815" s="1">
        <f>Comuni__2[[#This Row],[Popolazione2011]]/Comuni__2[[#This Row],[POPOLAZIONE TOTALE DI OGNI REGIONE (CON FILTRO)]]</f>
        <v>1.8033575632455531E-4</v>
      </c>
      <c r="H4815" t="str">
        <f>IF(Comuni__2[[#This Row],[Popolazione2011]]&gt;300000,"MAGGIORE","")</f>
        <v/>
      </c>
    </row>
    <row r="4816" spans="1:8" x14ac:dyDescent="0.2">
      <c r="A4816" t="s">
        <v>5369</v>
      </c>
      <c r="B4816" t="s">
        <v>5062</v>
      </c>
      <c r="C4816" t="s">
        <v>5354</v>
      </c>
      <c r="D4816">
        <v>1749</v>
      </c>
      <c r="E4816" s="2"/>
      <c r="F4816">
        <f>SUMIFS($D$2:$D$7909, $B$2:$B$7909, "Lazio")</f>
        <v>5502886</v>
      </c>
      <c r="G4816" s="1">
        <f>Comuni__2[[#This Row],[Popolazione2011]]/Comuni__2[[#This Row],[POPOLAZIONE TOTALE DI OGNI REGIONE (CON FILTRO)]]</f>
        <v>3.1783322423906292E-4</v>
      </c>
      <c r="H4816" t="str">
        <f>IF(Comuni__2[[#This Row],[Popolazione2011]]&gt;300000,"MAGGIORE","")</f>
        <v/>
      </c>
    </row>
    <row r="4817" spans="1:8" x14ac:dyDescent="0.2">
      <c r="A4817" t="s">
        <v>5033</v>
      </c>
      <c r="B4817" t="s">
        <v>4829</v>
      </c>
      <c r="C4817" t="s">
        <v>5021</v>
      </c>
      <c r="D4817">
        <v>1749</v>
      </c>
      <c r="E4817" s="2"/>
      <c r="F4817">
        <f>SUMIFS($D$2:$D$7909, $B$2:$B$7909, "Marche")</f>
        <v>1540584</v>
      </c>
      <c r="G4817" s="1">
        <f>Comuni__2[[#This Row],[Popolazione2011]]/Comuni__2[[#This Row],[POPOLAZIONE TOTALE DI OGNI REGIONE (CON FILTRO)]]</f>
        <v>1.1352837625212258E-3</v>
      </c>
      <c r="H4817" t="str">
        <f>IF(Comuni__2[[#This Row],[Popolazione2011]]&gt;300000,"MAGGIORE","")</f>
        <v/>
      </c>
    </row>
    <row r="4818" spans="1:8" x14ac:dyDescent="0.2">
      <c r="A4818" t="s">
        <v>1601</v>
      </c>
      <c r="B4818" t="s">
        <v>1271</v>
      </c>
      <c r="C4818" t="s">
        <v>1560</v>
      </c>
      <c r="D4818">
        <v>1747</v>
      </c>
      <c r="E4818" s="2"/>
      <c r="F4818">
        <f>SUMIFS($D$2:$D$7909, $B$2:$B$7909, "Lombardia")</f>
        <v>9704121</v>
      </c>
      <c r="G4818" s="1">
        <f>Comuni__2[[#This Row],[Popolazione2011]]/Comuni__2[[#This Row],[POPOLAZIONE TOTALE DI OGNI REGIONE (CON FILTRO)]]</f>
        <v>1.8002660931371321E-4</v>
      </c>
      <c r="H4818" t="str">
        <f>IF(Comuni__2[[#This Row],[Popolazione2011]]&gt;300000,"MAGGIORE","")</f>
        <v/>
      </c>
    </row>
    <row r="4819" spans="1:8" x14ac:dyDescent="0.2">
      <c r="A4819" t="s">
        <v>5959</v>
      </c>
      <c r="B4819" t="s">
        <v>5894</v>
      </c>
      <c r="C4819" t="s">
        <v>5895</v>
      </c>
      <c r="D4819">
        <v>1747</v>
      </c>
      <c r="E4819" s="2"/>
      <c r="F4819">
        <f>SUMIFS($D$2:$D$7909, $B$2:$B$7909, "Campania")</f>
        <v>5766810</v>
      </c>
      <c r="G4819" s="1">
        <f>Comuni__2[[#This Row],[Popolazione2011]]/Comuni__2[[#This Row],[POPOLAZIONE TOTALE DI OGNI REGIONE (CON FILTRO)]]</f>
        <v>3.0294044714495536E-4</v>
      </c>
      <c r="H4819" t="str">
        <f>IF(Comuni__2[[#This Row],[Popolazione2011]]&gt;300000,"MAGGIORE","")</f>
        <v/>
      </c>
    </row>
    <row r="4820" spans="1:8" x14ac:dyDescent="0.2">
      <c r="A4820" t="s">
        <v>573</v>
      </c>
      <c r="B4820" t="s">
        <v>5</v>
      </c>
      <c r="C4820" t="s">
        <v>490</v>
      </c>
      <c r="D4820">
        <v>1747</v>
      </c>
      <c r="E4820" s="2"/>
      <c r="F4820">
        <f>SUMIFS($D$2:$D$7909, $B$2:$B$7909, "Piemonte")</f>
        <v>4363916</v>
      </c>
      <c r="G4820" s="1">
        <f>Comuni__2[[#This Row],[Popolazione2011]]/Comuni__2[[#This Row],[POPOLAZIONE TOTALE DI OGNI REGIONE (CON FILTRO)]]</f>
        <v>4.0032851228117129E-4</v>
      </c>
      <c r="H4820" t="str">
        <f>IF(Comuni__2[[#This Row],[Popolazione2011]]&gt;300000,"MAGGIORE","")</f>
        <v/>
      </c>
    </row>
    <row r="4821" spans="1:8" x14ac:dyDescent="0.2">
      <c r="A4821" t="s">
        <v>448</v>
      </c>
      <c r="B4821" t="s">
        <v>5</v>
      </c>
      <c r="C4821" t="s">
        <v>402</v>
      </c>
      <c r="D4821">
        <v>1742</v>
      </c>
      <c r="E4821" s="2"/>
      <c r="F4821">
        <f>SUMIFS($D$2:$D$7909, $B$2:$B$7909, "Piemonte")</f>
        <v>4363916</v>
      </c>
      <c r="G4821" s="1">
        <f>Comuni__2[[#This Row],[Popolazione2011]]/Comuni__2[[#This Row],[POPOLAZIONE TOTALE DI OGNI REGIONE (CON FILTRO)]]</f>
        <v>3.9918275237195216E-4</v>
      </c>
      <c r="H4821" t="str">
        <f>IF(Comuni__2[[#This Row],[Popolazione2011]]&gt;300000,"MAGGIORE","")</f>
        <v/>
      </c>
    </row>
    <row r="4822" spans="1:8" x14ac:dyDescent="0.2">
      <c r="A4822" t="s">
        <v>868</v>
      </c>
      <c r="B4822" t="s">
        <v>5</v>
      </c>
      <c r="C4822" t="s">
        <v>857</v>
      </c>
      <c r="D4822">
        <v>1742</v>
      </c>
      <c r="E4822" s="2"/>
      <c r="F4822">
        <f>SUMIFS($D$2:$D$7909, $B$2:$B$7909, "Piemonte")</f>
        <v>4363916</v>
      </c>
      <c r="G4822" s="1">
        <f>Comuni__2[[#This Row],[Popolazione2011]]/Comuni__2[[#This Row],[POPOLAZIONE TOTALE DI OGNI REGIONE (CON FILTRO)]]</f>
        <v>3.9918275237195216E-4</v>
      </c>
      <c r="H4822" t="str">
        <f>IF(Comuni__2[[#This Row],[Popolazione2011]]&gt;300000,"MAGGIORE","")</f>
        <v/>
      </c>
    </row>
    <row r="4823" spans="1:8" x14ac:dyDescent="0.2">
      <c r="A4823" t="s">
        <v>4279</v>
      </c>
      <c r="B4823" t="s">
        <v>4112</v>
      </c>
      <c r="C4823" t="s">
        <v>4248</v>
      </c>
      <c r="D4823">
        <v>1742</v>
      </c>
      <c r="E4823" s="2"/>
      <c r="F4823">
        <f>SUMIFS($D$2:$D$7909, $B$2:$B$7909, "Emilia-Romagna")</f>
        <v>4342135</v>
      </c>
      <c r="G4823" s="1">
        <f>Comuni__2[[#This Row],[Popolazione2011]]/Comuni__2[[#This Row],[POPOLAZIONE TOTALE DI OGNI REGIONE (CON FILTRO)]]</f>
        <v>4.0118513127758578E-4</v>
      </c>
      <c r="H4823" t="str">
        <f>IF(Comuni__2[[#This Row],[Popolazione2011]]&gt;300000,"MAGGIORE","")</f>
        <v/>
      </c>
    </row>
    <row r="4824" spans="1:8" x14ac:dyDescent="0.2">
      <c r="A4824" t="s">
        <v>5075</v>
      </c>
      <c r="B4824" t="s">
        <v>5062</v>
      </c>
      <c r="C4824" t="s">
        <v>5063</v>
      </c>
      <c r="D4824">
        <v>1741</v>
      </c>
      <c r="E4824" s="2"/>
      <c r="F4824">
        <f>SUMIFS($D$2:$D$7909, $B$2:$B$7909, "Lazio")</f>
        <v>5502886</v>
      </c>
      <c r="G4824" s="1">
        <f>Comuni__2[[#This Row],[Popolazione2011]]/Comuni__2[[#This Row],[POPOLAZIONE TOTALE DI OGNI REGIONE (CON FILTRO)]]</f>
        <v>3.1637944162390426E-4</v>
      </c>
      <c r="H4824" t="str">
        <f>IF(Comuni__2[[#This Row],[Popolazione2011]]&gt;300000,"MAGGIORE","")</f>
        <v/>
      </c>
    </row>
    <row r="4825" spans="1:8" x14ac:dyDescent="0.2">
      <c r="A4825" t="s">
        <v>3772</v>
      </c>
      <c r="B4825" t="s">
        <v>3653</v>
      </c>
      <c r="C4825" t="s">
        <v>3654</v>
      </c>
      <c r="D4825">
        <v>1741</v>
      </c>
      <c r="E4825" s="2"/>
      <c r="F4825">
        <f>SUMIFS($D$2:$D$7909, $B$2:$B$7909, "Friuli-Venezia Giulia")</f>
        <v>1220291</v>
      </c>
      <c r="G4825" s="1">
        <f>Comuni__2[[#This Row],[Popolazione2011]]/Comuni__2[[#This Row],[POPOLAZIONE TOTALE DI OGNI REGIONE (CON FILTRO)]]</f>
        <v>1.4267088751781338E-3</v>
      </c>
      <c r="H4825" t="str">
        <f>IF(Comuni__2[[#This Row],[Popolazione2011]]&gt;300000,"MAGGIORE","")</f>
        <v/>
      </c>
    </row>
    <row r="4826" spans="1:8" x14ac:dyDescent="0.2">
      <c r="A4826" t="s">
        <v>6904</v>
      </c>
      <c r="B4826" t="s">
        <v>6847</v>
      </c>
      <c r="C4826" t="s">
        <v>6848</v>
      </c>
      <c r="D4826">
        <v>1739</v>
      </c>
      <c r="E4826" s="2"/>
      <c r="F4826">
        <f>SUMIFS($D$2:$D$7909, $B$2:$B$7909, "Calabria")</f>
        <v>1959050</v>
      </c>
      <c r="G4826" s="1">
        <f>Comuni__2[[#This Row],[Popolazione2011]]/Comuni__2[[#This Row],[POPOLAZIONE TOTALE DI OGNI REGIONE (CON FILTRO)]]</f>
        <v>8.8767514866899778E-4</v>
      </c>
      <c r="H4826" t="str">
        <f>IF(Comuni__2[[#This Row],[Popolazione2011]]&gt;300000,"MAGGIORE","")</f>
        <v/>
      </c>
    </row>
    <row r="4827" spans="1:8" x14ac:dyDescent="0.2">
      <c r="A4827" t="s">
        <v>6415</v>
      </c>
      <c r="B4827" t="s">
        <v>5894</v>
      </c>
      <c r="C4827" t="s">
        <v>6291</v>
      </c>
      <c r="D4827">
        <v>1737</v>
      </c>
      <c r="E4827" s="2"/>
      <c r="F4827">
        <f>SUMIFS($D$2:$D$7909, $B$2:$B$7909, "Campania")</f>
        <v>5766810</v>
      </c>
      <c r="G4827" s="1">
        <f>Comuni__2[[#This Row],[Popolazione2011]]/Comuni__2[[#This Row],[POPOLAZIONE TOTALE DI OGNI REGIONE (CON FILTRO)]]</f>
        <v>3.012063861996494E-4</v>
      </c>
      <c r="H4827" t="str">
        <f>IF(Comuni__2[[#This Row],[Popolazione2011]]&gt;300000,"MAGGIORE","")</f>
        <v/>
      </c>
    </row>
    <row r="4828" spans="1:8" x14ac:dyDescent="0.2">
      <c r="A4828" t="s">
        <v>4615</v>
      </c>
      <c r="B4828" t="s">
        <v>4450</v>
      </c>
      <c r="C4828" t="s">
        <v>4586</v>
      </c>
      <c r="D4828">
        <v>1737</v>
      </c>
      <c r="E4828" s="2"/>
      <c r="F4828">
        <f>SUMIFS($D$2:$D$7909, $B$2:$B$7909, "Toscana")</f>
        <v>3672202</v>
      </c>
      <c r="G4828" s="1">
        <f>Comuni__2[[#This Row],[Popolazione2011]]/Comuni__2[[#This Row],[POPOLAZIONE TOTALE DI OGNI REGIONE (CON FILTRO)]]</f>
        <v>4.730131948079109E-4</v>
      </c>
      <c r="H4828" t="str">
        <f>IF(Comuni__2[[#This Row],[Popolazione2011]]&gt;300000,"MAGGIORE","")</f>
        <v/>
      </c>
    </row>
    <row r="4829" spans="1:8" x14ac:dyDescent="0.2">
      <c r="A4829" t="s">
        <v>2611</v>
      </c>
      <c r="B4829" t="s">
        <v>1271</v>
      </c>
      <c r="C4829" t="s">
        <v>2588</v>
      </c>
      <c r="D4829">
        <v>1736</v>
      </c>
      <c r="E4829" s="2"/>
      <c r="F4829">
        <f>SUMIFS($D$2:$D$7909, $B$2:$B$7909, "Lombardia")</f>
        <v>9704121</v>
      </c>
      <c r="G4829" s="1">
        <f>Comuni__2[[#This Row],[Popolazione2011]]/Comuni__2[[#This Row],[POPOLAZIONE TOTALE DI OGNI REGIONE (CON FILTRO)]]</f>
        <v>1.7889307027395886E-4</v>
      </c>
      <c r="H4829" t="str">
        <f>IF(Comuni__2[[#This Row],[Popolazione2011]]&gt;300000,"MAGGIORE","")</f>
        <v/>
      </c>
    </row>
    <row r="4830" spans="1:8" x14ac:dyDescent="0.2">
      <c r="A4830" t="s">
        <v>5133</v>
      </c>
      <c r="B4830" t="s">
        <v>5062</v>
      </c>
      <c r="C4830" t="s">
        <v>5124</v>
      </c>
      <c r="D4830">
        <v>1736</v>
      </c>
      <c r="E4830" s="2"/>
      <c r="F4830">
        <f>SUMIFS($D$2:$D$7909, $B$2:$B$7909, "Lazio")</f>
        <v>5502886</v>
      </c>
      <c r="G4830" s="1">
        <f>Comuni__2[[#This Row],[Popolazione2011]]/Comuni__2[[#This Row],[POPOLAZIONE TOTALE DI OGNI REGIONE (CON FILTRO)]]</f>
        <v>3.154708274894301E-4</v>
      </c>
      <c r="H4830" t="str">
        <f>IF(Comuni__2[[#This Row],[Popolazione2011]]&gt;300000,"MAGGIORE","")</f>
        <v/>
      </c>
    </row>
    <row r="4831" spans="1:8" x14ac:dyDescent="0.2">
      <c r="A4831" t="s">
        <v>1963</v>
      </c>
      <c r="B4831" t="s">
        <v>1271</v>
      </c>
      <c r="C4831" t="s">
        <v>1772</v>
      </c>
      <c r="D4831">
        <v>1735</v>
      </c>
      <c r="E4831" s="2"/>
      <c r="F4831">
        <f>SUMIFS($D$2:$D$7909, $B$2:$B$7909, "Lombardia")</f>
        <v>9704121</v>
      </c>
      <c r="G4831" s="1">
        <f>Comuni__2[[#This Row],[Popolazione2011]]/Comuni__2[[#This Row],[POPOLAZIONE TOTALE DI OGNI REGIONE (CON FILTRO)]]</f>
        <v>1.7879002127034485E-4</v>
      </c>
      <c r="H4831" t="str">
        <f>IF(Comuni__2[[#This Row],[Popolazione2011]]&gt;300000,"MAGGIORE","")</f>
        <v/>
      </c>
    </row>
    <row r="4832" spans="1:8" x14ac:dyDescent="0.2">
      <c r="A4832" t="s">
        <v>7682</v>
      </c>
      <c r="B4832" t="s">
        <v>7657</v>
      </c>
      <c r="C4832" t="s">
        <v>7658</v>
      </c>
      <c r="D4832">
        <v>1735</v>
      </c>
      <c r="E4832" s="2"/>
      <c r="F4832">
        <f>SUMIFS($D$2:$D$7909, $B$2:$B$7909, "Sardegna")</f>
        <v>1634822</v>
      </c>
      <c r="G4832" s="1">
        <f>Comuni__2[[#This Row],[Popolazione2011]]/Comuni__2[[#This Row],[POPOLAZIONE TOTALE DI OGNI REGIONE (CON FILTRO)]]</f>
        <v>1.0612776192148135E-3</v>
      </c>
      <c r="H4832" t="str">
        <f>IF(Comuni__2[[#This Row],[Popolazione2011]]&gt;300000,"MAGGIORE","")</f>
        <v/>
      </c>
    </row>
    <row r="4833" spans="1:8" x14ac:dyDescent="0.2">
      <c r="A4833" t="s">
        <v>5496</v>
      </c>
      <c r="B4833" t="s">
        <v>5446</v>
      </c>
      <c r="C4833" t="s">
        <v>5447</v>
      </c>
      <c r="D4833">
        <v>1735</v>
      </c>
      <c r="E4833" s="2"/>
      <c r="F4833">
        <f>SUMIFS($D$2:$D$7909, $B$2:$B$7909, "Abruzzo")</f>
        <v>1307309</v>
      </c>
      <c r="G4833" s="1">
        <f>Comuni__2[[#This Row],[Popolazione2011]]/Comuni__2[[#This Row],[POPOLAZIONE TOTALE DI OGNI REGIONE (CON FILTRO)]]</f>
        <v>1.3271537180574752E-3</v>
      </c>
      <c r="H4833" t="str">
        <f>IF(Comuni__2[[#This Row],[Popolazione2011]]&gt;300000,"MAGGIORE","")</f>
        <v/>
      </c>
    </row>
    <row r="4834" spans="1:8" x14ac:dyDescent="0.2">
      <c r="A4834" t="s">
        <v>842</v>
      </c>
      <c r="B4834" t="s">
        <v>5</v>
      </c>
      <c r="C4834" t="s">
        <v>738</v>
      </c>
      <c r="D4834">
        <v>1734</v>
      </c>
      <c r="E4834" s="2"/>
      <c r="F4834">
        <f>SUMIFS($D$2:$D$7909, $B$2:$B$7909, "Piemonte")</f>
        <v>4363916</v>
      </c>
      <c r="G4834" s="1">
        <f>Comuni__2[[#This Row],[Popolazione2011]]/Comuni__2[[#This Row],[POPOLAZIONE TOTALE DI OGNI REGIONE (CON FILTRO)]]</f>
        <v>3.9734953651720151E-4</v>
      </c>
      <c r="H4834" t="str">
        <f>IF(Comuni__2[[#This Row],[Popolazione2011]]&gt;300000,"MAGGIORE","")</f>
        <v/>
      </c>
    </row>
    <row r="4835" spans="1:8" x14ac:dyDescent="0.2">
      <c r="A4835" t="s">
        <v>1915</v>
      </c>
      <c r="B4835" t="s">
        <v>1271</v>
      </c>
      <c r="C4835" t="s">
        <v>1772</v>
      </c>
      <c r="D4835">
        <v>1733</v>
      </c>
      <c r="E4835" s="2"/>
      <c r="F4835">
        <f>SUMIFS($D$2:$D$7909, $B$2:$B$7909, "Lombardia")</f>
        <v>9704121</v>
      </c>
      <c r="G4835" s="1">
        <f>Comuni__2[[#This Row],[Popolazione2011]]/Comuni__2[[#This Row],[POPOLAZIONE TOTALE DI OGNI REGIONE (CON FILTRO)]]</f>
        <v>1.7858392326311676E-4</v>
      </c>
      <c r="H4835" t="str">
        <f>IF(Comuni__2[[#This Row],[Popolazione2011]]&gt;300000,"MAGGIORE","")</f>
        <v/>
      </c>
    </row>
    <row r="4836" spans="1:8" x14ac:dyDescent="0.2">
      <c r="A4836" t="s">
        <v>7077</v>
      </c>
      <c r="B4836" t="s">
        <v>6847</v>
      </c>
      <c r="C4836" t="s">
        <v>6999</v>
      </c>
      <c r="D4836">
        <v>1733</v>
      </c>
      <c r="E4836" s="2"/>
      <c r="F4836">
        <f>SUMIFS($D$2:$D$7909, $B$2:$B$7909, "Calabria")</f>
        <v>1959050</v>
      </c>
      <c r="G4836" s="1">
        <f>Comuni__2[[#This Row],[Popolazione2011]]/Comuni__2[[#This Row],[POPOLAZIONE TOTALE DI OGNI REGIONE (CON FILTRO)]]</f>
        <v>8.846124397029172E-4</v>
      </c>
      <c r="H4836" t="str">
        <f>IF(Comuni__2[[#This Row],[Popolazione2011]]&gt;300000,"MAGGIORE","")</f>
        <v/>
      </c>
    </row>
    <row r="4837" spans="1:8" x14ac:dyDescent="0.2">
      <c r="A4837" t="s">
        <v>2885</v>
      </c>
      <c r="B4837" t="s">
        <v>2791</v>
      </c>
      <c r="C4837" t="s">
        <v>2792</v>
      </c>
      <c r="D4837">
        <v>1733</v>
      </c>
      <c r="E4837" s="2"/>
      <c r="F4837">
        <f>SUMIFS($D$2:$D$7909, $B$2:$B$7909, "Trentino-Alto Adige/Südtirol")</f>
        <v>1026433</v>
      </c>
      <c r="G4837" s="1">
        <f>Comuni__2[[#This Row],[Popolazione2011]]/Comuni__2[[#This Row],[POPOLAZIONE TOTALE DI OGNI REGIONE (CON FILTRO)]]</f>
        <v>1.6883712819053948E-3</v>
      </c>
      <c r="H4837" t="str">
        <f>IF(Comuni__2[[#This Row],[Popolazione2011]]&gt;300000,"MAGGIORE","")</f>
        <v/>
      </c>
    </row>
    <row r="4838" spans="1:8" x14ac:dyDescent="0.2">
      <c r="A4838" t="s">
        <v>6780</v>
      </c>
      <c r="B4838" t="s">
        <v>6713</v>
      </c>
      <c r="C4838" t="s">
        <v>6714</v>
      </c>
      <c r="D4838">
        <v>1733</v>
      </c>
      <c r="E4838" s="2"/>
      <c r="F4838">
        <f>SUMIFS($D$2:$D$7909, $B$2:$B$7909, "Basilicata")</f>
        <v>578036</v>
      </c>
      <c r="G4838" s="1">
        <f>Comuni__2[[#This Row],[Popolazione2011]]/Comuni__2[[#This Row],[POPOLAZIONE TOTALE DI OGNI REGIONE (CON FILTRO)]]</f>
        <v>2.9980831643703853E-3</v>
      </c>
      <c r="H4838" t="str">
        <f>IF(Comuni__2[[#This Row],[Popolazione2011]]&gt;300000,"MAGGIORE","")</f>
        <v/>
      </c>
    </row>
    <row r="4839" spans="1:8" x14ac:dyDescent="0.2">
      <c r="A4839" t="s">
        <v>2731</v>
      </c>
      <c r="B4839" t="s">
        <v>1271</v>
      </c>
      <c r="C4839" t="s">
        <v>2674</v>
      </c>
      <c r="D4839">
        <v>1732</v>
      </c>
      <c r="E4839" s="2"/>
      <c r="F4839">
        <f>SUMIFS($D$2:$D$7909, $B$2:$B$7909, "Lombardia")</f>
        <v>9704121</v>
      </c>
      <c r="G4839" s="1">
        <f>Comuni__2[[#This Row],[Popolazione2011]]/Comuni__2[[#This Row],[POPOLAZIONE TOTALE DI OGNI REGIONE (CON FILTRO)]]</f>
        <v>1.7848087425950275E-4</v>
      </c>
      <c r="H4839" t="str">
        <f>IF(Comuni__2[[#This Row],[Popolazione2011]]&gt;300000,"MAGGIORE","")</f>
        <v/>
      </c>
    </row>
    <row r="4840" spans="1:8" x14ac:dyDescent="0.2">
      <c r="A4840" t="s">
        <v>7540</v>
      </c>
      <c r="B4840" t="s">
        <v>7257</v>
      </c>
      <c r="C4840" t="s">
        <v>7519</v>
      </c>
      <c r="D4840">
        <v>1731</v>
      </c>
      <c r="E4840" s="2"/>
      <c r="F4840">
        <f>SUMIFS($D$2:$D$7909, $B$2:$B$7909, "Sicilia")</f>
        <v>5002904</v>
      </c>
      <c r="G4840" s="1">
        <f>Comuni__2[[#This Row],[Popolazione2011]]/Comuni__2[[#This Row],[POPOLAZIONE TOTALE DI OGNI REGIONE (CON FILTRO)]]</f>
        <v>3.4599904375538689E-4</v>
      </c>
      <c r="H4840" t="str">
        <f>IF(Comuni__2[[#This Row],[Popolazione2011]]&gt;300000,"MAGGIORE","")</f>
        <v/>
      </c>
    </row>
    <row r="4841" spans="1:8" x14ac:dyDescent="0.2">
      <c r="A4841" t="s">
        <v>7914</v>
      </c>
      <c r="B4841" t="s">
        <v>7657</v>
      </c>
      <c r="C4841" t="s">
        <v>7843</v>
      </c>
      <c r="D4841">
        <v>1731</v>
      </c>
      <c r="E4841" s="2"/>
      <c r="F4841">
        <f>SUMIFS($D$2:$D$7909, $B$2:$B$7909, "Sardegna")</f>
        <v>1634822</v>
      </c>
      <c r="G4841" s="1">
        <f>Comuni__2[[#This Row],[Popolazione2011]]/Comuni__2[[#This Row],[POPOLAZIONE TOTALE DI OGNI REGIONE (CON FILTRO)]]</f>
        <v>1.0588308696604278E-3</v>
      </c>
      <c r="H4841" t="str">
        <f>IF(Comuni__2[[#This Row],[Popolazione2011]]&gt;300000,"MAGGIORE","")</f>
        <v/>
      </c>
    </row>
    <row r="4842" spans="1:8" x14ac:dyDescent="0.2">
      <c r="A4842" t="s">
        <v>3788</v>
      </c>
      <c r="B4842" t="s">
        <v>3653</v>
      </c>
      <c r="C4842" t="s">
        <v>3789</v>
      </c>
      <c r="D4842">
        <v>1731</v>
      </c>
      <c r="E4842" s="2"/>
      <c r="F4842">
        <f>SUMIFS($D$2:$D$7909, $B$2:$B$7909, "Friuli-Venezia Giulia")</f>
        <v>1220291</v>
      </c>
      <c r="G4842" s="1">
        <f>Comuni__2[[#This Row],[Popolazione2011]]/Comuni__2[[#This Row],[POPOLAZIONE TOTALE DI OGNI REGIONE (CON FILTRO)]]</f>
        <v>1.418514108520017E-3</v>
      </c>
      <c r="H4842" t="str">
        <f>IF(Comuni__2[[#This Row],[Popolazione2011]]&gt;300000,"MAGGIORE","")</f>
        <v/>
      </c>
    </row>
    <row r="4843" spans="1:8" x14ac:dyDescent="0.2">
      <c r="A4843" t="s">
        <v>6645</v>
      </c>
      <c r="B4843" t="s">
        <v>6450</v>
      </c>
      <c r="C4843" t="s">
        <v>6606</v>
      </c>
      <c r="D4843">
        <v>1730</v>
      </c>
      <c r="E4843" s="2"/>
      <c r="F4843">
        <f>SUMIFS($D$2:$D$7909, $B$2:$B$7909, "Puglia")</f>
        <v>4050093</v>
      </c>
      <c r="G4843" s="1">
        <f>Comuni__2[[#This Row],[Popolazione2011]]/Comuni__2[[#This Row],[POPOLAZIONE TOTALE DI OGNI REGIONE (CON FILTRO)]]</f>
        <v>4.2715068518179704E-4</v>
      </c>
      <c r="H4843" t="str">
        <f>IF(Comuni__2[[#This Row],[Popolazione2011]]&gt;300000,"MAGGIORE","")</f>
        <v/>
      </c>
    </row>
    <row r="4844" spans="1:8" x14ac:dyDescent="0.2">
      <c r="A4844" t="s">
        <v>6760</v>
      </c>
      <c r="B4844" t="s">
        <v>6713</v>
      </c>
      <c r="C4844" t="s">
        <v>6714</v>
      </c>
      <c r="D4844">
        <v>1730</v>
      </c>
      <c r="E4844" s="2"/>
      <c r="F4844">
        <f>SUMIFS($D$2:$D$7909, $B$2:$B$7909, "Basilicata")</f>
        <v>578036</v>
      </c>
      <c r="G4844" s="1">
        <f>Comuni__2[[#This Row],[Popolazione2011]]/Comuni__2[[#This Row],[POPOLAZIONE TOTALE DI OGNI REGIONE (CON FILTRO)]]</f>
        <v>2.9928931762035582E-3</v>
      </c>
      <c r="H4844" t="str">
        <f>IF(Comuni__2[[#This Row],[Popolazione2011]]&gt;300000,"MAGGIORE","")</f>
        <v/>
      </c>
    </row>
    <row r="4845" spans="1:8" x14ac:dyDescent="0.2">
      <c r="A4845" t="s">
        <v>6416</v>
      </c>
      <c r="B4845" t="s">
        <v>5894</v>
      </c>
      <c r="C4845" t="s">
        <v>6291</v>
      </c>
      <c r="D4845">
        <v>1729</v>
      </c>
      <c r="E4845" s="2"/>
      <c r="F4845">
        <f>SUMIFS($D$2:$D$7909, $B$2:$B$7909, "Campania")</f>
        <v>5766810</v>
      </c>
      <c r="G4845" s="1">
        <f>Comuni__2[[#This Row],[Popolazione2011]]/Comuni__2[[#This Row],[POPOLAZIONE TOTALE DI OGNI REGIONE (CON FILTRO)]]</f>
        <v>2.9981913744340458E-4</v>
      </c>
      <c r="H4845" t="str">
        <f>IF(Comuni__2[[#This Row],[Popolazione2011]]&gt;300000,"MAGGIORE","")</f>
        <v/>
      </c>
    </row>
    <row r="4846" spans="1:8" x14ac:dyDescent="0.2">
      <c r="A4846" t="s">
        <v>5621</v>
      </c>
      <c r="B4846" t="s">
        <v>5446</v>
      </c>
      <c r="C4846" t="s">
        <v>5604</v>
      </c>
      <c r="D4846">
        <v>1729</v>
      </c>
      <c r="E4846" s="2"/>
      <c r="F4846">
        <f>SUMIFS($D$2:$D$7909, $B$2:$B$7909, "Abruzzo")</f>
        <v>1307309</v>
      </c>
      <c r="G4846" s="1">
        <f>Comuni__2[[#This Row],[Popolazione2011]]/Comuni__2[[#This Row],[POPOLAZIONE TOTALE DI OGNI REGIONE (CON FILTRO)]]</f>
        <v>1.3225641374762967E-3</v>
      </c>
      <c r="H4846" t="str">
        <f>IF(Comuni__2[[#This Row],[Popolazione2011]]&gt;300000,"MAGGIORE","")</f>
        <v/>
      </c>
    </row>
    <row r="4847" spans="1:8" x14ac:dyDescent="0.2">
      <c r="A4847" t="s">
        <v>2872</v>
      </c>
      <c r="B4847" t="s">
        <v>2791</v>
      </c>
      <c r="C4847" t="s">
        <v>2792</v>
      </c>
      <c r="D4847">
        <v>1729</v>
      </c>
      <c r="E4847" s="2"/>
      <c r="F4847">
        <f>SUMIFS($D$2:$D$7909, $B$2:$B$7909, "Trentino-Alto Adige/Südtirol")</f>
        <v>1026433</v>
      </c>
      <c r="G4847" s="1">
        <f>Comuni__2[[#This Row],[Popolazione2011]]/Comuni__2[[#This Row],[POPOLAZIONE TOTALE DI OGNI REGIONE (CON FILTRO)]]</f>
        <v>1.6844742910642975E-3</v>
      </c>
      <c r="H4847" t="str">
        <f>IF(Comuni__2[[#This Row],[Popolazione2011]]&gt;300000,"MAGGIORE","")</f>
        <v/>
      </c>
    </row>
    <row r="4848" spans="1:8" x14ac:dyDescent="0.2">
      <c r="A4848" t="s">
        <v>5588</v>
      </c>
      <c r="B4848" t="s">
        <v>5446</v>
      </c>
      <c r="C4848" t="s">
        <v>5556</v>
      </c>
      <c r="D4848">
        <v>1728</v>
      </c>
      <c r="E4848" s="2"/>
      <c r="F4848">
        <f>SUMIFS($D$2:$D$7909, $B$2:$B$7909, "Abruzzo")</f>
        <v>1307309</v>
      </c>
      <c r="G4848" s="1">
        <f>Comuni__2[[#This Row],[Popolazione2011]]/Comuni__2[[#This Row],[POPOLAZIONE TOTALE DI OGNI REGIONE (CON FILTRO)]]</f>
        <v>1.3217992073794335E-3</v>
      </c>
      <c r="H4848" t="str">
        <f>IF(Comuni__2[[#This Row],[Popolazione2011]]&gt;300000,"MAGGIORE","")</f>
        <v/>
      </c>
    </row>
    <row r="4849" spans="1:8" x14ac:dyDescent="0.2">
      <c r="A4849" t="s">
        <v>3810</v>
      </c>
      <c r="B4849" t="s">
        <v>3653</v>
      </c>
      <c r="C4849" t="s">
        <v>3789</v>
      </c>
      <c r="D4849">
        <v>1727</v>
      </c>
      <c r="E4849" s="2"/>
      <c r="F4849">
        <f>SUMIFS($D$2:$D$7909, $B$2:$B$7909, "Friuli-Venezia Giulia")</f>
        <v>1220291</v>
      </c>
      <c r="G4849" s="1">
        <f>Comuni__2[[#This Row],[Popolazione2011]]/Comuni__2[[#This Row],[POPOLAZIONE TOTALE DI OGNI REGIONE (CON FILTRO)]]</f>
        <v>1.4152362018567703E-3</v>
      </c>
      <c r="H4849" t="str">
        <f>IF(Comuni__2[[#This Row],[Popolazione2011]]&gt;300000,"MAGGIORE","")</f>
        <v/>
      </c>
    </row>
    <row r="4850" spans="1:8" x14ac:dyDescent="0.2">
      <c r="A4850" t="s">
        <v>43</v>
      </c>
      <c r="B4850" t="s">
        <v>5</v>
      </c>
      <c r="C4850" t="s">
        <v>6</v>
      </c>
      <c r="D4850">
        <v>1726</v>
      </c>
      <c r="E4850" s="2"/>
      <c r="F4850">
        <f>SUMIFS($D$2:$D$7909, $B$2:$B$7909, "Piemonte")</f>
        <v>4363916</v>
      </c>
      <c r="G4850" s="1">
        <f>Comuni__2[[#This Row],[Popolazione2011]]/Comuni__2[[#This Row],[POPOLAZIONE TOTALE DI OGNI REGIONE (CON FILTRO)]]</f>
        <v>3.9551632066245086E-4</v>
      </c>
      <c r="H4850" t="str">
        <f>IF(Comuni__2[[#This Row],[Popolazione2011]]&gt;300000,"MAGGIORE","")</f>
        <v/>
      </c>
    </row>
    <row r="4851" spans="1:8" x14ac:dyDescent="0.2">
      <c r="A4851" t="s">
        <v>113</v>
      </c>
      <c r="B4851" t="s">
        <v>5</v>
      </c>
      <c r="C4851" t="s">
        <v>6</v>
      </c>
      <c r="D4851">
        <v>1726</v>
      </c>
      <c r="E4851" s="2"/>
      <c r="F4851">
        <f>SUMIFS($D$2:$D$7909, $B$2:$B$7909, "Piemonte")</f>
        <v>4363916</v>
      </c>
      <c r="G4851" s="1">
        <f>Comuni__2[[#This Row],[Popolazione2011]]/Comuni__2[[#This Row],[POPOLAZIONE TOTALE DI OGNI REGIONE (CON FILTRO)]]</f>
        <v>3.9551632066245086E-4</v>
      </c>
      <c r="H4851" t="str">
        <f>IF(Comuni__2[[#This Row],[Popolazione2011]]&gt;300000,"MAGGIORE","")</f>
        <v/>
      </c>
    </row>
    <row r="4852" spans="1:8" x14ac:dyDescent="0.2">
      <c r="A4852" t="s">
        <v>6764</v>
      </c>
      <c r="B4852" t="s">
        <v>6713</v>
      </c>
      <c r="C4852" t="s">
        <v>6714</v>
      </c>
      <c r="D4852">
        <v>1725</v>
      </c>
      <c r="E4852" s="2"/>
      <c r="F4852">
        <f>SUMIFS($D$2:$D$7909, $B$2:$B$7909, "Basilicata")</f>
        <v>578036</v>
      </c>
      <c r="G4852" s="1">
        <f>Comuni__2[[#This Row],[Popolazione2011]]/Comuni__2[[#This Row],[POPOLAZIONE TOTALE DI OGNI REGIONE (CON FILTRO)]]</f>
        <v>2.9842431959255134E-3</v>
      </c>
      <c r="H4852" t="str">
        <f>IF(Comuni__2[[#This Row],[Popolazione2011]]&gt;300000,"MAGGIORE","")</f>
        <v/>
      </c>
    </row>
    <row r="4853" spans="1:8" x14ac:dyDescent="0.2">
      <c r="A4853" t="s">
        <v>6468</v>
      </c>
      <c r="B4853" t="s">
        <v>6450</v>
      </c>
      <c r="C4853" t="s">
        <v>6451</v>
      </c>
      <c r="D4853">
        <v>1724</v>
      </c>
      <c r="E4853" s="2"/>
      <c r="F4853">
        <f>SUMIFS($D$2:$D$7909, $B$2:$B$7909, "Puglia")</f>
        <v>4050093</v>
      </c>
      <c r="G4853" s="1">
        <f>Comuni__2[[#This Row],[Popolazione2011]]/Comuni__2[[#This Row],[POPOLAZIONE TOTALE DI OGNI REGIONE (CON FILTRO)]]</f>
        <v>4.2566923771873878E-4</v>
      </c>
      <c r="H4853" t="str">
        <f>IF(Comuni__2[[#This Row],[Popolazione2011]]&gt;300000,"MAGGIORE","")</f>
        <v/>
      </c>
    </row>
    <row r="4854" spans="1:8" x14ac:dyDescent="0.2">
      <c r="A4854" t="s">
        <v>642</v>
      </c>
      <c r="B4854" t="s">
        <v>5</v>
      </c>
      <c r="C4854" t="s">
        <v>490</v>
      </c>
      <c r="D4854">
        <v>1723</v>
      </c>
      <c r="E4854" s="2"/>
      <c r="F4854">
        <f>SUMIFS($D$2:$D$7909, $B$2:$B$7909, "Piemonte")</f>
        <v>4363916</v>
      </c>
      <c r="G4854" s="1">
        <f>Comuni__2[[#This Row],[Popolazione2011]]/Comuni__2[[#This Row],[POPOLAZIONE TOTALE DI OGNI REGIONE (CON FILTRO)]]</f>
        <v>3.9482886471691939E-4</v>
      </c>
      <c r="H4854" t="str">
        <f>IF(Comuni__2[[#This Row],[Popolazione2011]]&gt;300000,"MAGGIORE","")</f>
        <v/>
      </c>
    </row>
    <row r="4855" spans="1:8" x14ac:dyDescent="0.2">
      <c r="A4855" t="s">
        <v>4812</v>
      </c>
      <c r="B4855" t="s">
        <v>4734</v>
      </c>
      <c r="C4855" t="s">
        <v>4795</v>
      </c>
      <c r="D4855">
        <v>1723</v>
      </c>
      <c r="E4855" s="2"/>
      <c r="F4855">
        <f>SUMIFS($D$2:$D$7909, $B$2:$B$7909, "Umbria")</f>
        <v>884268</v>
      </c>
      <c r="G4855" s="1">
        <f>Comuni__2[[#This Row],[Popolazione2011]]/Comuni__2[[#This Row],[POPOLAZIONE TOTALE DI OGNI REGIONE (CON FILTRO)]]</f>
        <v>1.9485042996014784E-3</v>
      </c>
      <c r="H4855" t="str">
        <f>IF(Comuni__2[[#This Row],[Popolazione2011]]&gt;300000,"MAGGIORE","")</f>
        <v/>
      </c>
    </row>
    <row r="4856" spans="1:8" x14ac:dyDescent="0.2">
      <c r="A4856" t="s">
        <v>2316</v>
      </c>
      <c r="B4856" t="s">
        <v>1271</v>
      </c>
      <c r="C4856" t="s">
        <v>2222</v>
      </c>
      <c r="D4856">
        <v>1722</v>
      </c>
      <c r="E4856" s="2"/>
      <c r="F4856">
        <f>SUMIFS($D$2:$D$7909, $B$2:$B$7909, "Lombardia")</f>
        <v>9704121</v>
      </c>
      <c r="G4856" s="1">
        <f>Comuni__2[[#This Row],[Popolazione2011]]/Comuni__2[[#This Row],[POPOLAZIONE TOTALE DI OGNI REGIONE (CON FILTRO)]]</f>
        <v>1.7745038422336241E-4</v>
      </c>
      <c r="H4856" t="str">
        <f>IF(Comuni__2[[#This Row],[Popolazione2011]]&gt;300000,"MAGGIORE","")</f>
        <v/>
      </c>
    </row>
    <row r="4857" spans="1:8" x14ac:dyDescent="0.2">
      <c r="A4857" t="s">
        <v>7274</v>
      </c>
      <c r="B4857" t="s">
        <v>7257</v>
      </c>
      <c r="C4857" t="s">
        <v>7258</v>
      </c>
      <c r="D4857">
        <v>1721</v>
      </c>
      <c r="E4857" s="2"/>
      <c r="F4857">
        <f>SUMIFS($D$2:$D$7909, $B$2:$B$7909, "Sicilia")</f>
        <v>5002904</v>
      </c>
      <c r="G4857" s="1">
        <f>Comuni__2[[#This Row],[Popolazione2011]]/Comuni__2[[#This Row],[POPOLAZIONE TOTALE DI OGNI REGIONE (CON FILTRO)]]</f>
        <v>3.4400020468112119E-4</v>
      </c>
      <c r="H4857" t="str">
        <f>IF(Comuni__2[[#This Row],[Popolazione2011]]&gt;300000,"MAGGIORE","")</f>
        <v/>
      </c>
    </row>
    <row r="4858" spans="1:8" x14ac:dyDescent="0.2">
      <c r="A4858" t="s">
        <v>6664</v>
      </c>
      <c r="B4858" t="s">
        <v>6450</v>
      </c>
      <c r="C4858" t="s">
        <v>6606</v>
      </c>
      <c r="D4858">
        <v>1721</v>
      </c>
      <c r="E4858" s="2"/>
      <c r="F4858">
        <f>SUMIFS($D$2:$D$7909, $B$2:$B$7909, "Puglia")</f>
        <v>4050093</v>
      </c>
      <c r="G4858" s="1">
        <f>Comuni__2[[#This Row],[Popolazione2011]]/Comuni__2[[#This Row],[POPOLAZIONE TOTALE DI OGNI REGIONE (CON FILTRO)]]</f>
        <v>4.2492851398720965E-4</v>
      </c>
      <c r="H4858" t="str">
        <f>IF(Comuni__2[[#This Row],[Popolazione2011]]&gt;300000,"MAGGIORE","")</f>
        <v/>
      </c>
    </row>
    <row r="4859" spans="1:8" x14ac:dyDescent="0.2">
      <c r="A4859" t="s">
        <v>2031</v>
      </c>
      <c r="B4859" t="s">
        <v>1271</v>
      </c>
      <c r="C4859" t="s">
        <v>2016</v>
      </c>
      <c r="D4859">
        <v>1720</v>
      </c>
      <c r="E4859" s="2"/>
      <c r="F4859">
        <f>SUMIFS($D$2:$D$7909, $B$2:$B$7909, "Lombardia")</f>
        <v>9704121</v>
      </c>
      <c r="G4859" s="1">
        <f>Comuni__2[[#This Row],[Popolazione2011]]/Comuni__2[[#This Row],[POPOLAZIONE TOTALE DI OGNI REGIONE (CON FILTRO)]]</f>
        <v>1.7724428621613436E-4</v>
      </c>
      <c r="H4859" t="str">
        <f>IF(Comuni__2[[#This Row],[Popolazione2011]]&gt;300000,"MAGGIORE","")</f>
        <v/>
      </c>
    </row>
    <row r="4860" spans="1:8" x14ac:dyDescent="0.2">
      <c r="A4860" t="s">
        <v>7990</v>
      </c>
      <c r="B4860" t="s">
        <v>7657</v>
      </c>
      <c r="C4860" t="s">
        <v>7931</v>
      </c>
      <c r="D4860">
        <v>1720</v>
      </c>
      <c r="E4860" s="2"/>
      <c r="F4860">
        <f>SUMIFS($D$2:$D$7909, $B$2:$B$7909, "Sardegna")</f>
        <v>1634822</v>
      </c>
      <c r="G4860" s="1">
        <f>Comuni__2[[#This Row],[Popolazione2011]]/Comuni__2[[#This Row],[POPOLAZIONE TOTALE DI OGNI REGIONE (CON FILTRO)]]</f>
        <v>1.052102308385867E-3</v>
      </c>
      <c r="H4860" t="str">
        <f>IF(Comuni__2[[#This Row],[Popolazione2011]]&gt;300000,"MAGGIORE","")</f>
        <v/>
      </c>
    </row>
    <row r="4861" spans="1:8" x14ac:dyDescent="0.2">
      <c r="A4861" t="s">
        <v>3590</v>
      </c>
      <c r="B4861" t="s">
        <v>3082</v>
      </c>
      <c r="C4861" t="s">
        <v>3499</v>
      </c>
      <c r="D4861">
        <v>1717</v>
      </c>
      <c r="E4861" s="2"/>
      <c r="F4861">
        <f>SUMIFS($D$2:$D$7909, $B$2:$B$7909, "Veneto")</f>
        <v>4855904</v>
      </c>
      <c r="G4861" s="1">
        <f>Comuni__2[[#This Row],[Popolazione2011]]/Comuni__2[[#This Row],[POPOLAZIONE TOTALE DI OGNI REGIONE (CON FILTRO)]]</f>
        <v>3.5359018629692844E-4</v>
      </c>
      <c r="H4861" t="str">
        <f>IF(Comuni__2[[#This Row],[Popolazione2011]]&gt;300000,"MAGGIORE","")</f>
        <v/>
      </c>
    </row>
    <row r="4862" spans="1:8" x14ac:dyDescent="0.2">
      <c r="A4862" t="s">
        <v>3813</v>
      </c>
      <c r="B4862" t="s">
        <v>3653</v>
      </c>
      <c r="C4862" t="s">
        <v>3789</v>
      </c>
      <c r="D4862">
        <v>1717</v>
      </c>
      <c r="E4862" s="2"/>
      <c r="F4862">
        <f>SUMIFS($D$2:$D$7909, $B$2:$B$7909, "Friuli-Venezia Giulia")</f>
        <v>1220291</v>
      </c>
      <c r="G4862" s="1">
        <f>Comuni__2[[#This Row],[Popolazione2011]]/Comuni__2[[#This Row],[POPOLAZIONE TOTALE DI OGNI REGIONE (CON FILTRO)]]</f>
        <v>1.4070414351986535E-3</v>
      </c>
      <c r="H4862" t="str">
        <f>IF(Comuni__2[[#This Row],[Popolazione2011]]&gt;300000,"MAGGIORE","")</f>
        <v/>
      </c>
    </row>
    <row r="4863" spans="1:8" x14ac:dyDescent="0.2">
      <c r="A4863" t="s">
        <v>6397</v>
      </c>
      <c r="B4863" t="s">
        <v>5894</v>
      </c>
      <c r="C4863" t="s">
        <v>6291</v>
      </c>
      <c r="D4863">
        <v>1716</v>
      </c>
      <c r="E4863" s="2"/>
      <c r="F4863">
        <f>SUMIFS($D$2:$D$7909, $B$2:$B$7909, "Campania")</f>
        <v>5766810</v>
      </c>
      <c r="G4863" s="1">
        <f>Comuni__2[[#This Row],[Popolazione2011]]/Comuni__2[[#This Row],[POPOLAZIONE TOTALE DI OGNI REGIONE (CON FILTRO)]]</f>
        <v>2.9756485821450678E-4</v>
      </c>
      <c r="H4863" t="str">
        <f>IF(Comuni__2[[#This Row],[Popolazione2011]]&gt;300000,"MAGGIORE","")</f>
        <v/>
      </c>
    </row>
    <row r="4864" spans="1:8" x14ac:dyDescent="0.2">
      <c r="A4864" t="s">
        <v>2230</v>
      </c>
      <c r="B4864" t="s">
        <v>1271</v>
      </c>
      <c r="C4864" t="s">
        <v>2222</v>
      </c>
      <c r="D4864">
        <v>1715</v>
      </c>
      <c r="E4864" s="2"/>
      <c r="F4864">
        <f>SUMIFS($D$2:$D$7909, $B$2:$B$7909, "Lombardia")</f>
        <v>9704121</v>
      </c>
      <c r="G4864" s="1">
        <f>Comuni__2[[#This Row],[Popolazione2011]]/Comuni__2[[#This Row],[POPOLAZIONE TOTALE DI OGNI REGIONE (CON FILTRO)]]</f>
        <v>1.767290411980642E-4</v>
      </c>
      <c r="H4864" t="str">
        <f>IF(Comuni__2[[#This Row],[Popolazione2011]]&gt;300000,"MAGGIORE","")</f>
        <v/>
      </c>
    </row>
    <row r="4865" spans="1:8" x14ac:dyDescent="0.2">
      <c r="A4865" t="s">
        <v>3870</v>
      </c>
      <c r="B4865" t="s">
        <v>3653</v>
      </c>
      <c r="C4865" t="s">
        <v>3822</v>
      </c>
      <c r="D4865">
        <v>1715</v>
      </c>
      <c r="E4865" s="2"/>
      <c r="F4865">
        <f>SUMIFS($D$2:$D$7909, $B$2:$B$7909, "Friuli-Venezia Giulia")</f>
        <v>1220291</v>
      </c>
      <c r="G4865" s="1">
        <f>Comuni__2[[#This Row],[Popolazione2011]]/Comuni__2[[#This Row],[POPOLAZIONE TOTALE DI OGNI REGIONE (CON FILTRO)]]</f>
        <v>1.40540248186703E-3</v>
      </c>
      <c r="H4865" t="str">
        <f>IF(Comuni__2[[#This Row],[Popolazione2011]]&gt;300000,"MAGGIORE","")</f>
        <v/>
      </c>
    </row>
    <row r="4866" spans="1:8" x14ac:dyDescent="0.2">
      <c r="A4866" t="s">
        <v>6445</v>
      </c>
      <c r="B4866" t="s">
        <v>5894</v>
      </c>
      <c r="C4866" t="s">
        <v>6291</v>
      </c>
      <c r="D4866">
        <v>1712</v>
      </c>
      <c r="E4866" s="2"/>
      <c r="F4866">
        <f>SUMIFS($D$2:$D$7909, $B$2:$B$7909, "Campania")</f>
        <v>5766810</v>
      </c>
      <c r="G4866" s="1">
        <f>Comuni__2[[#This Row],[Popolazione2011]]/Comuni__2[[#This Row],[POPOLAZIONE TOTALE DI OGNI REGIONE (CON FILTRO)]]</f>
        <v>2.9687123383638443E-4</v>
      </c>
      <c r="H4866" t="str">
        <f>IF(Comuni__2[[#This Row],[Popolazione2011]]&gt;300000,"MAGGIORE","")</f>
        <v/>
      </c>
    </row>
    <row r="4867" spans="1:8" x14ac:dyDescent="0.2">
      <c r="A4867" t="s">
        <v>1693</v>
      </c>
      <c r="B4867" t="s">
        <v>1271</v>
      </c>
      <c r="C4867" t="s">
        <v>1638</v>
      </c>
      <c r="D4867">
        <v>1711</v>
      </c>
      <c r="E4867" s="2"/>
      <c r="F4867">
        <f>SUMIFS($D$2:$D$7909, $B$2:$B$7909, "Lombardia")</f>
        <v>9704121</v>
      </c>
      <c r="G4867" s="1">
        <f>Comuni__2[[#This Row],[Popolazione2011]]/Comuni__2[[#This Row],[POPOLAZIONE TOTALE DI OGNI REGIONE (CON FILTRO)]]</f>
        <v>1.7631684518360809E-4</v>
      </c>
      <c r="H4867" t="str">
        <f>IF(Comuni__2[[#This Row],[Popolazione2011]]&gt;300000,"MAGGIORE","")</f>
        <v/>
      </c>
    </row>
    <row r="4868" spans="1:8" x14ac:dyDescent="0.2">
      <c r="A4868" t="s">
        <v>1279</v>
      </c>
      <c r="B4868" t="s">
        <v>1271</v>
      </c>
      <c r="C4868" t="s">
        <v>1272</v>
      </c>
      <c r="D4868">
        <v>1710</v>
      </c>
      <c r="E4868" s="2"/>
      <c r="F4868">
        <f>SUMIFS($D$2:$D$7909, $B$2:$B$7909, "Lombardia")</f>
        <v>9704121</v>
      </c>
      <c r="G4868" s="1">
        <f>Comuni__2[[#This Row],[Popolazione2011]]/Comuni__2[[#This Row],[POPOLAZIONE TOTALE DI OGNI REGIONE (CON FILTRO)]]</f>
        <v>1.7621379617999405E-4</v>
      </c>
      <c r="H4868" t="str">
        <f>IF(Comuni__2[[#This Row],[Popolazione2011]]&gt;300000,"MAGGIORE","")</f>
        <v/>
      </c>
    </row>
    <row r="4869" spans="1:8" x14ac:dyDescent="0.2">
      <c r="A4869" t="s">
        <v>6840</v>
      </c>
      <c r="B4869" t="s">
        <v>6713</v>
      </c>
      <c r="C4869" t="s">
        <v>6815</v>
      </c>
      <c r="D4869">
        <v>1710</v>
      </c>
      <c r="E4869" s="2"/>
      <c r="F4869">
        <f>SUMIFS($D$2:$D$7909, $B$2:$B$7909, "Basilicata")</f>
        <v>578036</v>
      </c>
      <c r="G4869" s="1">
        <f>Comuni__2[[#This Row],[Popolazione2011]]/Comuni__2[[#This Row],[POPOLAZIONE TOTALE DI OGNI REGIONE (CON FILTRO)]]</f>
        <v>2.9582932550913784E-3</v>
      </c>
      <c r="H4869" t="str">
        <f>IF(Comuni__2[[#This Row],[Popolazione2011]]&gt;300000,"MAGGIORE","")</f>
        <v/>
      </c>
    </row>
    <row r="4870" spans="1:8" x14ac:dyDescent="0.2">
      <c r="A4870" t="s">
        <v>6351</v>
      </c>
      <c r="B4870" t="s">
        <v>5894</v>
      </c>
      <c r="C4870" t="s">
        <v>6291</v>
      </c>
      <c r="D4870">
        <v>1708</v>
      </c>
      <c r="E4870" s="2"/>
      <c r="F4870">
        <f>SUMIFS($D$2:$D$7909, $B$2:$B$7909, "Campania")</f>
        <v>5766810</v>
      </c>
      <c r="G4870" s="1">
        <f>Comuni__2[[#This Row],[Popolazione2011]]/Comuni__2[[#This Row],[POPOLAZIONE TOTALE DI OGNI REGIONE (CON FILTRO)]]</f>
        <v>2.9617760945826202E-4</v>
      </c>
      <c r="H4870" t="str">
        <f>IF(Comuni__2[[#This Row],[Popolazione2011]]&gt;300000,"MAGGIORE","")</f>
        <v/>
      </c>
    </row>
    <row r="4871" spans="1:8" x14ac:dyDescent="0.2">
      <c r="A4871" t="s">
        <v>5052</v>
      </c>
      <c r="B4871" t="s">
        <v>4829</v>
      </c>
      <c r="C4871" t="s">
        <v>5021</v>
      </c>
      <c r="D4871">
        <v>1708</v>
      </c>
      <c r="E4871" s="2"/>
      <c r="F4871">
        <f>SUMIFS($D$2:$D$7909, $B$2:$B$7909, "Marche")</f>
        <v>1540584</v>
      </c>
      <c r="G4871" s="1">
        <f>Comuni__2[[#This Row],[Popolazione2011]]/Comuni__2[[#This Row],[POPOLAZIONE TOTALE DI OGNI REGIONE (CON FILTRO)]]</f>
        <v>1.108670478208264E-3</v>
      </c>
      <c r="H4871" t="str">
        <f>IF(Comuni__2[[#This Row],[Popolazione2011]]&gt;300000,"MAGGIORE","")</f>
        <v/>
      </c>
    </row>
    <row r="4872" spans="1:8" x14ac:dyDescent="0.2">
      <c r="A4872" t="s">
        <v>5443</v>
      </c>
      <c r="B4872" t="s">
        <v>5062</v>
      </c>
      <c r="C4872" t="s">
        <v>5354</v>
      </c>
      <c r="D4872">
        <v>1707</v>
      </c>
      <c r="E4872" s="2"/>
      <c r="F4872">
        <f>SUMIFS($D$2:$D$7909, $B$2:$B$7909, "Lazio")</f>
        <v>5502886</v>
      </c>
      <c r="G4872" s="1">
        <f>Comuni__2[[#This Row],[Popolazione2011]]/Comuni__2[[#This Row],[POPOLAZIONE TOTALE DI OGNI REGIONE (CON FILTRO)]]</f>
        <v>3.1020086550947995E-4</v>
      </c>
      <c r="H4872" t="str">
        <f>IF(Comuni__2[[#This Row],[Popolazione2011]]&gt;300000,"MAGGIORE","")</f>
        <v/>
      </c>
    </row>
    <row r="4873" spans="1:8" x14ac:dyDescent="0.2">
      <c r="A4873" t="s">
        <v>139</v>
      </c>
      <c r="B4873" t="s">
        <v>5</v>
      </c>
      <c r="C4873" t="s">
        <v>6</v>
      </c>
      <c r="D4873">
        <v>1706</v>
      </c>
      <c r="E4873" s="2"/>
      <c r="F4873">
        <f>SUMIFS($D$2:$D$7909, $B$2:$B$7909, "Piemonte")</f>
        <v>4363916</v>
      </c>
      <c r="G4873" s="1">
        <f>Comuni__2[[#This Row],[Popolazione2011]]/Comuni__2[[#This Row],[POPOLAZIONE TOTALE DI OGNI REGIONE (CON FILTRO)]]</f>
        <v>3.9093328102557428E-4</v>
      </c>
      <c r="H4873" t="str">
        <f>IF(Comuni__2[[#This Row],[Popolazione2011]]&gt;300000,"MAGGIORE","")</f>
        <v/>
      </c>
    </row>
    <row r="4874" spans="1:8" x14ac:dyDescent="0.2">
      <c r="A4874" t="s">
        <v>2676</v>
      </c>
      <c r="B4874" t="s">
        <v>1271</v>
      </c>
      <c r="C4874" t="s">
        <v>2674</v>
      </c>
      <c r="D4874">
        <v>1705</v>
      </c>
      <c r="E4874" s="2"/>
      <c r="F4874">
        <f>SUMIFS($D$2:$D$7909, $B$2:$B$7909, "Lombardia")</f>
        <v>9704121</v>
      </c>
      <c r="G4874" s="1">
        <f>Comuni__2[[#This Row],[Popolazione2011]]/Comuni__2[[#This Row],[POPOLAZIONE TOTALE DI OGNI REGIONE (CON FILTRO)]]</f>
        <v>1.7569855116192389E-4</v>
      </c>
      <c r="H4874" t="str">
        <f>IF(Comuni__2[[#This Row],[Popolazione2011]]&gt;300000,"MAGGIORE","")</f>
        <v/>
      </c>
    </row>
    <row r="4875" spans="1:8" x14ac:dyDescent="0.2">
      <c r="A4875" t="s">
        <v>6750</v>
      </c>
      <c r="B4875" t="s">
        <v>6713</v>
      </c>
      <c r="C4875" t="s">
        <v>6714</v>
      </c>
      <c r="D4875">
        <v>1704</v>
      </c>
      <c r="E4875" s="2"/>
      <c r="F4875">
        <f>SUMIFS($D$2:$D$7909, $B$2:$B$7909, "Basilicata")</f>
        <v>578036</v>
      </c>
      <c r="G4875" s="1">
        <f>Comuni__2[[#This Row],[Popolazione2011]]/Comuni__2[[#This Row],[POPOLAZIONE TOTALE DI OGNI REGIONE (CON FILTRO)]]</f>
        <v>2.9479132787577243E-3</v>
      </c>
      <c r="H4875" t="str">
        <f>IF(Comuni__2[[#This Row],[Popolazione2011]]&gt;300000,"MAGGIORE","")</f>
        <v/>
      </c>
    </row>
    <row r="4876" spans="1:8" x14ac:dyDescent="0.2">
      <c r="A4876" t="s">
        <v>2331</v>
      </c>
      <c r="B4876" t="s">
        <v>1271</v>
      </c>
      <c r="C4876" t="s">
        <v>2222</v>
      </c>
      <c r="D4876">
        <v>1702</v>
      </c>
      <c r="E4876" s="2"/>
      <c r="F4876">
        <f>SUMIFS($D$2:$D$7909, $B$2:$B$7909, "Lombardia")</f>
        <v>9704121</v>
      </c>
      <c r="G4876" s="1">
        <f>Comuni__2[[#This Row],[Popolazione2011]]/Comuni__2[[#This Row],[POPOLAZIONE TOTALE DI OGNI REGIONE (CON FILTRO)]]</f>
        <v>1.7538940415108179E-4</v>
      </c>
      <c r="H4876" t="str">
        <f>IF(Comuni__2[[#This Row],[Popolazione2011]]&gt;300000,"MAGGIORE","")</f>
        <v/>
      </c>
    </row>
    <row r="4877" spans="1:8" x14ac:dyDescent="0.2">
      <c r="A4877" t="s">
        <v>1183</v>
      </c>
      <c r="B4877" t="s">
        <v>5</v>
      </c>
      <c r="C4877" t="s">
        <v>1120</v>
      </c>
      <c r="D4877">
        <v>1702</v>
      </c>
      <c r="E4877" s="2"/>
      <c r="F4877">
        <f>SUMIFS($D$2:$D$7909, $B$2:$B$7909, "Piemonte")</f>
        <v>4363916</v>
      </c>
      <c r="G4877" s="1">
        <f>Comuni__2[[#This Row],[Popolazione2011]]/Comuni__2[[#This Row],[POPOLAZIONE TOTALE DI OGNI REGIONE (CON FILTRO)]]</f>
        <v>3.9001667309819895E-4</v>
      </c>
      <c r="H4877" t="str">
        <f>IF(Comuni__2[[#This Row],[Popolazione2011]]&gt;300000,"MAGGIORE","")</f>
        <v/>
      </c>
    </row>
    <row r="4878" spans="1:8" x14ac:dyDescent="0.2">
      <c r="A4878" t="s">
        <v>4892</v>
      </c>
      <c r="B4878" t="s">
        <v>4829</v>
      </c>
      <c r="C4878" t="s">
        <v>4883</v>
      </c>
      <c r="D4878">
        <v>1702</v>
      </c>
      <c r="E4878" s="2"/>
      <c r="F4878">
        <f>SUMIFS($D$2:$D$7909, $B$2:$B$7909, "Marche")</f>
        <v>1540584</v>
      </c>
      <c r="G4878" s="1">
        <f>Comuni__2[[#This Row],[Popolazione2011]]/Comuni__2[[#This Row],[POPOLAZIONE TOTALE DI OGNI REGIONE (CON FILTRO)]]</f>
        <v>1.1047758512356353E-3</v>
      </c>
      <c r="H4878" t="str">
        <f>IF(Comuni__2[[#This Row],[Popolazione2011]]&gt;300000,"MAGGIORE","")</f>
        <v/>
      </c>
    </row>
    <row r="4879" spans="1:8" x14ac:dyDescent="0.2">
      <c r="A4879" t="s">
        <v>5748</v>
      </c>
      <c r="B4879" t="s">
        <v>5446</v>
      </c>
      <c r="C4879" t="s">
        <v>5651</v>
      </c>
      <c r="D4879">
        <v>1702</v>
      </c>
      <c r="E4879" s="2"/>
      <c r="F4879">
        <f>SUMIFS($D$2:$D$7909, $B$2:$B$7909, "Abruzzo")</f>
        <v>1307309</v>
      </c>
      <c r="G4879" s="1">
        <f>Comuni__2[[#This Row],[Popolazione2011]]/Comuni__2[[#This Row],[POPOLAZIONE TOTALE DI OGNI REGIONE (CON FILTRO)]]</f>
        <v>1.301911024860993E-3</v>
      </c>
      <c r="H4879" t="str">
        <f>IF(Comuni__2[[#This Row],[Popolazione2011]]&gt;300000,"MAGGIORE","")</f>
        <v/>
      </c>
    </row>
    <row r="4880" spans="1:8" x14ac:dyDescent="0.2">
      <c r="A4880" t="s">
        <v>4410</v>
      </c>
      <c r="B4880" t="s">
        <v>4112</v>
      </c>
      <c r="C4880" t="s">
        <v>4393</v>
      </c>
      <c r="D4880">
        <v>1701</v>
      </c>
      <c r="E4880" s="2"/>
      <c r="F4880">
        <f>SUMIFS($D$2:$D$7909, $B$2:$B$7909, "Emilia-Romagna")</f>
        <v>4342135</v>
      </c>
      <c r="G4880" s="1">
        <f>Comuni__2[[#This Row],[Popolazione2011]]/Comuni__2[[#This Row],[POPOLAZIONE TOTALE DI OGNI REGIONE (CON FILTRO)]]</f>
        <v>3.9174277170101807E-4</v>
      </c>
      <c r="H4880" t="str">
        <f>IF(Comuni__2[[#This Row],[Popolazione2011]]&gt;300000,"MAGGIORE","")</f>
        <v/>
      </c>
    </row>
    <row r="4881" spans="1:8" x14ac:dyDescent="0.2">
      <c r="A4881" t="s">
        <v>2685</v>
      </c>
      <c r="B4881" t="s">
        <v>1271</v>
      </c>
      <c r="C4881" t="s">
        <v>2674</v>
      </c>
      <c r="D4881">
        <v>1700</v>
      </c>
      <c r="E4881" s="2"/>
      <c r="F4881">
        <f>SUMIFS($D$2:$D$7909, $B$2:$B$7909, "Lombardia")</f>
        <v>9704121</v>
      </c>
      <c r="G4881" s="1">
        <f>Comuni__2[[#This Row],[Popolazione2011]]/Comuni__2[[#This Row],[POPOLAZIONE TOTALE DI OGNI REGIONE (CON FILTRO)]]</f>
        <v>1.7518330614385374E-4</v>
      </c>
      <c r="H4881" t="str">
        <f>IF(Comuni__2[[#This Row],[Popolazione2011]]&gt;300000,"MAGGIORE","")</f>
        <v/>
      </c>
    </row>
    <row r="4882" spans="1:8" x14ac:dyDescent="0.2">
      <c r="A4882" t="s">
        <v>80</v>
      </c>
      <c r="B4882" t="s">
        <v>5</v>
      </c>
      <c r="C4882" t="s">
        <v>6</v>
      </c>
      <c r="D4882">
        <v>1700</v>
      </c>
      <c r="E4882" s="2"/>
      <c r="F4882">
        <f>SUMIFS($D$2:$D$7909, $B$2:$B$7909, "Piemonte")</f>
        <v>4363916</v>
      </c>
      <c r="G4882" s="1">
        <f>Comuni__2[[#This Row],[Popolazione2011]]/Comuni__2[[#This Row],[POPOLAZIONE TOTALE DI OGNI REGIONE (CON FILTRO)]]</f>
        <v>3.8955836913451129E-4</v>
      </c>
      <c r="H4882" t="str">
        <f>IF(Comuni__2[[#This Row],[Popolazione2011]]&gt;300000,"MAGGIORE","")</f>
        <v/>
      </c>
    </row>
    <row r="4883" spans="1:8" x14ac:dyDescent="0.2">
      <c r="A4883" t="s">
        <v>4498</v>
      </c>
      <c r="B4883" t="s">
        <v>4450</v>
      </c>
      <c r="C4883" t="s">
        <v>4469</v>
      </c>
      <c r="D4883">
        <v>1700</v>
      </c>
      <c r="E4883" s="2"/>
      <c r="F4883">
        <f>SUMIFS($D$2:$D$7909, $B$2:$B$7909, "Toscana")</f>
        <v>3672202</v>
      </c>
      <c r="G4883" s="1">
        <f>Comuni__2[[#This Row],[Popolazione2011]]/Comuni__2[[#This Row],[POPOLAZIONE TOTALE DI OGNI REGIONE (CON FILTRO)]]</f>
        <v>4.6293749635777114E-4</v>
      </c>
      <c r="H4883" t="str">
        <f>IF(Comuni__2[[#This Row],[Popolazione2011]]&gt;300000,"MAGGIORE","")</f>
        <v/>
      </c>
    </row>
    <row r="4884" spans="1:8" x14ac:dyDescent="0.2">
      <c r="A4884" t="s">
        <v>1333</v>
      </c>
      <c r="B4884" t="s">
        <v>1271</v>
      </c>
      <c r="C4884" t="s">
        <v>1272</v>
      </c>
      <c r="D4884">
        <v>1698</v>
      </c>
      <c r="E4884" s="2"/>
      <c r="F4884">
        <f>SUMIFS($D$2:$D$7909, $B$2:$B$7909, "Lombardia")</f>
        <v>9704121</v>
      </c>
      <c r="G4884" s="1">
        <f>Comuni__2[[#This Row],[Popolazione2011]]/Comuni__2[[#This Row],[POPOLAZIONE TOTALE DI OGNI REGIONE (CON FILTRO)]]</f>
        <v>1.7497720813662565E-4</v>
      </c>
      <c r="H4884" t="str">
        <f>IF(Comuni__2[[#This Row],[Popolazione2011]]&gt;300000,"MAGGIORE","")</f>
        <v/>
      </c>
    </row>
    <row r="4885" spans="1:8" x14ac:dyDescent="0.2">
      <c r="A4885" t="s">
        <v>676</v>
      </c>
      <c r="B4885" t="s">
        <v>5</v>
      </c>
      <c r="C4885" t="s">
        <v>490</v>
      </c>
      <c r="D4885">
        <v>1698</v>
      </c>
      <c r="E4885" s="2"/>
      <c r="F4885">
        <f>SUMIFS($D$2:$D$7909, $B$2:$B$7909, "Piemonte")</f>
        <v>4363916</v>
      </c>
      <c r="G4885" s="1">
        <f>Comuni__2[[#This Row],[Popolazione2011]]/Comuni__2[[#This Row],[POPOLAZIONE TOTALE DI OGNI REGIONE (CON FILTRO)]]</f>
        <v>3.8910006517082362E-4</v>
      </c>
      <c r="H4885" t="str">
        <f>IF(Comuni__2[[#This Row],[Popolazione2011]]&gt;300000,"MAGGIORE","")</f>
        <v/>
      </c>
    </row>
    <row r="4886" spans="1:8" x14ac:dyDescent="0.2">
      <c r="A4886" t="s">
        <v>6685</v>
      </c>
      <c r="B4886" t="s">
        <v>6450</v>
      </c>
      <c r="C4886" t="s">
        <v>6606</v>
      </c>
      <c r="D4886">
        <v>1698</v>
      </c>
      <c r="E4886" s="2"/>
      <c r="F4886">
        <f>SUMIFS($D$2:$D$7909, $B$2:$B$7909, "Puglia")</f>
        <v>4050093</v>
      </c>
      <c r="G4886" s="1">
        <f>Comuni__2[[#This Row],[Popolazione2011]]/Comuni__2[[#This Row],[POPOLAZIONE TOTALE DI OGNI REGIONE (CON FILTRO)]]</f>
        <v>4.1924963204548638E-4</v>
      </c>
      <c r="H4886" t="str">
        <f>IF(Comuni__2[[#This Row],[Popolazione2011]]&gt;300000,"MAGGIORE","")</f>
        <v/>
      </c>
    </row>
    <row r="4887" spans="1:8" x14ac:dyDescent="0.2">
      <c r="A4887" t="s">
        <v>6256</v>
      </c>
      <c r="B4887" t="s">
        <v>5894</v>
      </c>
      <c r="C4887" t="s">
        <v>6172</v>
      </c>
      <c r="D4887">
        <v>1697</v>
      </c>
      <c r="E4887" s="2"/>
      <c r="F4887">
        <f>SUMIFS($D$2:$D$7909, $B$2:$B$7909, "Campania")</f>
        <v>5766810</v>
      </c>
      <c r="G4887" s="1">
        <f>Comuni__2[[#This Row],[Popolazione2011]]/Comuni__2[[#This Row],[POPOLAZIONE TOTALE DI OGNI REGIONE (CON FILTRO)]]</f>
        <v>2.9427014241842543E-4</v>
      </c>
      <c r="H4887" t="str">
        <f>IF(Comuni__2[[#This Row],[Popolazione2011]]&gt;300000,"MAGGIORE","")</f>
        <v/>
      </c>
    </row>
    <row r="4888" spans="1:8" x14ac:dyDescent="0.2">
      <c r="A4888" t="s">
        <v>2399</v>
      </c>
      <c r="B4888" t="s">
        <v>1271</v>
      </c>
      <c r="C4888" t="s">
        <v>2222</v>
      </c>
      <c r="D4888">
        <v>1696</v>
      </c>
      <c r="E4888" s="2"/>
      <c r="F4888">
        <f>SUMIFS($D$2:$D$7909, $B$2:$B$7909, "Lombardia")</f>
        <v>9704121</v>
      </c>
      <c r="G4888" s="1">
        <f>Comuni__2[[#This Row],[Popolazione2011]]/Comuni__2[[#This Row],[POPOLAZIONE TOTALE DI OGNI REGIONE (CON FILTRO)]]</f>
        <v>1.747711101293976E-4</v>
      </c>
      <c r="H4888" t="str">
        <f>IF(Comuni__2[[#This Row],[Popolazione2011]]&gt;300000,"MAGGIORE","")</f>
        <v/>
      </c>
    </row>
    <row r="4889" spans="1:8" x14ac:dyDescent="0.2">
      <c r="A4889" t="s">
        <v>1942</v>
      </c>
      <c r="B4889" t="s">
        <v>1271</v>
      </c>
      <c r="C4889" t="s">
        <v>1772</v>
      </c>
      <c r="D4889">
        <v>1695</v>
      </c>
      <c r="E4889" s="2"/>
      <c r="F4889">
        <f>SUMIFS($D$2:$D$7909, $B$2:$B$7909, "Lombardia")</f>
        <v>9704121</v>
      </c>
      <c r="G4889" s="1">
        <f>Comuni__2[[#This Row],[Popolazione2011]]/Comuni__2[[#This Row],[POPOLAZIONE TOTALE DI OGNI REGIONE (CON FILTRO)]]</f>
        <v>1.7466806112578358E-4</v>
      </c>
      <c r="H4889" t="str">
        <f>IF(Comuni__2[[#This Row],[Popolazione2011]]&gt;300000,"MAGGIORE","")</f>
        <v/>
      </c>
    </row>
    <row r="4890" spans="1:8" x14ac:dyDescent="0.2">
      <c r="A4890" t="s">
        <v>7179</v>
      </c>
      <c r="B4890" t="s">
        <v>6847</v>
      </c>
      <c r="C4890" t="s">
        <v>7178</v>
      </c>
      <c r="D4890">
        <v>1695</v>
      </c>
      <c r="E4890" s="2"/>
      <c r="F4890">
        <f>SUMIFS($D$2:$D$7909, $B$2:$B$7909, "Calabria")</f>
        <v>1959050</v>
      </c>
      <c r="G4890" s="1">
        <f>Comuni__2[[#This Row],[Popolazione2011]]/Comuni__2[[#This Row],[POPOLAZIONE TOTALE DI OGNI REGIONE (CON FILTRO)]]</f>
        <v>8.6521528291774079E-4</v>
      </c>
      <c r="H4890" t="str">
        <f>IF(Comuni__2[[#This Row],[Popolazione2011]]&gt;300000,"MAGGIORE","")</f>
        <v/>
      </c>
    </row>
    <row r="4891" spans="1:8" x14ac:dyDescent="0.2">
      <c r="A4891" t="s">
        <v>4807</v>
      </c>
      <c r="B4891" t="s">
        <v>4734</v>
      </c>
      <c r="C4891" t="s">
        <v>4795</v>
      </c>
      <c r="D4891">
        <v>1695</v>
      </c>
      <c r="E4891" s="2"/>
      <c r="F4891">
        <f>SUMIFS($D$2:$D$7909, $B$2:$B$7909, "Umbria")</f>
        <v>884268</v>
      </c>
      <c r="G4891" s="1">
        <f>Comuni__2[[#This Row],[Popolazione2011]]/Comuni__2[[#This Row],[POPOLAZIONE TOTALE DI OGNI REGIONE (CON FILTRO)]]</f>
        <v>1.916839691134362E-3</v>
      </c>
      <c r="H4891" t="str">
        <f>IF(Comuni__2[[#This Row],[Popolazione2011]]&gt;300000,"MAGGIORE","")</f>
        <v/>
      </c>
    </row>
    <row r="4892" spans="1:8" x14ac:dyDescent="0.2">
      <c r="A4892" t="s">
        <v>7739</v>
      </c>
      <c r="B4892" t="s">
        <v>7657</v>
      </c>
      <c r="C4892" t="s">
        <v>7658</v>
      </c>
      <c r="D4892">
        <v>1694</v>
      </c>
      <c r="E4892" s="2"/>
      <c r="F4892">
        <f>SUMIFS($D$2:$D$7909, $B$2:$B$7909, "Sardegna")</f>
        <v>1634822</v>
      </c>
      <c r="G4892" s="1">
        <f>Comuni__2[[#This Row],[Popolazione2011]]/Comuni__2[[#This Row],[POPOLAZIONE TOTALE DI OGNI REGIONE (CON FILTRO)]]</f>
        <v>1.0361984362823597E-3</v>
      </c>
      <c r="H4892" t="str">
        <f>IF(Comuni__2[[#This Row],[Popolazione2011]]&gt;300000,"MAGGIORE","")</f>
        <v/>
      </c>
    </row>
    <row r="4893" spans="1:8" x14ac:dyDescent="0.2">
      <c r="A4893" t="s">
        <v>2370</v>
      </c>
      <c r="B4893" t="s">
        <v>1271</v>
      </c>
      <c r="C4893" t="s">
        <v>2222</v>
      </c>
      <c r="D4893">
        <v>1693</v>
      </c>
      <c r="E4893" s="2"/>
      <c r="F4893">
        <f>SUMIFS($D$2:$D$7909, $B$2:$B$7909, "Lombardia")</f>
        <v>9704121</v>
      </c>
      <c r="G4893" s="1">
        <f>Comuni__2[[#This Row],[Popolazione2011]]/Comuni__2[[#This Row],[POPOLAZIONE TOTALE DI OGNI REGIONE (CON FILTRO)]]</f>
        <v>1.744619631185555E-4</v>
      </c>
      <c r="H4893" t="str">
        <f>IF(Comuni__2[[#This Row],[Popolazione2011]]&gt;300000,"MAGGIORE","")</f>
        <v/>
      </c>
    </row>
    <row r="4894" spans="1:8" x14ac:dyDescent="0.2">
      <c r="A4894" t="s">
        <v>5434</v>
      </c>
      <c r="B4894" t="s">
        <v>5062</v>
      </c>
      <c r="C4894" t="s">
        <v>5354</v>
      </c>
      <c r="D4894">
        <v>1693</v>
      </c>
      <c r="E4894" s="2"/>
      <c r="F4894">
        <f>SUMIFS($D$2:$D$7909, $B$2:$B$7909, "Lazio")</f>
        <v>5502886</v>
      </c>
      <c r="G4894" s="1">
        <f>Comuni__2[[#This Row],[Popolazione2011]]/Comuni__2[[#This Row],[POPOLAZIONE TOTALE DI OGNI REGIONE (CON FILTRO)]]</f>
        <v>3.076567459329523E-4</v>
      </c>
      <c r="H4894" t="str">
        <f>IF(Comuni__2[[#This Row],[Popolazione2011]]&gt;300000,"MAGGIORE","")</f>
        <v/>
      </c>
    </row>
    <row r="4895" spans="1:8" x14ac:dyDescent="0.2">
      <c r="A4895" t="s">
        <v>4682</v>
      </c>
      <c r="B4895" t="s">
        <v>4450</v>
      </c>
      <c r="C4895" t="s">
        <v>4661</v>
      </c>
      <c r="D4895">
        <v>1693</v>
      </c>
      <c r="E4895" s="2"/>
      <c r="F4895">
        <f>SUMIFS($D$2:$D$7909, $B$2:$B$7909, "Toscana")</f>
        <v>3672202</v>
      </c>
      <c r="G4895" s="1">
        <f>Comuni__2[[#This Row],[Popolazione2011]]/Comuni__2[[#This Row],[POPOLAZIONE TOTALE DI OGNI REGIONE (CON FILTRO)]]</f>
        <v>4.6103128313747444E-4</v>
      </c>
      <c r="H4895" t="str">
        <f>IF(Comuni__2[[#This Row],[Popolazione2011]]&gt;300000,"MAGGIORE","")</f>
        <v/>
      </c>
    </row>
    <row r="4896" spans="1:8" x14ac:dyDescent="0.2">
      <c r="A4896" t="s">
        <v>1445</v>
      </c>
      <c r="B4896" t="s">
        <v>1271</v>
      </c>
      <c r="C4896" t="s">
        <v>1411</v>
      </c>
      <c r="D4896">
        <v>1692</v>
      </c>
      <c r="E4896" s="2"/>
      <c r="F4896">
        <f>SUMIFS($D$2:$D$7909, $B$2:$B$7909, "Lombardia")</f>
        <v>9704121</v>
      </c>
      <c r="G4896" s="1">
        <f>Comuni__2[[#This Row],[Popolazione2011]]/Comuni__2[[#This Row],[POPOLAZIONE TOTALE DI OGNI REGIONE (CON FILTRO)]]</f>
        <v>1.7435891411494148E-4</v>
      </c>
      <c r="H4896" t="str">
        <f>IF(Comuni__2[[#This Row],[Popolazione2011]]&gt;300000,"MAGGIORE","")</f>
        <v/>
      </c>
    </row>
    <row r="4897" spans="1:8" x14ac:dyDescent="0.2">
      <c r="A4897" t="s">
        <v>1225</v>
      </c>
      <c r="B4897" t="s">
        <v>1195</v>
      </c>
      <c r="C4897" t="s">
        <v>1196</v>
      </c>
      <c r="D4897">
        <v>1692</v>
      </c>
      <c r="E4897" s="2"/>
      <c r="F4897">
        <f>SUMIFS($D$2:$D$7909, $B$2:$B$7909, "Valle D'Aosta/Vallée D'Aoste")</f>
        <v>126806</v>
      </c>
      <c r="G4897" s="1">
        <f>Comuni__2[[#This Row],[Popolazione2011]]/Comuni__2[[#This Row],[POPOLAZIONE TOTALE DI OGNI REGIONE (CON FILTRO)]]</f>
        <v>1.3343217197924388E-2</v>
      </c>
      <c r="H4897" t="str">
        <f>IF(Comuni__2[[#This Row],[Popolazione2011]]&gt;300000,"MAGGIORE","")</f>
        <v/>
      </c>
    </row>
    <row r="4898" spans="1:8" x14ac:dyDescent="0.2">
      <c r="A4898" t="s">
        <v>85</v>
      </c>
      <c r="B4898" t="s">
        <v>5</v>
      </c>
      <c r="C4898" t="s">
        <v>6</v>
      </c>
      <c r="D4898">
        <v>1691</v>
      </c>
      <c r="E4898" s="2"/>
      <c r="F4898">
        <f>SUMIFS($D$2:$D$7909, $B$2:$B$7909, "Piemonte")</f>
        <v>4363916</v>
      </c>
      <c r="G4898" s="1">
        <f>Comuni__2[[#This Row],[Popolazione2011]]/Comuni__2[[#This Row],[POPOLAZIONE TOTALE DI OGNI REGIONE (CON FILTRO)]]</f>
        <v>3.8749600129791683E-4</v>
      </c>
      <c r="H4898" t="str">
        <f>IF(Comuni__2[[#This Row],[Popolazione2011]]&gt;300000,"MAGGIORE","")</f>
        <v/>
      </c>
    </row>
    <row r="4899" spans="1:8" x14ac:dyDescent="0.2">
      <c r="A4899" t="s">
        <v>2301</v>
      </c>
      <c r="B4899" t="s">
        <v>1271</v>
      </c>
      <c r="C4899" t="s">
        <v>2222</v>
      </c>
      <c r="D4899">
        <v>1690</v>
      </c>
      <c r="E4899" s="2"/>
      <c r="F4899">
        <f>SUMIFS($D$2:$D$7909, $B$2:$B$7909, "Lombardia")</f>
        <v>9704121</v>
      </c>
      <c r="G4899" s="1">
        <f>Comuni__2[[#This Row],[Popolazione2011]]/Comuni__2[[#This Row],[POPOLAZIONE TOTALE DI OGNI REGIONE (CON FILTRO)]]</f>
        <v>1.7415281610771343E-4</v>
      </c>
      <c r="H4899" t="str">
        <f>IF(Comuni__2[[#This Row],[Popolazione2011]]&gt;300000,"MAGGIORE","")</f>
        <v/>
      </c>
    </row>
    <row r="4900" spans="1:8" x14ac:dyDescent="0.2">
      <c r="A4900" t="s">
        <v>3334</v>
      </c>
      <c r="B4900" t="s">
        <v>3082</v>
      </c>
      <c r="C4900" t="s">
        <v>3297</v>
      </c>
      <c r="D4900">
        <v>1690</v>
      </c>
      <c r="E4900" s="2"/>
      <c r="F4900">
        <f>SUMIFS($D$2:$D$7909, $B$2:$B$7909, "Veneto")</f>
        <v>4855904</v>
      </c>
      <c r="G4900" s="1">
        <f>Comuni__2[[#This Row],[Popolazione2011]]/Comuni__2[[#This Row],[POPOLAZIONE TOTALE DI OGNI REGIONE (CON FILTRO)]]</f>
        <v>3.480299445788055E-4</v>
      </c>
      <c r="H4900" t="str">
        <f>IF(Comuni__2[[#This Row],[Popolazione2011]]&gt;300000,"MAGGIORE","")</f>
        <v/>
      </c>
    </row>
    <row r="4901" spans="1:8" x14ac:dyDescent="0.2">
      <c r="A4901" t="s">
        <v>2311</v>
      </c>
      <c r="B4901" t="s">
        <v>1271</v>
      </c>
      <c r="C4901" t="s">
        <v>2222</v>
      </c>
      <c r="D4901">
        <v>1689</v>
      </c>
      <c r="E4901" s="2"/>
      <c r="F4901">
        <f>SUMIFS($D$2:$D$7909, $B$2:$B$7909, "Lombardia")</f>
        <v>9704121</v>
      </c>
      <c r="G4901" s="1">
        <f>Comuni__2[[#This Row],[Popolazione2011]]/Comuni__2[[#This Row],[POPOLAZIONE TOTALE DI OGNI REGIONE (CON FILTRO)]]</f>
        <v>1.7404976710409939E-4</v>
      </c>
      <c r="H4901" t="str">
        <f>IF(Comuni__2[[#This Row],[Popolazione2011]]&gt;300000,"MAGGIORE","")</f>
        <v/>
      </c>
    </row>
    <row r="4902" spans="1:8" x14ac:dyDescent="0.2">
      <c r="A4902" t="s">
        <v>212</v>
      </c>
      <c r="B4902" t="s">
        <v>5</v>
      </c>
      <c r="C4902" t="s">
        <v>6</v>
      </c>
      <c r="D4902">
        <v>1689</v>
      </c>
      <c r="E4902" s="2"/>
      <c r="F4902">
        <f>SUMIFS($D$2:$D$7909, $B$2:$B$7909, "Piemonte")</f>
        <v>4363916</v>
      </c>
      <c r="G4902" s="1">
        <f>Comuni__2[[#This Row],[Popolazione2011]]/Comuni__2[[#This Row],[POPOLAZIONE TOTALE DI OGNI REGIONE (CON FILTRO)]]</f>
        <v>3.8703769733422917E-4</v>
      </c>
      <c r="H4902" t="str">
        <f>IF(Comuni__2[[#This Row],[Popolazione2011]]&gt;300000,"MAGGIORE","")</f>
        <v/>
      </c>
    </row>
    <row r="4903" spans="1:8" x14ac:dyDescent="0.2">
      <c r="A4903" t="s">
        <v>3774</v>
      </c>
      <c r="B4903" t="s">
        <v>3653</v>
      </c>
      <c r="C4903" t="s">
        <v>3654</v>
      </c>
      <c r="D4903">
        <v>1689</v>
      </c>
      <c r="E4903" s="2"/>
      <c r="F4903">
        <f>SUMIFS($D$2:$D$7909, $B$2:$B$7909, "Friuli-Venezia Giulia")</f>
        <v>1220291</v>
      </c>
      <c r="G4903" s="1">
        <f>Comuni__2[[#This Row],[Popolazione2011]]/Comuni__2[[#This Row],[POPOLAZIONE TOTALE DI OGNI REGIONE (CON FILTRO)]]</f>
        <v>1.3840960885559265E-3</v>
      </c>
      <c r="H4903" t="str">
        <f>IF(Comuni__2[[#This Row],[Popolazione2011]]&gt;300000,"MAGGIORE","")</f>
        <v/>
      </c>
    </row>
    <row r="4904" spans="1:8" x14ac:dyDescent="0.2">
      <c r="A4904" t="s">
        <v>855</v>
      </c>
      <c r="B4904" t="s">
        <v>5</v>
      </c>
      <c r="C4904" t="s">
        <v>738</v>
      </c>
      <c r="D4904">
        <v>1687</v>
      </c>
      <c r="E4904" s="2"/>
      <c r="F4904">
        <f>SUMIFS($D$2:$D$7909, $B$2:$B$7909, "Piemonte")</f>
        <v>4363916</v>
      </c>
      <c r="G4904" s="1">
        <f>Comuni__2[[#This Row],[Popolazione2011]]/Comuni__2[[#This Row],[POPOLAZIONE TOTALE DI OGNI REGIONE (CON FILTRO)]]</f>
        <v>3.865793933705415E-4</v>
      </c>
      <c r="H4904" t="str">
        <f>IF(Comuni__2[[#This Row],[Popolazione2011]]&gt;300000,"MAGGIORE","")</f>
        <v/>
      </c>
    </row>
    <row r="4905" spans="1:8" x14ac:dyDescent="0.2">
      <c r="A4905" t="s">
        <v>2662</v>
      </c>
      <c r="B4905" t="s">
        <v>1271</v>
      </c>
      <c r="C4905" t="s">
        <v>2588</v>
      </c>
      <c r="D4905">
        <v>1686</v>
      </c>
      <c r="E4905" s="2"/>
      <c r="F4905">
        <f>SUMIFS($D$2:$D$7909, $B$2:$B$7909, "Lombardia")</f>
        <v>9704121</v>
      </c>
      <c r="G4905" s="1">
        <f>Comuni__2[[#This Row],[Popolazione2011]]/Comuni__2[[#This Row],[POPOLAZIONE TOTALE DI OGNI REGIONE (CON FILTRO)]]</f>
        <v>1.7374062009325729E-4</v>
      </c>
      <c r="H4905" t="str">
        <f>IF(Comuni__2[[#This Row],[Popolazione2011]]&gt;300000,"MAGGIORE","")</f>
        <v/>
      </c>
    </row>
    <row r="4906" spans="1:8" x14ac:dyDescent="0.2">
      <c r="A4906" t="s">
        <v>4856</v>
      </c>
      <c r="B4906" t="s">
        <v>4829</v>
      </c>
      <c r="C4906" t="s">
        <v>4830</v>
      </c>
      <c r="D4906">
        <v>1686</v>
      </c>
      <c r="E4906" s="2"/>
      <c r="F4906">
        <f>SUMIFS($D$2:$D$7909, $B$2:$B$7909, "Marche")</f>
        <v>1540584</v>
      </c>
      <c r="G4906" s="1">
        <f>Comuni__2[[#This Row],[Popolazione2011]]/Comuni__2[[#This Row],[POPOLAZIONE TOTALE DI OGNI REGIONE (CON FILTRO)]]</f>
        <v>1.0943901793086259E-3</v>
      </c>
      <c r="H4906" t="str">
        <f>IF(Comuni__2[[#This Row],[Popolazione2011]]&gt;300000,"MAGGIORE","")</f>
        <v/>
      </c>
    </row>
    <row r="4907" spans="1:8" x14ac:dyDescent="0.2">
      <c r="A4907" t="s">
        <v>2355</v>
      </c>
      <c r="B4907" t="s">
        <v>1271</v>
      </c>
      <c r="C4907" t="s">
        <v>2222</v>
      </c>
      <c r="D4907">
        <v>1685</v>
      </c>
      <c r="E4907" s="2"/>
      <c r="F4907">
        <f>SUMIFS($D$2:$D$7909, $B$2:$B$7909, "Lombardia")</f>
        <v>9704121</v>
      </c>
      <c r="G4907" s="1">
        <f>Comuni__2[[#This Row],[Popolazione2011]]/Comuni__2[[#This Row],[POPOLAZIONE TOTALE DI OGNI REGIONE (CON FILTRO)]]</f>
        <v>1.7363757108964324E-4</v>
      </c>
      <c r="H4907" t="str">
        <f>IF(Comuni__2[[#This Row],[Popolazione2011]]&gt;300000,"MAGGIORE","")</f>
        <v/>
      </c>
    </row>
    <row r="4908" spans="1:8" x14ac:dyDescent="0.2">
      <c r="A4908" t="s">
        <v>6442</v>
      </c>
      <c r="B4908" t="s">
        <v>5894</v>
      </c>
      <c r="C4908" t="s">
        <v>6291</v>
      </c>
      <c r="D4908">
        <v>1683</v>
      </c>
      <c r="E4908" s="2"/>
      <c r="F4908">
        <f>SUMIFS($D$2:$D$7909, $B$2:$B$7909, "Campania")</f>
        <v>5766810</v>
      </c>
      <c r="G4908" s="1">
        <f>Comuni__2[[#This Row],[Popolazione2011]]/Comuni__2[[#This Row],[POPOLAZIONE TOTALE DI OGNI REGIONE (CON FILTRO)]]</f>
        <v>2.9184245709499705E-4</v>
      </c>
      <c r="H4908" t="str">
        <f>IF(Comuni__2[[#This Row],[Popolazione2011]]&gt;300000,"MAGGIORE","")</f>
        <v/>
      </c>
    </row>
    <row r="4909" spans="1:8" x14ac:dyDescent="0.2">
      <c r="A4909" t="s">
        <v>3956</v>
      </c>
      <c r="B4909" t="s">
        <v>3873</v>
      </c>
      <c r="C4909" t="s">
        <v>3941</v>
      </c>
      <c r="D4909">
        <v>1683</v>
      </c>
      <c r="E4909" s="2"/>
      <c r="F4909">
        <f>SUMIFS($D$2:$D$7909, $B$2:$B$7909, "Liguria")</f>
        <v>1570694</v>
      </c>
      <c r="G4909" s="1">
        <f>Comuni__2[[#This Row],[Popolazione2011]]/Comuni__2[[#This Row],[POPOLAZIONE TOTALE DI OGNI REGIONE (CON FILTRO)]]</f>
        <v>1.071500877955859E-3</v>
      </c>
      <c r="H4909" t="str">
        <f>IF(Comuni__2[[#This Row],[Popolazione2011]]&gt;300000,"MAGGIORE","")</f>
        <v/>
      </c>
    </row>
    <row r="4910" spans="1:8" x14ac:dyDescent="0.2">
      <c r="A4910" t="s">
        <v>3755</v>
      </c>
      <c r="B4910" t="s">
        <v>3653</v>
      </c>
      <c r="C4910" t="s">
        <v>3654</v>
      </c>
      <c r="D4910">
        <v>1682</v>
      </c>
      <c r="E4910" s="2"/>
      <c r="F4910">
        <f>SUMIFS($D$2:$D$7909, $B$2:$B$7909, "Friuli-Venezia Giulia")</f>
        <v>1220291</v>
      </c>
      <c r="G4910" s="1">
        <f>Comuni__2[[#This Row],[Popolazione2011]]/Comuni__2[[#This Row],[POPOLAZIONE TOTALE DI OGNI REGIONE (CON FILTRO)]]</f>
        <v>1.3783597518952446E-3</v>
      </c>
      <c r="H4910" t="str">
        <f>IF(Comuni__2[[#This Row],[Popolazione2011]]&gt;300000,"MAGGIORE","")</f>
        <v/>
      </c>
    </row>
    <row r="4911" spans="1:8" x14ac:dyDescent="0.2">
      <c r="A4911" t="s">
        <v>2429</v>
      </c>
      <c r="B4911" t="s">
        <v>1271</v>
      </c>
      <c r="C4911" t="s">
        <v>2409</v>
      </c>
      <c r="D4911">
        <v>1680</v>
      </c>
      <c r="E4911" s="2"/>
      <c r="F4911">
        <f>SUMIFS($D$2:$D$7909, $B$2:$B$7909, "Lombardia")</f>
        <v>9704121</v>
      </c>
      <c r="G4911" s="1">
        <f>Comuni__2[[#This Row],[Popolazione2011]]/Comuni__2[[#This Row],[POPOLAZIONE TOTALE DI OGNI REGIONE (CON FILTRO)]]</f>
        <v>1.7312232607157309E-4</v>
      </c>
      <c r="H4911" t="str">
        <f>IF(Comuni__2[[#This Row],[Popolazione2011]]&gt;300000,"MAGGIORE","")</f>
        <v/>
      </c>
    </row>
    <row r="4912" spans="1:8" x14ac:dyDescent="0.2">
      <c r="A4912" t="s">
        <v>6218</v>
      </c>
      <c r="B4912" t="s">
        <v>5894</v>
      </c>
      <c r="C4912" t="s">
        <v>6172</v>
      </c>
      <c r="D4912">
        <v>1680</v>
      </c>
      <c r="E4912" s="2"/>
      <c r="F4912">
        <f>SUMIFS($D$2:$D$7909, $B$2:$B$7909, "Campania")</f>
        <v>5766810</v>
      </c>
      <c r="G4912" s="1">
        <f>Comuni__2[[#This Row],[Popolazione2011]]/Comuni__2[[#This Row],[POPOLAZIONE TOTALE DI OGNI REGIONE (CON FILTRO)]]</f>
        <v>2.9132223881140528E-4</v>
      </c>
      <c r="H4912" t="str">
        <f>IF(Comuni__2[[#This Row],[Popolazione2011]]&gt;300000,"MAGGIORE","")</f>
        <v/>
      </c>
    </row>
    <row r="4913" spans="1:8" x14ac:dyDescent="0.2">
      <c r="A4913" t="s">
        <v>4517</v>
      </c>
      <c r="B4913" t="s">
        <v>4450</v>
      </c>
      <c r="C4913" t="s">
        <v>4503</v>
      </c>
      <c r="D4913">
        <v>1680</v>
      </c>
      <c r="E4913" s="2"/>
      <c r="F4913">
        <f>SUMIFS($D$2:$D$7909, $B$2:$B$7909, "Toscana")</f>
        <v>3672202</v>
      </c>
      <c r="G4913" s="1">
        <f>Comuni__2[[#This Row],[Popolazione2011]]/Comuni__2[[#This Row],[POPOLAZIONE TOTALE DI OGNI REGIONE (CON FILTRO)]]</f>
        <v>4.5749117287120913E-4</v>
      </c>
      <c r="H4913" t="str">
        <f>IF(Comuni__2[[#This Row],[Popolazione2011]]&gt;300000,"MAGGIORE","")</f>
        <v/>
      </c>
    </row>
    <row r="4914" spans="1:8" x14ac:dyDescent="0.2">
      <c r="A4914" t="s">
        <v>6118</v>
      </c>
      <c r="B4914" t="s">
        <v>5894</v>
      </c>
      <c r="C4914" t="s">
        <v>6079</v>
      </c>
      <c r="D4914">
        <v>1679</v>
      </c>
      <c r="E4914" s="2"/>
      <c r="F4914">
        <f>SUMIFS($D$2:$D$7909, $B$2:$B$7909, "Campania")</f>
        <v>5766810</v>
      </c>
      <c r="G4914" s="1">
        <f>Comuni__2[[#This Row],[Popolazione2011]]/Comuni__2[[#This Row],[POPOLAZIONE TOTALE DI OGNI REGIONE (CON FILTRO)]]</f>
        <v>2.9114883271687465E-4</v>
      </c>
      <c r="H4914" t="str">
        <f>IF(Comuni__2[[#This Row],[Popolazione2011]]&gt;300000,"MAGGIORE","")</f>
        <v/>
      </c>
    </row>
    <row r="4915" spans="1:8" x14ac:dyDescent="0.2">
      <c r="A4915" t="s">
        <v>3056</v>
      </c>
      <c r="B4915" t="s">
        <v>2791</v>
      </c>
      <c r="C4915" t="s">
        <v>2909</v>
      </c>
      <c r="D4915">
        <v>1679</v>
      </c>
      <c r="E4915" s="2"/>
      <c r="F4915">
        <f>SUMIFS($D$2:$D$7909, $B$2:$B$7909, "Trentino-Alto Adige/Südtirol")</f>
        <v>1026433</v>
      </c>
      <c r="G4915" s="1">
        <f>Comuni__2[[#This Row],[Popolazione2011]]/Comuni__2[[#This Row],[POPOLAZIONE TOTALE DI OGNI REGIONE (CON FILTRO)]]</f>
        <v>1.6357619055505815E-3</v>
      </c>
      <c r="H4915" t="str">
        <f>IF(Comuni__2[[#This Row],[Popolazione2011]]&gt;300000,"MAGGIORE","")</f>
        <v/>
      </c>
    </row>
    <row r="4916" spans="1:8" x14ac:dyDescent="0.2">
      <c r="A4916" t="s">
        <v>7945</v>
      </c>
      <c r="B4916" t="s">
        <v>7657</v>
      </c>
      <c r="C4916" t="s">
        <v>7931</v>
      </c>
      <c r="D4916">
        <v>1675</v>
      </c>
      <c r="E4916" s="2"/>
      <c r="F4916">
        <f>SUMIFS($D$2:$D$7909, $B$2:$B$7909, "Sardegna")</f>
        <v>1634822</v>
      </c>
      <c r="G4916" s="1">
        <f>Comuni__2[[#This Row],[Popolazione2011]]/Comuni__2[[#This Row],[POPOLAZIONE TOTALE DI OGNI REGIONE (CON FILTRO)]]</f>
        <v>1.0245763758990275E-3</v>
      </c>
      <c r="H4916" t="str">
        <f>IF(Comuni__2[[#This Row],[Popolazione2011]]&gt;300000,"MAGGIORE","")</f>
        <v/>
      </c>
    </row>
    <row r="4917" spans="1:8" x14ac:dyDescent="0.2">
      <c r="A4917" t="s">
        <v>7952</v>
      </c>
      <c r="B4917" t="s">
        <v>7657</v>
      </c>
      <c r="C4917" t="s">
        <v>7931</v>
      </c>
      <c r="D4917">
        <v>1674</v>
      </c>
      <c r="E4917" s="2"/>
      <c r="F4917">
        <f>SUMIFS($D$2:$D$7909, $B$2:$B$7909, "Sardegna")</f>
        <v>1634822</v>
      </c>
      <c r="G4917" s="1">
        <f>Comuni__2[[#This Row],[Popolazione2011]]/Comuni__2[[#This Row],[POPOLAZIONE TOTALE DI OGNI REGIONE (CON FILTRO)]]</f>
        <v>1.023964688510431E-3</v>
      </c>
      <c r="H4917" t="str">
        <f>IF(Comuni__2[[#This Row],[Popolazione2011]]&gt;300000,"MAGGIORE","")</f>
        <v/>
      </c>
    </row>
    <row r="4918" spans="1:8" x14ac:dyDescent="0.2">
      <c r="A4918" t="s">
        <v>3845</v>
      </c>
      <c r="B4918" t="s">
        <v>3653</v>
      </c>
      <c r="C4918" t="s">
        <v>3822</v>
      </c>
      <c r="D4918">
        <v>1674</v>
      </c>
      <c r="E4918" s="2"/>
      <c r="F4918">
        <f>SUMIFS($D$2:$D$7909, $B$2:$B$7909, "Friuli-Venezia Giulia")</f>
        <v>1220291</v>
      </c>
      <c r="G4918" s="1">
        <f>Comuni__2[[#This Row],[Popolazione2011]]/Comuni__2[[#This Row],[POPOLAZIONE TOTALE DI OGNI REGIONE (CON FILTRO)]]</f>
        <v>1.3718039385687511E-3</v>
      </c>
      <c r="H4918" t="str">
        <f>IF(Comuni__2[[#This Row],[Popolazione2011]]&gt;300000,"MAGGIORE","")</f>
        <v/>
      </c>
    </row>
    <row r="4919" spans="1:8" x14ac:dyDescent="0.2">
      <c r="A4919" t="s">
        <v>737</v>
      </c>
      <c r="B4919" t="s">
        <v>5</v>
      </c>
      <c r="C4919" t="s">
        <v>738</v>
      </c>
      <c r="D4919">
        <v>1673</v>
      </c>
      <c r="E4919" s="2"/>
      <c r="F4919">
        <f>SUMIFS($D$2:$D$7909, $B$2:$B$7909, "Piemonte")</f>
        <v>4363916</v>
      </c>
      <c r="G4919" s="1">
        <f>Comuni__2[[#This Row],[Popolazione2011]]/Comuni__2[[#This Row],[POPOLAZIONE TOTALE DI OGNI REGIONE (CON FILTRO)]]</f>
        <v>3.8337126562472786E-4</v>
      </c>
      <c r="H4919" t="str">
        <f>IF(Comuni__2[[#This Row],[Popolazione2011]]&gt;300000,"MAGGIORE","")</f>
        <v/>
      </c>
    </row>
    <row r="4920" spans="1:8" x14ac:dyDescent="0.2">
      <c r="A4920" t="s">
        <v>6195</v>
      </c>
      <c r="B4920" t="s">
        <v>5894</v>
      </c>
      <c r="C4920" t="s">
        <v>6172</v>
      </c>
      <c r="D4920">
        <v>1672</v>
      </c>
      <c r="E4920" s="2"/>
      <c r="F4920">
        <f>SUMIFS($D$2:$D$7909, $B$2:$B$7909, "Campania")</f>
        <v>5766810</v>
      </c>
      <c r="G4920" s="1">
        <f>Comuni__2[[#This Row],[Popolazione2011]]/Comuni__2[[#This Row],[POPOLAZIONE TOTALE DI OGNI REGIONE (CON FILTRO)]]</f>
        <v>2.8993499005516046E-4</v>
      </c>
      <c r="H4920" t="str">
        <f>IF(Comuni__2[[#This Row],[Popolazione2011]]&gt;300000,"MAGGIORE","")</f>
        <v/>
      </c>
    </row>
    <row r="4921" spans="1:8" x14ac:dyDescent="0.2">
      <c r="A4921" t="s">
        <v>2271</v>
      </c>
      <c r="B4921" t="s">
        <v>1271</v>
      </c>
      <c r="C4921" t="s">
        <v>2222</v>
      </c>
      <c r="D4921">
        <v>1671</v>
      </c>
      <c r="E4921" s="2"/>
      <c r="F4921">
        <f>SUMIFS($D$2:$D$7909, $B$2:$B$7909, "Lombardia")</f>
        <v>9704121</v>
      </c>
      <c r="G4921" s="1">
        <f>Comuni__2[[#This Row],[Popolazione2011]]/Comuni__2[[#This Row],[POPOLAZIONE TOTALE DI OGNI REGIONE (CON FILTRO)]]</f>
        <v>1.7219488503904682E-4</v>
      </c>
      <c r="H4921" t="str">
        <f>IF(Comuni__2[[#This Row],[Popolazione2011]]&gt;300000,"MAGGIORE","")</f>
        <v/>
      </c>
    </row>
    <row r="4922" spans="1:8" x14ac:dyDescent="0.2">
      <c r="A4922" t="s">
        <v>5383</v>
      </c>
      <c r="B4922" t="s">
        <v>5062</v>
      </c>
      <c r="C4922" t="s">
        <v>5354</v>
      </c>
      <c r="D4922">
        <v>1671</v>
      </c>
      <c r="E4922" s="2"/>
      <c r="F4922">
        <f>SUMIFS($D$2:$D$7909, $B$2:$B$7909, "Lazio")</f>
        <v>5502886</v>
      </c>
      <c r="G4922" s="1">
        <f>Comuni__2[[#This Row],[Popolazione2011]]/Comuni__2[[#This Row],[POPOLAZIONE TOTALE DI OGNI REGIONE (CON FILTRO)]]</f>
        <v>3.0365884374126593E-4</v>
      </c>
      <c r="H4922" t="str">
        <f>IF(Comuni__2[[#This Row],[Popolazione2011]]&gt;300000,"MAGGIORE","")</f>
        <v/>
      </c>
    </row>
    <row r="4923" spans="1:8" x14ac:dyDescent="0.2">
      <c r="A4923" t="s">
        <v>5437</v>
      </c>
      <c r="B4923" t="s">
        <v>5062</v>
      </c>
      <c r="C4923" t="s">
        <v>5354</v>
      </c>
      <c r="D4923">
        <v>1671</v>
      </c>
      <c r="E4923" s="2"/>
      <c r="F4923">
        <f>SUMIFS($D$2:$D$7909, $B$2:$B$7909, "Lazio")</f>
        <v>5502886</v>
      </c>
      <c r="G4923" s="1">
        <f>Comuni__2[[#This Row],[Popolazione2011]]/Comuni__2[[#This Row],[POPOLAZIONE TOTALE DI OGNI REGIONE (CON FILTRO)]]</f>
        <v>3.0365884374126593E-4</v>
      </c>
      <c r="H4923" t="str">
        <f>IF(Comuni__2[[#This Row],[Popolazione2011]]&gt;300000,"MAGGIORE","")</f>
        <v/>
      </c>
    </row>
    <row r="4924" spans="1:8" x14ac:dyDescent="0.2">
      <c r="A4924" t="s">
        <v>4836</v>
      </c>
      <c r="B4924" t="s">
        <v>4829</v>
      </c>
      <c r="C4924" t="s">
        <v>4830</v>
      </c>
      <c r="D4924">
        <v>1670</v>
      </c>
      <c r="E4924" s="2"/>
      <c r="F4924">
        <f>SUMIFS($D$2:$D$7909, $B$2:$B$7909, "Marche")</f>
        <v>1540584</v>
      </c>
      <c r="G4924" s="1">
        <f>Comuni__2[[#This Row],[Popolazione2011]]/Comuni__2[[#This Row],[POPOLAZIONE TOTALE DI OGNI REGIONE (CON FILTRO)]]</f>
        <v>1.0840045073816163E-3</v>
      </c>
      <c r="H4924" t="str">
        <f>IF(Comuni__2[[#This Row],[Popolazione2011]]&gt;300000,"MAGGIORE","")</f>
        <v/>
      </c>
    </row>
    <row r="4925" spans="1:8" x14ac:dyDescent="0.2">
      <c r="A4925" t="s">
        <v>2546</v>
      </c>
      <c r="B4925" t="s">
        <v>1271</v>
      </c>
      <c r="C4925" t="s">
        <v>2523</v>
      </c>
      <c r="D4925">
        <v>1669</v>
      </c>
      <c r="E4925" s="2"/>
      <c r="F4925">
        <f>SUMIFS($D$2:$D$7909, $B$2:$B$7909, "Lombardia")</f>
        <v>9704121</v>
      </c>
      <c r="G4925" s="1">
        <f>Comuni__2[[#This Row],[Popolazione2011]]/Comuni__2[[#This Row],[POPOLAZIONE TOTALE DI OGNI REGIONE (CON FILTRO)]]</f>
        <v>1.7198878703181874E-4</v>
      </c>
      <c r="H4925" t="str">
        <f>IF(Comuni__2[[#This Row],[Popolazione2011]]&gt;300000,"MAGGIORE","")</f>
        <v/>
      </c>
    </row>
    <row r="4926" spans="1:8" x14ac:dyDescent="0.2">
      <c r="A4926" t="s">
        <v>2730</v>
      </c>
      <c r="B4926" t="s">
        <v>1271</v>
      </c>
      <c r="C4926" t="s">
        <v>2674</v>
      </c>
      <c r="D4926">
        <v>1669</v>
      </c>
      <c r="E4926" s="2"/>
      <c r="F4926">
        <f>SUMIFS($D$2:$D$7909, $B$2:$B$7909, "Lombardia")</f>
        <v>9704121</v>
      </c>
      <c r="G4926" s="1">
        <f>Comuni__2[[#This Row],[Popolazione2011]]/Comuni__2[[#This Row],[POPOLAZIONE TOTALE DI OGNI REGIONE (CON FILTRO)]]</f>
        <v>1.7198878703181874E-4</v>
      </c>
      <c r="H4926" t="str">
        <f>IF(Comuni__2[[#This Row],[Popolazione2011]]&gt;300000,"MAGGIORE","")</f>
        <v/>
      </c>
    </row>
    <row r="4927" spans="1:8" x14ac:dyDescent="0.2">
      <c r="A4927" t="s">
        <v>3634</v>
      </c>
      <c r="B4927" t="s">
        <v>3082</v>
      </c>
      <c r="C4927" t="s">
        <v>3602</v>
      </c>
      <c r="D4927">
        <v>1669</v>
      </c>
      <c r="E4927" s="2"/>
      <c r="F4927">
        <f>SUMIFS($D$2:$D$7909, $B$2:$B$7909, "Veneto")</f>
        <v>4855904</v>
      </c>
      <c r="G4927" s="1">
        <f>Comuni__2[[#This Row],[Popolazione2011]]/Comuni__2[[#This Row],[POPOLAZIONE TOTALE DI OGNI REGIONE (CON FILTRO)]]</f>
        <v>3.4370531213137655E-4</v>
      </c>
      <c r="H4927" t="str">
        <f>IF(Comuni__2[[#This Row],[Popolazione2011]]&gt;300000,"MAGGIORE","")</f>
        <v/>
      </c>
    </row>
    <row r="4928" spans="1:8" x14ac:dyDescent="0.2">
      <c r="A4928" t="s">
        <v>824</v>
      </c>
      <c r="B4928" t="s">
        <v>5</v>
      </c>
      <c r="C4928" t="s">
        <v>738</v>
      </c>
      <c r="D4928">
        <v>1669</v>
      </c>
      <c r="E4928" s="2"/>
      <c r="F4928">
        <f>SUMIFS($D$2:$D$7909, $B$2:$B$7909, "Piemonte")</f>
        <v>4363916</v>
      </c>
      <c r="G4928" s="1">
        <f>Comuni__2[[#This Row],[Popolazione2011]]/Comuni__2[[#This Row],[POPOLAZIONE TOTALE DI OGNI REGIONE (CON FILTRO)]]</f>
        <v>3.8245465769735259E-4</v>
      </c>
      <c r="H4928" t="str">
        <f>IF(Comuni__2[[#This Row],[Popolazione2011]]&gt;300000,"MAGGIORE","")</f>
        <v/>
      </c>
    </row>
    <row r="4929" spans="1:8" x14ac:dyDescent="0.2">
      <c r="A4929" t="s">
        <v>4102</v>
      </c>
      <c r="B4929" t="s">
        <v>3873</v>
      </c>
      <c r="C4929" t="s">
        <v>4079</v>
      </c>
      <c r="D4929">
        <v>1669</v>
      </c>
      <c r="E4929" s="2"/>
      <c r="F4929">
        <f>SUMIFS($D$2:$D$7909, $B$2:$B$7909, "Liguria")</f>
        <v>1570694</v>
      </c>
      <c r="G4929" s="1">
        <f>Comuni__2[[#This Row],[Popolazione2011]]/Comuni__2[[#This Row],[POPOLAZIONE TOTALE DI OGNI REGIONE (CON FILTRO)]]</f>
        <v>1.0625876205040575E-3</v>
      </c>
      <c r="H4929" t="str">
        <f>IF(Comuni__2[[#This Row],[Popolazione2011]]&gt;300000,"MAGGIORE","")</f>
        <v/>
      </c>
    </row>
    <row r="4930" spans="1:8" x14ac:dyDescent="0.2">
      <c r="A4930" t="s">
        <v>992</v>
      </c>
      <c r="B4930" t="s">
        <v>5</v>
      </c>
      <c r="C4930" t="s">
        <v>857</v>
      </c>
      <c r="D4930">
        <v>1668</v>
      </c>
      <c r="E4930" s="2"/>
      <c r="F4930">
        <f>SUMIFS($D$2:$D$7909, $B$2:$B$7909, "Piemonte")</f>
        <v>4363916</v>
      </c>
      <c r="G4930" s="1">
        <f>Comuni__2[[#This Row],[Popolazione2011]]/Comuni__2[[#This Row],[POPOLAZIONE TOTALE DI OGNI REGIONE (CON FILTRO)]]</f>
        <v>3.8222550571550873E-4</v>
      </c>
      <c r="H4930" t="str">
        <f>IF(Comuni__2[[#This Row],[Popolazione2011]]&gt;300000,"MAGGIORE","")</f>
        <v/>
      </c>
    </row>
    <row r="4931" spans="1:8" x14ac:dyDescent="0.2">
      <c r="A4931" t="s">
        <v>6233</v>
      </c>
      <c r="B4931" t="s">
        <v>5894</v>
      </c>
      <c r="C4931" t="s">
        <v>6172</v>
      </c>
      <c r="D4931">
        <v>1667</v>
      </c>
      <c r="E4931" s="2"/>
      <c r="F4931">
        <f>SUMIFS($D$2:$D$7909, $B$2:$B$7909, "Campania")</f>
        <v>5766810</v>
      </c>
      <c r="G4931" s="1">
        <f>Comuni__2[[#This Row],[Popolazione2011]]/Comuni__2[[#This Row],[POPOLAZIONE TOTALE DI OGNI REGIONE (CON FILTRO)]]</f>
        <v>2.8906795958250748E-4</v>
      </c>
      <c r="H4931" t="str">
        <f>IF(Comuni__2[[#This Row],[Popolazione2011]]&gt;300000,"MAGGIORE","")</f>
        <v/>
      </c>
    </row>
    <row r="4932" spans="1:8" x14ac:dyDescent="0.2">
      <c r="A4932" t="s">
        <v>627</v>
      </c>
      <c r="B4932" t="s">
        <v>5</v>
      </c>
      <c r="C4932" t="s">
        <v>490</v>
      </c>
      <c r="D4932">
        <v>1667</v>
      </c>
      <c r="E4932" s="2"/>
      <c r="F4932">
        <f>SUMIFS($D$2:$D$7909, $B$2:$B$7909, "Piemonte")</f>
        <v>4363916</v>
      </c>
      <c r="G4932" s="1">
        <f>Comuni__2[[#This Row],[Popolazione2011]]/Comuni__2[[#This Row],[POPOLAZIONE TOTALE DI OGNI REGIONE (CON FILTRO)]]</f>
        <v>3.8199635373366492E-4</v>
      </c>
      <c r="H4932" t="str">
        <f>IF(Comuni__2[[#This Row],[Popolazione2011]]&gt;300000,"MAGGIORE","")</f>
        <v/>
      </c>
    </row>
    <row r="4933" spans="1:8" x14ac:dyDescent="0.2">
      <c r="A4933" t="s">
        <v>6791</v>
      </c>
      <c r="B4933" t="s">
        <v>6713</v>
      </c>
      <c r="C4933" t="s">
        <v>6714</v>
      </c>
      <c r="D4933">
        <v>1667</v>
      </c>
      <c r="E4933" s="2"/>
      <c r="F4933">
        <f>SUMIFS($D$2:$D$7909, $B$2:$B$7909, "Basilicata")</f>
        <v>578036</v>
      </c>
      <c r="G4933" s="1">
        <f>Comuni__2[[#This Row],[Popolazione2011]]/Comuni__2[[#This Row],[POPOLAZIONE TOTALE DI OGNI REGIONE (CON FILTRO)]]</f>
        <v>2.8839034247001918E-3</v>
      </c>
      <c r="H4933" t="str">
        <f>IF(Comuni__2[[#This Row],[Popolazione2011]]&gt;300000,"MAGGIORE","")</f>
        <v/>
      </c>
    </row>
    <row r="4934" spans="1:8" x14ac:dyDescent="0.2">
      <c r="A4934" t="s">
        <v>2826</v>
      </c>
      <c r="B4934" t="s">
        <v>2791</v>
      </c>
      <c r="C4934" t="s">
        <v>2792</v>
      </c>
      <c r="D4934">
        <v>1665</v>
      </c>
      <c r="E4934" s="2"/>
      <c r="F4934">
        <f>SUMIFS($D$2:$D$7909, $B$2:$B$7909, "Trentino-Alto Adige/Südtirol")</f>
        <v>1026433</v>
      </c>
      <c r="G4934" s="1">
        <f>Comuni__2[[#This Row],[Popolazione2011]]/Comuni__2[[#This Row],[POPOLAZIONE TOTALE DI OGNI REGIONE (CON FILTRO)]]</f>
        <v>1.6221224376067409E-3</v>
      </c>
      <c r="H4934" t="str">
        <f>IF(Comuni__2[[#This Row],[Popolazione2011]]&gt;300000,"MAGGIORE","")</f>
        <v/>
      </c>
    </row>
    <row r="4935" spans="1:8" x14ac:dyDescent="0.2">
      <c r="A4935" t="s">
        <v>1848</v>
      </c>
      <c r="B4935" t="s">
        <v>1271</v>
      </c>
      <c r="C4935" t="s">
        <v>1772</v>
      </c>
      <c r="D4935">
        <v>1664</v>
      </c>
      <c r="E4935" s="2"/>
      <c r="F4935">
        <f>SUMIFS($D$2:$D$7909, $B$2:$B$7909, "Lombardia")</f>
        <v>9704121</v>
      </c>
      <c r="G4935" s="1">
        <f>Comuni__2[[#This Row],[Popolazione2011]]/Comuni__2[[#This Row],[POPOLAZIONE TOTALE DI OGNI REGIONE (CON FILTRO)]]</f>
        <v>1.7147354201374858E-4</v>
      </c>
      <c r="H4935" t="str">
        <f>IF(Comuni__2[[#This Row],[Popolazione2011]]&gt;300000,"MAGGIORE","")</f>
        <v/>
      </c>
    </row>
    <row r="4936" spans="1:8" x14ac:dyDescent="0.2">
      <c r="A4936" t="s">
        <v>5715</v>
      </c>
      <c r="B4936" t="s">
        <v>5446</v>
      </c>
      <c r="C4936" t="s">
        <v>5651</v>
      </c>
      <c r="D4936">
        <v>1664</v>
      </c>
      <c r="E4936" s="2"/>
      <c r="F4936">
        <f>SUMIFS($D$2:$D$7909, $B$2:$B$7909, "Abruzzo")</f>
        <v>1307309</v>
      </c>
      <c r="G4936" s="1">
        <f>Comuni__2[[#This Row],[Popolazione2011]]/Comuni__2[[#This Row],[POPOLAZIONE TOTALE DI OGNI REGIONE (CON FILTRO)]]</f>
        <v>1.2728436811801954E-3</v>
      </c>
      <c r="H4936" t="str">
        <f>IF(Comuni__2[[#This Row],[Popolazione2011]]&gt;300000,"MAGGIORE","")</f>
        <v/>
      </c>
    </row>
    <row r="4937" spans="1:8" x14ac:dyDescent="0.2">
      <c r="A4937" t="s">
        <v>7401</v>
      </c>
      <c r="B4937" t="s">
        <v>7257</v>
      </c>
      <c r="C4937" t="s">
        <v>7366</v>
      </c>
      <c r="D4937">
        <v>1663</v>
      </c>
      <c r="E4937" s="2"/>
      <c r="F4937">
        <f>SUMIFS($D$2:$D$7909, $B$2:$B$7909, "Sicilia")</f>
        <v>5002904</v>
      </c>
      <c r="G4937" s="1">
        <f>Comuni__2[[#This Row],[Popolazione2011]]/Comuni__2[[#This Row],[POPOLAZIONE TOTALE DI OGNI REGIONE (CON FILTRO)]]</f>
        <v>3.3240693805038036E-4</v>
      </c>
      <c r="H4937" t="str">
        <f>IF(Comuni__2[[#This Row],[Popolazione2011]]&gt;300000,"MAGGIORE","")</f>
        <v/>
      </c>
    </row>
    <row r="4938" spans="1:8" x14ac:dyDescent="0.2">
      <c r="A4938" t="s">
        <v>6463</v>
      </c>
      <c r="B4938" t="s">
        <v>6450</v>
      </c>
      <c r="C4938" t="s">
        <v>6451</v>
      </c>
      <c r="D4938">
        <v>1663</v>
      </c>
      <c r="E4938" s="2"/>
      <c r="F4938">
        <f>SUMIFS($D$2:$D$7909, $B$2:$B$7909, "Puglia")</f>
        <v>4050093</v>
      </c>
      <c r="G4938" s="1">
        <f>Comuni__2[[#This Row],[Popolazione2011]]/Comuni__2[[#This Row],[POPOLAZIONE TOTALE DI OGNI REGIONE (CON FILTRO)]]</f>
        <v>4.1060785517764653E-4</v>
      </c>
      <c r="H4938" t="str">
        <f>IF(Comuni__2[[#This Row],[Popolazione2011]]&gt;300000,"MAGGIORE","")</f>
        <v/>
      </c>
    </row>
    <row r="4939" spans="1:8" x14ac:dyDescent="0.2">
      <c r="A4939" t="s">
        <v>7220</v>
      </c>
      <c r="B4939" t="s">
        <v>6847</v>
      </c>
      <c r="C4939" t="s">
        <v>7206</v>
      </c>
      <c r="D4939">
        <v>1663</v>
      </c>
      <c r="E4939" s="2"/>
      <c r="F4939">
        <f>SUMIFS($D$2:$D$7909, $B$2:$B$7909, "Calabria")</f>
        <v>1959050</v>
      </c>
      <c r="G4939" s="1">
        <f>Comuni__2[[#This Row],[Popolazione2011]]/Comuni__2[[#This Row],[POPOLAZIONE TOTALE DI OGNI REGIONE (CON FILTRO)]]</f>
        <v>8.4888083509864474E-4</v>
      </c>
      <c r="H4939" t="str">
        <f>IF(Comuni__2[[#This Row],[Popolazione2011]]&gt;300000,"MAGGIORE","")</f>
        <v/>
      </c>
    </row>
    <row r="4940" spans="1:8" x14ac:dyDescent="0.2">
      <c r="A4940" t="s">
        <v>4767</v>
      </c>
      <c r="B4940" t="s">
        <v>4734</v>
      </c>
      <c r="C4940" t="s">
        <v>4735</v>
      </c>
      <c r="D4940">
        <v>1663</v>
      </c>
      <c r="E4940" s="2"/>
      <c r="F4940">
        <f>SUMIFS($D$2:$D$7909, $B$2:$B$7909, "Umbria")</f>
        <v>884268</v>
      </c>
      <c r="G4940" s="1">
        <f>Comuni__2[[#This Row],[Popolazione2011]]/Comuni__2[[#This Row],[POPOLAZIONE TOTALE DI OGNI REGIONE (CON FILTRO)]]</f>
        <v>1.8806515671719434E-3</v>
      </c>
      <c r="H4940" t="str">
        <f>IF(Comuni__2[[#This Row],[Popolazione2011]]&gt;300000,"MAGGIORE","")</f>
        <v/>
      </c>
    </row>
    <row r="4941" spans="1:8" x14ac:dyDescent="0.2">
      <c r="A4941" t="s">
        <v>6040</v>
      </c>
      <c r="B4941" t="s">
        <v>5894</v>
      </c>
      <c r="C4941" t="s">
        <v>6000</v>
      </c>
      <c r="D4941">
        <v>1662</v>
      </c>
      <c r="E4941" s="2"/>
      <c r="F4941">
        <f>SUMIFS($D$2:$D$7909, $B$2:$B$7909, "Campania")</f>
        <v>5766810</v>
      </c>
      <c r="G4941" s="1">
        <f>Comuni__2[[#This Row],[Popolazione2011]]/Comuni__2[[#This Row],[POPOLAZIONE TOTALE DI OGNI REGIONE (CON FILTRO)]]</f>
        <v>2.8820092910985449E-4</v>
      </c>
      <c r="H4941" t="str">
        <f>IF(Comuni__2[[#This Row],[Popolazione2011]]&gt;300000,"MAGGIORE","")</f>
        <v/>
      </c>
    </row>
    <row r="4942" spans="1:8" x14ac:dyDescent="0.2">
      <c r="A4942" t="s">
        <v>6258</v>
      </c>
      <c r="B4942" t="s">
        <v>5894</v>
      </c>
      <c r="C4942" t="s">
        <v>6172</v>
      </c>
      <c r="D4942">
        <v>1662</v>
      </c>
      <c r="E4942" s="2"/>
      <c r="F4942">
        <f>SUMIFS($D$2:$D$7909, $B$2:$B$7909, "Campania")</f>
        <v>5766810</v>
      </c>
      <c r="G4942" s="1">
        <f>Comuni__2[[#This Row],[Popolazione2011]]/Comuni__2[[#This Row],[POPOLAZIONE TOTALE DI OGNI REGIONE (CON FILTRO)]]</f>
        <v>2.8820092910985449E-4</v>
      </c>
      <c r="H4942" t="str">
        <f>IF(Comuni__2[[#This Row],[Popolazione2011]]&gt;300000,"MAGGIORE","")</f>
        <v/>
      </c>
    </row>
    <row r="4943" spans="1:8" x14ac:dyDescent="0.2">
      <c r="A4943" t="s">
        <v>5850</v>
      </c>
      <c r="B4943" t="s">
        <v>5756</v>
      </c>
      <c r="C4943" t="s">
        <v>5841</v>
      </c>
      <c r="D4943">
        <v>1662</v>
      </c>
      <c r="E4943" s="2"/>
      <c r="F4943">
        <f>SUMIFS($D$2:$D$7909, $B$2:$B$7909, "Molise")</f>
        <v>313660</v>
      </c>
      <c r="G4943" s="1">
        <f>Comuni__2[[#This Row],[Popolazione2011]]/Comuni__2[[#This Row],[POPOLAZIONE TOTALE DI OGNI REGIONE (CON FILTRO)]]</f>
        <v>5.2987311101192376E-3</v>
      </c>
      <c r="H4943" t="str">
        <f>IF(Comuni__2[[#This Row],[Popolazione2011]]&gt;300000,"MAGGIORE","")</f>
        <v/>
      </c>
    </row>
    <row r="4944" spans="1:8" x14ac:dyDescent="0.2">
      <c r="A4944" t="s">
        <v>4400</v>
      </c>
      <c r="B4944" t="s">
        <v>4112</v>
      </c>
      <c r="C4944" t="s">
        <v>4393</v>
      </c>
      <c r="D4944">
        <v>1661</v>
      </c>
      <c r="E4944" s="2"/>
      <c r="F4944">
        <f>SUMIFS($D$2:$D$7909, $B$2:$B$7909, "Emilia-Romagna")</f>
        <v>4342135</v>
      </c>
      <c r="G4944" s="1">
        <f>Comuni__2[[#This Row],[Popolazione2011]]/Comuni__2[[#This Row],[POPOLAZIONE TOTALE DI OGNI REGIONE (CON FILTRO)]]</f>
        <v>3.8253071357753729E-4</v>
      </c>
      <c r="H4944" t="str">
        <f>IF(Comuni__2[[#This Row],[Popolazione2011]]&gt;300000,"MAGGIORE","")</f>
        <v/>
      </c>
    </row>
    <row r="4945" spans="1:8" x14ac:dyDescent="0.2">
      <c r="A4945" t="s">
        <v>6925</v>
      </c>
      <c r="B4945" t="s">
        <v>6847</v>
      </c>
      <c r="C4945" t="s">
        <v>6848</v>
      </c>
      <c r="D4945">
        <v>1661</v>
      </c>
      <c r="E4945" s="2"/>
      <c r="F4945">
        <f>SUMIFS($D$2:$D$7909, $B$2:$B$7909, "Calabria")</f>
        <v>1959050</v>
      </c>
      <c r="G4945" s="1">
        <f>Comuni__2[[#This Row],[Popolazione2011]]/Comuni__2[[#This Row],[POPOLAZIONE TOTALE DI OGNI REGIONE (CON FILTRO)]]</f>
        <v>8.4785993210995125E-4</v>
      </c>
      <c r="H4945" t="str">
        <f>IF(Comuni__2[[#This Row],[Popolazione2011]]&gt;300000,"MAGGIORE","")</f>
        <v/>
      </c>
    </row>
    <row r="4946" spans="1:8" x14ac:dyDescent="0.2">
      <c r="A4946" t="s">
        <v>1013</v>
      </c>
      <c r="B4946" t="s">
        <v>5</v>
      </c>
      <c r="C4946" t="s">
        <v>857</v>
      </c>
      <c r="D4946">
        <v>1660</v>
      </c>
      <c r="E4946" s="2"/>
      <c r="F4946">
        <f>SUMIFS($D$2:$D$7909, $B$2:$B$7909, "Piemonte")</f>
        <v>4363916</v>
      </c>
      <c r="G4946" s="1">
        <f>Comuni__2[[#This Row],[Popolazione2011]]/Comuni__2[[#This Row],[POPOLAZIONE TOTALE DI OGNI REGIONE (CON FILTRO)]]</f>
        <v>3.8039228986075808E-4</v>
      </c>
      <c r="H4946" t="str">
        <f>IF(Comuni__2[[#This Row],[Popolazione2011]]&gt;300000,"MAGGIORE","")</f>
        <v/>
      </c>
    </row>
    <row r="4947" spans="1:8" x14ac:dyDescent="0.2">
      <c r="A4947" t="s">
        <v>3668</v>
      </c>
      <c r="B4947" t="s">
        <v>3653</v>
      </c>
      <c r="C4947" t="s">
        <v>3654</v>
      </c>
      <c r="D4947">
        <v>1660</v>
      </c>
      <c r="E4947" s="2"/>
      <c r="F4947">
        <f>SUMIFS($D$2:$D$7909, $B$2:$B$7909, "Friuli-Venezia Giulia")</f>
        <v>1220291</v>
      </c>
      <c r="G4947" s="1">
        <f>Comuni__2[[#This Row],[Popolazione2011]]/Comuni__2[[#This Row],[POPOLAZIONE TOTALE DI OGNI REGIONE (CON FILTRO)]]</f>
        <v>1.3603312652473876E-3</v>
      </c>
      <c r="H4947" t="str">
        <f>IF(Comuni__2[[#This Row],[Popolazione2011]]&gt;300000,"MAGGIORE","")</f>
        <v/>
      </c>
    </row>
    <row r="4948" spans="1:8" x14ac:dyDescent="0.2">
      <c r="A4948" t="s">
        <v>3802</v>
      </c>
      <c r="B4948" t="s">
        <v>3653</v>
      </c>
      <c r="C4948" t="s">
        <v>3789</v>
      </c>
      <c r="D4948">
        <v>1659</v>
      </c>
      <c r="E4948" s="2"/>
      <c r="F4948">
        <f>SUMIFS($D$2:$D$7909, $B$2:$B$7909, "Friuli-Venezia Giulia")</f>
        <v>1220291</v>
      </c>
      <c r="G4948" s="1">
        <f>Comuni__2[[#This Row],[Popolazione2011]]/Comuni__2[[#This Row],[POPOLAZIONE TOTALE DI OGNI REGIONE (CON FILTRO)]]</f>
        <v>1.359511788581576E-3</v>
      </c>
      <c r="H4948" t="str">
        <f>IF(Comuni__2[[#This Row],[Popolazione2011]]&gt;300000,"MAGGIORE","")</f>
        <v/>
      </c>
    </row>
    <row r="4949" spans="1:8" x14ac:dyDescent="0.2">
      <c r="A4949" t="s">
        <v>5084</v>
      </c>
      <c r="B4949" t="s">
        <v>5062</v>
      </c>
      <c r="C4949" t="s">
        <v>5063</v>
      </c>
      <c r="D4949">
        <v>1658</v>
      </c>
      <c r="E4949" s="2"/>
      <c r="F4949">
        <f>SUMIFS($D$2:$D$7909, $B$2:$B$7909, "Lazio")</f>
        <v>5502886</v>
      </c>
      <c r="G4949" s="1">
        <f>Comuni__2[[#This Row],[Popolazione2011]]/Comuni__2[[#This Row],[POPOLAZIONE TOTALE DI OGNI REGIONE (CON FILTRO)]]</f>
        <v>3.012964469916331E-4</v>
      </c>
      <c r="H4949" t="str">
        <f>IF(Comuni__2[[#This Row],[Popolazione2011]]&gt;300000,"MAGGIORE","")</f>
        <v/>
      </c>
    </row>
    <row r="4950" spans="1:8" x14ac:dyDescent="0.2">
      <c r="A4950" t="s">
        <v>5395</v>
      </c>
      <c r="B4950" t="s">
        <v>5062</v>
      </c>
      <c r="C4950" t="s">
        <v>5354</v>
      </c>
      <c r="D4950">
        <v>1658</v>
      </c>
      <c r="E4950" s="2"/>
      <c r="F4950">
        <f>SUMIFS($D$2:$D$7909, $B$2:$B$7909, "Lazio")</f>
        <v>5502886</v>
      </c>
      <c r="G4950" s="1">
        <f>Comuni__2[[#This Row],[Popolazione2011]]/Comuni__2[[#This Row],[POPOLAZIONE TOTALE DI OGNI REGIONE (CON FILTRO)]]</f>
        <v>3.012964469916331E-4</v>
      </c>
      <c r="H4950" t="str">
        <f>IF(Comuni__2[[#This Row],[Popolazione2011]]&gt;300000,"MAGGIORE","")</f>
        <v/>
      </c>
    </row>
    <row r="4951" spans="1:8" x14ac:dyDescent="0.2">
      <c r="A4951" t="s">
        <v>5597</v>
      </c>
      <c r="B4951" t="s">
        <v>5446</v>
      </c>
      <c r="C4951" t="s">
        <v>5556</v>
      </c>
      <c r="D4951">
        <v>1658</v>
      </c>
      <c r="E4951" s="2"/>
      <c r="F4951">
        <f>SUMIFS($D$2:$D$7909, $B$2:$B$7909, "Abruzzo")</f>
        <v>1307309</v>
      </c>
      <c r="G4951" s="1">
        <f>Comuni__2[[#This Row],[Popolazione2011]]/Comuni__2[[#This Row],[POPOLAZIONE TOTALE DI OGNI REGIONE (CON FILTRO)]]</f>
        <v>1.2682541005990167E-3</v>
      </c>
      <c r="H4951" t="str">
        <f>IF(Comuni__2[[#This Row],[Popolazione2011]]&gt;300000,"MAGGIORE","")</f>
        <v/>
      </c>
    </row>
    <row r="4952" spans="1:8" x14ac:dyDescent="0.2">
      <c r="A4952" t="s">
        <v>929</v>
      </c>
      <c r="B4952" t="s">
        <v>5</v>
      </c>
      <c r="C4952" t="s">
        <v>857</v>
      </c>
      <c r="D4952">
        <v>1657</v>
      </c>
      <c r="E4952" s="2"/>
      <c r="F4952">
        <f>SUMIFS($D$2:$D$7909, $B$2:$B$7909, "Piemonte")</f>
        <v>4363916</v>
      </c>
      <c r="G4952" s="1">
        <f>Comuni__2[[#This Row],[Popolazione2011]]/Comuni__2[[#This Row],[POPOLAZIONE TOTALE DI OGNI REGIONE (CON FILTRO)]]</f>
        <v>3.7970483391522661E-4</v>
      </c>
      <c r="H4952" t="str">
        <f>IF(Comuni__2[[#This Row],[Popolazione2011]]&gt;300000,"MAGGIORE","")</f>
        <v/>
      </c>
    </row>
    <row r="4953" spans="1:8" x14ac:dyDescent="0.2">
      <c r="A4953" t="s">
        <v>6399</v>
      </c>
      <c r="B4953" t="s">
        <v>5894</v>
      </c>
      <c r="C4953" t="s">
        <v>6291</v>
      </c>
      <c r="D4953">
        <v>1655</v>
      </c>
      <c r="E4953" s="2"/>
      <c r="F4953">
        <f>SUMIFS($D$2:$D$7909, $B$2:$B$7909, "Campania")</f>
        <v>5766810</v>
      </c>
      <c r="G4953" s="1">
        <f>Comuni__2[[#This Row],[Popolazione2011]]/Comuni__2[[#This Row],[POPOLAZIONE TOTALE DI OGNI REGIONE (CON FILTRO)]]</f>
        <v>2.8698708644814031E-4</v>
      </c>
      <c r="H4953" t="str">
        <f>IF(Comuni__2[[#This Row],[Popolazione2011]]&gt;300000,"MAGGIORE","")</f>
        <v/>
      </c>
    </row>
    <row r="4954" spans="1:8" x14ac:dyDescent="0.2">
      <c r="A4954" t="s">
        <v>5004</v>
      </c>
      <c r="B4954" t="s">
        <v>4829</v>
      </c>
      <c r="C4954" t="s">
        <v>4987</v>
      </c>
      <c r="D4954">
        <v>1655</v>
      </c>
      <c r="E4954" s="2"/>
      <c r="F4954">
        <f>SUMIFS($D$2:$D$7909, $B$2:$B$7909, "Marche")</f>
        <v>1540584</v>
      </c>
      <c r="G4954" s="1">
        <f>Comuni__2[[#This Row],[Popolazione2011]]/Comuni__2[[#This Row],[POPOLAZIONE TOTALE DI OGNI REGIONE (CON FILTRO)]]</f>
        <v>1.0742679399500449E-3</v>
      </c>
      <c r="H4954" t="str">
        <f>IF(Comuni__2[[#This Row],[Popolazione2011]]&gt;300000,"MAGGIORE","")</f>
        <v/>
      </c>
    </row>
    <row r="4955" spans="1:8" x14ac:dyDescent="0.2">
      <c r="A4955" t="s">
        <v>1092</v>
      </c>
      <c r="B4955" t="s">
        <v>5</v>
      </c>
      <c r="C4955" t="s">
        <v>1045</v>
      </c>
      <c r="D4955">
        <v>1654</v>
      </c>
      <c r="E4955" s="2"/>
      <c r="F4955">
        <f>SUMIFS($D$2:$D$7909, $B$2:$B$7909, "Piemonte")</f>
        <v>4363916</v>
      </c>
      <c r="G4955" s="1">
        <f>Comuni__2[[#This Row],[Popolazione2011]]/Comuni__2[[#This Row],[POPOLAZIONE TOTALE DI OGNI REGIONE (CON FILTRO)]]</f>
        <v>3.7901737796969509E-4</v>
      </c>
      <c r="H4955" t="str">
        <f>IF(Comuni__2[[#This Row],[Popolazione2011]]&gt;300000,"MAGGIORE","")</f>
        <v/>
      </c>
    </row>
    <row r="4956" spans="1:8" x14ac:dyDescent="0.2">
      <c r="A4956" t="s">
        <v>2403</v>
      </c>
      <c r="B4956" t="s">
        <v>1271</v>
      </c>
      <c r="C4956" t="s">
        <v>2222</v>
      </c>
      <c r="D4956">
        <v>1653</v>
      </c>
      <c r="E4956" s="2"/>
      <c r="F4956">
        <f>SUMIFS($D$2:$D$7909, $B$2:$B$7909, "Lombardia")</f>
        <v>9704121</v>
      </c>
      <c r="G4956" s="1">
        <f>Comuni__2[[#This Row],[Popolazione2011]]/Comuni__2[[#This Row],[POPOLAZIONE TOTALE DI OGNI REGIONE (CON FILTRO)]]</f>
        <v>1.7034000297399423E-4</v>
      </c>
      <c r="H4956" t="str">
        <f>IF(Comuni__2[[#This Row],[Popolazione2011]]&gt;300000,"MAGGIORE","")</f>
        <v/>
      </c>
    </row>
    <row r="4957" spans="1:8" x14ac:dyDescent="0.2">
      <c r="A4957" t="s">
        <v>5479</v>
      </c>
      <c r="B4957" t="s">
        <v>5446</v>
      </c>
      <c r="C4957" t="s">
        <v>5447</v>
      </c>
      <c r="D4957">
        <v>1653</v>
      </c>
      <c r="E4957" s="2"/>
      <c r="F4957">
        <f>SUMIFS($D$2:$D$7909, $B$2:$B$7909, "Abruzzo")</f>
        <v>1307309</v>
      </c>
      <c r="G4957" s="1">
        <f>Comuni__2[[#This Row],[Popolazione2011]]/Comuni__2[[#This Row],[POPOLAZIONE TOTALE DI OGNI REGIONE (CON FILTRO)]]</f>
        <v>1.2644294501147012E-3</v>
      </c>
      <c r="H4957" t="str">
        <f>IF(Comuni__2[[#This Row],[Popolazione2011]]&gt;300000,"MAGGIORE","")</f>
        <v/>
      </c>
    </row>
    <row r="4958" spans="1:8" x14ac:dyDescent="0.2">
      <c r="A4958" t="s">
        <v>2683</v>
      </c>
      <c r="B4958" t="s">
        <v>1271</v>
      </c>
      <c r="C4958" t="s">
        <v>2674</v>
      </c>
      <c r="D4958">
        <v>1652</v>
      </c>
      <c r="E4958" s="2"/>
      <c r="F4958">
        <f>SUMIFS($D$2:$D$7909, $B$2:$B$7909, "Lombardia")</f>
        <v>9704121</v>
      </c>
      <c r="G4958" s="1">
        <f>Comuni__2[[#This Row],[Popolazione2011]]/Comuni__2[[#This Row],[POPOLAZIONE TOTALE DI OGNI REGIONE (CON FILTRO)]]</f>
        <v>1.7023695397038022E-4</v>
      </c>
      <c r="H4958" t="str">
        <f>IF(Comuni__2[[#This Row],[Popolazione2011]]&gt;300000,"MAGGIORE","")</f>
        <v/>
      </c>
    </row>
    <row r="4959" spans="1:8" x14ac:dyDescent="0.2">
      <c r="A4959" t="s">
        <v>2790</v>
      </c>
      <c r="B4959" t="s">
        <v>2791</v>
      </c>
      <c r="C4959" t="s">
        <v>2792</v>
      </c>
      <c r="D4959">
        <v>1651</v>
      </c>
      <c r="E4959" s="2"/>
      <c r="F4959">
        <f>SUMIFS($D$2:$D$7909, $B$2:$B$7909, "Trentino-Alto Adige/Südtirol")</f>
        <v>1026433</v>
      </c>
      <c r="G4959" s="1">
        <f>Comuni__2[[#This Row],[Popolazione2011]]/Comuni__2[[#This Row],[POPOLAZIONE TOTALE DI OGNI REGIONE (CON FILTRO)]]</f>
        <v>1.6084829696629006E-3</v>
      </c>
      <c r="H4959" t="str">
        <f>IF(Comuni__2[[#This Row],[Popolazione2011]]&gt;300000,"MAGGIORE","")</f>
        <v/>
      </c>
    </row>
    <row r="4960" spans="1:8" x14ac:dyDescent="0.2">
      <c r="A4960" t="s">
        <v>6041</v>
      </c>
      <c r="B4960" t="s">
        <v>5894</v>
      </c>
      <c r="C4960" t="s">
        <v>6000</v>
      </c>
      <c r="D4960">
        <v>1650</v>
      </c>
      <c r="E4960" s="2"/>
      <c r="F4960">
        <f>SUMIFS($D$2:$D$7909, $B$2:$B$7909, "Campania")</f>
        <v>5766810</v>
      </c>
      <c r="G4960" s="1">
        <f>Comuni__2[[#This Row],[Popolazione2011]]/Comuni__2[[#This Row],[POPOLAZIONE TOTALE DI OGNI REGIONE (CON FILTRO)]]</f>
        <v>2.8612005597548733E-4</v>
      </c>
      <c r="H4960" t="str">
        <f>IF(Comuni__2[[#This Row],[Popolazione2011]]&gt;300000,"MAGGIORE","")</f>
        <v/>
      </c>
    </row>
    <row r="4961" spans="1:8" x14ac:dyDescent="0.2">
      <c r="A4961" t="s">
        <v>5798</v>
      </c>
      <c r="B4961" t="s">
        <v>5756</v>
      </c>
      <c r="C4961" t="s">
        <v>5757</v>
      </c>
      <c r="D4961">
        <v>1650</v>
      </c>
      <c r="E4961" s="2"/>
      <c r="F4961">
        <f>SUMIFS($D$2:$D$7909, $B$2:$B$7909, "Molise")</f>
        <v>313660</v>
      </c>
      <c r="G4961" s="1">
        <f>Comuni__2[[#This Row],[Popolazione2011]]/Comuni__2[[#This Row],[POPOLAZIONE TOTALE DI OGNI REGIONE (CON FILTRO)]]</f>
        <v>5.2604731237645861E-3</v>
      </c>
      <c r="H4961" t="str">
        <f>IF(Comuni__2[[#This Row],[Popolazione2011]]&gt;300000,"MAGGIORE","")</f>
        <v/>
      </c>
    </row>
    <row r="4962" spans="1:8" x14ac:dyDescent="0.2">
      <c r="A4962" t="s">
        <v>6213</v>
      </c>
      <c r="B4962" t="s">
        <v>5894</v>
      </c>
      <c r="C4962" t="s">
        <v>6172</v>
      </c>
      <c r="D4962">
        <v>1648</v>
      </c>
      <c r="E4962" s="2"/>
      <c r="F4962">
        <f>SUMIFS($D$2:$D$7909, $B$2:$B$7909, "Campania")</f>
        <v>5766810</v>
      </c>
      <c r="G4962" s="1">
        <f>Comuni__2[[#This Row],[Popolazione2011]]/Comuni__2[[#This Row],[POPOLAZIONE TOTALE DI OGNI REGIONE (CON FILTRO)]]</f>
        <v>2.8577324378642612E-4</v>
      </c>
      <c r="H4962" t="str">
        <f>IF(Comuni__2[[#This Row],[Popolazione2011]]&gt;300000,"MAGGIORE","")</f>
        <v/>
      </c>
    </row>
    <row r="4963" spans="1:8" x14ac:dyDescent="0.2">
      <c r="A4963" t="s">
        <v>3710</v>
      </c>
      <c r="B4963" t="s">
        <v>3653</v>
      </c>
      <c r="C4963" t="s">
        <v>3654</v>
      </c>
      <c r="D4963">
        <v>1648</v>
      </c>
      <c r="E4963" s="2"/>
      <c r="F4963">
        <f>SUMIFS($D$2:$D$7909, $B$2:$B$7909, "Friuli-Venezia Giulia")</f>
        <v>1220291</v>
      </c>
      <c r="G4963" s="1">
        <f>Comuni__2[[#This Row],[Popolazione2011]]/Comuni__2[[#This Row],[POPOLAZIONE TOTALE DI OGNI REGIONE (CON FILTRO)]]</f>
        <v>1.3504975452576476E-3</v>
      </c>
      <c r="H4963" t="str">
        <f>IF(Comuni__2[[#This Row],[Popolazione2011]]&gt;300000,"MAGGIORE","")</f>
        <v/>
      </c>
    </row>
    <row r="4964" spans="1:8" x14ac:dyDescent="0.2">
      <c r="A4964" t="s">
        <v>2841</v>
      </c>
      <c r="B4964" t="s">
        <v>2791</v>
      </c>
      <c r="C4964" t="s">
        <v>2792</v>
      </c>
      <c r="D4964">
        <v>1648</v>
      </c>
      <c r="E4964" s="2"/>
      <c r="F4964">
        <f>SUMIFS($D$2:$D$7909, $B$2:$B$7909, "Trentino-Alto Adige/Südtirol")</f>
        <v>1026433</v>
      </c>
      <c r="G4964" s="1">
        <f>Comuni__2[[#This Row],[Popolazione2011]]/Comuni__2[[#This Row],[POPOLAZIONE TOTALE DI OGNI REGIONE (CON FILTRO)]]</f>
        <v>1.6055602265320776E-3</v>
      </c>
      <c r="H4964" t="str">
        <f>IF(Comuni__2[[#This Row],[Popolazione2011]]&gt;300000,"MAGGIORE","")</f>
        <v/>
      </c>
    </row>
    <row r="4965" spans="1:8" x14ac:dyDescent="0.2">
      <c r="A4965" t="s">
        <v>1544</v>
      </c>
      <c r="B4965" t="s">
        <v>1271</v>
      </c>
      <c r="C4965" t="s">
        <v>1411</v>
      </c>
      <c r="D4965">
        <v>1647</v>
      </c>
      <c r="E4965" s="2"/>
      <c r="F4965">
        <f>SUMIFS($D$2:$D$7909, $B$2:$B$7909, "Lombardia")</f>
        <v>9704121</v>
      </c>
      <c r="G4965" s="1">
        <f>Comuni__2[[#This Row],[Popolazione2011]]/Comuni__2[[#This Row],[POPOLAZIONE TOTALE DI OGNI REGIONE (CON FILTRO)]]</f>
        <v>1.6972170895231006E-4</v>
      </c>
      <c r="H4965" t="str">
        <f>IF(Comuni__2[[#This Row],[Popolazione2011]]&gt;300000,"MAGGIORE","")</f>
        <v/>
      </c>
    </row>
    <row r="4966" spans="1:8" x14ac:dyDescent="0.2">
      <c r="A4966" t="s">
        <v>5207</v>
      </c>
      <c r="B4966" t="s">
        <v>5062</v>
      </c>
      <c r="C4966" t="s">
        <v>5198</v>
      </c>
      <c r="D4966">
        <v>1647</v>
      </c>
      <c r="E4966" s="2"/>
      <c r="F4966">
        <f>SUMIFS($D$2:$D$7909, $B$2:$B$7909, "Lazio")</f>
        <v>5502886</v>
      </c>
      <c r="G4966" s="1">
        <f>Comuni__2[[#This Row],[Popolazione2011]]/Comuni__2[[#This Row],[POPOLAZIONE TOTALE DI OGNI REGIONE (CON FILTRO)]]</f>
        <v>2.9929749589578994E-4</v>
      </c>
      <c r="H4966" t="str">
        <f>IF(Comuni__2[[#This Row],[Popolazione2011]]&gt;300000,"MAGGIORE","")</f>
        <v/>
      </c>
    </row>
    <row r="4967" spans="1:8" x14ac:dyDescent="0.2">
      <c r="A4967" t="s">
        <v>3184</v>
      </c>
      <c r="B4967" t="s">
        <v>3082</v>
      </c>
      <c r="C4967" t="s">
        <v>3182</v>
      </c>
      <c r="D4967">
        <v>1647</v>
      </c>
      <c r="E4967" s="2"/>
      <c r="F4967">
        <f>SUMIFS($D$2:$D$7909, $B$2:$B$7909, "Veneto")</f>
        <v>4855904</v>
      </c>
      <c r="G4967" s="1">
        <f>Comuni__2[[#This Row],[Popolazione2011]]/Comuni__2[[#This Row],[POPOLAZIONE TOTALE DI OGNI REGIONE (CON FILTRO)]]</f>
        <v>3.3917474480549861E-4</v>
      </c>
      <c r="H4967" t="str">
        <f>IF(Comuni__2[[#This Row],[Popolazione2011]]&gt;300000,"MAGGIORE","")</f>
        <v/>
      </c>
    </row>
    <row r="4968" spans="1:8" x14ac:dyDescent="0.2">
      <c r="A4968" t="s">
        <v>1839</v>
      </c>
      <c r="B4968" t="s">
        <v>1271</v>
      </c>
      <c r="C4968" t="s">
        <v>1772</v>
      </c>
      <c r="D4968">
        <v>1646</v>
      </c>
      <c r="E4968" s="2"/>
      <c r="F4968">
        <f>SUMIFS($D$2:$D$7909, $B$2:$B$7909, "Lombardia")</f>
        <v>9704121</v>
      </c>
      <c r="G4968" s="1">
        <f>Comuni__2[[#This Row],[Popolazione2011]]/Comuni__2[[#This Row],[POPOLAZIONE TOTALE DI OGNI REGIONE (CON FILTRO)]]</f>
        <v>1.6961865994869602E-4</v>
      </c>
      <c r="H4968" t="str">
        <f>IF(Comuni__2[[#This Row],[Popolazione2011]]&gt;300000,"MAGGIORE","")</f>
        <v/>
      </c>
    </row>
    <row r="4969" spans="1:8" x14ac:dyDescent="0.2">
      <c r="A4969" t="s">
        <v>3612</v>
      </c>
      <c r="B4969" t="s">
        <v>3082</v>
      </c>
      <c r="C4969" t="s">
        <v>3602</v>
      </c>
      <c r="D4969">
        <v>1646</v>
      </c>
      <c r="E4969" s="2"/>
      <c r="F4969">
        <f>SUMIFS($D$2:$D$7909, $B$2:$B$7909, "Veneto")</f>
        <v>4855904</v>
      </c>
      <c r="G4969" s="1">
        <f>Comuni__2[[#This Row],[Popolazione2011]]/Comuni__2[[#This Row],[POPOLAZIONE TOTALE DI OGNI REGIONE (CON FILTRO)]]</f>
        <v>3.3896880992704962E-4</v>
      </c>
      <c r="H4969" t="str">
        <f>IF(Comuni__2[[#This Row],[Popolazione2011]]&gt;300000,"MAGGIORE","")</f>
        <v/>
      </c>
    </row>
    <row r="4970" spans="1:8" x14ac:dyDescent="0.2">
      <c r="A4970" t="s">
        <v>1134</v>
      </c>
      <c r="B4970" t="s">
        <v>5</v>
      </c>
      <c r="C4970" t="s">
        <v>1120</v>
      </c>
      <c r="D4970">
        <v>1646</v>
      </c>
      <c r="E4970" s="2"/>
      <c r="F4970">
        <f>SUMIFS($D$2:$D$7909, $B$2:$B$7909, "Piemonte")</f>
        <v>4363916</v>
      </c>
      <c r="G4970" s="1">
        <f>Comuni__2[[#This Row],[Popolazione2011]]/Comuni__2[[#This Row],[POPOLAZIONE TOTALE DI OGNI REGIONE (CON FILTRO)]]</f>
        <v>3.7718416211494449E-4</v>
      </c>
      <c r="H4970" t="str">
        <f>IF(Comuni__2[[#This Row],[Popolazione2011]]&gt;300000,"MAGGIORE","")</f>
        <v/>
      </c>
    </row>
    <row r="4971" spans="1:8" x14ac:dyDescent="0.2">
      <c r="A4971" t="s">
        <v>2441</v>
      </c>
      <c r="B4971" t="s">
        <v>1271</v>
      </c>
      <c r="C4971" t="s">
        <v>2409</v>
      </c>
      <c r="D4971">
        <v>1645</v>
      </c>
      <c r="E4971" s="2"/>
      <c r="F4971">
        <f>SUMIFS($D$2:$D$7909, $B$2:$B$7909, "Lombardia")</f>
        <v>9704121</v>
      </c>
      <c r="G4971" s="1">
        <f>Comuni__2[[#This Row],[Popolazione2011]]/Comuni__2[[#This Row],[POPOLAZIONE TOTALE DI OGNI REGIONE (CON FILTRO)]]</f>
        <v>1.6951561094508198E-4</v>
      </c>
      <c r="H4971" t="str">
        <f>IF(Comuni__2[[#This Row],[Popolazione2011]]&gt;300000,"MAGGIORE","")</f>
        <v/>
      </c>
    </row>
    <row r="4972" spans="1:8" x14ac:dyDescent="0.2">
      <c r="A4972" t="s">
        <v>3633</v>
      </c>
      <c r="B4972" t="s">
        <v>3082</v>
      </c>
      <c r="C4972" t="s">
        <v>3602</v>
      </c>
      <c r="D4972">
        <v>1645</v>
      </c>
      <c r="E4972" s="2"/>
      <c r="F4972">
        <f>SUMIFS($D$2:$D$7909, $B$2:$B$7909, "Veneto")</f>
        <v>4855904</v>
      </c>
      <c r="G4972" s="1">
        <f>Comuni__2[[#This Row],[Popolazione2011]]/Comuni__2[[#This Row],[POPOLAZIONE TOTALE DI OGNI REGIONE (CON FILTRO)]]</f>
        <v>3.3876287504860063E-4</v>
      </c>
      <c r="H4972" t="str">
        <f>IF(Comuni__2[[#This Row],[Popolazione2011]]&gt;300000,"MAGGIORE","")</f>
        <v/>
      </c>
    </row>
    <row r="4973" spans="1:8" x14ac:dyDescent="0.2">
      <c r="A4973" t="s">
        <v>6782</v>
      </c>
      <c r="B4973" t="s">
        <v>6713</v>
      </c>
      <c r="C4973" t="s">
        <v>6714</v>
      </c>
      <c r="D4973">
        <v>1644</v>
      </c>
      <c r="E4973" s="2"/>
      <c r="F4973">
        <f>SUMIFS($D$2:$D$7909, $B$2:$B$7909, "Basilicata")</f>
        <v>578036</v>
      </c>
      <c r="G4973" s="1">
        <f>Comuni__2[[#This Row],[Popolazione2011]]/Comuni__2[[#This Row],[POPOLAZIONE TOTALE DI OGNI REGIONE (CON FILTRO)]]</f>
        <v>2.844113515421185E-3</v>
      </c>
      <c r="H4973" t="str">
        <f>IF(Comuni__2[[#This Row],[Popolazione2011]]&gt;300000,"MAGGIORE","")</f>
        <v/>
      </c>
    </row>
    <row r="4974" spans="1:8" x14ac:dyDescent="0.2">
      <c r="A4974" t="s">
        <v>7529</v>
      </c>
      <c r="B4974" t="s">
        <v>7257</v>
      </c>
      <c r="C4974" t="s">
        <v>7519</v>
      </c>
      <c r="D4974">
        <v>1643</v>
      </c>
      <c r="E4974" s="2"/>
      <c r="F4974">
        <f>SUMIFS($D$2:$D$7909, $B$2:$B$7909, "Sicilia")</f>
        <v>5002904</v>
      </c>
      <c r="G4974" s="1">
        <f>Comuni__2[[#This Row],[Popolazione2011]]/Comuni__2[[#This Row],[POPOLAZIONE TOTALE DI OGNI REGIONE (CON FILTRO)]]</f>
        <v>3.28409259901849E-4</v>
      </c>
      <c r="H4974" t="str">
        <f>IF(Comuni__2[[#This Row],[Popolazione2011]]&gt;300000,"MAGGIORE","")</f>
        <v/>
      </c>
    </row>
    <row r="4975" spans="1:8" x14ac:dyDescent="0.2">
      <c r="A4975" t="s">
        <v>7070</v>
      </c>
      <c r="B4975" t="s">
        <v>6847</v>
      </c>
      <c r="C4975" t="s">
        <v>6999</v>
      </c>
      <c r="D4975">
        <v>1643</v>
      </c>
      <c r="E4975" s="2"/>
      <c r="F4975">
        <f>SUMIFS($D$2:$D$7909, $B$2:$B$7909, "Calabria")</f>
        <v>1959050</v>
      </c>
      <c r="G4975" s="1">
        <f>Comuni__2[[#This Row],[Popolazione2011]]/Comuni__2[[#This Row],[POPOLAZIONE TOTALE DI OGNI REGIONE (CON FILTRO)]]</f>
        <v>8.3867180521170974E-4</v>
      </c>
      <c r="H4975" t="str">
        <f>IF(Comuni__2[[#This Row],[Popolazione2011]]&gt;300000,"MAGGIORE","")</f>
        <v/>
      </c>
    </row>
    <row r="4976" spans="1:8" x14ac:dyDescent="0.2">
      <c r="A4976" t="s">
        <v>4023</v>
      </c>
      <c r="B4976" t="s">
        <v>3873</v>
      </c>
      <c r="C4976" t="s">
        <v>4011</v>
      </c>
      <c r="D4976">
        <v>1642</v>
      </c>
      <c r="E4976" s="2"/>
      <c r="F4976">
        <f>SUMIFS($D$2:$D$7909, $B$2:$B$7909, "Liguria")</f>
        <v>1570694</v>
      </c>
      <c r="G4976" s="1">
        <f>Comuni__2[[#This Row],[Popolazione2011]]/Comuni__2[[#This Row],[POPOLAZIONE TOTALE DI OGNI REGIONE (CON FILTRO)]]</f>
        <v>1.0453977668470117E-3</v>
      </c>
      <c r="H4976" t="str">
        <f>IF(Comuni__2[[#This Row],[Popolazione2011]]&gt;300000,"MAGGIORE","")</f>
        <v/>
      </c>
    </row>
    <row r="4977" spans="1:8" x14ac:dyDescent="0.2">
      <c r="A4977" t="s">
        <v>999</v>
      </c>
      <c r="B4977" t="s">
        <v>5</v>
      </c>
      <c r="C4977" t="s">
        <v>857</v>
      </c>
      <c r="D4977">
        <v>1641</v>
      </c>
      <c r="E4977" s="2"/>
      <c r="F4977">
        <f>SUMIFS($D$2:$D$7909, $B$2:$B$7909, "Piemonte")</f>
        <v>4363916</v>
      </c>
      <c r="G4977" s="1">
        <f>Comuni__2[[#This Row],[Popolazione2011]]/Comuni__2[[#This Row],[POPOLAZIONE TOTALE DI OGNI REGIONE (CON FILTRO)]]</f>
        <v>3.760384022057253E-4</v>
      </c>
      <c r="H4977" t="str">
        <f>IF(Comuni__2[[#This Row],[Popolazione2011]]&gt;300000,"MAGGIORE","")</f>
        <v/>
      </c>
    </row>
    <row r="4978" spans="1:8" x14ac:dyDescent="0.2">
      <c r="A4978" t="s">
        <v>1500</v>
      </c>
      <c r="B4978" t="s">
        <v>1271</v>
      </c>
      <c r="C4978" t="s">
        <v>1411</v>
      </c>
      <c r="D4978">
        <v>1640</v>
      </c>
      <c r="E4978" s="2"/>
      <c r="F4978">
        <f>SUMIFS($D$2:$D$7909, $B$2:$B$7909, "Lombardia")</f>
        <v>9704121</v>
      </c>
      <c r="G4978" s="1">
        <f>Comuni__2[[#This Row],[Popolazione2011]]/Comuni__2[[#This Row],[POPOLAZIONE TOTALE DI OGNI REGIONE (CON FILTRO)]]</f>
        <v>1.6900036592701182E-4</v>
      </c>
      <c r="H4978" t="str">
        <f>IF(Comuni__2[[#This Row],[Popolazione2011]]&gt;300000,"MAGGIORE","")</f>
        <v/>
      </c>
    </row>
    <row r="4979" spans="1:8" x14ac:dyDescent="0.2">
      <c r="A4979" t="s">
        <v>6977</v>
      </c>
      <c r="B4979" t="s">
        <v>6847</v>
      </c>
      <c r="C4979" t="s">
        <v>6848</v>
      </c>
      <c r="D4979">
        <v>1640</v>
      </c>
      <c r="E4979" s="2"/>
      <c r="F4979">
        <f>SUMIFS($D$2:$D$7909, $B$2:$B$7909, "Calabria")</f>
        <v>1959050</v>
      </c>
      <c r="G4979" s="1">
        <f>Comuni__2[[#This Row],[Popolazione2011]]/Comuni__2[[#This Row],[POPOLAZIONE TOTALE DI OGNI REGIONE (CON FILTRO)]]</f>
        <v>8.3714045072866955E-4</v>
      </c>
      <c r="H4979" t="str">
        <f>IF(Comuni__2[[#This Row],[Popolazione2011]]&gt;300000,"MAGGIORE","")</f>
        <v/>
      </c>
    </row>
    <row r="4980" spans="1:8" x14ac:dyDescent="0.2">
      <c r="A4980" t="s">
        <v>3064</v>
      </c>
      <c r="B4980" t="s">
        <v>2791</v>
      </c>
      <c r="C4980" t="s">
        <v>2909</v>
      </c>
      <c r="D4980">
        <v>1640</v>
      </c>
      <c r="E4980" s="2"/>
      <c r="F4980">
        <f>SUMIFS($D$2:$D$7909, $B$2:$B$7909, "Trentino-Alto Adige/Südtirol")</f>
        <v>1026433</v>
      </c>
      <c r="G4980" s="1">
        <f>Comuni__2[[#This Row],[Popolazione2011]]/Comuni__2[[#This Row],[POPOLAZIONE TOTALE DI OGNI REGIONE (CON FILTRO)]]</f>
        <v>1.597766244849883E-3</v>
      </c>
      <c r="H4980" t="str">
        <f>IF(Comuni__2[[#This Row],[Popolazione2011]]&gt;300000,"MAGGIORE","")</f>
        <v/>
      </c>
    </row>
    <row r="4981" spans="1:8" x14ac:dyDescent="0.2">
      <c r="A4981" t="s">
        <v>7053</v>
      </c>
      <c r="B4981" t="s">
        <v>6847</v>
      </c>
      <c r="C4981" t="s">
        <v>6999</v>
      </c>
      <c r="D4981">
        <v>1639</v>
      </c>
      <c r="E4981" s="2"/>
      <c r="F4981">
        <f>SUMIFS($D$2:$D$7909, $B$2:$B$7909, "Calabria")</f>
        <v>1959050</v>
      </c>
      <c r="G4981" s="1">
        <f>Comuni__2[[#This Row],[Popolazione2011]]/Comuni__2[[#This Row],[POPOLAZIONE TOTALE DI OGNI REGIONE (CON FILTRO)]]</f>
        <v>8.3662999923432276E-4</v>
      </c>
      <c r="H4981" t="str">
        <f>IF(Comuni__2[[#This Row],[Popolazione2011]]&gt;300000,"MAGGIORE","")</f>
        <v/>
      </c>
    </row>
    <row r="4982" spans="1:8" x14ac:dyDescent="0.2">
      <c r="A4982" t="s">
        <v>5771</v>
      </c>
      <c r="B4982" t="s">
        <v>5756</v>
      </c>
      <c r="C4982" t="s">
        <v>5757</v>
      </c>
      <c r="D4982">
        <v>1638</v>
      </c>
      <c r="E4982" s="2"/>
      <c r="F4982">
        <f>SUMIFS($D$2:$D$7909, $B$2:$B$7909, "Molise")</f>
        <v>313660</v>
      </c>
      <c r="G4982" s="1">
        <f>Comuni__2[[#This Row],[Popolazione2011]]/Comuni__2[[#This Row],[POPOLAZIONE TOTALE DI OGNI REGIONE (CON FILTRO)]]</f>
        <v>5.2222151374099347E-3</v>
      </c>
      <c r="H4982" t="str">
        <f>IF(Comuni__2[[#This Row],[Popolazione2011]]&gt;300000,"MAGGIORE","")</f>
        <v/>
      </c>
    </row>
    <row r="4983" spans="1:8" x14ac:dyDescent="0.2">
      <c r="A4983" t="s">
        <v>4686</v>
      </c>
      <c r="B4983" t="s">
        <v>4450</v>
      </c>
      <c r="C4983" t="s">
        <v>4661</v>
      </c>
      <c r="D4983">
        <v>1637</v>
      </c>
      <c r="E4983" s="2"/>
      <c r="F4983">
        <f>SUMIFS($D$2:$D$7909, $B$2:$B$7909, "Toscana")</f>
        <v>3672202</v>
      </c>
      <c r="G4983" s="1">
        <f>Comuni__2[[#This Row],[Popolazione2011]]/Comuni__2[[#This Row],[POPOLAZIONE TOTALE DI OGNI REGIONE (CON FILTRO)]]</f>
        <v>4.4578157737510082E-4</v>
      </c>
      <c r="H4983" t="str">
        <f>IF(Comuni__2[[#This Row],[Popolazione2011]]&gt;300000,"MAGGIORE","")</f>
        <v/>
      </c>
    </row>
    <row r="4984" spans="1:8" x14ac:dyDescent="0.2">
      <c r="A4984" t="s">
        <v>1882</v>
      </c>
      <c r="B4984" t="s">
        <v>1271</v>
      </c>
      <c r="C4984" t="s">
        <v>1772</v>
      </c>
      <c r="D4984">
        <v>1636</v>
      </c>
      <c r="E4984" s="2"/>
      <c r="F4984">
        <f>SUMIFS($D$2:$D$7909, $B$2:$B$7909, "Lombardia")</f>
        <v>9704121</v>
      </c>
      <c r="G4984" s="1">
        <f>Comuni__2[[#This Row],[Popolazione2011]]/Comuni__2[[#This Row],[POPOLAZIONE TOTALE DI OGNI REGIONE (CON FILTRO)]]</f>
        <v>1.6858816991255571E-4</v>
      </c>
      <c r="H4984" t="str">
        <f>IF(Comuni__2[[#This Row],[Popolazione2011]]&gt;300000,"MAGGIORE","")</f>
        <v/>
      </c>
    </row>
    <row r="4985" spans="1:8" x14ac:dyDescent="0.2">
      <c r="A4985" t="s">
        <v>2247</v>
      </c>
      <c r="B4985" t="s">
        <v>1271</v>
      </c>
      <c r="C4985" t="s">
        <v>2222</v>
      </c>
      <c r="D4985">
        <v>1636</v>
      </c>
      <c r="E4985" s="2"/>
      <c r="F4985">
        <f>SUMIFS($D$2:$D$7909, $B$2:$B$7909, "Lombardia")</f>
        <v>9704121</v>
      </c>
      <c r="G4985" s="1">
        <f>Comuni__2[[#This Row],[Popolazione2011]]/Comuni__2[[#This Row],[POPOLAZIONE TOTALE DI OGNI REGIONE (CON FILTRO)]]</f>
        <v>1.6858816991255571E-4</v>
      </c>
      <c r="H4985" t="str">
        <f>IF(Comuni__2[[#This Row],[Popolazione2011]]&gt;300000,"MAGGIORE","")</f>
        <v/>
      </c>
    </row>
    <row r="4986" spans="1:8" x14ac:dyDescent="0.2">
      <c r="A4986" t="s">
        <v>5530</v>
      </c>
      <c r="B4986" t="s">
        <v>5446</v>
      </c>
      <c r="C4986" t="s">
        <v>5447</v>
      </c>
      <c r="D4986">
        <v>1636</v>
      </c>
      <c r="E4986" s="2"/>
      <c r="F4986">
        <f>SUMIFS($D$2:$D$7909, $B$2:$B$7909, "Abruzzo")</f>
        <v>1307309</v>
      </c>
      <c r="G4986" s="1">
        <f>Comuni__2[[#This Row],[Popolazione2011]]/Comuni__2[[#This Row],[POPOLAZIONE TOTALE DI OGNI REGIONE (CON FILTRO)]]</f>
        <v>1.2514256384680287E-3</v>
      </c>
      <c r="H4986" t="str">
        <f>IF(Comuni__2[[#This Row],[Popolazione2011]]&gt;300000,"MAGGIORE","")</f>
        <v/>
      </c>
    </row>
    <row r="4987" spans="1:8" x14ac:dyDescent="0.2">
      <c r="A4987" t="s">
        <v>6844</v>
      </c>
      <c r="B4987" t="s">
        <v>6713</v>
      </c>
      <c r="C4987" t="s">
        <v>6815</v>
      </c>
      <c r="D4987">
        <v>1634</v>
      </c>
      <c r="E4987" s="2"/>
      <c r="F4987">
        <f>SUMIFS($D$2:$D$7909, $B$2:$B$7909, "Basilicata")</f>
        <v>578036</v>
      </c>
      <c r="G4987" s="1">
        <f>Comuni__2[[#This Row],[Popolazione2011]]/Comuni__2[[#This Row],[POPOLAZIONE TOTALE DI OGNI REGIONE (CON FILTRO)]]</f>
        <v>2.8268135548650949E-3</v>
      </c>
      <c r="H4987" t="str">
        <f>IF(Comuni__2[[#This Row],[Popolazione2011]]&gt;300000,"MAGGIORE","")</f>
        <v/>
      </c>
    </row>
    <row r="4988" spans="1:8" x14ac:dyDescent="0.2">
      <c r="A4988" t="s">
        <v>5088</v>
      </c>
      <c r="B4988" t="s">
        <v>5062</v>
      </c>
      <c r="C4988" t="s">
        <v>5063</v>
      </c>
      <c r="D4988">
        <v>1631</v>
      </c>
      <c r="E4988" s="2"/>
      <c r="F4988">
        <f>SUMIFS($D$2:$D$7909, $B$2:$B$7909, "Lazio")</f>
        <v>5502886</v>
      </c>
      <c r="G4988" s="1">
        <f>Comuni__2[[#This Row],[Popolazione2011]]/Comuni__2[[#This Row],[POPOLAZIONE TOTALE DI OGNI REGIONE (CON FILTRO)]]</f>
        <v>2.9638993066547262E-4</v>
      </c>
      <c r="H4988" t="str">
        <f>IF(Comuni__2[[#This Row],[Popolazione2011]]&gt;300000,"MAGGIORE","")</f>
        <v/>
      </c>
    </row>
    <row r="4989" spans="1:8" x14ac:dyDescent="0.2">
      <c r="A4989" t="s">
        <v>7421</v>
      </c>
      <c r="B4989" t="s">
        <v>7257</v>
      </c>
      <c r="C4989" t="s">
        <v>7366</v>
      </c>
      <c r="D4989">
        <v>1631</v>
      </c>
      <c r="E4989" s="2"/>
      <c r="F4989">
        <f>SUMIFS($D$2:$D$7909, $B$2:$B$7909, "Sicilia")</f>
        <v>5002904</v>
      </c>
      <c r="G4989" s="1">
        <f>Comuni__2[[#This Row],[Popolazione2011]]/Comuni__2[[#This Row],[POPOLAZIONE TOTALE DI OGNI REGIONE (CON FILTRO)]]</f>
        <v>3.2601065301273021E-4</v>
      </c>
      <c r="H4989" t="str">
        <f>IF(Comuni__2[[#This Row],[Popolazione2011]]&gt;300000,"MAGGIORE","")</f>
        <v/>
      </c>
    </row>
    <row r="4990" spans="1:8" x14ac:dyDescent="0.2">
      <c r="A4990" t="s">
        <v>7608</v>
      </c>
      <c r="B4990" t="s">
        <v>7257</v>
      </c>
      <c r="C4990" t="s">
        <v>7563</v>
      </c>
      <c r="D4990">
        <v>1631</v>
      </c>
      <c r="E4990" s="2"/>
      <c r="F4990">
        <f>SUMIFS($D$2:$D$7909, $B$2:$B$7909, "Sicilia")</f>
        <v>5002904</v>
      </c>
      <c r="G4990" s="1">
        <f>Comuni__2[[#This Row],[Popolazione2011]]/Comuni__2[[#This Row],[POPOLAZIONE TOTALE DI OGNI REGIONE (CON FILTRO)]]</f>
        <v>3.2601065301273021E-4</v>
      </c>
      <c r="H4990" t="str">
        <f>IF(Comuni__2[[#This Row],[Popolazione2011]]&gt;300000,"MAGGIORE","")</f>
        <v/>
      </c>
    </row>
    <row r="4991" spans="1:8" x14ac:dyDescent="0.2">
      <c r="A4991" t="s">
        <v>4611</v>
      </c>
      <c r="B4991" t="s">
        <v>4450</v>
      </c>
      <c r="C4991" t="s">
        <v>4586</v>
      </c>
      <c r="D4991">
        <v>1631</v>
      </c>
      <c r="E4991" s="2"/>
      <c r="F4991">
        <f>SUMIFS($D$2:$D$7909, $B$2:$B$7909, "Toscana")</f>
        <v>3672202</v>
      </c>
      <c r="G4991" s="1">
        <f>Comuni__2[[#This Row],[Popolazione2011]]/Comuni__2[[#This Row],[POPOLAZIONE TOTALE DI OGNI REGIONE (CON FILTRO)]]</f>
        <v>4.4414768032913221E-4</v>
      </c>
      <c r="H4991" t="str">
        <f>IF(Comuni__2[[#This Row],[Popolazione2011]]&gt;300000,"MAGGIORE","")</f>
        <v/>
      </c>
    </row>
    <row r="4992" spans="1:8" x14ac:dyDescent="0.2">
      <c r="A4992" t="s">
        <v>7979</v>
      </c>
      <c r="B4992" t="s">
        <v>7657</v>
      </c>
      <c r="C4992" t="s">
        <v>7931</v>
      </c>
      <c r="D4992">
        <v>1631</v>
      </c>
      <c r="E4992" s="2"/>
      <c r="F4992">
        <f>SUMIFS($D$2:$D$7909, $B$2:$B$7909, "Sardegna")</f>
        <v>1634822</v>
      </c>
      <c r="G4992" s="1">
        <f>Comuni__2[[#This Row],[Popolazione2011]]/Comuni__2[[#This Row],[POPOLAZIONE TOTALE DI OGNI REGIONE (CON FILTRO)]]</f>
        <v>9.9766213080078434E-4</v>
      </c>
      <c r="H4992" t="str">
        <f>IF(Comuni__2[[#This Row],[Popolazione2011]]&gt;300000,"MAGGIORE","")</f>
        <v/>
      </c>
    </row>
    <row r="4993" spans="1:8" x14ac:dyDescent="0.2">
      <c r="A4993" t="s">
        <v>6365</v>
      </c>
      <c r="B4993" t="s">
        <v>5894</v>
      </c>
      <c r="C4993" t="s">
        <v>6291</v>
      </c>
      <c r="D4993">
        <v>1630</v>
      </c>
      <c r="E4993" s="2"/>
      <c r="F4993">
        <f>SUMIFS($D$2:$D$7909, $B$2:$B$7909, "Campania")</f>
        <v>5766810</v>
      </c>
      <c r="G4993" s="1">
        <f>Comuni__2[[#This Row],[Popolazione2011]]/Comuni__2[[#This Row],[POPOLAZIONE TOTALE DI OGNI REGIONE (CON FILTRO)]]</f>
        <v>2.8265193408487534E-4</v>
      </c>
      <c r="H4993" t="str">
        <f>IF(Comuni__2[[#This Row],[Popolazione2011]]&gt;300000,"MAGGIORE","")</f>
        <v/>
      </c>
    </row>
    <row r="4994" spans="1:8" x14ac:dyDescent="0.2">
      <c r="A4994" t="s">
        <v>7802</v>
      </c>
      <c r="B4994" t="s">
        <v>7657</v>
      </c>
      <c r="C4994" t="s">
        <v>7750</v>
      </c>
      <c r="D4994">
        <v>1627</v>
      </c>
      <c r="E4994" s="2"/>
      <c r="F4994">
        <f>SUMIFS($D$2:$D$7909, $B$2:$B$7909, "Sardegna")</f>
        <v>1634822</v>
      </c>
      <c r="G4994" s="1">
        <f>Comuni__2[[#This Row],[Popolazione2011]]/Comuni__2[[#This Row],[POPOLAZIONE TOTALE DI OGNI REGIONE (CON FILTRO)]]</f>
        <v>9.9521538124639863E-4</v>
      </c>
      <c r="H4994" t="str">
        <f>IF(Comuni__2[[#This Row],[Popolazione2011]]&gt;300000,"MAGGIORE","")</f>
        <v/>
      </c>
    </row>
    <row r="4995" spans="1:8" x14ac:dyDescent="0.2">
      <c r="A4995" t="s">
        <v>7857</v>
      </c>
      <c r="B4995" t="s">
        <v>7657</v>
      </c>
      <c r="C4995" t="s">
        <v>7843</v>
      </c>
      <c r="D4995">
        <v>1627</v>
      </c>
      <c r="E4995" s="2"/>
      <c r="F4995">
        <f>SUMIFS($D$2:$D$7909, $B$2:$B$7909, "Sardegna")</f>
        <v>1634822</v>
      </c>
      <c r="G4995" s="1">
        <f>Comuni__2[[#This Row],[Popolazione2011]]/Comuni__2[[#This Row],[POPOLAZIONE TOTALE DI OGNI REGIONE (CON FILTRO)]]</f>
        <v>9.9521538124639863E-4</v>
      </c>
      <c r="H4995" t="str">
        <f>IF(Comuni__2[[#This Row],[Popolazione2011]]&gt;300000,"MAGGIORE","")</f>
        <v/>
      </c>
    </row>
    <row r="4996" spans="1:8" x14ac:dyDescent="0.2">
      <c r="A4996" t="s">
        <v>2844</v>
      </c>
      <c r="B4996" t="s">
        <v>2791</v>
      </c>
      <c r="C4996" t="s">
        <v>2792</v>
      </c>
      <c r="D4996">
        <v>1627</v>
      </c>
      <c r="E4996" s="2"/>
      <c r="F4996">
        <f>SUMIFS($D$2:$D$7909, $B$2:$B$7909, "Trentino-Alto Adige/Südtirol")</f>
        <v>1026433</v>
      </c>
      <c r="G4996" s="1">
        <f>Comuni__2[[#This Row],[Popolazione2011]]/Comuni__2[[#This Row],[POPOLAZIONE TOTALE DI OGNI REGIONE (CON FILTRO)]]</f>
        <v>1.5851010246163168E-3</v>
      </c>
      <c r="H4996" t="str">
        <f>IF(Comuni__2[[#This Row],[Popolazione2011]]&gt;300000,"MAGGIORE","")</f>
        <v/>
      </c>
    </row>
    <row r="4997" spans="1:8" x14ac:dyDescent="0.2">
      <c r="A4997" t="s">
        <v>219</v>
      </c>
      <c r="B4997" t="s">
        <v>5</v>
      </c>
      <c r="C4997" t="s">
        <v>6</v>
      </c>
      <c r="D4997">
        <v>1626</v>
      </c>
      <c r="E4997" s="2"/>
      <c r="F4997">
        <f>SUMIFS($D$2:$D$7909, $B$2:$B$7909, "Piemonte")</f>
        <v>4363916</v>
      </c>
      <c r="G4997" s="1">
        <f>Comuni__2[[#This Row],[Popolazione2011]]/Comuni__2[[#This Row],[POPOLAZIONE TOTALE DI OGNI REGIONE (CON FILTRO)]]</f>
        <v>3.7260112247806785E-4</v>
      </c>
      <c r="H4997" t="str">
        <f>IF(Comuni__2[[#This Row],[Popolazione2011]]&gt;300000,"MAGGIORE","")</f>
        <v/>
      </c>
    </row>
    <row r="4998" spans="1:8" x14ac:dyDescent="0.2">
      <c r="A4998" t="s">
        <v>2226</v>
      </c>
      <c r="B4998" t="s">
        <v>1271</v>
      </c>
      <c r="C4998" t="s">
        <v>2222</v>
      </c>
      <c r="D4998">
        <v>1625</v>
      </c>
      <c r="E4998" s="2"/>
      <c r="F4998">
        <f>SUMIFS($D$2:$D$7909, $B$2:$B$7909, "Lombardia")</f>
        <v>9704121</v>
      </c>
      <c r="G4998" s="1">
        <f>Comuni__2[[#This Row],[Popolazione2011]]/Comuni__2[[#This Row],[POPOLAZIONE TOTALE DI OGNI REGIONE (CON FILTRO)]]</f>
        <v>1.6745463087280136E-4</v>
      </c>
      <c r="H4998" t="str">
        <f>IF(Comuni__2[[#This Row],[Popolazione2011]]&gt;300000,"MAGGIORE","")</f>
        <v/>
      </c>
    </row>
    <row r="4999" spans="1:8" x14ac:dyDescent="0.2">
      <c r="A4999" t="s">
        <v>3525</v>
      </c>
      <c r="B4999" t="s">
        <v>3082</v>
      </c>
      <c r="C4999" t="s">
        <v>3499</v>
      </c>
      <c r="D4999">
        <v>1625</v>
      </c>
      <c r="E4999" s="2"/>
      <c r="F4999">
        <f>SUMIFS($D$2:$D$7909, $B$2:$B$7909, "Veneto")</f>
        <v>4855904</v>
      </c>
      <c r="G4999" s="1">
        <f>Comuni__2[[#This Row],[Popolazione2011]]/Comuni__2[[#This Row],[POPOLAZIONE TOTALE DI OGNI REGIONE (CON FILTRO)]]</f>
        <v>3.3464417747962067E-4</v>
      </c>
      <c r="H4999" t="str">
        <f>IF(Comuni__2[[#This Row],[Popolazione2011]]&gt;300000,"MAGGIORE","")</f>
        <v/>
      </c>
    </row>
    <row r="5000" spans="1:8" x14ac:dyDescent="0.2">
      <c r="A5000" t="s">
        <v>2480</v>
      </c>
      <c r="B5000" t="s">
        <v>1271</v>
      </c>
      <c r="C5000" t="s">
        <v>2409</v>
      </c>
      <c r="D5000">
        <v>1624</v>
      </c>
      <c r="E5000" s="2"/>
      <c r="F5000">
        <f>SUMIFS($D$2:$D$7909, $B$2:$B$7909, "Lombardia")</f>
        <v>9704121</v>
      </c>
      <c r="G5000" s="1">
        <f>Comuni__2[[#This Row],[Popolazione2011]]/Comuni__2[[#This Row],[POPOLAZIONE TOTALE DI OGNI REGIONE (CON FILTRO)]]</f>
        <v>1.6735158186918732E-4</v>
      </c>
      <c r="H5000" t="str">
        <f>IF(Comuni__2[[#This Row],[Popolazione2011]]&gt;300000,"MAGGIORE","")</f>
        <v/>
      </c>
    </row>
    <row r="5001" spans="1:8" x14ac:dyDescent="0.2">
      <c r="A5001" t="s">
        <v>1081</v>
      </c>
      <c r="B5001" t="s">
        <v>5</v>
      </c>
      <c r="C5001" t="s">
        <v>1045</v>
      </c>
      <c r="D5001">
        <v>1624</v>
      </c>
      <c r="E5001" s="2"/>
      <c r="F5001">
        <f>SUMIFS($D$2:$D$7909, $B$2:$B$7909, "Piemonte")</f>
        <v>4363916</v>
      </c>
      <c r="G5001" s="1">
        <f>Comuni__2[[#This Row],[Popolazione2011]]/Comuni__2[[#This Row],[POPOLAZIONE TOTALE DI OGNI REGIONE (CON FILTRO)]]</f>
        <v>3.7214281851438019E-4</v>
      </c>
      <c r="H5001" t="str">
        <f>IF(Comuni__2[[#This Row],[Popolazione2011]]&gt;300000,"MAGGIORE","")</f>
        <v/>
      </c>
    </row>
    <row r="5002" spans="1:8" x14ac:dyDescent="0.2">
      <c r="A5002" t="s">
        <v>4044</v>
      </c>
      <c r="B5002" t="s">
        <v>3873</v>
      </c>
      <c r="C5002" t="s">
        <v>4011</v>
      </c>
      <c r="D5002">
        <v>1624</v>
      </c>
      <c r="E5002" s="2"/>
      <c r="F5002">
        <f>SUMIFS($D$2:$D$7909, $B$2:$B$7909, "Liguria")</f>
        <v>1570694</v>
      </c>
      <c r="G5002" s="1">
        <f>Comuni__2[[#This Row],[Popolazione2011]]/Comuni__2[[#This Row],[POPOLAZIONE TOTALE DI OGNI REGIONE (CON FILTRO)]]</f>
        <v>1.033937864408981E-3</v>
      </c>
      <c r="H5002" t="str">
        <f>IF(Comuni__2[[#This Row],[Popolazione2011]]&gt;300000,"MAGGIORE","")</f>
        <v/>
      </c>
    </row>
    <row r="5003" spans="1:8" x14ac:dyDescent="0.2">
      <c r="A5003" t="s">
        <v>25</v>
      </c>
      <c r="B5003" t="s">
        <v>5</v>
      </c>
      <c r="C5003" t="s">
        <v>6</v>
      </c>
      <c r="D5003">
        <v>1623</v>
      </c>
      <c r="E5003" s="2"/>
      <c r="F5003">
        <f>SUMIFS($D$2:$D$7909, $B$2:$B$7909, "Piemonte")</f>
        <v>4363916</v>
      </c>
      <c r="G5003" s="1">
        <f>Comuni__2[[#This Row],[Popolazione2011]]/Comuni__2[[#This Row],[POPOLAZIONE TOTALE DI OGNI REGIONE (CON FILTRO)]]</f>
        <v>3.7191366653253639E-4</v>
      </c>
      <c r="H5003" t="str">
        <f>IF(Comuni__2[[#This Row],[Popolazione2011]]&gt;300000,"MAGGIORE","")</f>
        <v/>
      </c>
    </row>
    <row r="5004" spans="1:8" x14ac:dyDescent="0.2">
      <c r="A5004" t="s">
        <v>7010</v>
      </c>
      <c r="B5004" t="s">
        <v>6847</v>
      </c>
      <c r="C5004" t="s">
        <v>6999</v>
      </c>
      <c r="D5004">
        <v>1622</v>
      </c>
      <c r="E5004" s="2"/>
      <c r="F5004">
        <f>SUMIFS($D$2:$D$7909, $B$2:$B$7909, "Calabria")</f>
        <v>1959050</v>
      </c>
      <c r="G5004" s="1">
        <f>Comuni__2[[#This Row],[Popolazione2011]]/Comuni__2[[#This Row],[POPOLAZIONE TOTALE DI OGNI REGIONE (CON FILTRO)]]</f>
        <v>8.2795232383042804E-4</v>
      </c>
      <c r="H5004" t="str">
        <f>IF(Comuni__2[[#This Row],[Popolazione2011]]&gt;300000,"MAGGIORE","")</f>
        <v/>
      </c>
    </row>
    <row r="5005" spans="1:8" x14ac:dyDescent="0.2">
      <c r="A5005" t="s">
        <v>4763</v>
      </c>
      <c r="B5005" t="s">
        <v>4734</v>
      </c>
      <c r="C5005" t="s">
        <v>4735</v>
      </c>
      <c r="D5005">
        <v>1620</v>
      </c>
      <c r="E5005" s="2"/>
      <c r="F5005">
        <f>SUMIFS($D$2:$D$7909, $B$2:$B$7909, "Umbria")</f>
        <v>884268</v>
      </c>
      <c r="G5005" s="1">
        <f>Comuni__2[[#This Row],[Popolazione2011]]/Comuni__2[[#This Row],[POPOLAZIONE TOTALE DI OGNI REGIONE (CON FILTRO)]]</f>
        <v>1.8320237755974434E-3</v>
      </c>
      <c r="H5005" t="str">
        <f>IF(Comuni__2[[#This Row],[Popolazione2011]]&gt;300000,"MAGGIORE","")</f>
        <v/>
      </c>
    </row>
    <row r="5006" spans="1:8" x14ac:dyDescent="0.2">
      <c r="A5006" t="s">
        <v>2068</v>
      </c>
      <c r="B5006" t="s">
        <v>1271</v>
      </c>
      <c r="C5006" t="s">
        <v>2016</v>
      </c>
      <c r="D5006">
        <v>1619</v>
      </c>
      <c r="E5006" s="2"/>
      <c r="F5006">
        <f>SUMIFS($D$2:$D$7909, $B$2:$B$7909, "Lombardia")</f>
        <v>9704121</v>
      </c>
      <c r="G5006" s="1">
        <f>Comuni__2[[#This Row],[Popolazione2011]]/Comuni__2[[#This Row],[POPOLAZIONE TOTALE DI OGNI REGIONE (CON FILTRO)]]</f>
        <v>1.6683633685111716E-4</v>
      </c>
      <c r="H5006" t="str">
        <f>IF(Comuni__2[[#This Row],[Popolazione2011]]&gt;300000,"MAGGIORE","")</f>
        <v/>
      </c>
    </row>
    <row r="5007" spans="1:8" x14ac:dyDescent="0.2">
      <c r="A5007" t="s">
        <v>7742</v>
      </c>
      <c r="B5007" t="s">
        <v>7657</v>
      </c>
      <c r="C5007" t="s">
        <v>7658</v>
      </c>
      <c r="D5007">
        <v>1619</v>
      </c>
      <c r="E5007" s="2"/>
      <c r="F5007">
        <f>SUMIFS($D$2:$D$7909, $B$2:$B$7909, "Sardegna")</f>
        <v>1634822</v>
      </c>
      <c r="G5007" s="1">
        <f>Comuni__2[[#This Row],[Popolazione2011]]/Comuni__2[[#This Row],[POPOLAZIONE TOTALE DI OGNI REGIONE (CON FILTRO)]]</f>
        <v>9.9032188213762722E-4</v>
      </c>
      <c r="H5007" t="str">
        <f>IF(Comuni__2[[#This Row],[Popolazione2011]]&gt;300000,"MAGGIORE","")</f>
        <v/>
      </c>
    </row>
    <row r="5008" spans="1:8" x14ac:dyDescent="0.2">
      <c r="A5008" t="s">
        <v>397</v>
      </c>
      <c r="B5008" t="s">
        <v>5</v>
      </c>
      <c r="C5008" t="s">
        <v>319</v>
      </c>
      <c r="D5008">
        <v>1618</v>
      </c>
      <c r="E5008" s="2"/>
      <c r="F5008">
        <f>SUMIFS($D$2:$D$7909, $B$2:$B$7909, "Piemonte")</f>
        <v>4363916</v>
      </c>
      <c r="G5008" s="1">
        <f>Comuni__2[[#This Row],[Popolazione2011]]/Comuni__2[[#This Row],[POPOLAZIONE TOTALE DI OGNI REGIONE (CON FILTRO)]]</f>
        <v>3.707679066233172E-4</v>
      </c>
      <c r="H5008" t="str">
        <f>IF(Comuni__2[[#This Row],[Popolazione2011]]&gt;300000,"MAGGIORE","")</f>
        <v/>
      </c>
    </row>
    <row r="5009" spans="1:8" x14ac:dyDescent="0.2">
      <c r="A5009" t="s">
        <v>6453</v>
      </c>
      <c r="B5009" t="s">
        <v>6450</v>
      </c>
      <c r="C5009" t="s">
        <v>6451</v>
      </c>
      <c r="D5009">
        <v>1617</v>
      </c>
      <c r="E5009" s="2"/>
      <c r="F5009">
        <f>SUMIFS($D$2:$D$7909, $B$2:$B$7909, "Puglia")</f>
        <v>4050093</v>
      </c>
      <c r="G5009" s="1">
        <f>Comuni__2[[#This Row],[Popolazione2011]]/Comuni__2[[#This Row],[POPOLAZIONE TOTALE DI OGNI REGIONE (CON FILTRO)]]</f>
        <v>3.9925009129419993E-4</v>
      </c>
      <c r="H5009" t="str">
        <f>IF(Comuni__2[[#This Row],[Popolazione2011]]&gt;300000,"MAGGIORE","")</f>
        <v/>
      </c>
    </row>
    <row r="5010" spans="1:8" x14ac:dyDescent="0.2">
      <c r="A5010" t="s">
        <v>1593</v>
      </c>
      <c r="B5010" t="s">
        <v>1271</v>
      </c>
      <c r="C5010" t="s">
        <v>1560</v>
      </c>
      <c r="D5010">
        <v>1615</v>
      </c>
      <c r="E5010" s="2"/>
      <c r="F5010">
        <f>SUMIFS($D$2:$D$7909, $B$2:$B$7909, "Lombardia")</f>
        <v>9704121</v>
      </c>
      <c r="G5010" s="1">
        <f>Comuni__2[[#This Row],[Popolazione2011]]/Comuni__2[[#This Row],[POPOLAZIONE TOTALE DI OGNI REGIONE (CON FILTRO)]]</f>
        <v>1.6642414083666105E-4</v>
      </c>
      <c r="H5010" t="str">
        <f>IF(Comuni__2[[#This Row],[Popolazione2011]]&gt;300000,"MAGGIORE","")</f>
        <v/>
      </c>
    </row>
    <row r="5011" spans="1:8" x14ac:dyDescent="0.2">
      <c r="A5011" t="s">
        <v>5958</v>
      </c>
      <c r="B5011" t="s">
        <v>5894</v>
      </c>
      <c r="C5011" t="s">
        <v>5895</v>
      </c>
      <c r="D5011">
        <v>1615</v>
      </c>
      <c r="E5011" s="2"/>
      <c r="F5011">
        <f>SUMIFS($D$2:$D$7909, $B$2:$B$7909, "Campania")</f>
        <v>5766810</v>
      </c>
      <c r="G5011" s="1">
        <f>Comuni__2[[#This Row],[Popolazione2011]]/Comuni__2[[#This Row],[POPOLAZIONE TOTALE DI OGNI REGIONE (CON FILTRO)]]</f>
        <v>2.8005084266691639E-4</v>
      </c>
      <c r="H5011" t="str">
        <f>IF(Comuni__2[[#This Row],[Popolazione2011]]&gt;300000,"MAGGIORE","")</f>
        <v/>
      </c>
    </row>
    <row r="5012" spans="1:8" x14ac:dyDescent="0.2">
      <c r="A5012" t="s">
        <v>2986</v>
      </c>
      <c r="B5012" t="s">
        <v>2791</v>
      </c>
      <c r="C5012" t="s">
        <v>2909</v>
      </c>
      <c r="D5012">
        <v>1615</v>
      </c>
      <c r="E5012" s="2"/>
      <c r="F5012">
        <f>SUMIFS($D$2:$D$7909, $B$2:$B$7909, "Trentino-Alto Adige/Südtirol")</f>
        <v>1026433</v>
      </c>
      <c r="G5012" s="1">
        <f>Comuni__2[[#This Row],[Popolazione2011]]/Comuni__2[[#This Row],[POPOLAZIONE TOTALE DI OGNI REGIONE (CON FILTRO)]]</f>
        <v>1.5734100520930251E-3</v>
      </c>
      <c r="H5012" t="str">
        <f>IF(Comuni__2[[#This Row],[Popolazione2011]]&gt;300000,"MAGGIORE","")</f>
        <v/>
      </c>
    </row>
    <row r="5013" spans="1:8" x14ac:dyDescent="0.2">
      <c r="A5013" t="s">
        <v>236</v>
      </c>
      <c r="B5013" t="s">
        <v>5</v>
      </c>
      <c r="C5013" t="s">
        <v>6</v>
      </c>
      <c r="D5013">
        <v>1614</v>
      </c>
      <c r="E5013" s="2"/>
      <c r="F5013">
        <f>SUMIFS($D$2:$D$7909, $B$2:$B$7909, "Piemonte")</f>
        <v>4363916</v>
      </c>
      <c r="G5013" s="1">
        <f>Comuni__2[[#This Row],[Popolazione2011]]/Comuni__2[[#This Row],[POPOLAZIONE TOTALE DI OGNI REGIONE (CON FILTRO)]]</f>
        <v>3.6985129869594188E-4</v>
      </c>
      <c r="H5013" t="str">
        <f>IF(Comuni__2[[#This Row],[Popolazione2011]]&gt;300000,"MAGGIORE","")</f>
        <v/>
      </c>
    </row>
    <row r="5014" spans="1:8" x14ac:dyDescent="0.2">
      <c r="A5014" t="s">
        <v>7032</v>
      </c>
      <c r="B5014" t="s">
        <v>6847</v>
      </c>
      <c r="C5014" t="s">
        <v>6999</v>
      </c>
      <c r="D5014">
        <v>1614</v>
      </c>
      <c r="E5014" s="2"/>
      <c r="F5014">
        <f>SUMIFS($D$2:$D$7909, $B$2:$B$7909, "Calabria")</f>
        <v>1959050</v>
      </c>
      <c r="G5014" s="1">
        <f>Comuni__2[[#This Row],[Popolazione2011]]/Comuni__2[[#This Row],[POPOLAZIONE TOTALE DI OGNI REGIONE (CON FILTRO)]]</f>
        <v>8.2386871187565397E-4</v>
      </c>
      <c r="H5014" t="str">
        <f>IF(Comuni__2[[#This Row],[Popolazione2011]]&gt;300000,"MAGGIORE","")</f>
        <v/>
      </c>
    </row>
    <row r="5015" spans="1:8" x14ac:dyDescent="0.2">
      <c r="A5015" t="s">
        <v>6273</v>
      </c>
      <c r="B5015" t="s">
        <v>5894</v>
      </c>
      <c r="C5015" t="s">
        <v>6172</v>
      </c>
      <c r="D5015">
        <v>1613</v>
      </c>
      <c r="E5015" s="2"/>
      <c r="F5015">
        <f>SUMIFS($D$2:$D$7909, $B$2:$B$7909, "Campania")</f>
        <v>5766810</v>
      </c>
      <c r="G5015" s="1">
        <f>Comuni__2[[#This Row],[Popolazione2011]]/Comuni__2[[#This Row],[POPOLAZIONE TOTALE DI OGNI REGIONE (CON FILTRO)]]</f>
        <v>2.7970403047785519E-4</v>
      </c>
      <c r="H5015" t="str">
        <f>IF(Comuni__2[[#This Row],[Popolazione2011]]&gt;300000,"MAGGIORE","")</f>
        <v/>
      </c>
    </row>
    <row r="5016" spans="1:8" x14ac:dyDescent="0.2">
      <c r="A5016" t="s">
        <v>3264</v>
      </c>
      <c r="B5016" t="s">
        <v>3082</v>
      </c>
      <c r="C5016" t="s">
        <v>3182</v>
      </c>
      <c r="D5016">
        <v>1613</v>
      </c>
      <c r="E5016" s="2"/>
      <c r="F5016">
        <f>SUMIFS($D$2:$D$7909, $B$2:$B$7909, "Veneto")</f>
        <v>4855904</v>
      </c>
      <c r="G5016" s="1">
        <f>Comuni__2[[#This Row],[Popolazione2011]]/Comuni__2[[#This Row],[POPOLAZIONE TOTALE DI OGNI REGIONE (CON FILTRO)]]</f>
        <v>3.3217295893823274E-4</v>
      </c>
      <c r="H5016" t="str">
        <f>IF(Comuni__2[[#This Row],[Popolazione2011]]&gt;300000,"MAGGIORE","")</f>
        <v/>
      </c>
    </row>
    <row r="5017" spans="1:8" x14ac:dyDescent="0.2">
      <c r="A5017" t="s">
        <v>2041</v>
      </c>
      <c r="B5017" t="s">
        <v>1271</v>
      </c>
      <c r="C5017" t="s">
        <v>2016</v>
      </c>
      <c r="D5017">
        <v>1611</v>
      </c>
      <c r="E5017" s="2"/>
      <c r="F5017">
        <f>SUMIFS($D$2:$D$7909, $B$2:$B$7909, "Lombardia")</f>
        <v>9704121</v>
      </c>
      <c r="G5017" s="1">
        <f>Comuni__2[[#This Row],[Popolazione2011]]/Comuni__2[[#This Row],[POPOLAZIONE TOTALE DI OGNI REGIONE (CON FILTRO)]]</f>
        <v>1.6601194482220491E-4</v>
      </c>
      <c r="H5017" t="str">
        <f>IF(Comuni__2[[#This Row],[Popolazione2011]]&gt;300000,"MAGGIORE","")</f>
        <v/>
      </c>
    </row>
    <row r="5018" spans="1:8" x14ac:dyDescent="0.2">
      <c r="A5018" t="s">
        <v>1063</v>
      </c>
      <c r="B5018" t="s">
        <v>5</v>
      </c>
      <c r="C5018" t="s">
        <v>1045</v>
      </c>
      <c r="D5018">
        <v>1610</v>
      </c>
      <c r="E5018" s="2"/>
      <c r="F5018">
        <f>SUMIFS($D$2:$D$7909, $B$2:$B$7909, "Piemonte")</f>
        <v>4363916</v>
      </c>
      <c r="G5018" s="1">
        <f>Comuni__2[[#This Row],[Popolazione2011]]/Comuni__2[[#This Row],[POPOLAZIONE TOTALE DI OGNI REGIONE (CON FILTRO)]]</f>
        <v>3.689346907685666E-4</v>
      </c>
      <c r="H5018" t="str">
        <f>IF(Comuni__2[[#This Row],[Popolazione2011]]&gt;300000,"MAGGIORE","")</f>
        <v/>
      </c>
    </row>
    <row r="5019" spans="1:8" x14ac:dyDescent="0.2">
      <c r="A5019" t="s">
        <v>2475</v>
      </c>
      <c r="B5019" t="s">
        <v>1271</v>
      </c>
      <c r="C5019" t="s">
        <v>2409</v>
      </c>
      <c r="D5019">
        <v>1608</v>
      </c>
      <c r="E5019" s="2"/>
      <c r="F5019">
        <f>SUMIFS($D$2:$D$7909, $B$2:$B$7909, "Lombardia")</f>
        <v>9704121</v>
      </c>
      <c r="G5019" s="1">
        <f>Comuni__2[[#This Row],[Popolazione2011]]/Comuni__2[[#This Row],[POPOLAZIONE TOTALE DI OGNI REGIONE (CON FILTRO)]]</f>
        <v>1.6570279781136281E-4</v>
      </c>
      <c r="H5019" t="str">
        <f>IF(Comuni__2[[#This Row],[Popolazione2011]]&gt;300000,"MAGGIORE","")</f>
        <v/>
      </c>
    </row>
    <row r="5020" spans="1:8" x14ac:dyDescent="0.2">
      <c r="A5020" t="s">
        <v>5917</v>
      </c>
      <c r="B5020" t="s">
        <v>5894</v>
      </c>
      <c r="C5020" t="s">
        <v>5895</v>
      </c>
      <c r="D5020">
        <v>1608</v>
      </c>
      <c r="E5020" s="2"/>
      <c r="F5020">
        <f>SUMIFS($D$2:$D$7909, $B$2:$B$7909, "Campania")</f>
        <v>5766810</v>
      </c>
      <c r="G5020" s="1">
        <f>Comuni__2[[#This Row],[Popolazione2011]]/Comuni__2[[#This Row],[POPOLAZIONE TOTALE DI OGNI REGIONE (CON FILTRO)]]</f>
        <v>2.7883700000520221E-4</v>
      </c>
      <c r="H5020" t="str">
        <f>IF(Comuni__2[[#This Row],[Popolazione2011]]&gt;300000,"MAGGIORE","")</f>
        <v/>
      </c>
    </row>
    <row r="5021" spans="1:8" x14ac:dyDescent="0.2">
      <c r="A5021" t="s">
        <v>3332</v>
      </c>
      <c r="B5021" t="s">
        <v>3082</v>
      </c>
      <c r="C5021" t="s">
        <v>3297</v>
      </c>
      <c r="D5021">
        <v>1607</v>
      </c>
      <c r="E5021" s="2"/>
      <c r="F5021">
        <f>SUMIFS($D$2:$D$7909, $B$2:$B$7909, "Veneto")</f>
        <v>4855904</v>
      </c>
      <c r="G5021" s="1">
        <f>Comuni__2[[#This Row],[Popolazione2011]]/Comuni__2[[#This Row],[POPOLAZIONE TOTALE DI OGNI REGIONE (CON FILTRO)]]</f>
        <v>3.3093734966753875E-4</v>
      </c>
      <c r="H5021" t="str">
        <f>IF(Comuni__2[[#This Row],[Popolazione2011]]&gt;300000,"MAGGIORE","")</f>
        <v/>
      </c>
    </row>
    <row r="5022" spans="1:8" x14ac:dyDescent="0.2">
      <c r="A5022" t="s">
        <v>3060</v>
      </c>
      <c r="B5022" t="s">
        <v>2791</v>
      </c>
      <c r="C5022" t="s">
        <v>2909</v>
      </c>
      <c r="D5022">
        <v>1607</v>
      </c>
      <c r="E5022" s="2"/>
      <c r="F5022">
        <f>SUMIFS($D$2:$D$7909, $B$2:$B$7909, "Trentino-Alto Adige/Südtirol")</f>
        <v>1026433</v>
      </c>
      <c r="G5022" s="1">
        <f>Comuni__2[[#This Row],[Popolazione2011]]/Comuni__2[[#This Row],[POPOLAZIONE TOTALE DI OGNI REGIONE (CON FILTRO)]]</f>
        <v>1.5656160704108305E-3</v>
      </c>
      <c r="H5022" t="str">
        <f>IF(Comuni__2[[#This Row],[Popolazione2011]]&gt;300000,"MAGGIORE","")</f>
        <v/>
      </c>
    </row>
    <row r="5023" spans="1:8" x14ac:dyDescent="0.2">
      <c r="A5023" t="s">
        <v>1019</v>
      </c>
      <c r="B5023" t="s">
        <v>5</v>
      </c>
      <c r="C5023" t="s">
        <v>857</v>
      </c>
      <c r="D5023">
        <v>1606</v>
      </c>
      <c r="E5023" s="2"/>
      <c r="F5023">
        <f>SUMIFS($D$2:$D$7909, $B$2:$B$7909, "Piemonte")</f>
        <v>4363916</v>
      </c>
      <c r="G5023" s="1">
        <f>Comuni__2[[#This Row],[Popolazione2011]]/Comuni__2[[#This Row],[POPOLAZIONE TOTALE DI OGNI REGIONE (CON FILTRO)]]</f>
        <v>3.6801808284119128E-4</v>
      </c>
      <c r="H5023" t="str">
        <f>IF(Comuni__2[[#This Row],[Popolazione2011]]&gt;300000,"MAGGIORE","")</f>
        <v/>
      </c>
    </row>
    <row r="5024" spans="1:8" x14ac:dyDescent="0.2">
      <c r="A5024" t="s">
        <v>3832</v>
      </c>
      <c r="B5024" t="s">
        <v>3653</v>
      </c>
      <c r="C5024" t="s">
        <v>3822</v>
      </c>
      <c r="D5024">
        <v>1606</v>
      </c>
      <c r="E5024" s="2"/>
      <c r="F5024">
        <f>SUMIFS($D$2:$D$7909, $B$2:$B$7909, "Friuli-Venezia Giulia")</f>
        <v>1220291</v>
      </c>
      <c r="G5024" s="1">
        <f>Comuni__2[[#This Row],[Popolazione2011]]/Comuni__2[[#This Row],[POPOLAZIONE TOTALE DI OGNI REGIONE (CON FILTRO)]]</f>
        <v>1.3160795252935571E-3</v>
      </c>
      <c r="H5024" t="str">
        <f>IF(Comuni__2[[#This Row],[Popolazione2011]]&gt;300000,"MAGGIORE","")</f>
        <v/>
      </c>
    </row>
    <row r="5025" spans="1:8" x14ac:dyDescent="0.2">
      <c r="A5025" t="s">
        <v>3625</v>
      </c>
      <c r="B5025" t="s">
        <v>3082</v>
      </c>
      <c r="C5025" t="s">
        <v>3602</v>
      </c>
      <c r="D5025">
        <v>1605</v>
      </c>
      <c r="E5025" s="2"/>
      <c r="F5025">
        <f>SUMIFS($D$2:$D$7909, $B$2:$B$7909, "Veneto")</f>
        <v>4855904</v>
      </c>
      <c r="G5025" s="1">
        <f>Comuni__2[[#This Row],[Popolazione2011]]/Comuni__2[[#This Row],[POPOLAZIONE TOTALE DI OGNI REGIONE (CON FILTRO)]]</f>
        <v>3.3052547991064071E-4</v>
      </c>
      <c r="H5025" t="str">
        <f>IF(Comuni__2[[#This Row],[Popolazione2011]]&gt;300000,"MAGGIORE","")</f>
        <v/>
      </c>
    </row>
    <row r="5026" spans="1:8" x14ac:dyDescent="0.2">
      <c r="A5026" t="s">
        <v>2716</v>
      </c>
      <c r="B5026" t="s">
        <v>1271</v>
      </c>
      <c r="C5026" t="s">
        <v>2674</v>
      </c>
      <c r="D5026">
        <v>1604</v>
      </c>
      <c r="E5026" s="2"/>
      <c r="F5026">
        <f>SUMIFS($D$2:$D$7909, $B$2:$B$7909, "Lombardia")</f>
        <v>9704121</v>
      </c>
      <c r="G5026" s="1">
        <f>Comuni__2[[#This Row],[Popolazione2011]]/Comuni__2[[#This Row],[POPOLAZIONE TOTALE DI OGNI REGIONE (CON FILTRO)]]</f>
        <v>1.652906017969067E-4</v>
      </c>
      <c r="H5026" t="str">
        <f>IF(Comuni__2[[#This Row],[Popolazione2011]]&gt;300000,"MAGGIORE","")</f>
        <v/>
      </c>
    </row>
    <row r="5027" spans="1:8" x14ac:dyDescent="0.2">
      <c r="A5027" t="s">
        <v>789</v>
      </c>
      <c r="B5027" t="s">
        <v>5</v>
      </c>
      <c r="C5027" t="s">
        <v>738</v>
      </c>
      <c r="D5027">
        <v>1602</v>
      </c>
      <c r="E5027" s="2"/>
      <c r="F5027">
        <f>SUMIFS($D$2:$D$7909, $B$2:$B$7909, "Piemonte")</f>
        <v>4363916</v>
      </c>
      <c r="G5027" s="1">
        <f>Comuni__2[[#This Row],[Popolazione2011]]/Comuni__2[[#This Row],[POPOLAZIONE TOTALE DI OGNI REGIONE (CON FILTRO)]]</f>
        <v>3.6710147491381595E-4</v>
      </c>
      <c r="H5027" t="str">
        <f>IF(Comuni__2[[#This Row],[Popolazione2011]]&gt;300000,"MAGGIORE","")</f>
        <v/>
      </c>
    </row>
    <row r="5028" spans="1:8" x14ac:dyDescent="0.2">
      <c r="A5028" t="s">
        <v>7656</v>
      </c>
      <c r="B5028" t="s">
        <v>7657</v>
      </c>
      <c r="C5028" t="s">
        <v>7658</v>
      </c>
      <c r="D5028">
        <v>1602</v>
      </c>
      <c r="E5028" s="2"/>
      <c r="F5028">
        <f>SUMIFS($D$2:$D$7909, $B$2:$B$7909, "Sardegna")</f>
        <v>1634822</v>
      </c>
      <c r="G5028" s="1">
        <f>Comuni__2[[#This Row],[Popolazione2011]]/Comuni__2[[#This Row],[POPOLAZIONE TOTALE DI OGNI REGIONE (CON FILTRO)]]</f>
        <v>9.7992319653148786E-4</v>
      </c>
      <c r="H5028" t="str">
        <f>IF(Comuni__2[[#This Row],[Popolazione2011]]&gt;300000,"MAGGIORE","")</f>
        <v/>
      </c>
    </row>
    <row r="5029" spans="1:8" x14ac:dyDescent="0.2">
      <c r="A5029" t="s">
        <v>138</v>
      </c>
      <c r="B5029" t="s">
        <v>5</v>
      </c>
      <c r="C5029" t="s">
        <v>6</v>
      </c>
      <c r="D5029">
        <v>1601</v>
      </c>
      <c r="E5029" s="2"/>
      <c r="F5029">
        <f>SUMIFS($D$2:$D$7909, $B$2:$B$7909, "Piemonte")</f>
        <v>4363916</v>
      </c>
      <c r="G5029" s="1">
        <f>Comuni__2[[#This Row],[Popolazione2011]]/Comuni__2[[#This Row],[POPOLAZIONE TOTALE DI OGNI REGIONE (CON FILTRO)]]</f>
        <v>3.6687232293197209E-4</v>
      </c>
      <c r="H5029" t="str">
        <f>IF(Comuni__2[[#This Row],[Popolazione2011]]&gt;300000,"MAGGIORE","")</f>
        <v/>
      </c>
    </row>
    <row r="5030" spans="1:8" x14ac:dyDescent="0.2">
      <c r="A5030" t="s">
        <v>4701</v>
      </c>
      <c r="B5030" t="s">
        <v>4450</v>
      </c>
      <c r="C5030" t="s">
        <v>4697</v>
      </c>
      <c r="D5030">
        <v>1601</v>
      </c>
      <c r="E5030" s="2"/>
      <c r="F5030">
        <f>SUMIFS($D$2:$D$7909, $B$2:$B$7909, "Toscana")</f>
        <v>3672202</v>
      </c>
      <c r="G5030" s="1">
        <f>Comuni__2[[#This Row],[Popolazione2011]]/Comuni__2[[#This Row],[POPOLAZIONE TOTALE DI OGNI REGIONE (CON FILTRO)]]</f>
        <v>4.3597819509928921E-4</v>
      </c>
      <c r="H5030" t="str">
        <f>IF(Comuni__2[[#This Row],[Popolazione2011]]&gt;300000,"MAGGIORE","")</f>
        <v/>
      </c>
    </row>
    <row r="5031" spans="1:8" x14ac:dyDescent="0.2">
      <c r="A5031" t="s">
        <v>5622</v>
      </c>
      <c r="B5031" t="s">
        <v>5446</v>
      </c>
      <c r="C5031" t="s">
        <v>5604</v>
      </c>
      <c r="D5031">
        <v>1601</v>
      </c>
      <c r="E5031" s="2"/>
      <c r="F5031">
        <f>SUMIFS($D$2:$D$7909, $B$2:$B$7909, "Abruzzo")</f>
        <v>1307309</v>
      </c>
      <c r="G5031" s="1">
        <f>Comuni__2[[#This Row],[Popolazione2011]]/Comuni__2[[#This Row],[POPOLAZIONE TOTALE DI OGNI REGIONE (CON FILTRO)]]</f>
        <v>1.2246530850778202E-3</v>
      </c>
      <c r="H5031" t="str">
        <f>IF(Comuni__2[[#This Row],[Popolazione2011]]&gt;300000,"MAGGIORE","")</f>
        <v/>
      </c>
    </row>
    <row r="5032" spans="1:8" x14ac:dyDescent="0.2">
      <c r="A5032" t="s">
        <v>6274</v>
      </c>
      <c r="B5032" t="s">
        <v>5894</v>
      </c>
      <c r="C5032" t="s">
        <v>6172</v>
      </c>
      <c r="D5032">
        <v>1600</v>
      </c>
      <c r="E5032" s="2"/>
      <c r="F5032">
        <f>SUMIFS($D$2:$D$7909, $B$2:$B$7909, "Campania")</f>
        <v>5766810</v>
      </c>
      <c r="G5032" s="1">
        <f>Comuni__2[[#This Row],[Popolazione2011]]/Comuni__2[[#This Row],[POPOLAZIONE TOTALE DI OGNI REGIONE (CON FILTRO)]]</f>
        <v>2.7744975124895739E-4</v>
      </c>
      <c r="H5032" t="str">
        <f>IF(Comuni__2[[#This Row],[Popolazione2011]]&gt;300000,"MAGGIORE","")</f>
        <v/>
      </c>
    </row>
    <row r="5033" spans="1:8" x14ac:dyDescent="0.2">
      <c r="A5033" t="s">
        <v>3520</v>
      </c>
      <c r="B5033" t="s">
        <v>3082</v>
      </c>
      <c r="C5033" t="s">
        <v>3499</v>
      </c>
      <c r="D5033">
        <v>1600</v>
      </c>
      <c r="E5033" s="2"/>
      <c r="F5033">
        <f>SUMIFS($D$2:$D$7909, $B$2:$B$7909, "Veneto")</f>
        <v>4855904</v>
      </c>
      <c r="G5033" s="1">
        <f>Comuni__2[[#This Row],[Popolazione2011]]/Comuni__2[[#This Row],[POPOLAZIONE TOTALE DI OGNI REGIONE (CON FILTRO)]]</f>
        <v>3.2949580551839576E-4</v>
      </c>
      <c r="H5033" t="str">
        <f>IF(Comuni__2[[#This Row],[Popolazione2011]]&gt;300000,"MAGGIORE","")</f>
        <v/>
      </c>
    </row>
    <row r="5034" spans="1:8" x14ac:dyDescent="0.2">
      <c r="A5034" t="s">
        <v>3798</v>
      </c>
      <c r="B5034" t="s">
        <v>3653</v>
      </c>
      <c r="C5034" t="s">
        <v>3789</v>
      </c>
      <c r="D5034">
        <v>1600</v>
      </c>
      <c r="E5034" s="2"/>
      <c r="F5034">
        <f>SUMIFS($D$2:$D$7909, $B$2:$B$7909, "Friuli-Venezia Giulia")</f>
        <v>1220291</v>
      </c>
      <c r="G5034" s="1">
        <f>Comuni__2[[#This Row],[Popolazione2011]]/Comuni__2[[#This Row],[POPOLAZIONE TOTALE DI OGNI REGIONE (CON FILTRO)]]</f>
        <v>1.3111626652986868E-3</v>
      </c>
      <c r="H5034" t="str">
        <f>IF(Comuni__2[[#This Row],[Popolazione2011]]&gt;300000,"MAGGIORE","")</f>
        <v/>
      </c>
    </row>
    <row r="5035" spans="1:8" x14ac:dyDescent="0.2">
      <c r="A5035" t="s">
        <v>2919</v>
      </c>
      <c r="B5035" t="s">
        <v>2791</v>
      </c>
      <c r="C5035" t="s">
        <v>2909</v>
      </c>
      <c r="D5035">
        <v>1600</v>
      </c>
      <c r="E5035" s="2"/>
      <c r="F5035">
        <f>SUMIFS($D$2:$D$7909, $B$2:$B$7909, "Trentino-Alto Adige/Südtirol")</f>
        <v>1026433</v>
      </c>
      <c r="G5035" s="1">
        <f>Comuni__2[[#This Row],[Popolazione2011]]/Comuni__2[[#This Row],[POPOLAZIONE TOTALE DI OGNI REGIONE (CON FILTRO)]]</f>
        <v>1.5587963364389102E-3</v>
      </c>
      <c r="H5035" t="str">
        <f>IF(Comuni__2[[#This Row],[Popolazione2011]]&gt;300000,"MAGGIORE","")</f>
        <v/>
      </c>
    </row>
    <row r="5036" spans="1:8" x14ac:dyDescent="0.2">
      <c r="A5036" t="s">
        <v>6255</v>
      </c>
      <c r="B5036" t="s">
        <v>5894</v>
      </c>
      <c r="C5036" t="s">
        <v>6172</v>
      </c>
      <c r="D5036">
        <v>1598</v>
      </c>
      <c r="E5036" s="2"/>
      <c r="F5036">
        <f>SUMIFS($D$2:$D$7909, $B$2:$B$7909, "Campania")</f>
        <v>5766810</v>
      </c>
      <c r="G5036" s="1">
        <f>Comuni__2[[#This Row],[Popolazione2011]]/Comuni__2[[#This Row],[POPOLAZIONE TOTALE DI OGNI REGIONE (CON FILTRO)]]</f>
        <v>2.7710293905989619E-4</v>
      </c>
      <c r="H5036" t="str">
        <f>IF(Comuni__2[[#This Row],[Popolazione2011]]&gt;300000,"MAGGIORE","")</f>
        <v/>
      </c>
    </row>
    <row r="5037" spans="1:8" x14ac:dyDescent="0.2">
      <c r="A5037" t="s">
        <v>7324</v>
      </c>
      <c r="B5037" t="s">
        <v>7257</v>
      </c>
      <c r="C5037" t="s">
        <v>7283</v>
      </c>
      <c r="D5037">
        <v>1598</v>
      </c>
      <c r="E5037" s="2"/>
      <c r="F5037">
        <f>SUMIFS($D$2:$D$7909, $B$2:$B$7909, "Sicilia")</f>
        <v>5002904</v>
      </c>
      <c r="G5037" s="1">
        <f>Comuni__2[[#This Row],[Popolazione2011]]/Comuni__2[[#This Row],[POPOLAZIONE TOTALE DI OGNI REGIONE (CON FILTRO)]]</f>
        <v>3.1941448406765349E-4</v>
      </c>
      <c r="H5037" t="str">
        <f>IF(Comuni__2[[#This Row],[Popolazione2011]]&gt;300000,"MAGGIORE","")</f>
        <v/>
      </c>
    </row>
    <row r="5038" spans="1:8" x14ac:dyDescent="0.2">
      <c r="A5038" t="s">
        <v>6955</v>
      </c>
      <c r="B5038" t="s">
        <v>6847</v>
      </c>
      <c r="C5038" t="s">
        <v>6848</v>
      </c>
      <c r="D5038">
        <v>1598</v>
      </c>
      <c r="E5038" s="2"/>
      <c r="F5038">
        <f>SUMIFS($D$2:$D$7909, $B$2:$B$7909, "Calabria")</f>
        <v>1959050</v>
      </c>
      <c r="G5038" s="1">
        <f>Comuni__2[[#This Row],[Popolazione2011]]/Comuni__2[[#This Row],[POPOLAZIONE TOTALE DI OGNI REGIONE (CON FILTRO)]]</f>
        <v>8.1570148796610605E-4</v>
      </c>
      <c r="H5038" t="str">
        <f>IF(Comuni__2[[#This Row],[Popolazione2011]]&gt;300000,"MAGGIORE","")</f>
        <v/>
      </c>
    </row>
    <row r="5039" spans="1:8" x14ac:dyDescent="0.2">
      <c r="A5039" t="s">
        <v>7732</v>
      </c>
      <c r="B5039" t="s">
        <v>7657</v>
      </c>
      <c r="C5039" t="s">
        <v>7658</v>
      </c>
      <c r="D5039">
        <v>1598</v>
      </c>
      <c r="E5039" s="2"/>
      <c r="F5039">
        <f>SUMIFS($D$2:$D$7909, $B$2:$B$7909, "Sardegna")</f>
        <v>1634822</v>
      </c>
      <c r="G5039" s="1">
        <f>Comuni__2[[#This Row],[Popolazione2011]]/Comuni__2[[#This Row],[POPOLAZIONE TOTALE DI OGNI REGIONE (CON FILTRO)]]</f>
        <v>9.7747644697710216E-4</v>
      </c>
      <c r="H5039" t="str">
        <f>IF(Comuni__2[[#This Row],[Popolazione2011]]&gt;300000,"MAGGIORE","")</f>
        <v/>
      </c>
    </row>
    <row r="5040" spans="1:8" x14ac:dyDescent="0.2">
      <c r="A5040" t="s">
        <v>2798</v>
      </c>
      <c r="B5040" t="s">
        <v>2791</v>
      </c>
      <c r="C5040" t="s">
        <v>2792</v>
      </c>
      <c r="D5040">
        <v>1596</v>
      </c>
      <c r="E5040" s="2"/>
      <c r="F5040">
        <f>SUMIFS($D$2:$D$7909, $B$2:$B$7909, "Trentino-Alto Adige/Südtirol")</f>
        <v>1026433</v>
      </c>
      <c r="G5040" s="1">
        <f>Comuni__2[[#This Row],[Popolazione2011]]/Comuni__2[[#This Row],[POPOLAZIONE TOTALE DI OGNI REGIONE (CON FILTRO)]]</f>
        <v>1.5548993455978129E-3</v>
      </c>
      <c r="H5040" t="str">
        <f>IF(Comuni__2[[#This Row],[Popolazione2011]]&gt;300000,"MAGGIORE","")</f>
        <v/>
      </c>
    </row>
    <row r="5041" spans="1:8" x14ac:dyDescent="0.2">
      <c r="A5041" t="s">
        <v>5144</v>
      </c>
      <c r="B5041" t="s">
        <v>5062</v>
      </c>
      <c r="C5041" t="s">
        <v>5124</v>
      </c>
      <c r="D5041">
        <v>1595</v>
      </c>
      <c r="E5041" s="2"/>
      <c r="F5041">
        <f>SUMIFS($D$2:$D$7909, $B$2:$B$7909, "Lazio")</f>
        <v>5502886</v>
      </c>
      <c r="G5041" s="1">
        <f>Comuni__2[[#This Row],[Popolazione2011]]/Comuni__2[[#This Row],[POPOLAZIONE TOTALE DI OGNI REGIONE (CON FILTRO)]]</f>
        <v>2.8984790889725865E-4</v>
      </c>
      <c r="H5041" t="str">
        <f>IF(Comuni__2[[#This Row],[Popolazione2011]]&gt;300000,"MAGGIORE","")</f>
        <v/>
      </c>
    </row>
    <row r="5042" spans="1:8" x14ac:dyDescent="0.2">
      <c r="A5042" t="s">
        <v>1835</v>
      </c>
      <c r="B5042" t="s">
        <v>1271</v>
      </c>
      <c r="C5042" t="s">
        <v>1772</v>
      </c>
      <c r="D5042">
        <v>1594</v>
      </c>
      <c r="E5042" s="2"/>
      <c r="F5042">
        <f>SUMIFS($D$2:$D$7909, $B$2:$B$7909, "Lombardia")</f>
        <v>9704121</v>
      </c>
      <c r="G5042" s="1">
        <f>Comuni__2[[#This Row],[Popolazione2011]]/Comuni__2[[#This Row],[POPOLAZIONE TOTALE DI OGNI REGIONE (CON FILTRO)]]</f>
        <v>1.6426011176076639E-4</v>
      </c>
      <c r="H5042" t="str">
        <f>IF(Comuni__2[[#This Row],[Popolazione2011]]&gt;300000,"MAGGIORE","")</f>
        <v/>
      </c>
    </row>
    <row r="5043" spans="1:8" x14ac:dyDescent="0.2">
      <c r="A5043" t="s">
        <v>5908</v>
      </c>
      <c r="B5043" t="s">
        <v>5894</v>
      </c>
      <c r="C5043" t="s">
        <v>5895</v>
      </c>
      <c r="D5043">
        <v>1594</v>
      </c>
      <c r="E5043" s="2"/>
      <c r="F5043">
        <f>SUMIFS($D$2:$D$7909, $B$2:$B$7909, "Campania")</f>
        <v>5766810</v>
      </c>
      <c r="G5043" s="1">
        <f>Comuni__2[[#This Row],[Popolazione2011]]/Comuni__2[[#This Row],[POPOLAZIONE TOTALE DI OGNI REGIONE (CON FILTRO)]]</f>
        <v>2.7640931468177383E-4</v>
      </c>
      <c r="H5043" t="str">
        <f>IF(Comuni__2[[#This Row],[Popolazione2011]]&gt;300000,"MAGGIORE","")</f>
        <v/>
      </c>
    </row>
    <row r="5044" spans="1:8" x14ac:dyDescent="0.2">
      <c r="A5044" t="s">
        <v>4041</v>
      </c>
      <c r="B5044" t="s">
        <v>3873</v>
      </c>
      <c r="C5044" t="s">
        <v>4011</v>
      </c>
      <c r="D5044">
        <v>1594</v>
      </c>
      <c r="E5044" s="2"/>
      <c r="F5044">
        <f>SUMIFS($D$2:$D$7909, $B$2:$B$7909, "Liguria")</f>
        <v>1570694</v>
      </c>
      <c r="G5044" s="1">
        <f>Comuni__2[[#This Row],[Popolazione2011]]/Comuni__2[[#This Row],[POPOLAZIONE TOTALE DI OGNI REGIONE (CON FILTRO)]]</f>
        <v>1.0148380270122634E-3</v>
      </c>
      <c r="H5044" t="str">
        <f>IF(Comuni__2[[#This Row],[Popolazione2011]]&gt;300000,"MAGGIORE","")</f>
        <v/>
      </c>
    </row>
    <row r="5045" spans="1:8" x14ac:dyDescent="0.2">
      <c r="A5045" t="s">
        <v>2577</v>
      </c>
      <c r="B5045" t="s">
        <v>1271</v>
      </c>
      <c r="C5045" t="s">
        <v>2523</v>
      </c>
      <c r="D5045">
        <v>1593</v>
      </c>
      <c r="E5045" s="2"/>
      <c r="F5045">
        <f>SUMIFS($D$2:$D$7909, $B$2:$B$7909, "Lombardia")</f>
        <v>9704121</v>
      </c>
      <c r="G5045" s="1">
        <f>Comuni__2[[#This Row],[Popolazione2011]]/Comuni__2[[#This Row],[POPOLAZIONE TOTALE DI OGNI REGIONE (CON FILTRO)]]</f>
        <v>1.6415706275715235E-4</v>
      </c>
      <c r="H5045" t="str">
        <f>IF(Comuni__2[[#This Row],[Popolazione2011]]&gt;300000,"MAGGIORE","")</f>
        <v/>
      </c>
    </row>
    <row r="5046" spans="1:8" x14ac:dyDescent="0.2">
      <c r="A5046" t="s">
        <v>2933</v>
      </c>
      <c r="B5046" t="s">
        <v>2791</v>
      </c>
      <c r="C5046" t="s">
        <v>2909</v>
      </c>
      <c r="D5046">
        <v>1592</v>
      </c>
      <c r="E5046" s="2"/>
      <c r="F5046">
        <f>SUMIFS($D$2:$D$7909, $B$2:$B$7909, "Trentino-Alto Adige/Südtirol")</f>
        <v>1026433</v>
      </c>
      <c r="G5046" s="1">
        <f>Comuni__2[[#This Row],[Popolazione2011]]/Comuni__2[[#This Row],[POPOLAZIONE TOTALE DI OGNI REGIONE (CON FILTRO)]]</f>
        <v>1.5510023547567156E-3</v>
      </c>
      <c r="H5046" t="str">
        <f>IF(Comuni__2[[#This Row],[Popolazione2011]]&gt;300000,"MAGGIORE","")</f>
        <v/>
      </c>
    </row>
    <row r="5047" spans="1:8" x14ac:dyDescent="0.2">
      <c r="A5047" t="s">
        <v>7869</v>
      </c>
      <c r="B5047" t="s">
        <v>7657</v>
      </c>
      <c r="C5047" t="s">
        <v>7843</v>
      </c>
      <c r="D5047">
        <v>1591</v>
      </c>
      <c r="E5047" s="2"/>
      <c r="F5047">
        <f>SUMIFS($D$2:$D$7909, $B$2:$B$7909, "Sardegna")</f>
        <v>1634822</v>
      </c>
      <c r="G5047" s="1">
        <f>Comuni__2[[#This Row],[Popolazione2011]]/Comuni__2[[#This Row],[POPOLAZIONE TOTALE DI OGNI REGIONE (CON FILTRO)]]</f>
        <v>9.7319463525692707E-4</v>
      </c>
      <c r="H5047" t="str">
        <f>IF(Comuni__2[[#This Row],[Popolazione2011]]&gt;300000,"MAGGIORE","")</f>
        <v/>
      </c>
    </row>
    <row r="5048" spans="1:8" x14ac:dyDescent="0.2">
      <c r="A5048" t="s">
        <v>5620</v>
      </c>
      <c r="B5048" t="s">
        <v>5446</v>
      </c>
      <c r="C5048" t="s">
        <v>5604</v>
      </c>
      <c r="D5048">
        <v>1590</v>
      </c>
      <c r="E5048" s="2"/>
      <c r="F5048">
        <f>SUMIFS($D$2:$D$7909, $B$2:$B$7909, "Abruzzo")</f>
        <v>1307309</v>
      </c>
      <c r="G5048" s="1">
        <f>Comuni__2[[#This Row],[Popolazione2011]]/Comuni__2[[#This Row],[POPOLAZIONE TOTALE DI OGNI REGIONE (CON FILTRO)]]</f>
        <v>1.216238854012326E-3</v>
      </c>
      <c r="H5048" t="str">
        <f>IF(Comuni__2[[#This Row],[Popolazione2011]]&gt;300000,"MAGGIORE","")</f>
        <v/>
      </c>
    </row>
    <row r="5049" spans="1:8" x14ac:dyDescent="0.2">
      <c r="A5049" t="s">
        <v>674</v>
      </c>
      <c r="B5049" t="s">
        <v>5</v>
      </c>
      <c r="C5049" t="s">
        <v>490</v>
      </c>
      <c r="D5049">
        <v>1589</v>
      </c>
      <c r="E5049" s="2"/>
      <c r="F5049">
        <f>SUMIFS($D$2:$D$7909, $B$2:$B$7909, "Piemonte")</f>
        <v>4363916</v>
      </c>
      <c r="G5049" s="1">
        <f>Comuni__2[[#This Row],[Popolazione2011]]/Comuni__2[[#This Row],[POPOLAZIONE TOTALE DI OGNI REGIONE (CON FILTRO)]]</f>
        <v>3.6412249914984617E-4</v>
      </c>
      <c r="H5049" t="str">
        <f>IF(Comuni__2[[#This Row],[Popolazione2011]]&gt;300000,"MAGGIORE","")</f>
        <v/>
      </c>
    </row>
    <row r="5050" spans="1:8" x14ac:dyDescent="0.2">
      <c r="A5050" t="s">
        <v>1563</v>
      </c>
      <c r="B5050" t="s">
        <v>1271</v>
      </c>
      <c r="C5050" t="s">
        <v>1560</v>
      </c>
      <c r="D5050">
        <v>1588</v>
      </c>
      <c r="E5050" s="2"/>
      <c r="F5050">
        <f>SUMIFS($D$2:$D$7909, $B$2:$B$7909, "Lombardia")</f>
        <v>9704121</v>
      </c>
      <c r="G5050" s="1">
        <f>Comuni__2[[#This Row],[Popolazione2011]]/Comuni__2[[#This Row],[POPOLAZIONE TOTALE DI OGNI REGIONE (CON FILTRO)]]</f>
        <v>1.6364181773908219E-4</v>
      </c>
      <c r="H5050" t="str">
        <f>IF(Comuni__2[[#This Row],[Popolazione2011]]&gt;300000,"MAGGIORE","")</f>
        <v/>
      </c>
    </row>
    <row r="5051" spans="1:8" x14ac:dyDescent="0.2">
      <c r="A5051" t="s">
        <v>47</v>
      </c>
      <c r="B5051" t="s">
        <v>5</v>
      </c>
      <c r="C5051" t="s">
        <v>6</v>
      </c>
      <c r="D5051">
        <v>1588</v>
      </c>
      <c r="E5051" s="2"/>
      <c r="F5051">
        <f>SUMIFS($D$2:$D$7909, $B$2:$B$7909, "Piemonte")</f>
        <v>4363916</v>
      </c>
      <c r="G5051" s="1">
        <f>Comuni__2[[#This Row],[Popolazione2011]]/Comuni__2[[#This Row],[POPOLAZIONE TOTALE DI OGNI REGIONE (CON FILTRO)]]</f>
        <v>3.6389334716800231E-4</v>
      </c>
      <c r="H5051" t="str">
        <f>IF(Comuni__2[[#This Row],[Popolazione2011]]&gt;300000,"MAGGIORE","")</f>
        <v/>
      </c>
    </row>
    <row r="5052" spans="1:8" x14ac:dyDescent="0.2">
      <c r="A5052" t="s">
        <v>1069</v>
      </c>
      <c r="B5052" t="s">
        <v>5</v>
      </c>
      <c r="C5052" t="s">
        <v>1045</v>
      </c>
      <c r="D5052">
        <v>1588</v>
      </c>
      <c r="E5052" s="2"/>
      <c r="F5052">
        <f>SUMIFS($D$2:$D$7909, $B$2:$B$7909, "Piemonte")</f>
        <v>4363916</v>
      </c>
      <c r="G5052" s="1">
        <f>Comuni__2[[#This Row],[Popolazione2011]]/Comuni__2[[#This Row],[POPOLAZIONE TOTALE DI OGNI REGIONE (CON FILTRO)]]</f>
        <v>3.6389334716800231E-4</v>
      </c>
      <c r="H5052" t="str">
        <f>IF(Comuni__2[[#This Row],[Popolazione2011]]&gt;300000,"MAGGIORE","")</f>
        <v/>
      </c>
    </row>
    <row r="5053" spans="1:8" x14ac:dyDescent="0.2">
      <c r="A5053" t="s">
        <v>2156</v>
      </c>
      <c r="B5053" t="s">
        <v>1271</v>
      </c>
      <c r="C5053" t="s">
        <v>2016</v>
      </c>
      <c r="D5053">
        <v>1586</v>
      </c>
      <c r="E5053" s="2"/>
      <c r="F5053">
        <f>SUMIFS($D$2:$D$7909, $B$2:$B$7909, "Lombardia")</f>
        <v>9704121</v>
      </c>
      <c r="G5053" s="1">
        <f>Comuni__2[[#This Row],[Popolazione2011]]/Comuni__2[[#This Row],[POPOLAZIONE TOTALE DI OGNI REGIONE (CON FILTRO)]]</f>
        <v>1.6343571973185414E-4</v>
      </c>
      <c r="H5053" t="str">
        <f>IF(Comuni__2[[#This Row],[Popolazione2011]]&gt;300000,"MAGGIORE","")</f>
        <v/>
      </c>
    </row>
    <row r="5054" spans="1:8" x14ac:dyDescent="0.2">
      <c r="A5054" t="s">
        <v>1398</v>
      </c>
      <c r="B5054" t="s">
        <v>1271</v>
      </c>
      <c r="C5054" t="s">
        <v>1272</v>
      </c>
      <c r="D5054">
        <v>1584</v>
      </c>
      <c r="E5054" s="2"/>
      <c r="F5054">
        <f>SUMIFS($D$2:$D$7909, $B$2:$B$7909, "Lombardia")</f>
        <v>9704121</v>
      </c>
      <c r="G5054" s="1">
        <f>Comuni__2[[#This Row],[Popolazione2011]]/Comuni__2[[#This Row],[POPOLAZIONE TOTALE DI OGNI REGIONE (CON FILTRO)]]</f>
        <v>1.6322962172462605E-4</v>
      </c>
      <c r="H5054" t="str">
        <f>IF(Comuni__2[[#This Row],[Popolazione2011]]&gt;300000,"MAGGIORE","")</f>
        <v/>
      </c>
    </row>
    <row r="5055" spans="1:8" x14ac:dyDescent="0.2">
      <c r="A5055" t="s">
        <v>2874</v>
      </c>
      <c r="B5055" t="s">
        <v>2791</v>
      </c>
      <c r="C5055" t="s">
        <v>2792</v>
      </c>
      <c r="D5055">
        <v>1584</v>
      </c>
      <c r="E5055" s="2"/>
      <c r="F5055">
        <f>SUMIFS($D$2:$D$7909, $B$2:$B$7909, "Trentino-Alto Adige/Südtirol")</f>
        <v>1026433</v>
      </c>
      <c r="G5055" s="1">
        <f>Comuni__2[[#This Row],[Popolazione2011]]/Comuni__2[[#This Row],[POPOLAZIONE TOTALE DI OGNI REGIONE (CON FILTRO)]]</f>
        <v>1.5432083730745213E-3</v>
      </c>
      <c r="H5055" t="str">
        <f>IF(Comuni__2[[#This Row],[Popolazione2011]]&gt;300000,"MAGGIORE","")</f>
        <v/>
      </c>
    </row>
    <row r="5056" spans="1:8" x14ac:dyDescent="0.2">
      <c r="A5056" t="s">
        <v>7041</v>
      </c>
      <c r="B5056" t="s">
        <v>6847</v>
      </c>
      <c r="C5056" t="s">
        <v>6999</v>
      </c>
      <c r="D5056">
        <v>1583</v>
      </c>
      <c r="E5056" s="2"/>
      <c r="F5056">
        <f>SUMIFS($D$2:$D$7909, $B$2:$B$7909, "Calabria")</f>
        <v>1959050</v>
      </c>
      <c r="G5056" s="1">
        <f>Comuni__2[[#This Row],[Popolazione2011]]/Comuni__2[[#This Row],[POPOLAZIONE TOTALE DI OGNI REGIONE (CON FILTRO)]]</f>
        <v>8.0804471555090483E-4</v>
      </c>
      <c r="H5056" t="str">
        <f>IF(Comuni__2[[#This Row],[Popolazione2011]]&gt;300000,"MAGGIORE","")</f>
        <v/>
      </c>
    </row>
    <row r="5057" spans="1:8" x14ac:dyDescent="0.2">
      <c r="A5057" t="s">
        <v>7125</v>
      </c>
      <c r="B5057" t="s">
        <v>6847</v>
      </c>
      <c r="C5057" t="s">
        <v>7080</v>
      </c>
      <c r="D5057">
        <v>1583</v>
      </c>
      <c r="E5057" s="2"/>
      <c r="F5057">
        <f>SUMIFS($D$2:$D$7909, $B$2:$B$7909, "Calabria")</f>
        <v>1959050</v>
      </c>
      <c r="G5057" s="1">
        <f>Comuni__2[[#This Row],[Popolazione2011]]/Comuni__2[[#This Row],[POPOLAZIONE TOTALE DI OGNI REGIONE (CON FILTRO)]]</f>
        <v>8.0804471555090483E-4</v>
      </c>
      <c r="H5057" t="str">
        <f>IF(Comuni__2[[#This Row],[Popolazione2011]]&gt;300000,"MAGGIORE","")</f>
        <v/>
      </c>
    </row>
    <row r="5058" spans="1:8" x14ac:dyDescent="0.2">
      <c r="A5058" t="s">
        <v>3985</v>
      </c>
      <c r="B5058" t="s">
        <v>3873</v>
      </c>
      <c r="C5058" t="s">
        <v>3941</v>
      </c>
      <c r="D5058">
        <v>1583</v>
      </c>
      <c r="E5058" s="2"/>
      <c r="F5058">
        <f>SUMIFS($D$2:$D$7909, $B$2:$B$7909, "Liguria")</f>
        <v>1570694</v>
      </c>
      <c r="G5058" s="1">
        <f>Comuni__2[[#This Row],[Popolazione2011]]/Comuni__2[[#This Row],[POPOLAZIONE TOTALE DI OGNI REGIONE (CON FILTRO)]]</f>
        <v>1.0078347533001336E-3</v>
      </c>
      <c r="H5058" t="str">
        <f>IF(Comuni__2[[#This Row],[Popolazione2011]]&gt;300000,"MAGGIORE","")</f>
        <v/>
      </c>
    </row>
    <row r="5059" spans="1:8" x14ac:dyDescent="0.2">
      <c r="A5059" t="s">
        <v>1932</v>
      </c>
      <c r="B5059" t="s">
        <v>1271</v>
      </c>
      <c r="C5059" t="s">
        <v>1772</v>
      </c>
      <c r="D5059">
        <v>1581</v>
      </c>
      <c r="E5059" s="2"/>
      <c r="F5059">
        <f>SUMIFS($D$2:$D$7909, $B$2:$B$7909, "Lombardia")</f>
        <v>9704121</v>
      </c>
      <c r="G5059" s="1">
        <f>Comuni__2[[#This Row],[Popolazione2011]]/Comuni__2[[#This Row],[POPOLAZIONE TOTALE DI OGNI REGIONE (CON FILTRO)]]</f>
        <v>1.6292047471378398E-4</v>
      </c>
      <c r="H5059" t="str">
        <f>IF(Comuni__2[[#This Row],[Popolazione2011]]&gt;300000,"MAGGIORE","")</f>
        <v/>
      </c>
    </row>
    <row r="5060" spans="1:8" x14ac:dyDescent="0.2">
      <c r="A5060" t="s">
        <v>2191</v>
      </c>
      <c r="B5060" t="s">
        <v>1271</v>
      </c>
      <c r="C5060" t="s">
        <v>2016</v>
      </c>
      <c r="D5060">
        <v>1581</v>
      </c>
      <c r="E5060" s="2"/>
      <c r="F5060">
        <f>SUMIFS($D$2:$D$7909, $B$2:$B$7909, "Lombardia")</f>
        <v>9704121</v>
      </c>
      <c r="G5060" s="1">
        <f>Comuni__2[[#This Row],[Popolazione2011]]/Comuni__2[[#This Row],[POPOLAZIONE TOTALE DI OGNI REGIONE (CON FILTRO)]]</f>
        <v>1.6292047471378398E-4</v>
      </c>
      <c r="H5060" t="str">
        <f>IF(Comuni__2[[#This Row],[Popolazione2011]]&gt;300000,"MAGGIORE","")</f>
        <v/>
      </c>
    </row>
    <row r="5061" spans="1:8" x14ac:dyDescent="0.2">
      <c r="A5061" t="s">
        <v>2444</v>
      </c>
      <c r="B5061" t="s">
        <v>1271</v>
      </c>
      <c r="C5061" t="s">
        <v>2409</v>
      </c>
      <c r="D5061">
        <v>1580</v>
      </c>
      <c r="E5061" s="2"/>
      <c r="F5061">
        <f>SUMIFS($D$2:$D$7909, $B$2:$B$7909, "Lombardia")</f>
        <v>9704121</v>
      </c>
      <c r="G5061" s="1">
        <f>Comuni__2[[#This Row],[Popolazione2011]]/Comuni__2[[#This Row],[POPOLAZIONE TOTALE DI OGNI REGIONE (CON FILTRO)]]</f>
        <v>1.6281742571016994E-4</v>
      </c>
      <c r="H5061" t="str">
        <f>IF(Comuni__2[[#This Row],[Popolazione2011]]&gt;300000,"MAGGIORE","")</f>
        <v/>
      </c>
    </row>
    <row r="5062" spans="1:8" x14ac:dyDescent="0.2">
      <c r="A5062" t="s">
        <v>5321</v>
      </c>
      <c r="B5062" t="s">
        <v>5062</v>
      </c>
      <c r="C5062" t="s">
        <v>5320</v>
      </c>
      <c r="D5062">
        <v>1580</v>
      </c>
      <c r="E5062" s="2"/>
      <c r="F5062">
        <f>SUMIFS($D$2:$D$7909, $B$2:$B$7909, "Lazio")</f>
        <v>5502886</v>
      </c>
      <c r="G5062" s="1">
        <f>Comuni__2[[#This Row],[Popolazione2011]]/Comuni__2[[#This Row],[POPOLAZIONE TOTALE DI OGNI REGIONE (CON FILTRO)]]</f>
        <v>2.8712206649383616E-4</v>
      </c>
      <c r="H5062" t="str">
        <f>IF(Comuni__2[[#This Row],[Popolazione2011]]&gt;300000,"MAGGIORE","")</f>
        <v/>
      </c>
    </row>
    <row r="5063" spans="1:8" x14ac:dyDescent="0.2">
      <c r="A5063" t="s">
        <v>7893</v>
      </c>
      <c r="B5063" t="s">
        <v>7657</v>
      </c>
      <c r="C5063" t="s">
        <v>7843</v>
      </c>
      <c r="D5063">
        <v>1580</v>
      </c>
      <c r="E5063" s="2"/>
      <c r="F5063">
        <f>SUMIFS($D$2:$D$7909, $B$2:$B$7909, "Sardegna")</f>
        <v>1634822</v>
      </c>
      <c r="G5063" s="1">
        <f>Comuni__2[[#This Row],[Popolazione2011]]/Comuni__2[[#This Row],[POPOLAZIONE TOTALE DI OGNI REGIONE (CON FILTRO)]]</f>
        <v>9.6646607398236627E-4</v>
      </c>
      <c r="H5063" t="str">
        <f>IF(Comuni__2[[#This Row],[Popolazione2011]]&gt;300000,"MAGGIORE","")</f>
        <v/>
      </c>
    </row>
    <row r="5064" spans="1:8" x14ac:dyDescent="0.2">
      <c r="A5064" t="s">
        <v>2015</v>
      </c>
      <c r="B5064" t="s">
        <v>1271</v>
      </c>
      <c r="C5064" t="s">
        <v>2016</v>
      </c>
      <c r="D5064">
        <v>1579</v>
      </c>
      <c r="E5064" s="2"/>
      <c r="F5064">
        <f>SUMIFS($D$2:$D$7909, $B$2:$B$7909, "Lombardia")</f>
        <v>9704121</v>
      </c>
      <c r="G5064" s="1">
        <f>Comuni__2[[#This Row],[Popolazione2011]]/Comuni__2[[#This Row],[POPOLAZIONE TOTALE DI OGNI REGIONE (CON FILTRO)]]</f>
        <v>1.627143767065559E-4</v>
      </c>
      <c r="H5064" t="str">
        <f>IF(Comuni__2[[#This Row],[Popolazione2011]]&gt;300000,"MAGGIORE","")</f>
        <v/>
      </c>
    </row>
    <row r="5065" spans="1:8" x14ac:dyDescent="0.2">
      <c r="A5065" t="s">
        <v>6374</v>
      </c>
      <c r="B5065" t="s">
        <v>5894</v>
      </c>
      <c r="C5065" t="s">
        <v>6291</v>
      </c>
      <c r="D5065">
        <v>1579</v>
      </c>
      <c r="E5065" s="2"/>
      <c r="F5065">
        <f>SUMIFS($D$2:$D$7909, $B$2:$B$7909, "Campania")</f>
        <v>5766810</v>
      </c>
      <c r="G5065" s="1">
        <f>Comuni__2[[#This Row],[Popolazione2011]]/Comuni__2[[#This Row],[POPOLAZIONE TOTALE DI OGNI REGIONE (CON FILTRO)]]</f>
        <v>2.7380822326381483E-4</v>
      </c>
      <c r="H5065" t="str">
        <f>IF(Comuni__2[[#This Row],[Popolazione2011]]&gt;300000,"MAGGIORE","")</f>
        <v/>
      </c>
    </row>
    <row r="5066" spans="1:8" x14ac:dyDescent="0.2">
      <c r="A5066" t="s">
        <v>2168</v>
      </c>
      <c r="B5066" t="s">
        <v>1271</v>
      </c>
      <c r="C5066" t="s">
        <v>2016</v>
      </c>
      <c r="D5066">
        <v>1577</v>
      </c>
      <c r="E5066" s="2"/>
      <c r="F5066">
        <f>SUMIFS($D$2:$D$7909, $B$2:$B$7909, "Lombardia")</f>
        <v>9704121</v>
      </c>
      <c r="G5066" s="1">
        <f>Comuni__2[[#This Row],[Popolazione2011]]/Comuni__2[[#This Row],[POPOLAZIONE TOTALE DI OGNI REGIONE (CON FILTRO)]]</f>
        <v>1.6250827869932784E-4</v>
      </c>
      <c r="H5066" t="str">
        <f>IF(Comuni__2[[#This Row],[Popolazione2011]]&gt;300000,"MAGGIORE","")</f>
        <v/>
      </c>
    </row>
    <row r="5067" spans="1:8" x14ac:dyDescent="0.2">
      <c r="A5067" t="s">
        <v>5871</v>
      </c>
      <c r="B5067" t="s">
        <v>5756</v>
      </c>
      <c r="C5067" t="s">
        <v>5841</v>
      </c>
      <c r="D5067">
        <v>1577</v>
      </c>
      <c r="E5067" s="2"/>
      <c r="F5067">
        <f>SUMIFS($D$2:$D$7909, $B$2:$B$7909, "Molise")</f>
        <v>313660</v>
      </c>
      <c r="G5067" s="1">
        <f>Comuni__2[[#This Row],[Popolazione2011]]/Comuni__2[[#This Row],[POPOLAZIONE TOTALE DI OGNI REGIONE (CON FILTRO)]]</f>
        <v>5.0277370401071225E-3</v>
      </c>
      <c r="H5067" t="str">
        <f>IF(Comuni__2[[#This Row],[Popolazione2011]]&gt;300000,"MAGGIORE","")</f>
        <v/>
      </c>
    </row>
    <row r="5068" spans="1:8" x14ac:dyDescent="0.2">
      <c r="A5068" t="s">
        <v>2505</v>
      </c>
      <c r="B5068" t="s">
        <v>1271</v>
      </c>
      <c r="C5068" t="s">
        <v>2409</v>
      </c>
      <c r="D5068">
        <v>1575</v>
      </c>
      <c r="E5068" s="2"/>
      <c r="F5068">
        <f>SUMIFS($D$2:$D$7909, $B$2:$B$7909, "Lombardia")</f>
        <v>9704121</v>
      </c>
      <c r="G5068" s="1">
        <f>Comuni__2[[#This Row],[Popolazione2011]]/Comuni__2[[#This Row],[POPOLAZIONE TOTALE DI OGNI REGIONE (CON FILTRO)]]</f>
        <v>1.6230218069209978E-4</v>
      </c>
      <c r="H5068" t="str">
        <f>IF(Comuni__2[[#This Row],[Popolazione2011]]&gt;300000,"MAGGIORE","")</f>
        <v/>
      </c>
    </row>
    <row r="5069" spans="1:8" x14ac:dyDescent="0.2">
      <c r="A5069" t="s">
        <v>5746</v>
      </c>
      <c r="B5069" t="s">
        <v>5446</v>
      </c>
      <c r="C5069" t="s">
        <v>5651</v>
      </c>
      <c r="D5069">
        <v>1575</v>
      </c>
      <c r="E5069" s="2"/>
      <c r="F5069">
        <f>SUMIFS($D$2:$D$7909, $B$2:$B$7909, "Abruzzo")</f>
        <v>1307309</v>
      </c>
      <c r="G5069" s="1">
        <f>Comuni__2[[#This Row],[Popolazione2011]]/Comuni__2[[#This Row],[POPOLAZIONE TOTALE DI OGNI REGIONE (CON FILTRO)]]</f>
        <v>1.2047649025593795E-3</v>
      </c>
      <c r="H5069" t="str">
        <f>IF(Comuni__2[[#This Row],[Popolazione2011]]&gt;300000,"MAGGIORE","")</f>
        <v/>
      </c>
    </row>
    <row r="5070" spans="1:8" x14ac:dyDescent="0.2">
      <c r="A5070" t="s">
        <v>4871</v>
      </c>
      <c r="B5070" t="s">
        <v>4829</v>
      </c>
      <c r="C5070" t="s">
        <v>4830</v>
      </c>
      <c r="D5070">
        <v>1574</v>
      </c>
      <c r="E5070" s="2"/>
      <c r="F5070">
        <f>SUMIFS($D$2:$D$7909, $B$2:$B$7909, "Marche")</f>
        <v>1540584</v>
      </c>
      <c r="G5070" s="1">
        <f>Comuni__2[[#This Row],[Popolazione2011]]/Comuni__2[[#This Row],[POPOLAZIONE TOTALE DI OGNI REGIONE (CON FILTRO)]]</f>
        <v>1.0216904758195593E-3</v>
      </c>
      <c r="H5070" t="str">
        <f>IF(Comuni__2[[#This Row],[Popolazione2011]]&gt;300000,"MAGGIORE","")</f>
        <v/>
      </c>
    </row>
    <row r="5071" spans="1:8" x14ac:dyDescent="0.2">
      <c r="A5071" t="s">
        <v>3017</v>
      </c>
      <c r="B5071" t="s">
        <v>2791</v>
      </c>
      <c r="C5071" t="s">
        <v>2909</v>
      </c>
      <c r="D5071">
        <v>1573</v>
      </c>
      <c r="E5071" s="2"/>
      <c r="F5071">
        <f>SUMIFS($D$2:$D$7909, $B$2:$B$7909, "Trentino-Alto Adige/Südtirol")</f>
        <v>1026433</v>
      </c>
      <c r="G5071" s="1">
        <f>Comuni__2[[#This Row],[Popolazione2011]]/Comuni__2[[#This Row],[POPOLAZIONE TOTALE DI OGNI REGIONE (CON FILTRO)]]</f>
        <v>1.5324916482615037E-3</v>
      </c>
      <c r="H5071" t="str">
        <f>IF(Comuni__2[[#This Row],[Popolazione2011]]&gt;300000,"MAGGIORE","")</f>
        <v/>
      </c>
    </row>
    <row r="5072" spans="1:8" x14ac:dyDescent="0.2">
      <c r="A5072" t="s">
        <v>5957</v>
      </c>
      <c r="B5072" t="s">
        <v>5894</v>
      </c>
      <c r="C5072" t="s">
        <v>5895</v>
      </c>
      <c r="D5072">
        <v>1571</v>
      </c>
      <c r="E5072" s="2"/>
      <c r="F5072">
        <f>SUMIFS($D$2:$D$7909, $B$2:$B$7909, "Campania")</f>
        <v>5766810</v>
      </c>
      <c r="G5072" s="1">
        <f>Comuni__2[[#This Row],[Popolazione2011]]/Comuni__2[[#This Row],[POPOLAZIONE TOTALE DI OGNI REGIONE (CON FILTRO)]]</f>
        <v>2.7242097450757007E-4</v>
      </c>
      <c r="H5072" t="str">
        <f>IF(Comuni__2[[#This Row],[Popolazione2011]]&gt;300000,"MAGGIORE","")</f>
        <v/>
      </c>
    </row>
    <row r="5073" spans="1:8" x14ac:dyDescent="0.2">
      <c r="A5073" t="s">
        <v>432</v>
      </c>
      <c r="B5073" t="s">
        <v>5</v>
      </c>
      <c r="C5073" t="s">
        <v>402</v>
      </c>
      <c r="D5073">
        <v>1571</v>
      </c>
      <c r="E5073" s="2"/>
      <c r="F5073">
        <f>SUMIFS($D$2:$D$7909, $B$2:$B$7909, "Piemonte")</f>
        <v>4363916</v>
      </c>
      <c r="G5073" s="1">
        <f>Comuni__2[[#This Row],[Popolazione2011]]/Comuni__2[[#This Row],[POPOLAZIONE TOTALE DI OGNI REGIONE (CON FILTRO)]]</f>
        <v>3.599977634766572E-4</v>
      </c>
      <c r="H5073" t="str">
        <f>IF(Comuni__2[[#This Row],[Popolazione2011]]&gt;300000,"MAGGIORE","")</f>
        <v/>
      </c>
    </row>
    <row r="5074" spans="1:8" x14ac:dyDescent="0.2">
      <c r="A5074" t="s">
        <v>6712</v>
      </c>
      <c r="B5074" t="s">
        <v>6713</v>
      </c>
      <c r="C5074" t="s">
        <v>6714</v>
      </c>
      <c r="D5074">
        <v>1571</v>
      </c>
      <c r="E5074" s="2"/>
      <c r="F5074">
        <f>SUMIFS($D$2:$D$7909, $B$2:$B$7909, "Basilicata")</f>
        <v>578036</v>
      </c>
      <c r="G5074" s="1">
        <f>Comuni__2[[#This Row],[Popolazione2011]]/Comuni__2[[#This Row],[POPOLAZIONE TOTALE DI OGNI REGIONE (CON FILTRO)]]</f>
        <v>2.7178238033617281E-3</v>
      </c>
      <c r="H5074" t="str">
        <f>IF(Comuni__2[[#This Row],[Popolazione2011]]&gt;300000,"MAGGIORE","")</f>
        <v/>
      </c>
    </row>
    <row r="5075" spans="1:8" x14ac:dyDescent="0.2">
      <c r="A5075" t="s">
        <v>2508</v>
      </c>
      <c r="B5075" t="s">
        <v>1271</v>
      </c>
      <c r="C5075" t="s">
        <v>2409</v>
      </c>
      <c r="D5075">
        <v>1570</v>
      </c>
      <c r="E5075" s="2"/>
      <c r="F5075">
        <f>SUMIFS($D$2:$D$7909, $B$2:$B$7909, "Lombardia")</f>
        <v>9704121</v>
      </c>
      <c r="G5075" s="1">
        <f>Comuni__2[[#This Row],[Popolazione2011]]/Comuni__2[[#This Row],[POPOLAZIONE TOTALE DI OGNI REGIONE (CON FILTRO)]]</f>
        <v>1.6178693567402963E-4</v>
      </c>
      <c r="H5075" t="str">
        <f>IF(Comuni__2[[#This Row],[Popolazione2011]]&gt;300000,"MAGGIORE","")</f>
        <v/>
      </c>
    </row>
    <row r="5076" spans="1:8" x14ac:dyDescent="0.2">
      <c r="A5076" t="s">
        <v>6310</v>
      </c>
      <c r="B5076" t="s">
        <v>5894</v>
      </c>
      <c r="C5076" t="s">
        <v>6291</v>
      </c>
      <c r="D5076">
        <v>1570</v>
      </c>
      <c r="E5076" s="2"/>
      <c r="F5076">
        <f>SUMIFS($D$2:$D$7909, $B$2:$B$7909, "Campania")</f>
        <v>5766810</v>
      </c>
      <c r="G5076" s="1">
        <f>Comuni__2[[#This Row],[Popolazione2011]]/Comuni__2[[#This Row],[POPOLAZIONE TOTALE DI OGNI REGIONE (CON FILTRO)]]</f>
        <v>2.7224756841303944E-4</v>
      </c>
      <c r="H5076" t="str">
        <f>IF(Comuni__2[[#This Row],[Popolazione2011]]&gt;300000,"MAGGIORE","")</f>
        <v/>
      </c>
    </row>
    <row r="5077" spans="1:8" x14ac:dyDescent="0.2">
      <c r="A5077" t="s">
        <v>2707</v>
      </c>
      <c r="B5077" t="s">
        <v>1271</v>
      </c>
      <c r="C5077" t="s">
        <v>2674</v>
      </c>
      <c r="D5077">
        <v>1568</v>
      </c>
      <c r="E5077" s="2"/>
      <c r="F5077">
        <f>SUMIFS($D$2:$D$7909, $B$2:$B$7909, "Lombardia")</f>
        <v>9704121</v>
      </c>
      <c r="G5077" s="1">
        <f>Comuni__2[[#This Row],[Popolazione2011]]/Comuni__2[[#This Row],[POPOLAZIONE TOTALE DI OGNI REGIONE (CON FILTRO)]]</f>
        <v>1.6158083766680155E-4</v>
      </c>
      <c r="H5077" t="str">
        <f>IF(Comuni__2[[#This Row],[Popolazione2011]]&gt;300000,"MAGGIORE","")</f>
        <v/>
      </c>
    </row>
    <row r="5078" spans="1:8" x14ac:dyDescent="0.2">
      <c r="A5078" t="s">
        <v>6242</v>
      </c>
      <c r="B5078" t="s">
        <v>5894</v>
      </c>
      <c r="C5078" t="s">
        <v>6172</v>
      </c>
      <c r="D5078">
        <v>1568</v>
      </c>
      <c r="E5078" s="2"/>
      <c r="F5078">
        <f>SUMIFS($D$2:$D$7909, $B$2:$B$7909, "Campania")</f>
        <v>5766810</v>
      </c>
      <c r="G5078" s="1">
        <f>Comuni__2[[#This Row],[Popolazione2011]]/Comuni__2[[#This Row],[POPOLAZIONE TOTALE DI OGNI REGIONE (CON FILTRO)]]</f>
        <v>2.7190075622397824E-4</v>
      </c>
      <c r="H5078" t="str">
        <f>IF(Comuni__2[[#This Row],[Popolazione2011]]&gt;300000,"MAGGIORE","")</f>
        <v/>
      </c>
    </row>
    <row r="5079" spans="1:8" x14ac:dyDescent="0.2">
      <c r="A5079" t="s">
        <v>7411</v>
      </c>
      <c r="B5079" t="s">
        <v>7257</v>
      </c>
      <c r="C5079" t="s">
        <v>7366</v>
      </c>
      <c r="D5079">
        <v>1567</v>
      </c>
      <c r="E5079" s="2"/>
      <c r="F5079">
        <f>SUMIFS($D$2:$D$7909, $B$2:$B$7909, "Sicilia")</f>
        <v>5002904</v>
      </c>
      <c r="G5079" s="1">
        <f>Comuni__2[[#This Row],[Popolazione2011]]/Comuni__2[[#This Row],[POPOLAZIONE TOTALE DI OGNI REGIONE (CON FILTRO)]]</f>
        <v>3.1321808293742996E-4</v>
      </c>
      <c r="H5079" t="str">
        <f>IF(Comuni__2[[#This Row],[Popolazione2011]]&gt;300000,"MAGGIORE","")</f>
        <v/>
      </c>
    </row>
    <row r="5080" spans="1:8" x14ac:dyDescent="0.2">
      <c r="A5080" t="s">
        <v>3849</v>
      </c>
      <c r="B5080" t="s">
        <v>3653</v>
      </c>
      <c r="C5080" t="s">
        <v>3822</v>
      </c>
      <c r="D5080">
        <v>1567</v>
      </c>
      <c r="E5080" s="2"/>
      <c r="F5080">
        <f>SUMIFS($D$2:$D$7909, $B$2:$B$7909, "Friuli-Venezia Giulia")</f>
        <v>1220291</v>
      </c>
      <c r="G5080" s="1">
        <f>Comuni__2[[#This Row],[Popolazione2011]]/Comuni__2[[#This Row],[POPOLAZIONE TOTALE DI OGNI REGIONE (CON FILTRO)]]</f>
        <v>1.2841199353269014E-3</v>
      </c>
      <c r="H5080" t="str">
        <f>IF(Comuni__2[[#This Row],[Popolazione2011]]&gt;300000,"MAGGIORE","")</f>
        <v/>
      </c>
    </row>
    <row r="5081" spans="1:8" x14ac:dyDescent="0.2">
      <c r="A5081" t="s">
        <v>5419</v>
      </c>
      <c r="B5081" t="s">
        <v>5062</v>
      </c>
      <c r="C5081" t="s">
        <v>5354</v>
      </c>
      <c r="D5081">
        <v>1566</v>
      </c>
      <c r="E5081" s="2"/>
      <c r="F5081">
        <f>SUMIFS($D$2:$D$7909, $B$2:$B$7909, "Lazio")</f>
        <v>5502886</v>
      </c>
      <c r="G5081" s="1">
        <f>Comuni__2[[#This Row],[Popolazione2011]]/Comuni__2[[#This Row],[POPOLAZIONE TOTALE DI OGNI REGIONE (CON FILTRO)]]</f>
        <v>2.845779469173085E-4</v>
      </c>
      <c r="H5081" t="str">
        <f>IF(Comuni__2[[#This Row],[Popolazione2011]]&gt;300000,"MAGGIORE","")</f>
        <v/>
      </c>
    </row>
    <row r="5082" spans="1:8" x14ac:dyDescent="0.2">
      <c r="A5082" t="s">
        <v>7385</v>
      </c>
      <c r="B5082" t="s">
        <v>7257</v>
      </c>
      <c r="C5082" t="s">
        <v>7366</v>
      </c>
      <c r="D5082">
        <v>1566</v>
      </c>
      <c r="E5082" s="2"/>
      <c r="F5082">
        <f>SUMIFS($D$2:$D$7909, $B$2:$B$7909, "Sicilia")</f>
        <v>5002904</v>
      </c>
      <c r="G5082" s="1">
        <f>Comuni__2[[#This Row],[Popolazione2011]]/Comuni__2[[#This Row],[POPOLAZIONE TOTALE DI OGNI REGIONE (CON FILTRO)]]</f>
        <v>3.1301819903000339E-4</v>
      </c>
      <c r="H5082" t="str">
        <f>IF(Comuni__2[[#This Row],[Popolazione2011]]&gt;300000,"MAGGIORE","")</f>
        <v/>
      </c>
    </row>
    <row r="5083" spans="1:8" x14ac:dyDescent="0.2">
      <c r="A5083" t="s">
        <v>779</v>
      </c>
      <c r="B5083" t="s">
        <v>5</v>
      </c>
      <c r="C5083" t="s">
        <v>738</v>
      </c>
      <c r="D5083">
        <v>1564</v>
      </c>
      <c r="E5083" s="2"/>
      <c r="F5083">
        <f>SUMIFS($D$2:$D$7909, $B$2:$B$7909, "Piemonte")</f>
        <v>4363916</v>
      </c>
      <c r="G5083" s="1">
        <f>Comuni__2[[#This Row],[Popolazione2011]]/Comuni__2[[#This Row],[POPOLAZIONE TOTALE DI OGNI REGIONE (CON FILTRO)]]</f>
        <v>3.583936996037504E-4</v>
      </c>
      <c r="H5083" t="str">
        <f>IF(Comuni__2[[#This Row],[Popolazione2011]]&gt;300000,"MAGGIORE","")</f>
        <v/>
      </c>
    </row>
    <row r="5084" spans="1:8" x14ac:dyDescent="0.2">
      <c r="A5084" t="s">
        <v>1574</v>
      </c>
      <c r="B5084" t="s">
        <v>1271</v>
      </c>
      <c r="C5084" t="s">
        <v>1560</v>
      </c>
      <c r="D5084">
        <v>1562</v>
      </c>
      <c r="E5084" s="2"/>
      <c r="F5084">
        <f>SUMIFS($D$2:$D$7909, $B$2:$B$7909, "Lombardia")</f>
        <v>9704121</v>
      </c>
      <c r="G5084" s="1">
        <f>Comuni__2[[#This Row],[Popolazione2011]]/Comuni__2[[#This Row],[POPOLAZIONE TOTALE DI OGNI REGIONE (CON FILTRO)]]</f>
        <v>1.6096254364511738E-4</v>
      </c>
      <c r="H5084" t="str">
        <f>IF(Comuni__2[[#This Row],[Popolazione2011]]&gt;300000,"MAGGIORE","")</f>
        <v/>
      </c>
    </row>
    <row r="5085" spans="1:8" x14ac:dyDescent="0.2">
      <c r="A5085" t="s">
        <v>7343</v>
      </c>
      <c r="B5085" t="s">
        <v>7257</v>
      </c>
      <c r="C5085" t="s">
        <v>7283</v>
      </c>
      <c r="D5085">
        <v>1562</v>
      </c>
      <c r="E5085" s="2"/>
      <c r="F5085">
        <f>SUMIFS($D$2:$D$7909, $B$2:$B$7909, "Sicilia")</f>
        <v>5002904</v>
      </c>
      <c r="G5085" s="1">
        <f>Comuni__2[[#This Row],[Popolazione2011]]/Comuni__2[[#This Row],[POPOLAZIONE TOTALE DI OGNI REGIONE (CON FILTRO)]]</f>
        <v>3.1221866340029711E-4</v>
      </c>
      <c r="H5085" t="str">
        <f>IF(Comuni__2[[#This Row],[Popolazione2011]]&gt;300000,"MAGGIORE","")</f>
        <v/>
      </c>
    </row>
    <row r="5086" spans="1:8" x14ac:dyDescent="0.2">
      <c r="A5086" t="s">
        <v>7407</v>
      </c>
      <c r="B5086" t="s">
        <v>7257</v>
      </c>
      <c r="C5086" t="s">
        <v>7366</v>
      </c>
      <c r="D5086">
        <v>1562</v>
      </c>
      <c r="E5086" s="2"/>
      <c r="F5086">
        <f>SUMIFS($D$2:$D$7909, $B$2:$B$7909, "Sicilia")</f>
        <v>5002904</v>
      </c>
      <c r="G5086" s="1">
        <f>Comuni__2[[#This Row],[Popolazione2011]]/Comuni__2[[#This Row],[POPOLAZIONE TOTALE DI OGNI REGIONE (CON FILTRO)]]</f>
        <v>3.1221866340029711E-4</v>
      </c>
      <c r="H5086" t="str">
        <f>IF(Comuni__2[[#This Row],[Popolazione2011]]&gt;300000,"MAGGIORE","")</f>
        <v/>
      </c>
    </row>
    <row r="5087" spans="1:8" x14ac:dyDescent="0.2">
      <c r="A5087" t="s">
        <v>6048</v>
      </c>
      <c r="B5087" t="s">
        <v>5894</v>
      </c>
      <c r="C5087" t="s">
        <v>6000</v>
      </c>
      <c r="D5087">
        <v>1560</v>
      </c>
      <c r="E5087" s="2"/>
      <c r="F5087">
        <f>SUMIFS($D$2:$D$7909, $B$2:$B$7909, "Campania")</f>
        <v>5766810</v>
      </c>
      <c r="G5087" s="1">
        <f>Comuni__2[[#This Row],[Popolazione2011]]/Comuni__2[[#This Row],[POPOLAZIONE TOTALE DI OGNI REGIONE (CON FILTRO)]]</f>
        <v>2.7051350746773347E-4</v>
      </c>
      <c r="H5087" t="str">
        <f>IF(Comuni__2[[#This Row],[Popolazione2011]]&gt;300000,"MAGGIORE","")</f>
        <v/>
      </c>
    </row>
    <row r="5088" spans="1:8" x14ac:dyDescent="0.2">
      <c r="A5088" t="s">
        <v>5804</v>
      </c>
      <c r="B5088" t="s">
        <v>5756</v>
      </c>
      <c r="C5088" t="s">
        <v>5757</v>
      </c>
      <c r="D5088">
        <v>1560</v>
      </c>
      <c r="E5088" s="2"/>
      <c r="F5088">
        <f>SUMIFS($D$2:$D$7909, $B$2:$B$7909, "Molise")</f>
        <v>313660</v>
      </c>
      <c r="G5088" s="1">
        <f>Comuni__2[[#This Row],[Popolazione2011]]/Comuni__2[[#This Row],[POPOLAZIONE TOTALE DI OGNI REGIONE (CON FILTRO)]]</f>
        <v>4.9735382261046996E-3</v>
      </c>
      <c r="H5088" t="str">
        <f>IF(Comuni__2[[#This Row],[Popolazione2011]]&gt;300000,"MAGGIORE","")</f>
        <v/>
      </c>
    </row>
    <row r="5089" spans="1:8" x14ac:dyDescent="0.2">
      <c r="A5089" t="s">
        <v>2303</v>
      </c>
      <c r="B5089" t="s">
        <v>1271</v>
      </c>
      <c r="C5089" t="s">
        <v>2222</v>
      </c>
      <c r="D5089">
        <v>1559</v>
      </c>
      <c r="E5089" s="2"/>
      <c r="F5089">
        <f>SUMIFS($D$2:$D$7909, $B$2:$B$7909, "Lombardia")</f>
        <v>9704121</v>
      </c>
      <c r="G5089" s="1">
        <f>Comuni__2[[#This Row],[Popolazione2011]]/Comuni__2[[#This Row],[POPOLAZIONE TOTALE DI OGNI REGIONE (CON FILTRO)]]</f>
        <v>1.6065339663427528E-4</v>
      </c>
      <c r="H5089" t="str">
        <f>IF(Comuni__2[[#This Row],[Popolazione2011]]&gt;300000,"MAGGIORE","")</f>
        <v/>
      </c>
    </row>
    <row r="5090" spans="1:8" x14ac:dyDescent="0.2">
      <c r="A5090" t="s">
        <v>7386</v>
      </c>
      <c r="B5090" t="s">
        <v>7257</v>
      </c>
      <c r="C5090" t="s">
        <v>7366</v>
      </c>
      <c r="D5090">
        <v>1559</v>
      </c>
      <c r="E5090" s="2"/>
      <c r="F5090">
        <f>SUMIFS($D$2:$D$7909, $B$2:$B$7909, "Sicilia")</f>
        <v>5002904</v>
      </c>
      <c r="G5090" s="1">
        <f>Comuni__2[[#This Row],[Popolazione2011]]/Comuni__2[[#This Row],[POPOLAZIONE TOTALE DI OGNI REGIONE (CON FILTRO)]]</f>
        <v>3.116190116780174E-4</v>
      </c>
      <c r="H5090" t="str">
        <f>IF(Comuni__2[[#This Row],[Popolazione2011]]&gt;300000,"MAGGIORE","")</f>
        <v/>
      </c>
    </row>
    <row r="5091" spans="1:8" x14ac:dyDescent="0.2">
      <c r="A5091" t="s">
        <v>1169</v>
      </c>
      <c r="B5091" t="s">
        <v>5</v>
      </c>
      <c r="C5091" t="s">
        <v>1120</v>
      </c>
      <c r="D5091">
        <v>1559</v>
      </c>
      <c r="E5091" s="2"/>
      <c r="F5091">
        <f>SUMIFS($D$2:$D$7909, $B$2:$B$7909, "Piemonte")</f>
        <v>4363916</v>
      </c>
      <c r="G5091" s="1">
        <f>Comuni__2[[#This Row],[Popolazione2011]]/Comuni__2[[#This Row],[POPOLAZIONE TOTALE DI OGNI REGIONE (CON FILTRO)]]</f>
        <v>3.5724793969453122E-4</v>
      </c>
      <c r="H5091" t="str">
        <f>IF(Comuni__2[[#This Row],[Popolazione2011]]&gt;300000,"MAGGIORE","")</f>
        <v/>
      </c>
    </row>
    <row r="5092" spans="1:8" x14ac:dyDescent="0.2">
      <c r="A5092" t="s">
        <v>4815</v>
      </c>
      <c r="B5092" t="s">
        <v>4734</v>
      </c>
      <c r="C5092" t="s">
        <v>4795</v>
      </c>
      <c r="D5092">
        <v>1559</v>
      </c>
      <c r="E5092" s="2"/>
      <c r="F5092">
        <f>SUMIFS($D$2:$D$7909, $B$2:$B$7909, "Umbria")</f>
        <v>884268</v>
      </c>
      <c r="G5092" s="1">
        <f>Comuni__2[[#This Row],[Popolazione2011]]/Comuni__2[[#This Row],[POPOLAZIONE TOTALE DI OGNI REGIONE (CON FILTRO)]]</f>
        <v>1.7630401642940827E-3</v>
      </c>
      <c r="H5092" t="str">
        <f>IF(Comuni__2[[#This Row],[Popolazione2011]]&gt;300000,"MAGGIORE","")</f>
        <v/>
      </c>
    </row>
    <row r="5093" spans="1:8" x14ac:dyDescent="0.2">
      <c r="A5093" t="s">
        <v>905</v>
      </c>
      <c r="B5093" t="s">
        <v>5</v>
      </c>
      <c r="C5093" t="s">
        <v>857</v>
      </c>
      <c r="D5093">
        <v>1558</v>
      </c>
      <c r="E5093" s="2"/>
      <c r="F5093">
        <f>SUMIFS($D$2:$D$7909, $B$2:$B$7909, "Piemonte")</f>
        <v>4363916</v>
      </c>
      <c r="G5093" s="1">
        <f>Comuni__2[[#This Row],[Popolazione2011]]/Comuni__2[[#This Row],[POPOLAZIONE TOTALE DI OGNI REGIONE (CON FILTRO)]]</f>
        <v>3.5701878771268741E-4</v>
      </c>
      <c r="H5093" t="str">
        <f>IF(Comuni__2[[#This Row],[Popolazione2011]]&gt;300000,"MAGGIORE","")</f>
        <v/>
      </c>
    </row>
    <row r="5094" spans="1:8" x14ac:dyDescent="0.2">
      <c r="A5094" t="s">
        <v>6467</v>
      </c>
      <c r="B5094" t="s">
        <v>6450</v>
      </c>
      <c r="C5094" t="s">
        <v>6451</v>
      </c>
      <c r="D5094">
        <v>1557</v>
      </c>
      <c r="E5094" s="2"/>
      <c r="F5094">
        <f>SUMIFS($D$2:$D$7909, $B$2:$B$7909, "Puglia")</f>
        <v>4050093</v>
      </c>
      <c r="G5094" s="1">
        <f>Comuni__2[[#This Row],[Popolazione2011]]/Comuni__2[[#This Row],[POPOLAZIONE TOTALE DI OGNI REGIONE (CON FILTRO)]]</f>
        <v>3.8443561666361733E-4</v>
      </c>
      <c r="H5094" t="str">
        <f>IF(Comuni__2[[#This Row],[Popolazione2011]]&gt;300000,"MAGGIORE","")</f>
        <v/>
      </c>
    </row>
    <row r="5095" spans="1:8" x14ac:dyDescent="0.2">
      <c r="A5095" t="s">
        <v>3840</v>
      </c>
      <c r="B5095" t="s">
        <v>3653</v>
      </c>
      <c r="C5095" t="s">
        <v>3822</v>
      </c>
      <c r="D5095">
        <v>1556</v>
      </c>
      <c r="E5095" s="2"/>
      <c r="F5095">
        <f>SUMIFS($D$2:$D$7909, $B$2:$B$7909, "Friuli-Venezia Giulia")</f>
        <v>1220291</v>
      </c>
      <c r="G5095" s="1">
        <f>Comuni__2[[#This Row],[Popolazione2011]]/Comuni__2[[#This Row],[POPOLAZIONE TOTALE DI OGNI REGIONE (CON FILTRO)]]</f>
        <v>1.2751056920029731E-3</v>
      </c>
      <c r="H5095" t="str">
        <f>IF(Comuni__2[[#This Row],[Popolazione2011]]&gt;300000,"MAGGIORE","")</f>
        <v/>
      </c>
    </row>
    <row r="5096" spans="1:8" x14ac:dyDescent="0.2">
      <c r="A5096" t="s">
        <v>3106</v>
      </c>
      <c r="B5096" t="s">
        <v>3082</v>
      </c>
      <c r="C5096" t="s">
        <v>3083</v>
      </c>
      <c r="D5096">
        <v>1555</v>
      </c>
      <c r="E5096" s="2"/>
      <c r="F5096">
        <f>SUMIFS($D$2:$D$7909, $B$2:$B$7909, "Veneto")</f>
        <v>4855904</v>
      </c>
      <c r="G5096" s="1">
        <f>Comuni__2[[#This Row],[Popolazione2011]]/Comuni__2[[#This Row],[POPOLAZIONE TOTALE DI OGNI REGIONE (CON FILTRO)]]</f>
        <v>3.2022873598819089E-4</v>
      </c>
      <c r="H5096" t="str">
        <f>IF(Comuni__2[[#This Row],[Popolazione2011]]&gt;300000,"MAGGIORE","")</f>
        <v/>
      </c>
    </row>
    <row r="5097" spans="1:8" x14ac:dyDescent="0.2">
      <c r="A5097" t="s">
        <v>422</v>
      </c>
      <c r="B5097" t="s">
        <v>5</v>
      </c>
      <c r="C5097" t="s">
        <v>402</v>
      </c>
      <c r="D5097">
        <v>1555</v>
      </c>
      <c r="E5097" s="2"/>
      <c r="F5097">
        <f>SUMIFS($D$2:$D$7909, $B$2:$B$7909, "Piemonte")</f>
        <v>4363916</v>
      </c>
      <c r="G5097" s="1">
        <f>Comuni__2[[#This Row],[Popolazione2011]]/Comuni__2[[#This Row],[POPOLAZIONE TOTALE DI OGNI REGIONE (CON FILTRO)]]</f>
        <v>3.5633133176715594E-4</v>
      </c>
      <c r="H5097" t="str">
        <f>IF(Comuni__2[[#This Row],[Popolazione2011]]&gt;300000,"MAGGIORE","")</f>
        <v/>
      </c>
    </row>
    <row r="5098" spans="1:8" x14ac:dyDescent="0.2">
      <c r="A5098" t="s">
        <v>6961</v>
      </c>
      <c r="B5098" t="s">
        <v>6847</v>
      </c>
      <c r="C5098" t="s">
        <v>6848</v>
      </c>
      <c r="D5098">
        <v>1555</v>
      </c>
      <c r="E5098" s="2"/>
      <c r="F5098">
        <f>SUMIFS($D$2:$D$7909, $B$2:$B$7909, "Calabria")</f>
        <v>1959050</v>
      </c>
      <c r="G5098" s="1">
        <f>Comuni__2[[#This Row],[Popolazione2011]]/Comuni__2[[#This Row],[POPOLAZIONE TOTALE DI OGNI REGIONE (CON FILTRO)]]</f>
        <v>7.9375207370919576E-4</v>
      </c>
      <c r="H5098" t="str">
        <f>IF(Comuni__2[[#This Row],[Popolazione2011]]&gt;300000,"MAGGIORE","")</f>
        <v/>
      </c>
    </row>
    <row r="5099" spans="1:8" x14ac:dyDescent="0.2">
      <c r="A5099" t="s">
        <v>6799</v>
      </c>
      <c r="B5099" t="s">
        <v>6713</v>
      </c>
      <c r="C5099" t="s">
        <v>6714</v>
      </c>
      <c r="D5099">
        <v>1555</v>
      </c>
      <c r="E5099" s="2"/>
      <c r="F5099">
        <f>SUMIFS($D$2:$D$7909, $B$2:$B$7909, "Basilicata")</f>
        <v>578036</v>
      </c>
      <c r="G5099" s="1">
        <f>Comuni__2[[#This Row],[Popolazione2011]]/Comuni__2[[#This Row],[POPOLAZIONE TOTALE DI OGNI REGIONE (CON FILTRO)]]</f>
        <v>2.6901438664719843E-3</v>
      </c>
      <c r="H5099" t="str">
        <f>IF(Comuni__2[[#This Row],[Popolazione2011]]&gt;300000,"MAGGIORE","")</f>
        <v/>
      </c>
    </row>
    <row r="5100" spans="1:8" x14ac:dyDescent="0.2">
      <c r="A5100" t="s">
        <v>401</v>
      </c>
      <c r="B5100" t="s">
        <v>5</v>
      </c>
      <c r="C5100" t="s">
        <v>402</v>
      </c>
      <c r="D5100">
        <v>1554</v>
      </c>
      <c r="E5100" s="2"/>
      <c r="F5100">
        <f>SUMIFS($D$2:$D$7909, $B$2:$B$7909, "Piemonte")</f>
        <v>4363916</v>
      </c>
      <c r="G5100" s="1">
        <f>Comuni__2[[#This Row],[Popolazione2011]]/Comuni__2[[#This Row],[POPOLAZIONE TOTALE DI OGNI REGIONE (CON FILTRO)]]</f>
        <v>3.5610217978531209E-4</v>
      </c>
      <c r="H5100" t="str">
        <f>IF(Comuni__2[[#This Row],[Popolazione2011]]&gt;300000,"MAGGIORE","")</f>
        <v/>
      </c>
    </row>
    <row r="5101" spans="1:8" x14ac:dyDescent="0.2">
      <c r="A5101" t="s">
        <v>450</v>
      </c>
      <c r="B5101" t="s">
        <v>5</v>
      </c>
      <c r="C5101" t="s">
        <v>402</v>
      </c>
      <c r="D5101">
        <v>1554</v>
      </c>
      <c r="E5101" s="2"/>
      <c r="F5101">
        <f>SUMIFS($D$2:$D$7909, $B$2:$B$7909, "Piemonte")</f>
        <v>4363916</v>
      </c>
      <c r="G5101" s="1">
        <f>Comuni__2[[#This Row],[Popolazione2011]]/Comuni__2[[#This Row],[POPOLAZIONE TOTALE DI OGNI REGIONE (CON FILTRO)]]</f>
        <v>3.5610217978531209E-4</v>
      </c>
      <c r="H5101" t="str">
        <f>IF(Comuni__2[[#This Row],[Popolazione2011]]&gt;300000,"MAGGIORE","")</f>
        <v/>
      </c>
    </row>
    <row r="5102" spans="1:8" x14ac:dyDescent="0.2">
      <c r="A5102" t="s">
        <v>6662</v>
      </c>
      <c r="B5102" t="s">
        <v>6450</v>
      </c>
      <c r="C5102" t="s">
        <v>6606</v>
      </c>
      <c r="D5102">
        <v>1554</v>
      </c>
      <c r="E5102" s="2"/>
      <c r="F5102">
        <f>SUMIFS($D$2:$D$7909, $B$2:$B$7909, "Puglia")</f>
        <v>4050093</v>
      </c>
      <c r="G5102" s="1">
        <f>Comuni__2[[#This Row],[Popolazione2011]]/Comuni__2[[#This Row],[POPOLAZIONE TOTALE DI OGNI REGIONE (CON FILTRO)]]</f>
        <v>3.836948929320882E-4</v>
      </c>
      <c r="H5102" t="str">
        <f>IF(Comuni__2[[#This Row],[Popolazione2011]]&gt;300000,"MAGGIORE","")</f>
        <v/>
      </c>
    </row>
    <row r="5103" spans="1:8" x14ac:dyDescent="0.2">
      <c r="A5103" t="s">
        <v>5292</v>
      </c>
      <c r="B5103" t="s">
        <v>5062</v>
      </c>
      <c r="C5103" t="s">
        <v>5198</v>
      </c>
      <c r="D5103">
        <v>1553</v>
      </c>
      <c r="E5103" s="2"/>
      <c r="F5103">
        <f>SUMIFS($D$2:$D$7909, $B$2:$B$7909, "Lazio")</f>
        <v>5502886</v>
      </c>
      <c r="G5103" s="1">
        <f>Comuni__2[[#This Row],[Popolazione2011]]/Comuni__2[[#This Row],[POPOLAZIONE TOTALE DI OGNI REGIONE (CON FILTRO)]]</f>
        <v>2.8221555016767563E-4</v>
      </c>
      <c r="H5103" t="str">
        <f>IF(Comuni__2[[#This Row],[Popolazione2011]]&gt;300000,"MAGGIORE","")</f>
        <v/>
      </c>
    </row>
    <row r="5104" spans="1:8" x14ac:dyDescent="0.2">
      <c r="A5104" t="s">
        <v>5197</v>
      </c>
      <c r="B5104" t="s">
        <v>5062</v>
      </c>
      <c r="C5104" t="s">
        <v>5198</v>
      </c>
      <c r="D5104">
        <v>1552</v>
      </c>
      <c r="E5104" s="2"/>
      <c r="F5104">
        <f>SUMIFS($D$2:$D$7909, $B$2:$B$7909, "Lazio")</f>
        <v>5502886</v>
      </c>
      <c r="G5104" s="1">
        <f>Comuni__2[[#This Row],[Popolazione2011]]/Comuni__2[[#This Row],[POPOLAZIONE TOTALE DI OGNI REGIONE (CON FILTRO)]]</f>
        <v>2.8203382734078079E-4</v>
      </c>
      <c r="H5104" t="str">
        <f>IF(Comuni__2[[#This Row],[Popolazione2011]]&gt;300000,"MAGGIORE","")</f>
        <v/>
      </c>
    </row>
    <row r="5105" spans="1:8" x14ac:dyDescent="0.2">
      <c r="A5105" t="s">
        <v>5402</v>
      </c>
      <c r="B5105" t="s">
        <v>5062</v>
      </c>
      <c r="C5105" t="s">
        <v>5354</v>
      </c>
      <c r="D5105">
        <v>1552</v>
      </c>
      <c r="E5105" s="2"/>
      <c r="F5105">
        <f>SUMIFS($D$2:$D$7909, $B$2:$B$7909, "Lazio")</f>
        <v>5502886</v>
      </c>
      <c r="G5105" s="1">
        <f>Comuni__2[[#This Row],[Popolazione2011]]/Comuni__2[[#This Row],[POPOLAZIONE TOTALE DI OGNI REGIONE (CON FILTRO)]]</f>
        <v>2.8203382734078079E-4</v>
      </c>
      <c r="H5105" t="str">
        <f>IF(Comuni__2[[#This Row],[Popolazione2011]]&gt;300000,"MAGGIORE","")</f>
        <v/>
      </c>
    </row>
    <row r="5106" spans="1:8" x14ac:dyDescent="0.2">
      <c r="A5106" t="s">
        <v>2334</v>
      </c>
      <c r="B5106" t="s">
        <v>1271</v>
      </c>
      <c r="C5106" t="s">
        <v>2222</v>
      </c>
      <c r="D5106">
        <v>1551</v>
      </c>
      <c r="E5106" s="2"/>
      <c r="F5106">
        <f>SUMIFS($D$2:$D$7909, $B$2:$B$7909, "Lombardia")</f>
        <v>9704121</v>
      </c>
      <c r="G5106" s="1">
        <f>Comuni__2[[#This Row],[Popolazione2011]]/Comuni__2[[#This Row],[POPOLAZIONE TOTALE DI OGNI REGIONE (CON FILTRO)]]</f>
        <v>1.5982900460536302E-4</v>
      </c>
      <c r="H5106" t="str">
        <f>IF(Comuni__2[[#This Row],[Popolazione2011]]&gt;300000,"MAGGIORE","")</f>
        <v/>
      </c>
    </row>
    <row r="5107" spans="1:8" x14ac:dyDescent="0.2">
      <c r="A5107" t="s">
        <v>2530</v>
      </c>
      <c r="B5107" t="s">
        <v>1271</v>
      </c>
      <c r="C5107" t="s">
        <v>2523</v>
      </c>
      <c r="D5107">
        <v>1551</v>
      </c>
      <c r="E5107" s="2"/>
      <c r="F5107">
        <f>SUMIFS($D$2:$D$7909, $B$2:$B$7909, "Lombardia")</f>
        <v>9704121</v>
      </c>
      <c r="G5107" s="1">
        <f>Comuni__2[[#This Row],[Popolazione2011]]/Comuni__2[[#This Row],[POPOLAZIONE TOTALE DI OGNI REGIONE (CON FILTRO)]]</f>
        <v>1.5982900460536302E-4</v>
      </c>
      <c r="H5107" t="str">
        <f>IF(Comuni__2[[#This Row],[Popolazione2011]]&gt;300000,"MAGGIORE","")</f>
        <v/>
      </c>
    </row>
    <row r="5108" spans="1:8" x14ac:dyDescent="0.2">
      <c r="A5108" t="s">
        <v>5569</v>
      </c>
      <c r="B5108" t="s">
        <v>5446</v>
      </c>
      <c r="C5108" t="s">
        <v>5556</v>
      </c>
      <c r="D5108">
        <v>1551</v>
      </c>
      <c r="E5108" s="2"/>
      <c r="F5108">
        <f>SUMIFS($D$2:$D$7909, $B$2:$B$7909, "Abruzzo")</f>
        <v>1307309</v>
      </c>
      <c r="G5108" s="1">
        <f>Comuni__2[[#This Row],[Popolazione2011]]/Comuni__2[[#This Row],[POPOLAZIONE TOTALE DI OGNI REGIONE (CON FILTRO)]]</f>
        <v>1.1864065802346653E-3</v>
      </c>
      <c r="H5108" t="str">
        <f>IF(Comuni__2[[#This Row],[Popolazione2011]]&gt;300000,"MAGGIORE","")</f>
        <v/>
      </c>
    </row>
    <row r="5109" spans="1:8" x14ac:dyDescent="0.2">
      <c r="A5109" t="s">
        <v>1280</v>
      </c>
      <c r="B5109" t="s">
        <v>1271</v>
      </c>
      <c r="C5109" t="s">
        <v>1272</v>
      </c>
      <c r="D5109">
        <v>1550</v>
      </c>
      <c r="E5109" s="2"/>
      <c r="F5109">
        <f>SUMIFS($D$2:$D$7909, $B$2:$B$7909, "Lombardia")</f>
        <v>9704121</v>
      </c>
      <c r="G5109" s="1">
        <f>Comuni__2[[#This Row],[Popolazione2011]]/Comuni__2[[#This Row],[POPOLAZIONE TOTALE DI OGNI REGIONE (CON FILTRO)]]</f>
        <v>1.5972595560174898E-4</v>
      </c>
      <c r="H5109" t="str">
        <f>IF(Comuni__2[[#This Row],[Popolazione2011]]&gt;300000,"MAGGIORE","")</f>
        <v/>
      </c>
    </row>
    <row r="5110" spans="1:8" x14ac:dyDescent="0.2">
      <c r="A5110" t="s">
        <v>2695</v>
      </c>
      <c r="B5110" t="s">
        <v>1271</v>
      </c>
      <c r="C5110" t="s">
        <v>2674</v>
      </c>
      <c r="D5110">
        <v>1550</v>
      </c>
      <c r="E5110" s="2"/>
      <c r="F5110">
        <f>SUMIFS($D$2:$D$7909, $B$2:$B$7909, "Lombardia")</f>
        <v>9704121</v>
      </c>
      <c r="G5110" s="1">
        <f>Comuni__2[[#This Row],[Popolazione2011]]/Comuni__2[[#This Row],[POPOLAZIONE TOTALE DI OGNI REGIONE (CON FILTRO)]]</f>
        <v>1.5972595560174898E-4</v>
      </c>
      <c r="H5110" t="str">
        <f>IF(Comuni__2[[#This Row],[Popolazione2011]]&gt;300000,"MAGGIORE","")</f>
        <v/>
      </c>
    </row>
    <row r="5111" spans="1:8" x14ac:dyDescent="0.2">
      <c r="A5111" t="s">
        <v>6298</v>
      </c>
      <c r="B5111" t="s">
        <v>5894</v>
      </c>
      <c r="C5111" t="s">
        <v>6291</v>
      </c>
      <c r="D5111">
        <v>1550</v>
      </c>
      <c r="E5111" s="2"/>
      <c r="F5111">
        <f>SUMIFS($D$2:$D$7909, $B$2:$B$7909, "Campania")</f>
        <v>5766810</v>
      </c>
      <c r="G5111" s="1">
        <f>Comuni__2[[#This Row],[Popolazione2011]]/Comuni__2[[#This Row],[POPOLAZIONE TOTALE DI OGNI REGIONE (CON FILTRO)]]</f>
        <v>2.6877944652242745E-4</v>
      </c>
      <c r="H5111" t="str">
        <f>IF(Comuni__2[[#This Row],[Popolazione2011]]&gt;300000,"MAGGIORE","")</f>
        <v/>
      </c>
    </row>
    <row r="5112" spans="1:8" x14ac:dyDescent="0.2">
      <c r="A5112" t="s">
        <v>92</v>
      </c>
      <c r="B5112" t="s">
        <v>5</v>
      </c>
      <c r="C5112" t="s">
        <v>6</v>
      </c>
      <c r="D5112">
        <v>1550</v>
      </c>
      <c r="E5112" s="2"/>
      <c r="F5112">
        <f>SUMIFS($D$2:$D$7909, $B$2:$B$7909, "Piemonte")</f>
        <v>4363916</v>
      </c>
      <c r="G5112" s="1">
        <f>Comuni__2[[#This Row],[Popolazione2011]]/Comuni__2[[#This Row],[POPOLAZIONE TOTALE DI OGNI REGIONE (CON FILTRO)]]</f>
        <v>3.5518557185793676E-4</v>
      </c>
      <c r="H5112" t="str">
        <f>IF(Comuni__2[[#This Row],[Popolazione2011]]&gt;300000,"MAGGIORE","")</f>
        <v/>
      </c>
    </row>
    <row r="5113" spans="1:8" x14ac:dyDescent="0.2">
      <c r="A5113" t="s">
        <v>3957</v>
      </c>
      <c r="B5113" t="s">
        <v>3873</v>
      </c>
      <c r="C5113" t="s">
        <v>3941</v>
      </c>
      <c r="D5113">
        <v>1550</v>
      </c>
      <c r="E5113" s="2"/>
      <c r="F5113">
        <f>SUMIFS($D$2:$D$7909, $B$2:$B$7909, "Liguria")</f>
        <v>1570694</v>
      </c>
      <c r="G5113" s="1">
        <f>Comuni__2[[#This Row],[Popolazione2011]]/Comuni__2[[#This Row],[POPOLAZIONE TOTALE DI OGNI REGIONE (CON FILTRO)]]</f>
        <v>9.8682493216374428E-4</v>
      </c>
      <c r="H5113" t="str">
        <f>IF(Comuni__2[[#This Row],[Popolazione2011]]&gt;300000,"MAGGIORE","")</f>
        <v/>
      </c>
    </row>
    <row r="5114" spans="1:8" x14ac:dyDescent="0.2">
      <c r="A5114" t="s">
        <v>5690</v>
      </c>
      <c r="B5114" t="s">
        <v>5446</v>
      </c>
      <c r="C5114" t="s">
        <v>5651</v>
      </c>
      <c r="D5114">
        <v>1550</v>
      </c>
      <c r="E5114" s="2"/>
      <c r="F5114">
        <f>SUMIFS($D$2:$D$7909, $B$2:$B$7909, "Abruzzo")</f>
        <v>1307309</v>
      </c>
      <c r="G5114" s="1">
        <f>Comuni__2[[#This Row],[Popolazione2011]]/Comuni__2[[#This Row],[POPOLAZIONE TOTALE DI OGNI REGIONE (CON FILTRO)]]</f>
        <v>1.1856416501378022E-3</v>
      </c>
      <c r="H5114" t="str">
        <f>IF(Comuni__2[[#This Row],[Popolazione2011]]&gt;300000,"MAGGIORE","")</f>
        <v/>
      </c>
    </row>
    <row r="5115" spans="1:8" x14ac:dyDescent="0.2">
      <c r="A5115" t="s">
        <v>3808</v>
      </c>
      <c r="B5115" t="s">
        <v>3653</v>
      </c>
      <c r="C5115" t="s">
        <v>3789</v>
      </c>
      <c r="D5115">
        <v>1548</v>
      </c>
      <c r="E5115" s="2"/>
      <c r="F5115">
        <f>SUMIFS($D$2:$D$7909, $B$2:$B$7909, "Friuli-Venezia Giulia")</f>
        <v>1220291</v>
      </c>
      <c r="G5115" s="1">
        <f>Comuni__2[[#This Row],[Popolazione2011]]/Comuni__2[[#This Row],[POPOLAZIONE TOTALE DI OGNI REGIONE (CON FILTRO)]]</f>
        <v>1.2685498786764796E-3</v>
      </c>
      <c r="H5115" t="str">
        <f>IF(Comuni__2[[#This Row],[Popolazione2011]]&gt;300000,"MAGGIORE","")</f>
        <v/>
      </c>
    </row>
    <row r="5116" spans="1:8" x14ac:dyDescent="0.2">
      <c r="A5116" t="s">
        <v>6016</v>
      </c>
      <c r="B5116" t="s">
        <v>5894</v>
      </c>
      <c r="C5116" t="s">
        <v>6000</v>
      </c>
      <c r="D5116">
        <v>1547</v>
      </c>
      <c r="E5116" s="2"/>
      <c r="F5116">
        <f>SUMIFS($D$2:$D$7909, $B$2:$B$7909, "Campania")</f>
        <v>5766810</v>
      </c>
      <c r="G5116" s="1">
        <f>Comuni__2[[#This Row],[Popolazione2011]]/Comuni__2[[#This Row],[POPOLAZIONE TOTALE DI OGNI REGIONE (CON FILTRO)]]</f>
        <v>2.6825922823883568E-4</v>
      </c>
      <c r="H5116" t="str">
        <f>IF(Comuni__2[[#This Row],[Popolazione2011]]&gt;300000,"MAGGIORE","")</f>
        <v/>
      </c>
    </row>
    <row r="5117" spans="1:8" x14ac:dyDescent="0.2">
      <c r="A5117" t="s">
        <v>7686</v>
      </c>
      <c r="B5117" t="s">
        <v>7657</v>
      </c>
      <c r="C5117" t="s">
        <v>7658</v>
      </c>
      <c r="D5117">
        <v>1547</v>
      </c>
      <c r="E5117" s="2"/>
      <c r="F5117">
        <f>SUMIFS($D$2:$D$7909, $B$2:$B$7909, "Sardegna")</f>
        <v>1634822</v>
      </c>
      <c r="G5117" s="1">
        <f>Comuni__2[[#This Row],[Popolazione2011]]/Comuni__2[[#This Row],[POPOLAZIONE TOTALE DI OGNI REGIONE (CON FILTRO)]]</f>
        <v>9.4628039015868398E-4</v>
      </c>
      <c r="H5117" t="str">
        <f>IF(Comuni__2[[#This Row],[Popolazione2011]]&gt;300000,"MAGGIORE","")</f>
        <v/>
      </c>
    </row>
    <row r="5118" spans="1:8" x14ac:dyDescent="0.2">
      <c r="A5118" t="s">
        <v>2395</v>
      </c>
      <c r="B5118" t="s">
        <v>1271</v>
      </c>
      <c r="C5118" t="s">
        <v>2222</v>
      </c>
      <c r="D5118">
        <v>1546</v>
      </c>
      <c r="E5118" s="2"/>
      <c r="F5118">
        <f>SUMIFS($D$2:$D$7909, $B$2:$B$7909, "Lombardia")</f>
        <v>9704121</v>
      </c>
      <c r="G5118" s="1">
        <f>Comuni__2[[#This Row],[Popolazione2011]]/Comuni__2[[#This Row],[POPOLAZIONE TOTALE DI OGNI REGIONE (CON FILTRO)]]</f>
        <v>1.5931375958729287E-4</v>
      </c>
      <c r="H5118" t="str">
        <f>IF(Comuni__2[[#This Row],[Popolazione2011]]&gt;300000,"MAGGIORE","")</f>
        <v/>
      </c>
    </row>
    <row r="5119" spans="1:8" x14ac:dyDescent="0.2">
      <c r="A5119" t="s">
        <v>6013</v>
      </c>
      <c r="B5119" t="s">
        <v>5894</v>
      </c>
      <c r="C5119" t="s">
        <v>6000</v>
      </c>
      <c r="D5119">
        <v>1546</v>
      </c>
      <c r="E5119" s="2"/>
      <c r="F5119">
        <f>SUMIFS($D$2:$D$7909, $B$2:$B$7909, "Campania")</f>
        <v>5766810</v>
      </c>
      <c r="G5119" s="1">
        <f>Comuni__2[[#This Row],[Popolazione2011]]/Comuni__2[[#This Row],[POPOLAZIONE TOTALE DI OGNI REGIONE (CON FILTRO)]]</f>
        <v>2.680858221443051E-4</v>
      </c>
      <c r="H5119" t="str">
        <f>IF(Comuni__2[[#This Row],[Popolazione2011]]&gt;300000,"MAGGIORE","")</f>
        <v/>
      </c>
    </row>
    <row r="5120" spans="1:8" x14ac:dyDescent="0.2">
      <c r="A5120" t="s">
        <v>681</v>
      </c>
      <c r="B5120" t="s">
        <v>5</v>
      </c>
      <c r="C5120" t="s">
        <v>490</v>
      </c>
      <c r="D5120">
        <v>1546</v>
      </c>
      <c r="E5120" s="2"/>
      <c r="F5120">
        <f>SUMIFS($D$2:$D$7909, $B$2:$B$7909, "Piemonte")</f>
        <v>4363916</v>
      </c>
      <c r="G5120" s="1">
        <f>Comuni__2[[#This Row],[Popolazione2011]]/Comuni__2[[#This Row],[POPOLAZIONE TOTALE DI OGNI REGIONE (CON FILTRO)]]</f>
        <v>3.5426896393056143E-4</v>
      </c>
      <c r="H5120" t="str">
        <f>IF(Comuni__2[[#This Row],[Popolazione2011]]&gt;300000,"MAGGIORE","")</f>
        <v/>
      </c>
    </row>
    <row r="5121" spans="1:8" x14ac:dyDescent="0.2">
      <c r="A5121" t="s">
        <v>44</v>
      </c>
      <c r="B5121" t="s">
        <v>5</v>
      </c>
      <c r="C5121" t="s">
        <v>6</v>
      </c>
      <c r="D5121">
        <v>1545</v>
      </c>
      <c r="E5121" s="2"/>
      <c r="F5121">
        <f>SUMIFS($D$2:$D$7909, $B$2:$B$7909, "Piemonte")</f>
        <v>4363916</v>
      </c>
      <c r="G5121" s="1">
        <f>Comuni__2[[#This Row],[Popolazione2011]]/Comuni__2[[#This Row],[POPOLAZIONE TOTALE DI OGNI REGIONE (CON FILTRO)]]</f>
        <v>3.5403981194871763E-4</v>
      </c>
      <c r="H5121" t="str">
        <f>IF(Comuni__2[[#This Row],[Popolazione2011]]&gt;300000,"MAGGIORE","")</f>
        <v/>
      </c>
    </row>
    <row r="5122" spans="1:8" x14ac:dyDescent="0.2">
      <c r="A5122" t="s">
        <v>6074</v>
      </c>
      <c r="B5122" t="s">
        <v>5894</v>
      </c>
      <c r="C5122" t="s">
        <v>6000</v>
      </c>
      <c r="D5122">
        <v>1543</v>
      </c>
      <c r="E5122" s="2"/>
      <c r="F5122">
        <f>SUMIFS($D$2:$D$7909, $B$2:$B$7909, "Campania")</f>
        <v>5766810</v>
      </c>
      <c r="G5122" s="1">
        <f>Comuni__2[[#This Row],[Popolazione2011]]/Comuni__2[[#This Row],[POPOLAZIONE TOTALE DI OGNI REGIONE (CON FILTRO)]]</f>
        <v>2.6756560386071327E-4</v>
      </c>
      <c r="H5122" t="str">
        <f>IF(Comuni__2[[#This Row],[Popolazione2011]]&gt;300000,"MAGGIORE","")</f>
        <v/>
      </c>
    </row>
    <row r="5123" spans="1:8" x14ac:dyDescent="0.2">
      <c r="A5123" t="s">
        <v>6276</v>
      </c>
      <c r="B5123" t="s">
        <v>5894</v>
      </c>
      <c r="C5123" t="s">
        <v>6172</v>
      </c>
      <c r="D5123">
        <v>1543</v>
      </c>
      <c r="E5123" s="2"/>
      <c r="F5123">
        <f>SUMIFS($D$2:$D$7909, $B$2:$B$7909, "Campania")</f>
        <v>5766810</v>
      </c>
      <c r="G5123" s="1">
        <f>Comuni__2[[#This Row],[Popolazione2011]]/Comuni__2[[#This Row],[POPOLAZIONE TOTALE DI OGNI REGIONE (CON FILTRO)]]</f>
        <v>2.6756560386071327E-4</v>
      </c>
      <c r="H5123" t="str">
        <f>IF(Comuni__2[[#This Row],[Popolazione2011]]&gt;300000,"MAGGIORE","")</f>
        <v/>
      </c>
    </row>
    <row r="5124" spans="1:8" x14ac:dyDescent="0.2">
      <c r="A5124" t="s">
        <v>267</v>
      </c>
      <c r="B5124" t="s">
        <v>5</v>
      </c>
      <c r="C5124" t="s">
        <v>6</v>
      </c>
      <c r="D5124">
        <v>1543</v>
      </c>
      <c r="E5124" s="2"/>
      <c r="F5124">
        <f>SUMIFS($D$2:$D$7909, $B$2:$B$7909, "Piemonte")</f>
        <v>4363916</v>
      </c>
      <c r="G5124" s="1">
        <f>Comuni__2[[#This Row],[Popolazione2011]]/Comuni__2[[#This Row],[POPOLAZIONE TOTALE DI OGNI REGIONE (CON FILTRO)]]</f>
        <v>3.5358150798502996E-4</v>
      </c>
      <c r="H5124" t="str">
        <f>IF(Comuni__2[[#This Row],[Popolazione2011]]&gt;300000,"MAGGIORE","")</f>
        <v/>
      </c>
    </row>
    <row r="5125" spans="1:8" x14ac:dyDescent="0.2">
      <c r="A5125" t="s">
        <v>3148</v>
      </c>
      <c r="B5125" t="s">
        <v>3082</v>
      </c>
      <c r="C5125" t="s">
        <v>3083</v>
      </c>
      <c r="D5125">
        <v>1541</v>
      </c>
      <c r="E5125" s="2"/>
      <c r="F5125">
        <f>SUMIFS($D$2:$D$7909, $B$2:$B$7909, "Veneto")</f>
        <v>4855904</v>
      </c>
      <c r="G5125" s="1">
        <f>Comuni__2[[#This Row],[Popolazione2011]]/Comuni__2[[#This Row],[POPOLAZIONE TOTALE DI OGNI REGIONE (CON FILTRO)]]</f>
        <v>3.1734564768990493E-4</v>
      </c>
      <c r="H5125" t="str">
        <f>IF(Comuni__2[[#This Row],[Popolazione2011]]&gt;300000,"MAGGIORE","")</f>
        <v/>
      </c>
    </row>
    <row r="5126" spans="1:8" x14ac:dyDescent="0.2">
      <c r="A5126" t="s">
        <v>3063</v>
      </c>
      <c r="B5126" t="s">
        <v>2791</v>
      </c>
      <c r="C5126" t="s">
        <v>2909</v>
      </c>
      <c r="D5126">
        <v>1541</v>
      </c>
      <c r="E5126" s="2"/>
      <c r="F5126">
        <f>SUMIFS($D$2:$D$7909, $B$2:$B$7909, "Trentino-Alto Adige/Südtirol")</f>
        <v>1026433</v>
      </c>
      <c r="G5126" s="1">
        <f>Comuni__2[[#This Row],[Popolazione2011]]/Comuni__2[[#This Row],[POPOLAZIONE TOTALE DI OGNI REGIONE (CON FILTRO)]]</f>
        <v>1.5013157215327255E-3</v>
      </c>
      <c r="H5126" t="str">
        <f>IF(Comuni__2[[#This Row],[Popolazione2011]]&gt;300000,"MAGGIORE","")</f>
        <v/>
      </c>
    </row>
    <row r="5127" spans="1:8" x14ac:dyDescent="0.2">
      <c r="A5127" t="s">
        <v>4810</v>
      </c>
      <c r="B5127" t="s">
        <v>4734</v>
      </c>
      <c r="C5127" t="s">
        <v>4795</v>
      </c>
      <c r="D5127">
        <v>1539</v>
      </c>
      <c r="E5127" s="2"/>
      <c r="F5127">
        <f>SUMIFS($D$2:$D$7909, $B$2:$B$7909, "Umbria")</f>
        <v>884268</v>
      </c>
      <c r="G5127" s="1">
        <f>Comuni__2[[#This Row],[Popolazione2011]]/Comuni__2[[#This Row],[POPOLAZIONE TOTALE DI OGNI REGIONE (CON FILTRO)]]</f>
        <v>1.7404225868175712E-3</v>
      </c>
      <c r="H5127" t="str">
        <f>IF(Comuni__2[[#This Row],[Popolazione2011]]&gt;300000,"MAGGIORE","")</f>
        <v/>
      </c>
    </row>
    <row r="5128" spans="1:8" x14ac:dyDescent="0.2">
      <c r="A5128" t="s">
        <v>2729</v>
      </c>
      <c r="B5128" t="s">
        <v>1271</v>
      </c>
      <c r="C5128" t="s">
        <v>2674</v>
      </c>
      <c r="D5128">
        <v>1538</v>
      </c>
      <c r="E5128" s="2"/>
      <c r="F5128">
        <f>SUMIFS($D$2:$D$7909, $B$2:$B$7909, "Lombardia")</f>
        <v>9704121</v>
      </c>
      <c r="G5128" s="1">
        <f>Comuni__2[[#This Row],[Popolazione2011]]/Comuni__2[[#This Row],[POPOLAZIONE TOTALE DI OGNI REGIONE (CON FILTRO)]]</f>
        <v>1.5848936755838062E-4</v>
      </c>
      <c r="H5128" t="str">
        <f>IF(Comuni__2[[#This Row],[Popolazione2011]]&gt;300000,"MAGGIORE","")</f>
        <v/>
      </c>
    </row>
    <row r="5129" spans="1:8" x14ac:dyDescent="0.2">
      <c r="A5129" t="s">
        <v>466</v>
      </c>
      <c r="B5129" t="s">
        <v>5</v>
      </c>
      <c r="C5129" t="s">
        <v>402</v>
      </c>
      <c r="D5129">
        <v>1538</v>
      </c>
      <c r="E5129" s="2"/>
      <c r="F5129">
        <f>SUMIFS($D$2:$D$7909, $B$2:$B$7909, "Piemonte")</f>
        <v>4363916</v>
      </c>
      <c r="G5129" s="1">
        <f>Comuni__2[[#This Row],[Popolazione2011]]/Comuni__2[[#This Row],[POPOLAZIONE TOTALE DI OGNI REGIONE (CON FILTRO)]]</f>
        <v>3.5243574807581083E-4</v>
      </c>
      <c r="H5129" t="str">
        <f>IF(Comuni__2[[#This Row],[Popolazione2011]]&gt;300000,"MAGGIORE","")</f>
        <v/>
      </c>
    </row>
    <row r="5130" spans="1:8" x14ac:dyDescent="0.2">
      <c r="A5130" t="s">
        <v>2384</v>
      </c>
      <c r="B5130" t="s">
        <v>1271</v>
      </c>
      <c r="C5130" t="s">
        <v>2222</v>
      </c>
      <c r="D5130">
        <v>1537</v>
      </c>
      <c r="E5130" s="2"/>
      <c r="F5130">
        <f>SUMIFS($D$2:$D$7909, $B$2:$B$7909, "Lombardia")</f>
        <v>9704121</v>
      </c>
      <c r="G5130" s="1">
        <f>Comuni__2[[#This Row],[Popolazione2011]]/Comuni__2[[#This Row],[POPOLAZIONE TOTALE DI OGNI REGIONE (CON FILTRO)]]</f>
        <v>1.5838631855476657E-4</v>
      </c>
      <c r="H5130" t="str">
        <f>IF(Comuni__2[[#This Row],[Popolazione2011]]&gt;300000,"MAGGIORE","")</f>
        <v/>
      </c>
    </row>
    <row r="5131" spans="1:8" x14ac:dyDescent="0.2">
      <c r="A5131" t="s">
        <v>1407</v>
      </c>
      <c r="B5131" t="s">
        <v>1271</v>
      </c>
      <c r="C5131" t="s">
        <v>1272</v>
      </c>
      <c r="D5131">
        <v>1536</v>
      </c>
      <c r="E5131" s="2"/>
      <c r="F5131">
        <f>SUMIFS($D$2:$D$7909, $B$2:$B$7909, "Lombardia")</f>
        <v>9704121</v>
      </c>
      <c r="G5131" s="1">
        <f>Comuni__2[[#This Row],[Popolazione2011]]/Comuni__2[[#This Row],[POPOLAZIONE TOTALE DI OGNI REGIONE (CON FILTRO)]]</f>
        <v>1.5828326955115256E-4</v>
      </c>
      <c r="H5131" t="str">
        <f>IF(Comuni__2[[#This Row],[Popolazione2011]]&gt;300000,"MAGGIORE","")</f>
        <v/>
      </c>
    </row>
    <row r="5132" spans="1:8" x14ac:dyDescent="0.2">
      <c r="A5132" t="s">
        <v>4037</v>
      </c>
      <c r="B5132" t="s">
        <v>3873</v>
      </c>
      <c r="C5132" t="s">
        <v>4011</v>
      </c>
      <c r="D5132">
        <v>1535</v>
      </c>
      <c r="E5132" s="2"/>
      <c r="F5132">
        <f>SUMIFS($D$2:$D$7909, $B$2:$B$7909, "Liguria")</f>
        <v>1570694</v>
      </c>
      <c r="G5132" s="1">
        <f>Comuni__2[[#This Row],[Popolazione2011]]/Comuni__2[[#This Row],[POPOLAZIONE TOTALE DI OGNI REGIONE (CON FILTRO)]]</f>
        <v>9.7727501346538538E-4</v>
      </c>
      <c r="H5132" t="str">
        <f>IF(Comuni__2[[#This Row],[Popolazione2011]]&gt;300000,"MAGGIORE","")</f>
        <v/>
      </c>
    </row>
    <row r="5133" spans="1:8" x14ac:dyDescent="0.2">
      <c r="A5133" t="s">
        <v>7273</v>
      </c>
      <c r="B5133" t="s">
        <v>7257</v>
      </c>
      <c r="C5133" t="s">
        <v>7258</v>
      </c>
      <c r="D5133">
        <v>1534</v>
      </c>
      <c r="E5133" s="2"/>
      <c r="F5133">
        <f>SUMIFS($D$2:$D$7909, $B$2:$B$7909, "Sicilia")</f>
        <v>5002904</v>
      </c>
      <c r="G5133" s="1">
        <f>Comuni__2[[#This Row],[Popolazione2011]]/Comuni__2[[#This Row],[POPOLAZIONE TOTALE DI OGNI REGIONE (CON FILTRO)]]</f>
        <v>3.0662191399235324E-4</v>
      </c>
      <c r="H5133" t="str">
        <f>IF(Comuni__2[[#This Row],[Popolazione2011]]&gt;300000,"MAGGIORE","")</f>
        <v/>
      </c>
    </row>
    <row r="5134" spans="1:8" x14ac:dyDescent="0.2">
      <c r="A5134" t="s">
        <v>7207</v>
      </c>
      <c r="B5134" t="s">
        <v>6847</v>
      </c>
      <c r="C5134" t="s">
        <v>7206</v>
      </c>
      <c r="D5134">
        <v>1532</v>
      </c>
      <c r="E5134" s="2"/>
      <c r="F5134">
        <f>SUMIFS($D$2:$D$7909, $B$2:$B$7909, "Calabria")</f>
        <v>1959050</v>
      </c>
      <c r="G5134" s="1">
        <f>Comuni__2[[#This Row],[Popolazione2011]]/Comuni__2[[#This Row],[POPOLAZIONE TOTALE DI OGNI REGIONE (CON FILTRO)]]</f>
        <v>7.8201168933922057E-4</v>
      </c>
      <c r="H5134" t="str">
        <f>IF(Comuni__2[[#This Row],[Popolazione2011]]&gt;300000,"MAGGIORE","")</f>
        <v/>
      </c>
    </row>
    <row r="5135" spans="1:8" x14ac:dyDescent="0.2">
      <c r="A5135" t="s">
        <v>3027</v>
      </c>
      <c r="B5135" t="s">
        <v>2791</v>
      </c>
      <c r="C5135" t="s">
        <v>2909</v>
      </c>
      <c r="D5135">
        <v>1531</v>
      </c>
      <c r="E5135" s="2"/>
      <c r="F5135">
        <f>SUMIFS($D$2:$D$7909, $B$2:$B$7909, "Trentino-Alto Adige/Südtirol")</f>
        <v>1026433</v>
      </c>
      <c r="G5135" s="1">
        <f>Comuni__2[[#This Row],[Popolazione2011]]/Comuni__2[[#This Row],[POPOLAZIONE TOTALE DI OGNI REGIONE (CON FILTRO)]]</f>
        <v>1.4915732444299823E-3</v>
      </c>
      <c r="H5135" t="str">
        <f>IF(Comuni__2[[#This Row],[Popolazione2011]]&gt;300000,"MAGGIORE","")</f>
        <v/>
      </c>
    </row>
    <row r="5136" spans="1:8" x14ac:dyDescent="0.2">
      <c r="A5136" t="s">
        <v>1244</v>
      </c>
      <c r="B5136" t="s">
        <v>1195</v>
      </c>
      <c r="C5136" t="s">
        <v>1196</v>
      </c>
      <c r="D5136">
        <v>1531</v>
      </c>
      <c r="E5136" s="2"/>
      <c r="F5136">
        <f>SUMIFS($D$2:$D$7909, $B$2:$B$7909, "Valle D'Aosta/Vallée D'Aoste")</f>
        <v>126806</v>
      </c>
      <c r="G5136" s="1">
        <f>Comuni__2[[#This Row],[Popolazione2011]]/Comuni__2[[#This Row],[POPOLAZIONE TOTALE DI OGNI REGIONE (CON FILTRO)]]</f>
        <v>1.2073561187956406E-2</v>
      </c>
      <c r="H5136" t="str">
        <f>IF(Comuni__2[[#This Row],[Popolazione2011]]&gt;300000,"MAGGIORE","")</f>
        <v/>
      </c>
    </row>
    <row r="5137" spans="1:8" x14ac:dyDescent="0.2">
      <c r="A5137" t="s">
        <v>3622</v>
      </c>
      <c r="B5137" t="s">
        <v>3082</v>
      </c>
      <c r="C5137" t="s">
        <v>3602</v>
      </c>
      <c r="D5137">
        <v>1529</v>
      </c>
      <c r="E5137" s="2"/>
      <c r="F5137">
        <f>SUMIFS($D$2:$D$7909, $B$2:$B$7909, "Veneto")</f>
        <v>4855904</v>
      </c>
      <c r="G5137" s="1">
        <f>Comuni__2[[#This Row],[Popolazione2011]]/Comuni__2[[#This Row],[POPOLAZIONE TOTALE DI OGNI REGIONE (CON FILTRO)]]</f>
        <v>3.1487442914851694E-4</v>
      </c>
      <c r="H5137" t="str">
        <f>IF(Comuni__2[[#This Row],[Popolazione2011]]&gt;300000,"MAGGIORE","")</f>
        <v/>
      </c>
    </row>
    <row r="5138" spans="1:8" x14ac:dyDescent="0.2">
      <c r="A5138" t="s">
        <v>5400</v>
      </c>
      <c r="B5138" t="s">
        <v>5062</v>
      </c>
      <c r="C5138" t="s">
        <v>5354</v>
      </c>
      <c r="D5138">
        <v>1528</v>
      </c>
      <c r="E5138" s="2"/>
      <c r="F5138">
        <f>SUMIFS($D$2:$D$7909, $B$2:$B$7909, "Lazio")</f>
        <v>5502886</v>
      </c>
      <c r="G5138" s="1">
        <f>Comuni__2[[#This Row],[Popolazione2011]]/Comuni__2[[#This Row],[POPOLAZIONE TOTALE DI OGNI REGIONE (CON FILTRO)]]</f>
        <v>2.7767247949530481E-4</v>
      </c>
      <c r="H5138" t="str">
        <f>IF(Comuni__2[[#This Row],[Popolazione2011]]&gt;300000,"MAGGIORE","")</f>
        <v/>
      </c>
    </row>
    <row r="5139" spans="1:8" x14ac:dyDescent="0.2">
      <c r="A5139" t="s">
        <v>4847</v>
      </c>
      <c r="B5139" t="s">
        <v>4829</v>
      </c>
      <c r="C5139" t="s">
        <v>4830</v>
      </c>
      <c r="D5139">
        <v>1528</v>
      </c>
      <c r="E5139" s="2"/>
      <c r="F5139">
        <f>SUMIFS($D$2:$D$7909, $B$2:$B$7909, "Marche")</f>
        <v>1540584</v>
      </c>
      <c r="G5139" s="1">
        <f>Comuni__2[[#This Row],[Popolazione2011]]/Comuni__2[[#This Row],[POPOLAZIONE TOTALE DI OGNI REGIONE (CON FILTRO)]]</f>
        <v>9.9183166902940705E-4</v>
      </c>
      <c r="H5139" t="str">
        <f>IF(Comuni__2[[#This Row],[Popolazione2011]]&gt;300000,"MAGGIORE","")</f>
        <v/>
      </c>
    </row>
    <row r="5140" spans="1:8" x14ac:dyDescent="0.2">
      <c r="A5140" t="s">
        <v>5760</v>
      </c>
      <c r="B5140" t="s">
        <v>5756</v>
      </c>
      <c r="C5140" t="s">
        <v>5757</v>
      </c>
      <c r="D5140">
        <v>1528</v>
      </c>
      <c r="E5140" s="2"/>
      <c r="F5140">
        <f>SUMIFS($D$2:$D$7909, $B$2:$B$7909, "Molise")</f>
        <v>313660</v>
      </c>
      <c r="G5140" s="1">
        <f>Comuni__2[[#This Row],[Popolazione2011]]/Comuni__2[[#This Row],[POPOLAZIONE TOTALE DI OGNI REGIONE (CON FILTRO)]]</f>
        <v>4.8715169291589618E-3</v>
      </c>
      <c r="H5140" t="str">
        <f>IF(Comuni__2[[#This Row],[Popolazione2011]]&gt;300000,"MAGGIORE","")</f>
        <v/>
      </c>
    </row>
    <row r="5141" spans="1:8" x14ac:dyDescent="0.2">
      <c r="A5141" t="s">
        <v>1158</v>
      </c>
      <c r="B5141" t="s">
        <v>5</v>
      </c>
      <c r="C5141" t="s">
        <v>1120</v>
      </c>
      <c r="D5141">
        <v>1527</v>
      </c>
      <c r="E5141" s="2"/>
      <c r="F5141">
        <f>SUMIFS($D$2:$D$7909, $B$2:$B$7909, "Piemonte")</f>
        <v>4363916</v>
      </c>
      <c r="G5141" s="1">
        <f>Comuni__2[[#This Row],[Popolazione2011]]/Comuni__2[[#This Row],[POPOLAZIONE TOTALE DI OGNI REGIONE (CON FILTRO)]]</f>
        <v>3.4991507627552866E-4</v>
      </c>
      <c r="H5141" t="str">
        <f>IF(Comuni__2[[#This Row],[Popolazione2011]]&gt;300000,"MAGGIORE","")</f>
        <v/>
      </c>
    </row>
    <row r="5142" spans="1:8" x14ac:dyDescent="0.2">
      <c r="A5142" t="s">
        <v>2835</v>
      </c>
      <c r="B5142" t="s">
        <v>2791</v>
      </c>
      <c r="C5142" t="s">
        <v>2792</v>
      </c>
      <c r="D5142">
        <v>1527</v>
      </c>
      <c r="E5142" s="2"/>
      <c r="F5142">
        <f>SUMIFS($D$2:$D$7909, $B$2:$B$7909, "Trentino-Alto Adige/Südtirol")</f>
        <v>1026433</v>
      </c>
      <c r="G5142" s="1">
        <f>Comuni__2[[#This Row],[Popolazione2011]]/Comuni__2[[#This Row],[POPOLAZIONE TOTALE DI OGNI REGIONE (CON FILTRO)]]</f>
        <v>1.487676253588885E-3</v>
      </c>
      <c r="H5142" t="str">
        <f>IF(Comuni__2[[#This Row],[Popolazione2011]]&gt;300000,"MAGGIORE","")</f>
        <v/>
      </c>
    </row>
    <row r="5143" spans="1:8" x14ac:dyDescent="0.2">
      <c r="A5143" t="s">
        <v>2462</v>
      </c>
      <c r="B5143" t="s">
        <v>1271</v>
      </c>
      <c r="C5143" t="s">
        <v>2409</v>
      </c>
      <c r="D5143">
        <v>1525</v>
      </c>
      <c r="E5143" s="2"/>
      <c r="F5143">
        <f>SUMIFS($D$2:$D$7909, $B$2:$B$7909, "Lombardia")</f>
        <v>9704121</v>
      </c>
      <c r="G5143" s="1">
        <f>Comuni__2[[#This Row],[Popolazione2011]]/Comuni__2[[#This Row],[POPOLAZIONE TOTALE DI OGNI REGIONE (CON FILTRO)]]</f>
        <v>1.5714973051139821E-4</v>
      </c>
      <c r="H5143" t="str">
        <f>IF(Comuni__2[[#This Row],[Popolazione2011]]&gt;300000,"MAGGIORE","")</f>
        <v/>
      </c>
    </row>
    <row r="5144" spans="1:8" x14ac:dyDescent="0.2">
      <c r="A5144" t="s">
        <v>5681</v>
      </c>
      <c r="B5144" t="s">
        <v>5446</v>
      </c>
      <c r="C5144" t="s">
        <v>5651</v>
      </c>
      <c r="D5144">
        <v>1524</v>
      </c>
      <c r="E5144" s="2"/>
      <c r="F5144">
        <f>SUMIFS($D$2:$D$7909, $B$2:$B$7909, "Abruzzo")</f>
        <v>1307309</v>
      </c>
      <c r="G5144" s="1">
        <f>Comuni__2[[#This Row],[Popolazione2011]]/Comuni__2[[#This Row],[POPOLAZIONE TOTALE DI OGNI REGIONE (CON FILTRO)]]</f>
        <v>1.1657534676193617E-3</v>
      </c>
      <c r="H5144" t="str">
        <f>IF(Comuni__2[[#This Row],[Popolazione2011]]&gt;300000,"MAGGIORE","")</f>
        <v/>
      </c>
    </row>
    <row r="5145" spans="1:8" x14ac:dyDescent="0.2">
      <c r="A5145" t="s">
        <v>7399</v>
      </c>
      <c r="B5145" t="s">
        <v>7257</v>
      </c>
      <c r="C5145" t="s">
        <v>7366</v>
      </c>
      <c r="D5145">
        <v>1522</v>
      </c>
      <c r="E5145" s="2"/>
      <c r="F5145">
        <f>SUMIFS($D$2:$D$7909, $B$2:$B$7909, "Sicilia")</f>
        <v>5002904</v>
      </c>
      <c r="G5145" s="1">
        <f>Comuni__2[[#This Row],[Popolazione2011]]/Comuni__2[[#This Row],[POPOLAZIONE TOTALE DI OGNI REGIONE (CON FILTRO)]]</f>
        <v>3.0422330710323445E-4</v>
      </c>
      <c r="H5145" t="str">
        <f>IF(Comuni__2[[#This Row],[Popolazione2011]]&gt;300000,"MAGGIORE","")</f>
        <v/>
      </c>
    </row>
    <row r="5146" spans="1:8" x14ac:dyDescent="0.2">
      <c r="A5146" t="s">
        <v>7973</v>
      </c>
      <c r="B5146" t="s">
        <v>7657</v>
      </c>
      <c r="C5146" t="s">
        <v>7931</v>
      </c>
      <c r="D5146">
        <v>1522</v>
      </c>
      <c r="E5146" s="2"/>
      <c r="F5146">
        <f>SUMIFS($D$2:$D$7909, $B$2:$B$7909, "Sardegna")</f>
        <v>1634822</v>
      </c>
      <c r="G5146" s="1">
        <f>Comuni__2[[#This Row],[Popolazione2011]]/Comuni__2[[#This Row],[POPOLAZIONE TOTALE DI OGNI REGIONE (CON FILTRO)]]</f>
        <v>9.309882054437731E-4</v>
      </c>
      <c r="H5146" t="str">
        <f>IF(Comuni__2[[#This Row],[Popolazione2011]]&gt;300000,"MAGGIORE","")</f>
        <v/>
      </c>
    </row>
    <row r="5147" spans="1:8" x14ac:dyDescent="0.2">
      <c r="A5147" t="s">
        <v>2733</v>
      </c>
      <c r="B5147" t="s">
        <v>1271</v>
      </c>
      <c r="C5147" t="s">
        <v>2674</v>
      </c>
      <c r="D5147">
        <v>1520</v>
      </c>
      <c r="E5147" s="2"/>
      <c r="F5147">
        <f>SUMIFS($D$2:$D$7909, $B$2:$B$7909, "Lombardia")</f>
        <v>9704121</v>
      </c>
      <c r="G5147" s="1">
        <f>Comuni__2[[#This Row],[Popolazione2011]]/Comuni__2[[#This Row],[POPOLAZIONE TOTALE DI OGNI REGIONE (CON FILTRO)]]</f>
        <v>1.5663448549332805E-4</v>
      </c>
      <c r="H5147" t="str">
        <f>IF(Comuni__2[[#This Row],[Popolazione2011]]&gt;300000,"MAGGIORE","")</f>
        <v/>
      </c>
    </row>
    <row r="5148" spans="1:8" x14ac:dyDescent="0.2">
      <c r="A5148" t="s">
        <v>5154</v>
      </c>
      <c r="B5148" t="s">
        <v>5062</v>
      </c>
      <c r="C5148" t="s">
        <v>5124</v>
      </c>
      <c r="D5148">
        <v>1520</v>
      </c>
      <c r="E5148" s="2"/>
      <c r="F5148">
        <f>SUMIFS($D$2:$D$7909, $B$2:$B$7909, "Lazio")</f>
        <v>5502886</v>
      </c>
      <c r="G5148" s="1">
        <f>Comuni__2[[#This Row],[Popolazione2011]]/Comuni__2[[#This Row],[POPOLAZIONE TOTALE DI OGNI REGIONE (CON FILTRO)]]</f>
        <v>2.7621869688014615E-4</v>
      </c>
      <c r="H5148" t="str">
        <f>IF(Comuni__2[[#This Row],[Popolazione2011]]&gt;300000,"MAGGIORE","")</f>
        <v/>
      </c>
    </row>
    <row r="5149" spans="1:8" x14ac:dyDescent="0.2">
      <c r="A5149" t="s">
        <v>1043</v>
      </c>
      <c r="B5149" t="s">
        <v>5</v>
      </c>
      <c r="C5149" t="s">
        <v>857</v>
      </c>
      <c r="D5149">
        <v>1520</v>
      </c>
      <c r="E5149" s="2"/>
      <c r="F5149">
        <f>SUMIFS($D$2:$D$7909, $B$2:$B$7909, "Piemonte")</f>
        <v>4363916</v>
      </c>
      <c r="G5149" s="1">
        <f>Comuni__2[[#This Row],[Popolazione2011]]/Comuni__2[[#This Row],[POPOLAZIONE TOTALE DI OGNI REGIONE (CON FILTRO)]]</f>
        <v>3.4831101240262186E-4</v>
      </c>
      <c r="H5149" t="str">
        <f>IF(Comuni__2[[#This Row],[Popolazione2011]]&gt;300000,"MAGGIORE","")</f>
        <v/>
      </c>
    </row>
    <row r="5150" spans="1:8" x14ac:dyDescent="0.2">
      <c r="A5150" t="s">
        <v>6428</v>
      </c>
      <c r="B5150" t="s">
        <v>5894</v>
      </c>
      <c r="C5150" t="s">
        <v>6291</v>
      </c>
      <c r="D5150">
        <v>1518</v>
      </c>
      <c r="E5150" s="2"/>
      <c r="F5150">
        <f>SUMIFS($D$2:$D$7909, $B$2:$B$7909, "Campania")</f>
        <v>5766810</v>
      </c>
      <c r="G5150" s="1">
        <f>Comuni__2[[#This Row],[Popolazione2011]]/Comuni__2[[#This Row],[POPOLAZIONE TOTALE DI OGNI REGIONE (CON FILTRO)]]</f>
        <v>2.6323045149744835E-4</v>
      </c>
      <c r="H5150" t="str">
        <f>IF(Comuni__2[[#This Row],[Popolazione2011]]&gt;300000,"MAGGIORE","")</f>
        <v/>
      </c>
    </row>
    <row r="5151" spans="1:8" x14ac:dyDescent="0.2">
      <c r="A5151" t="s">
        <v>1425</v>
      </c>
      <c r="B5151" t="s">
        <v>1271</v>
      </c>
      <c r="C5151" t="s">
        <v>1411</v>
      </c>
      <c r="D5151">
        <v>1517</v>
      </c>
      <c r="E5151" s="2"/>
      <c r="F5151">
        <f>SUMIFS($D$2:$D$7909, $B$2:$B$7909, "Lombardia")</f>
        <v>9704121</v>
      </c>
      <c r="G5151" s="1">
        <f>Comuni__2[[#This Row],[Popolazione2011]]/Comuni__2[[#This Row],[POPOLAZIONE TOTALE DI OGNI REGIONE (CON FILTRO)]]</f>
        <v>1.5632533848248595E-4</v>
      </c>
      <c r="H5151" t="str">
        <f>IF(Comuni__2[[#This Row],[Popolazione2011]]&gt;300000,"MAGGIORE","")</f>
        <v/>
      </c>
    </row>
    <row r="5152" spans="1:8" x14ac:dyDescent="0.2">
      <c r="A5152" t="s">
        <v>7818</v>
      </c>
      <c r="B5152" t="s">
        <v>7657</v>
      </c>
      <c r="C5152" t="s">
        <v>7750</v>
      </c>
      <c r="D5152">
        <v>1517</v>
      </c>
      <c r="E5152" s="2"/>
      <c r="F5152">
        <f>SUMIFS($D$2:$D$7909, $B$2:$B$7909, "Sardegna")</f>
        <v>1634822</v>
      </c>
      <c r="G5152" s="1">
        <f>Comuni__2[[#This Row],[Popolazione2011]]/Comuni__2[[#This Row],[POPOLAZIONE TOTALE DI OGNI REGIONE (CON FILTRO)]]</f>
        <v>9.2792976850079086E-4</v>
      </c>
      <c r="H5152" t="str">
        <f>IF(Comuni__2[[#This Row],[Popolazione2011]]&gt;300000,"MAGGIORE","")</f>
        <v/>
      </c>
    </row>
    <row r="5153" spans="1:8" x14ac:dyDescent="0.2">
      <c r="A5153" t="s">
        <v>2249</v>
      </c>
      <c r="B5153" t="s">
        <v>1271</v>
      </c>
      <c r="C5153" t="s">
        <v>2222</v>
      </c>
      <c r="D5153">
        <v>1516</v>
      </c>
      <c r="E5153" s="2"/>
      <c r="F5153">
        <f>SUMIFS($D$2:$D$7909, $B$2:$B$7909, "Lombardia")</f>
        <v>9704121</v>
      </c>
      <c r="G5153" s="1">
        <f>Comuni__2[[#This Row],[Popolazione2011]]/Comuni__2[[#This Row],[POPOLAZIONE TOTALE DI OGNI REGIONE (CON FILTRO)]]</f>
        <v>1.5622228947887191E-4</v>
      </c>
      <c r="H5153" t="str">
        <f>IF(Comuni__2[[#This Row],[Popolazione2011]]&gt;300000,"MAGGIORE","")</f>
        <v/>
      </c>
    </row>
    <row r="5154" spans="1:8" x14ac:dyDescent="0.2">
      <c r="A5154" t="s">
        <v>4630</v>
      </c>
      <c r="B5154" t="s">
        <v>4450</v>
      </c>
      <c r="C5154" t="s">
        <v>4624</v>
      </c>
      <c r="D5154">
        <v>1516</v>
      </c>
      <c r="E5154" s="2"/>
      <c r="F5154">
        <f>SUMIFS($D$2:$D$7909, $B$2:$B$7909, "Toscana")</f>
        <v>3672202</v>
      </c>
      <c r="G5154" s="1">
        <f>Comuni__2[[#This Row],[Popolazione2011]]/Comuni__2[[#This Row],[POPOLAZIONE TOTALE DI OGNI REGIONE (CON FILTRO)]]</f>
        <v>4.1283132028140064E-4</v>
      </c>
      <c r="H5154" t="str">
        <f>IF(Comuni__2[[#This Row],[Popolazione2011]]&gt;300000,"MAGGIORE","")</f>
        <v/>
      </c>
    </row>
    <row r="5155" spans="1:8" x14ac:dyDescent="0.2">
      <c r="A5155" t="s">
        <v>7846</v>
      </c>
      <c r="B5155" t="s">
        <v>7657</v>
      </c>
      <c r="C5155" t="s">
        <v>7843</v>
      </c>
      <c r="D5155">
        <v>1515</v>
      </c>
      <c r="E5155" s="2"/>
      <c r="F5155">
        <f>SUMIFS($D$2:$D$7909, $B$2:$B$7909, "Sardegna")</f>
        <v>1634822</v>
      </c>
      <c r="G5155" s="1">
        <f>Comuni__2[[#This Row],[Popolazione2011]]/Comuni__2[[#This Row],[POPOLAZIONE TOTALE DI OGNI REGIONE (CON FILTRO)]]</f>
        <v>9.2670639372359801E-4</v>
      </c>
      <c r="H5155" t="str">
        <f>IF(Comuni__2[[#This Row],[Popolazione2011]]&gt;300000,"MAGGIORE","")</f>
        <v/>
      </c>
    </row>
    <row r="5156" spans="1:8" x14ac:dyDescent="0.2">
      <c r="A5156" t="s">
        <v>3344</v>
      </c>
      <c r="B5156" t="s">
        <v>3082</v>
      </c>
      <c r="C5156" t="s">
        <v>3297</v>
      </c>
      <c r="D5156">
        <v>1514</v>
      </c>
      <c r="E5156" s="2"/>
      <c r="F5156">
        <f>SUMIFS($D$2:$D$7909, $B$2:$B$7909, "Veneto")</f>
        <v>4855904</v>
      </c>
      <c r="G5156" s="1">
        <f>Comuni__2[[#This Row],[Popolazione2011]]/Comuni__2[[#This Row],[POPOLAZIONE TOTALE DI OGNI REGIONE (CON FILTRO)]]</f>
        <v>3.1178540597178199E-4</v>
      </c>
      <c r="H5156" t="str">
        <f>IF(Comuni__2[[#This Row],[Popolazione2011]]&gt;300000,"MAGGIORE","")</f>
        <v/>
      </c>
    </row>
    <row r="5157" spans="1:8" x14ac:dyDescent="0.2">
      <c r="A5157" t="s">
        <v>1089</v>
      </c>
      <c r="B5157" t="s">
        <v>5</v>
      </c>
      <c r="C5157" t="s">
        <v>1045</v>
      </c>
      <c r="D5157">
        <v>1514</v>
      </c>
      <c r="E5157" s="2"/>
      <c r="F5157">
        <f>SUMIFS($D$2:$D$7909, $B$2:$B$7909, "Piemonte")</f>
        <v>4363916</v>
      </c>
      <c r="G5157" s="1">
        <f>Comuni__2[[#This Row],[Popolazione2011]]/Comuni__2[[#This Row],[POPOLAZIONE TOTALE DI OGNI REGIONE (CON FILTRO)]]</f>
        <v>3.4693610051155887E-4</v>
      </c>
      <c r="H5157" t="str">
        <f>IF(Comuni__2[[#This Row],[Popolazione2011]]&gt;300000,"MAGGIORE","")</f>
        <v/>
      </c>
    </row>
    <row r="5158" spans="1:8" x14ac:dyDescent="0.2">
      <c r="A5158" t="s">
        <v>7768</v>
      </c>
      <c r="B5158" t="s">
        <v>7657</v>
      </c>
      <c r="C5158" t="s">
        <v>7750</v>
      </c>
      <c r="D5158">
        <v>1514</v>
      </c>
      <c r="E5158" s="2"/>
      <c r="F5158">
        <f>SUMIFS($D$2:$D$7909, $B$2:$B$7909, "Sardegna")</f>
        <v>1634822</v>
      </c>
      <c r="G5158" s="1">
        <f>Comuni__2[[#This Row],[Popolazione2011]]/Comuni__2[[#This Row],[POPOLAZIONE TOTALE DI OGNI REGIONE (CON FILTRO)]]</f>
        <v>9.2609470633500158E-4</v>
      </c>
      <c r="H5158" t="str">
        <f>IF(Comuni__2[[#This Row],[Popolazione2011]]&gt;300000,"MAGGIORE","")</f>
        <v/>
      </c>
    </row>
    <row r="5159" spans="1:8" x14ac:dyDescent="0.2">
      <c r="A5159" t="s">
        <v>4797</v>
      </c>
      <c r="B5159" t="s">
        <v>4734</v>
      </c>
      <c r="C5159" t="s">
        <v>4795</v>
      </c>
      <c r="D5159">
        <v>1514</v>
      </c>
      <c r="E5159" s="2"/>
      <c r="F5159">
        <f>SUMIFS($D$2:$D$7909, $B$2:$B$7909, "Umbria")</f>
        <v>884268</v>
      </c>
      <c r="G5159" s="1">
        <f>Comuni__2[[#This Row],[Popolazione2011]]/Comuni__2[[#This Row],[POPOLAZIONE TOTALE DI OGNI REGIONE (CON FILTRO)]]</f>
        <v>1.7121506149719316E-3</v>
      </c>
      <c r="H5159" t="str">
        <f>IF(Comuni__2[[#This Row],[Popolazione2011]]&gt;300000,"MAGGIORE","")</f>
        <v/>
      </c>
    </row>
    <row r="5160" spans="1:8" x14ac:dyDescent="0.2">
      <c r="A5160" t="s">
        <v>263</v>
      </c>
      <c r="B5160" t="s">
        <v>5</v>
      </c>
      <c r="C5160" t="s">
        <v>6</v>
      </c>
      <c r="D5160">
        <v>1513</v>
      </c>
      <c r="E5160" s="2"/>
      <c r="F5160">
        <f>SUMIFS($D$2:$D$7909, $B$2:$B$7909, "Piemonte")</f>
        <v>4363916</v>
      </c>
      <c r="G5160" s="1">
        <f>Comuni__2[[#This Row],[Popolazione2011]]/Comuni__2[[#This Row],[POPOLAZIONE TOTALE DI OGNI REGIONE (CON FILTRO)]]</f>
        <v>3.4670694852971507E-4</v>
      </c>
      <c r="H5160" t="str">
        <f>IF(Comuni__2[[#This Row],[Popolazione2011]]&gt;300000,"MAGGIORE","")</f>
        <v/>
      </c>
    </row>
    <row r="5161" spans="1:8" x14ac:dyDescent="0.2">
      <c r="A5161" t="s">
        <v>1927</v>
      </c>
      <c r="B5161" t="s">
        <v>1271</v>
      </c>
      <c r="C5161" t="s">
        <v>1772</v>
      </c>
      <c r="D5161">
        <v>1512</v>
      </c>
      <c r="E5161" s="2"/>
      <c r="F5161">
        <f>SUMIFS($D$2:$D$7909, $B$2:$B$7909, "Lombardia")</f>
        <v>9704121</v>
      </c>
      <c r="G5161" s="1">
        <f>Comuni__2[[#This Row],[Popolazione2011]]/Comuni__2[[#This Row],[POPOLAZIONE TOTALE DI OGNI REGIONE (CON FILTRO)]]</f>
        <v>1.558100934644158E-4</v>
      </c>
      <c r="H5161" t="str">
        <f>IF(Comuni__2[[#This Row],[Popolazione2011]]&gt;300000,"MAGGIORE","")</f>
        <v/>
      </c>
    </row>
    <row r="5162" spans="1:8" x14ac:dyDescent="0.2">
      <c r="A5162" t="s">
        <v>6767</v>
      </c>
      <c r="B5162" t="s">
        <v>6713</v>
      </c>
      <c r="C5162" t="s">
        <v>6714</v>
      </c>
      <c r="D5162">
        <v>1512</v>
      </c>
      <c r="E5162" s="2"/>
      <c r="F5162">
        <f>SUMIFS($D$2:$D$7909, $B$2:$B$7909, "Basilicata")</f>
        <v>578036</v>
      </c>
      <c r="G5162" s="1">
        <f>Comuni__2[[#This Row],[Popolazione2011]]/Comuni__2[[#This Row],[POPOLAZIONE TOTALE DI OGNI REGIONE (CON FILTRO)]]</f>
        <v>2.6157540360807977E-3</v>
      </c>
      <c r="H5162" t="str">
        <f>IF(Comuni__2[[#This Row],[Popolazione2011]]&gt;300000,"MAGGIORE","")</f>
        <v/>
      </c>
    </row>
    <row r="5163" spans="1:8" x14ac:dyDescent="0.2">
      <c r="A5163" t="s">
        <v>960</v>
      </c>
      <c r="B5163" t="s">
        <v>5</v>
      </c>
      <c r="C5163" t="s">
        <v>857</v>
      </c>
      <c r="D5163">
        <v>1511</v>
      </c>
      <c r="E5163" s="2"/>
      <c r="F5163">
        <f>SUMIFS($D$2:$D$7909, $B$2:$B$7909, "Piemonte")</f>
        <v>4363916</v>
      </c>
      <c r="G5163" s="1">
        <f>Comuni__2[[#This Row],[Popolazione2011]]/Comuni__2[[#This Row],[POPOLAZIONE TOTALE DI OGNI REGIONE (CON FILTRO)]]</f>
        <v>3.4624864456602741E-4</v>
      </c>
      <c r="H5163" t="str">
        <f>IF(Comuni__2[[#This Row],[Popolazione2011]]&gt;300000,"MAGGIORE","")</f>
        <v/>
      </c>
    </row>
    <row r="5164" spans="1:8" x14ac:dyDescent="0.2">
      <c r="A5164" t="s">
        <v>5919</v>
      </c>
      <c r="B5164" t="s">
        <v>5894</v>
      </c>
      <c r="C5164" t="s">
        <v>5895</v>
      </c>
      <c r="D5164">
        <v>1509</v>
      </c>
      <c r="E5164" s="2"/>
      <c r="F5164">
        <f>SUMIFS($D$2:$D$7909, $B$2:$B$7909, "Campania")</f>
        <v>5766810</v>
      </c>
      <c r="G5164" s="1">
        <f>Comuni__2[[#This Row],[Popolazione2011]]/Comuni__2[[#This Row],[POPOLAZIONE TOTALE DI OGNI REGIONE (CON FILTRO)]]</f>
        <v>2.6166979664667296E-4</v>
      </c>
      <c r="H5164" t="str">
        <f>IF(Comuni__2[[#This Row],[Popolazione2011]]&gt;300000,"MAGGIORE","")</f>
        <v/>
      </c>
    </row>
    <row r="5165" spans="1:8" x14ac:dyDescent="0.2">
      <c r="A5165" t="s">
        <v>5500</v>
      </c>
      <c r="B5165" t="s">
        <v>5446</v>
      </c>
      <c r="C5165" t="s">
        <v>5447</v>
      </c>
      <c r="D5165">
        <v>1509</v>
      </c>
      <c r="E5165" s="2"/>
      <c r="F5165">
        <f>SUMIFS($D$2:$D$7909, $B$2:$B$7909, "Abruzzo")</f>
        <v>1307309</v>
      </c>
      <c r="G5165" s="1">
        <f>Comuni__2[[#This Row],[Popolazione2011]]/Comuni__2[[#This Row],[POPOLAZIONE TOTALE DI OGNI REGIONE (CON FILTRO)]]</f>
        <v>1.1542795161664152E-3</v>
      </c>
      <c r="H5165" t="str">
        <f>IF(Comuni__2[[#This Row],[Popolazione2011]]&gt;300000,"MAGGIORE","")</f>
        <v/>
      </c>
    </row>
    <row r="5166" spans="1:8" x14ac:dyDescent="0.2">
      <c r="A5166" t="s">
        <v>3608</v>
      </c>
      <c r="B5166" t="s">
        <v>3082</v>
      </c>
      <c r="C5166" t="s">
        <v>3602</v>
      </c>
      <c r="D5166">
        <v>1508</v>
      </c>
      <c r="E5166" s="2"/>
      <c r="F5166">
        <f>SUMIFS($D$2:$D$7909, $B$2:$B$7909, "Veneto")</f>
        <v>4855904</v>
      </c>
      <c r="G5166" s="1">
        <f>Comuni__2[[#This Row],[Popolazione2011]]/Comuni__2[[#This Row],[POPOLAZIONE TOTALE DI OGNI REGIONE (CON FILTRO)]]</f>
        <v>3.1054979670108799E-4</v>
      </c>
      <c r="H5166" t="str">
        <f>IF(Comuni__2[[#This Row],[Popolazione2011]]&gt;300000,"MAGGIORE","")</f>
        <v/>
      </c>
    </row>
    <row r="5167" spans="1:8" x14ac:dyDescent="0.2">
      <c r="A5167" t="s">
        <v>983</v>
      </c>
      <c r="B5167" t="s">
        <v>5</v>
      </c>
      <c r="C5167" t="s">
        <v>857</v>
      </c>
      <c r="D5167">
        <v>1508</v>
      </c>
      <c r="E5167" s="2"/>
      <c r="F5167">
        <f>SUMIFS($D$2:$D$7909, $B$2:$B$7909, "Piemonte")</f>
        <v>4363916</v>
      </c>
      <c r="G5167" s="1">
        <f>Comuni__2[[#This Row],[Popolazione2011]]/Comuni__2[[#This Row],[POPOLAZIONE TOTALE DI OGNI REGIONE (CON FILTRO)]]</f>
        <v>3.4556118862049588E-4</v>
      </c>
      <c r="H5167" t="str">
        <f>IF(Comuni__2[[#This Row],[Popolazione2011]]&gt;300000,"MAGGIORE","")</f>
        <v/>
      </c>
    </row>
    <row r="5168" spans="1:8" x14ac:dyDescent="0.2">
      <c r="A5168" t="s">
        <v>2910</v>
      </c>
      <c r="B5168" t="s">
        <v>2791</v>
      </c>
      <c r="C5168" t="s">
        <v>2909</v>
      </c>
      <c r="D5168">
        <v>1508</v>
      </c>
      <c r="E5168" s="2"/>
      <c r="F5168">
        <f>SUMIFS($D$2:$D$7909, $B$2:$B$7909, "Trentino-Alto Adige/Südtirol")</f>
        <v>1026433</v>
      </c>
      <c r="G5168" s="1">
        <f>Comuni__2[[#This Row],[Popolazione2011]]/Comuni__2[[#This Row],[POPOLAZIONE TOTALE DI OGNI REGIONE (CON FILTRO)]]</f>
        <v>1.469165547093673E-3</v>
      </c>
      <c r="H5168" t="str">
        <f>IF(Comuni__2[[#This Row],[Popolazione2011]]&gt;300000,"MAGGIORE","")</f>
        <v/>
      </c>
    </row>
    <row r="5169" spans="1:8" x14ac:dyDescent="0.2">
      <c r="A5169" t="s">
        <v>7941</v>
      </c>
      <c r="B5169" t="s">
        <v>7657</v>
      </c>
      <c r="C5169" t="s">
        <v>7931</v>
      </c>
      <c r="D5169">
        <v>1507</v>
      </c>
      <c r="E5169" s="2"/>
      <c r="F5169">
        <f>SUMIFS($D$2:$D$7909, $B$2:$B$7909, "Sardegna")</f>
        <v>1634822</v>
      </c>
      <c r="G5169" s="1">
        <f>Comuni__2[[#This Row],[Popolazione2011]]/Comuni__2[[#This Row],[POPOLAZIONE TOTALE DI OGNI REGIONE (CON FILTRO)]]</f>
        <v>9.218128946148266E-4</v>
      </c>
      <c r="H5169" t="str">
        <f>IF(Comuni__2[[#This Row],[Popolazione2011]]&gt;300000,"MAGGIORE","")</f>
        <v/>
      </c>
    </row>
    <row r="5170" spans="1:8" x14ac:dyDescent="0.2">
      <c r="A5170" t="s">
        <v>2190</v>
      </c>
      <c r="B5170" t="s">
        <v>1271</v>
      </c>
      <c r="C5170" t="s">
        <v>2016</v>
      </c>
      <c r="D5170">
        <v>1506</v>
      </c>
      <c r="E5170" s="2"/>
      <c r="F5170">
        <f>SUMIFS($D$2:$D$7909, $B$2:$B$7909, "Lombardia")</f>
        <v>9704121</v>
      </c>
      <c r="G5170" s="1">
        <f>Comuni__2[[#This Row],[Popolazione2011]]/Comuni__2[[#This Row],[POPOLAZIONE TOTALE DI OGNI REGIONE (CON FILTRO)]]</f>
        <v>1.551917994427316E-4</v>
      </c>
      <c r="H5170" t="str">
        <f>IF(Comuni__2[[#This Row],[Popolazione2011]]&gt;300000,"MAGGIORE","")</f>
        <v/>
      </c>
    </row>
    <row r="5171" spans="1:8" x14ac:dyDescent="0.2">
      <c r="A5171" t="s">
        <v>2337</v>
      </c>
      <c r="B5171" t="s">
        <v>1271</v>
      </c>
      <c r="C5171" t="s">
        <v>2222</v>
      </c>
      <c r="D5171">
        <v>1506</v>
      </c>
      <c r="E5171" s="2"/>
      <c r="F5171">
        <f>SUMIFS($D$2:$D$7909, $B$2:$B$7909, "Lombardia")</f>
        <v>9704121</v>
      </c>
      <c r="G5171" s="1">
        <f>Comuni__2[[#This Row],[Popolazione2011]]/Comuni__2[[#This Row],[POPOLAZIONE TOTALE DI OGNI REGIONE (CON FILTRO)]]</f>
        <v>1.551917994427316E-4</v>
      </c>
      <c r="H5171" t="str">
        <f>IF(Comuni__2[[#This Row],[Popolazione2011]]&gt;300000,"MAGGIORE","")</f>
        <v/>
      </c>
    </row>
    <row r="5172" spans="1:8" x14ac:dyDescent="0.2">
      <c r="A5172" t="s">
        <v>974</v>
      </c>
      <c r="B5172" t="s">
        <v>5</v>
      </c>
      <c r="C5172" t="s">
        <v>857</v>
      </c>
      <c r="D5172">
        <v>1506</v>
      </c>
      <c r="E5172" s="2"/>
      <c r="F5172">
        <f>SUMIFS($D$2:$D$7909, $B$2:$B$7909, "Piemonte")</f>
        <v>4363916</v>
      </c>
      <c r="G5172" s="1">
        <f>Comuni__2[[#This Row],[Popolazione2011]]/Comuni__2[[#This Row],[POPOLAZIONE TOTALE DI OGNI REGIONE (CON FILTRO)]]</f>
        <v>3.4510288465680822E-4</v>
      </c>
      <c r="H5172" t="str">
        <f>IF(Comuni__2[[#This Row],[Popolazione2011]]&gt;300000,"MAGGIORE","")</f>
        <v/>
      </c>
    </row>
    <row r="5173" spans="1:8" x14ac:dyDescent="0.2">
      <c r="A5173" t="s">
        <v>4677</v>
      </c>
      <c r="B5173" t="s">
        <v>4450</v>
      </c>
      <c r="C5173" t="s">
        <v>4661</v>
      </c>
      <c r="D5173">
        <v>1505</v>
      </c>
      <c r="E5173" s="2"/>
      <c r="F5173">
        <f>SUMIFS($D$2:$D$7909, $B$2:$B$7909, "Toscana")</f>
        <v>3672202</v>
      </c>
      <c r="G5173" s="1">
        <f>Comuni__2[[#This Row],[Popolazione2011]]/Comuni__2[[#This Row],[POPOLAZIONE TOTALE DI OGNI REGIONE (CON FILTRO)]]</f>
        <v>4.0983584236379151E-4</v>
      </c>
      <c r="H5173" t="str">
        <f>IF(Comuni__2[[#This Row],[Popolazione2011]]&gt;300000,"MAGGIORE","")</f>
        <v/>
      </c>
    </row>
    <row r="5174" spans="1:8" x14ac:dyDescent="0.2">
      <c r="A5174" t="s">
        <v>5503</v>
      </c>
      <c r="B5174" t="s">
        <v>5446</v>
      </c>
      <c r="C5174" t="s">
        <v>5447</v>
      </c>
      <c r="D5174">
        <v>1505</v>
      </c>
      <c r="E5174" s="2"/>
      <c r="F5174">
        <f>SUMIFS($D$2:$D$7909, $B$2:$B$7909, "Abruzzo")</f>
        <v>1307309</v>
      </c>
      <c r="G5174" s="1">
        <f>Comuni__2[[#This Row],[Popolazione2011]]/Comuni__2[[#This Row],[POPOLAZIONE TOTALE DI OGNI REGIONE (CON FILTRO)]]</f>
        <v>1.1512197957789627E-3</v>
      </c>
      <c r="H5174" t="str">
        <f>IF(Comuni__2[[#This Row],[Popolazione2011]]&gt;300000,"MAGGIORE","")</f>
        <v/>
      </c>
    </row>
    <row r="5175" spans="1:8" x14ac:dyDescent="0.2">
      <c r="A5175" t="s">
        <v>5929</v>
      </c>
      <c r="B5175" t="s">
        <v>5894</v>
      </c>
      <c r="C5175" t="s">
        <v>5895</v>
      </c>
      <c r="D5175">
        <v>1504</v>
      </c>
      <c r="E5175" s="2"/>
      <c r="F5175">
        <f>SUMIFS($D$2:$D$7909, $B$2:$B$7909, "Campania")</f>
        <v>5766810</v>
      </c>
      <c r="G5175" s="1">
        <f>Comuni__2[[#This Row],[Popolazione2011]]/Comuni__2[[#This Row],[POPOLAZIONE TOTALE DI OGNI REGIONE (CON FILTRO)]]</f>
        <v>2.6080276617401993E-4</v>
      </c>
      <c r="H5175" t="str">
        <f>IF(Comuni__2[[#This Row],[Popolazione2011]]&gt;300000,"MAGGIORE","")</f>
        <v/>
      </c>
    </row>
    <row r="5176" spans="1:8" x14ac:dyDescent="0.2">
      <c r="A5176" t="s">
        <v>6670</v>
      </c>
      <c r="B5176" t="s">
        <v>6450</v>
      </c>
      <c r="C5176" t="s">
        <v>6606</v>
      </c>
      <c r="D5176">
        <v>1503</v>
      </c>
      <c r="E5176" s="2"/>
      <c r="F5176">
        <f>SUMIFS($D$2:$D$7909, $B$2:$B$7909, "Puglia")</f>
        <v>4050093</v>
      </c>
      <c r="G5176" s="1">
        <f>Comuni__2[[#This Row],[Popolazione2011]]/Comuni__2[[#This Row],[POPOLAZIONE TOTALE DI OGNI REGIONE (CON FILTRO)]]</f>
        <v>3.7110258949609305E-4</v>
      </c>
      <c r="H5176" t="str">
        <f>IF(Comuni__2[[#This Row],[Popolazione2011]]&gt;300000,"MAGGIORE","")</f>
        <v/>
      </c>
    </row>
    <row r="5177" spans="1:8" x14ac:dyDescent="0.2">
      <c r="A5177" t="s">
        <v>3726</v>
      </c>
      <c r="B5177" t="s">
        <v>3653</v>
      </c>
      <c r="C5177" t="s">
        <v>3654</v>
      </c>
      <c r="D5177">
        <v>1503</v>
      </c>
      <c r="E5177" s="2"/>
      <c r="F5177">
        <f>SUMIFS($D$2:$D$7909, $B$2:$B$7909, "Friuli-Venezia Giulia")</f>
        <v>1220291</v>
      </c>
      <c r="G5177" s="1">
        <f>Comuni__2[[#This Row],[Popolazione2011]]/Comuni__2[[#This Row],[POPOLAZIONE TOTALE DI OGNI REGIONE (CON FILTRO)]]</f>
        <v>1.2316734287149541E-3</v>
      </c>
      <c r="H5177" t="str">
        <f>IF(Comuni__2[[#This Row],[Popolazione2011]]&gt;300000,"MAGGIORE","")</f>
        <v/>
      </c>
    </row>
    <row r="5178" spans="1:8" x14ac:dyDescent="0.2">
      <c r="A5178" t="s">
        <v>1876</v>
      </c>
      <c r="B5178" t="s">
        <v>1271</v>
      </c>
      <c r="C5178" t="s">
        <v>1772</v>
      </c>
      <c r="D5178">
        <v>1502</v>
      </c>
      <c r="E5178" s="2"/>
      <c r="F5178">
        <f>SUMIFS($D$2:$D$7909, $B$2:$B$7909, "Lombardia")</f>
        <v>9704121</v>
      </c>
      <c r="G5178" s="1">
        <f>Comuni__2[[#This Row],[Popolazione2011]]/Comuni__2[[#This Row],[POPOLAZIONE TOTALE DI OGNI REGIONE (CON FILTRO)]]</f>
        <v>1.5477960342827546E-4</v>
      </c>
      <c r="H5178" t="str">
        <f>IF(Comuni__2[[#This Row],[Popolazione2011]]&gt;300000,"MAGGIORE","")</f>
        <v/>
      </c>
    </row>
    <row r="5179" spans="1:8" x14ac:dyDescent="0.2">
      <c r="A5179" t="s">
        <v>733</v>
      </c>
      <c r="B5179" t="s">
        <v>5</v>
      </c>
      <c r="C5179" t="s">
        <v>490</v>
      </c>
      <c r="D5179">
        <v>1502</v>
      </c>
      <c r="E5179" s="2"/>
      <c r="F5179">
        <f>SUMIFS($D$2:$D$7909, $B$2:$B$7909, "Piemonte")</f>
        <v>4363916</v>
      </c>
      <c r="G5179" s="1">
        <f>Comuni__2[[#This Row],[Popolazione2011]]/Comuni__2[[#This Row],[POPOLAZIONE TOTALE DI OGNI REGIONE (CON FILTRO)]]</f>
        <v>3.4418627672943295E-4</v>
      </c>
      <c r="H5179" t="str">
        <f>IF(Comuni__2[[#This Row],[Popolazione2011]]&gt;300000,"MAGGIORE","")</f>
        <v/>
      </c>
    </row>
    <row r="5180" spans="1:8" x14ac:dyDescent="0.2">
      <c r="A5180" t="s">
        <v>2112</v>
      </c>
      <c r="B5180" t="s">
        <v>1271</v>
      </c>
      <c r="C5180" t="s">
        <v>2016</v>
      </c>
      <c r="D5180">
        <v>1501</v>
      </c>
      <c r="E5180" s="2"/>
      <c r="F5180">
        <f>SUMIFS($D$2:$D$7909, $B$2:$B$7909, "Lombardia")</f>
        <v>9704121</v>
      </c>
      <c r="G5180" s="1">
        <f>Comuni__2[[#This Row],[Popolazione2011]]/Comuni__2[[#This Row],[POPOLAZIONE TOTALE DI OGNI REGIONE (CON FILTRO)]]</f>
        <v>1.5467655442466145E-4</v>
      </c>
      <c r="H5180" t="str">
        <f>IF(Comuni__2[[#This Row],[Popolazione2011]]&gt;300000,"MAGGIORE","")</f>
        <v/>
      </c>
    </row>
    <row r="5181" spans="1:8" x14ac:dyDescent="0.2">
      <c r="A5181" t="s">
        <v>7746</v>
      </c>
      <c r="B5181" t="s">
        <v>7657</v>
      </c>
      <c r="C5181" t="s">
        <v>7658</v>
      </c>
      <c r="D5181">
        <v>1501</v>
      </c>
      <c r="E5181" s="2"/>
      <c r="F5181">
        <f>SUMIFS($D$2:$D$7909, $B$2:$B$7909, "Sardegna")</f>
        <v>1634822</v>
      </c>
      <c r="G5181" s="1">
        <f>Comuni__2[[#This Row],[Popolazione2011]]/Comuni__2[[#This Row],[POPOLAZIONE TOTALE DI OGNI REGIONE (CON FILTRO)]]</f>
        <v>9.1814277028324793E-4</v>
      </c>
      <c r="H5181" t="str">
        <f>IF(Comuni__2[[#This Row],[Popolazione2011]]&gt;300000,"MAGGIORE","")</f>
        <v/>
      </c>
    </row>
    <row r="5182" spans="1:8" x14ac:dyDescent="0.2">
      <c r="A5182" t="s">
        <v>1572</v>
      </c>
      <c r="B5182" t="s">
        <v>1271</v>
      </c>
      <c r="C5182" t="s">
        <v>1560</v>
      </c>
      <c r="D5182">
        <v>1500</v>
      </c>
      <c r="E5182" s="2"/>
      <c r="F5182">
        <f>SUMIFS($D$2:$D$7909, $B$2:$B$7909, "Lombardia")</f>
        <v>9704121</v>
      </c>
      <c r="G5182" s="1">
        <f>Comuni__2[[#This Row],[Popolazione2011]]/Comuni__2[[#This Row],[POPOLAZIONE TOTALE DI OGNI REGIONE (CON FILTRO)]]</f>
        <v>1.5457350542104741E-4</v>
      </c>
      <c r="H5182" t="str">
        <f>IF(Comuni__2[[#This Row],[Popolazione2011]]&gt;300000,"MAGGIORE","")</f>
        <v/>
      </c>
    </row>
    <row r="5183" spans="1:8" x14ac:dyDescent="0.2">
      <c r="A5183" t="s">
        <v>3349</v>
      </c>
      <c r="B5183" t="s">
        <v>3082</v>
      </c>
      <c r="C5183" t="s">
        <v>3297</v>
      </c>
      <c r="D5183">
        <v>1499</v>
      </c>
      <c r="E5183" s="2"/>
      <c r="F5183">
        <f>SUMIFS($D$2:$D$7909, $B$2:$B$7909, "Veneto")</f>
        <v>4855904</v>
      </c>
      <c r="G5183" s="1">
        <f>Comuni__2[[#This Row],[Popolazione2011]]/Comuni__2[[#This Row],[POPOLAZIONE TOTALE DI OGNI REGIONE (CON FILTRO)]]</f>
        <v>3.0869638279504703E-4</v>
      </c>
      <c r="H5183" t="str">
        <f>IF(Comuni__2[[#This Row],[Popolazione2011]]&gt;300000,"MAGGIORE","")</f>
        <v/>
      </c>
    </row>
    <row r="5184" spans="1:8" x14ac:dyDescent="0.2">
      <c r="A5184" t="s">
        <v>6190</v>
      </c>
      <c r="B5184" t="s">
        <v>5894</v>
      </c>
      <c r="C5184" t="s">
        <v>6172</v>
      </c>
      <c r="D5184">
        <v>1498</v>
      </c>
      <c r="E5184" s="2"/>
      <c r="F5184">
        <f>SUMIFS($D$2:$D$7909, $B$2:$B$7909, "Campania")</f>
        <v>5766810</v>
      </c>
      <c r="G5184" s="1">
        <f>Comuni__2[[#This Row],[Popolazione2011]]/Comuni__2[[#This Row],[POPOLAZIONE TOTALE DI OGNI REGIONE (CON FILTRO)]]</f>
        <v>2.5976232960683637E-4</v>
      </c>
      <c r="H5184" t="str">
        <f>IF(Comuni__2[[#This Row],[Popolazione2011]]&gt;300000,"MAGGIORE","")</f>
        <v/>
      </c>
    </row>
    <row r="5185" spans="1:8" x14ac:dyDescent="0.2">
      <c r="A5185" t="s">
        <v>2932</v>
      </c>
      <c r="B5185" t="s">
        <v>2791</v>
      </c>
      <c r="C5185" t="s">
        <v>2909</v>
      </c>
      <c r="D5185">
        <v>1498</v>
      </c>
      <c r="E5185" s="2"/>
      <c r="F5185">
        <f>SUMIFS($D$2:$D$7909, $B$2:$B$7909, "Trentino-Alto Adige/Südtirol")</f>
        <v>1026433</v>
      </c>
      <c r="G5185" s="1">
        <f>Comuni__2[[#This Row],[Popolazione2011]]/Comuni__2[[#This Row],[POPOLAZIONE TOTALE DI OGNI REGIONE (CON FILTRO)]]</f>
        <v>1.4594230699909298E-3</v>
      </c>
      <c r="H5185" t="str">
        <f>IF(Comuni__2[[#This Row],[Popolazione2011]]&gt;300000,"MAGGIORE","")</f>
        <v/>
      </c>
    </row>
    <row r="5186" spans="1:8" x14ac:dyDescent="0.2">
      <c r="A5186" t="s">
        <v>7450</v>
      </c>
      <c r="B5186" t="s">
        <v>7257</v>
      </c>
      <c r="C5186" t="s">
        <v>7366</v>
      </c>
      <c r="D5186">
        <v>1497</v>
      </c>
      <c r="E5186" s="2"/>
      <c r="F5186">
        <f>SUMIFS($D$2:$D$7909, $B$2:$B$7909, "Sicilia")</f>
        <v>5002904</v>
      </c>
      <c r="G5186" s="1">
        <f>Comuni__2[[#This Row],[Popolazione2011]]/Comuni__2[[#This Row],[POPOLAZIONE TOTALE DI OGNI REGIONE (CON FILTRO)]]</f>
        <v>2.9922620941757029E-4</v>
      </c>
      <c r="H5186" t="str">
        <f>IF(Comuni__2[[#This Row],[Popolazione2011]]&gt;300000,"MAGGIORE","")</f>
        <v/>
      </c>
    </row>
    <row r="5187" spans="1:8" x14ac:dyDescent="0.2">
      <c r="A5187" t="s">
        <v>3324</v>
      </c>
      <c r="B5187" t="s">
        <v>3082</v>
      </c>
      <c r="C5187" t="s">
        <v>3297</v>
      </c>
      <c r="D5187">
        <v>1497</v>
      </c>
      <c r="E5187" s="2"/>
      <c r="F5187">
        <f>SUMIFS($D$2:$D$7909, $B$2:$B$7909, "Veneto")</f>
        <v>4855904</v>
      </c>
      <c r="G5187" s="1">
        <f>Comuni__2[[#This Row],[Popolazione2011]]/Comuni__2[[#This Row],[POPOLAZIONE TOTALE DI OGNI REGIONE (CON FILTRO)]]</f>
        <v>3.0828451303814905E-4</v>
      </c>
      <c r="H5187" t="str">
        <f>IF(Comuni__2[[#This Row],[Popolazione2011]]&gt;300000,"MAGGIORE","")</f>
        <v/>
      </c>
    </row>
    <row r="5188" spans="1:8" x14ac:dyDescent="0.2">
      <c r="A5188" t="s">
        <v>4947</v>
      </c>
      <c r="B5188" t="s">
        <v>4829</v>
      </c>
      <c r="C5188" t="s">
        <v>4931</v>
      </c>
      <c r="D5188">
        <v>1497</v>
      </c>
      <c r="E5188" s="2"/>
      <c r="F5188">
        <f>SUMIFS($D$2:$D$7909, $B$2:$B$7909, "Marche")</f>
        <v>1540584</v>
      </c>
      <c r="G5188" s="1">
        <f>Comuni__2[[#This Row],[Popolazione2011]]/Comuni__2[[#This Row],[POPOLAZIONE TOTALE DI OGNI REGIONE (CON FILTRO)]]</f>
        <v>9.7170942967082612E-4</v>
      </c>
      <c r="H5188" t="str">
        <f>IF(Comuni__2[[#This Row],[Popolazione2011]]&gt;300000,"MAGGIORE","")</f>
        <v/>
      </c>
    </row>
    <row r="5189" spans="1:8" x14ac:dyDescent="0.2">
      <c r="A5189" t="s">
        <v>2601</v>
      </c>
      <c r="B5189" t="s">
        <v>1271</v>
      </c>
      <c r="C5189" t="s">
        <v>2588</v>
      </c>
      <c r="D5189">
        <v>1496</v>
      </c>
      <c r="E5189" s="2"/>
      <c r="F5189">
        <f>SUMIFS($D$2:$D$7909, $B$2:$B$7909, "Lombardia")</f>
        <v>9704121</v>
      </c>
      <c r="G5189" s="1">
        <f>Comuni__2[[#This Row],[Popolazione2011]]/Comuni__2[[#This Row],[POPOLAZIONE TOTALE DI OGNI REGIONE (CON FILTRO)]]</f>
        <v>1.5416130940659129E-4</v>
      </c>
      <c r="H5189" t="str">
        <f>IF(Comuni__2[[#This Row],[Popolazione2011]]&gt;300000,"MAGGIORE","")</f>
        <v/>
      </c>
    </row>
    <row r="5190" spans="1:8" x14ac:dyDescent="0.2">
      <c r="A5190" t="s">
        <v>3858</v>
      </c>
      <c r="B5190" t="s">
        <v>3653</v>
      </c>
      <c r="C5190" t="s">
        <v>3822</v>
      </c>
      <c r="D5190">
        <v>1496</v>
      </c>
      <c r="E5190" s="2"/>
      <c r="F5190">
        <f>SUMIFS($D$2:$D$7909, $B$2:$B$7909, "Friuli-Venezia Giulia")</f>
        <v>1220291</v>
      </c>
      <c r="G5190" s="1">
        <f>Comuni__2[[#This Row],[Popolazione2011]]/Comuni__2[[#This Row],[POPOLAZIONE TOTALE DI OGNI REGIONE (CON FILTRO)]]</f>
        <v>1.2259370920542723E-3</v>
      </c>
      <c r="H5190" t="str">
        <f>IF(Comuni__2[[#This Row],[Popolazione2011]]&gt;300000,"MAGGIORE","")</f>
        <v/>
      </c>
    </row>
    <row r="5191" spans="1:8" x14ac:dyDescent="0.2">
      <c r="A5191" t="s">
        <v>913</v>
      </c>
      <c r="B5191" t="s">
        <v>5</v>
      </c>
      <c r="C5191" t="s">
        <v>857</v>
      </c>
      <c r="D5191">
        <v>1495</v>
      </c>
      <c r="E5191" s="2"/>
      <c r="F5191">
        <f>SUMIFS($D$2:$D$7909, $B$2:$B$7909, "Piemonte")</f>
        <v>4363916</v>
      </c>
      <c r="G5191" s="1">
        <f>Comuni__2[[#This Row],[Popolazione2011]]/Comuni__2[[#This Row],[POPOLAZIONE TOTALE DI OGNI REGIONE (CON FILTRO)]]</f>
        <v>3.425822128565261E-4</v>
      </c>
      <c r="H5191" t="str">
        <f>IF(Comuni__2[[#This Row],[Popolazione2011]]&gt;300000,"MAGGIORE","")</f>
        <v/>
      </c>
    </row>
    <row r="5192" spans="1:8" x14ac:dyDescent="0.2">
      <c r="A5192" t="s">
        <v>997</v>
      </c>
      <c r="B5192" t="s">
        <v>5</v>
      </c>
      <c r="C5192" t="s">
        <v>857</v>
      </c>
      <c r="D5192">
        <v>1495</v>
      </c>
      <c r="E5192" s="2"/>
      <c r="F5192">
        <f>SUMIFS($D$2:$D$7909, $B$2:$B$7909, "Piemonte")</f>
        <v>4363916</v>
      </c>
      <c r="G5192" s="1">
        <f>Comuni__2[[#This Row],[Popolazione2011]]/Comuni__2[[#This Row],[POPOLAZIONE TOTALE DI OGNI REGIONE (CON FILTRO)]]</f>
        <v>3.425822128565261E-4</v>
      </c>
      <c r="H5192" t="str">
        <f>IF(Comuni__2[[#This Row],[Popolazione2011]]&gt;300000,"MAGGIORE","")</f>
        <v/>
      </c>
    </row>
    <row r="5193" spans="1:8" x14ac:dyDescent="0.2">
      <c r="A5193" t="s">
        <v>7781</v>
      </c>
      <c r="B5193" t="s">
        <v>7657</v>
      </c>
      <c r="C5193" t="s">
        <v>7750</v>
      </c>
      <c r="D5193">
        <v>1495</v>
      </c>
      <c r="E5193" s="2"/>
      <c r="F5193">
        <f>SUMIFS($D$2:$D$7909, $B$2:$B$7909, "Sardegna")</f>
        <v>1634822</v>
      </c>
      <c r="G5193" s="1">
        <f>Comuni__2[[#This Row],[Popolazione2011]]/Comuni__2[[#This Row],[POPOLAZIONE TOTALE DI OGNI REGIONE (CON FILTRO)]]</f>
        <v>9.1447264595166937E-4</v>
      </c>
      <c r="H5193" t="str">
        <f>IF(Comuni__2[[#This Row],[Popolazione2011]]&gt;300000,"MAGGIORE","")</f>
        <v/>
      </c>
    </row>
    <row r="5194" spans="1:8" x14ac:dyDescent="0.2">
      <c r="A5194" t="s">
        <v>2308</v>
      </c>
      <c r="B5194" t="s">
        <v>1271</v>
      </c>
      <c r="C5194" t="s">
        <v>2222</v>
      </c>
      <c r="D5194">
        <v>1494</v>
      </c>
      <c r="E5194" s="2"/>
      <c r="F5194">
        <f>SUMIFS($D$2:$D$7909, $B$2:$B$7909, "Lombardia")</f>
        <v>9704121</v>
      </c>
      <c r="G5194" s="1">
        <f>Comuni__2[[#This Row],[Popolazione2011]]/Comuni__2[[#This Row],[POPOLAZIONE TOTALE DI OGNI REGIONE (CON FILTRO)]]</f>
        <v>1.5395521139936321E-4</v>
      </c>
      <c r="H5194" t="str">
        <f>IF(Comuni__2[[#This Row],[Popolazione2011]]&gt;300000,"MAGGIORE","")</f>
        <v/>
      </c>
    </row>
    <row r="5195" spans="1:8" x14ac:dyDescent="0.2">
      <c r="A5195" t="s">
        <v>578</v>
      </c>
      <c r="B5195" t="s">
        <v>5</v>
      </c>
      <c r="C5195" t="s">
        <v>490</v>
      </c>
      <c r="D5195">
        <v>1494</v>
      </c>
      <c r="E5195" s="2"/>
      <c r="F5195">
        <f>SUMIFS($D$2:$D$7909, $B$2:$B$7909, "Piemonte")</f>
        <v>4363916</v>
      </c>
      <c r="G5195" s="1">
        <f>Comuni__2[[#This Row],[Popolazione2011]]/Comuni__2[[#This Row],[POPOLAZIONE TOTALE DI OGNI REGIONE (CON FILTRO)]]</f>
        <v>3.423530608746823E-4</v>
      </c>
      <c r="H5195" t="str">
        <f>IF(Comuni__2[[#This Row],[Popolazione2011]]&gt;300000,"MAGGIORE","")</f>
        <v/>
      </c>
    </row>
    <row r="5196" spans="1:8" x14ac:dyDescent="0.2">
      <c r="A5196" t="s">
        <v>133</v>
      </c>
      <c r="B5196" t="s">
        <v>5</v>
      </c>
      <c r="C5196" t="s">
        <v>6</v>
      </c>
      <c r="D5196">
        <v>1493</v>
      </c>
      <c r="E5196" s="2"/>
      <c r="F5196">
        <f>SUMIFS($D$2:$D$7909, $B$2:$B$7909, "Piemonte")</f>
        <v>4363916</v>
      </c>
      <c r="G5196" s="1">
        <f>Comuni__2[[#This Row],[Popolazione2011]]/Comuni__2[[#This Row],[POPOLAZIONE TOTALE DI OGNI REGIONE (CON FILTRO)]]</f>
        <v>3.4212390889283844E-4</v>
      </c>
      <c r="H5196" t="str">
        <f>IF(Comuni__2[[#This Row],[Popolazione2011]]&gt;300000,"MAGGIORE","")</f>
        <v/>
      </c>
    </row>
    <row r="5197" spans="1:8" x14ac:dyDescent="0.2">
      <c r="A5197" t="s">
        <v>2004</v>
      </c>
      <c r="B5197" t="s">
        <v>1271</v>
      </c>
      <c r="C5197" t="s">
        <v>1772</v>
      </c>
      <c r="D5197">
        <v>1491</v>
      </c>
      <c r="E5197" s="2"/>
      <c r="F5197">
        <f>SUMIFS($D$2:$D$7909, $B$2:$B$7909, "Lombardia")</f>
        <v>9704121</v>
      </c>
      <c r="G5197" s="1">
        <f>Comuni__2[[#This Row],[Popolazione2011]]/Comuni__2[[#This Row],[POPOLAZIONE TOTALE DI OGNI REGIONE (CON FILTRO)]]</f>
        <v>1.5364606438852111E-4</v>
      </c>
      <c r="H5197" t="str">
        <f>IF(Comuni__2[[#This Row],[Popolazione2011]]&gt;300000,"MAGGIORE","")</f>
        <v/>
      </c>
    </row>
    <row r="5198" spans="1:8" x14ac:dyDescent="0.2">
      <c r="A5198" t="s">
        <v>65</v>
      </c>
      <c r="B5198" t="s">
        <v>5</v>
      </c>
      <c r="C5198" t="s">
        <v>6</v>
      </c>
      <c r="D5198">
        <v>1491</v>
      </c>
      <c r="E5198" s="2"/>
      <c r="F5198">
        <f>SUMIFS($D$2:$D$7909, $B$2:$B$7909, "Piemonte")</f>
        <v>4363916</v>
      </c>
      <c r="G5198" s="1">
        <f>Comuni__2[[#This Row],[Popolazione2011]]/Comuni__2[[#This Row],[POPOLAZIONE TOTALE DI OGNI REGIONE (CON FILTRO)]]</f>
        <v>3.4166560492915077E-4</v>
      </c>
      <c r="H5198" t="str">
        <f>IF(Comuni__2[[#This Row],[Popolazione2011]]&gt;300000,"MAGGIORE","")</f>
        <v/>
      </c>
    </row>
    <row r="5199" spans="1:8" x14ac:dyDescent="0.2">
      <c r="A5199" t="s">
        <v>6958</v>
      </c>
      <c r="B5199" t="s">
        <v>6847</v>
      </c>
      <c r="C5199" t="s">
        <v>6848</v>
      </c>
      <c r="D5199">
        <v>1491</v>
      </c>
      <c r="E5199" s="2"/>
      <c r="F5199">
        <f>SUMIFS($D$2:$D$7909, $B$2:$B$7909, "Calabria")</f>
        <v>1959050</v>
      </c>
      <c r="G5199" s="1">
        <f>Comuni__2[[#This Row],[Popolazione2011]]/Comuni__2[[#This Row],[POPOLAZIONE TOTALE DI OGNI REGIONE (CON FILTRO)]]</f>
        <v>7.6108317807100376E-4</v>
      </c>
      <c r="H5199" t="str">
        <f>IF(Comuni__2[[#This Row],[Popolazione2011]]&gt;300000,"MAGGIORE","")</f>
        <v/>
      </c>
    </row>
    <row r="5200" spans="1:8" x14ac:dyDescent="0.2">
      <c r="A5200" t="s">
        <v>597</v>
      </c>
      <c r="B5200" t="s">
        <v>5</v>
      </c>
      <c r="C5200" t="s">
        <v>490</v>
      </c>
      <c r="D5200">
        <v>1490</v>
      </c>
      <c r="E5200" s="2"/>
      <c r="F5200">
        <f>SUMIFS($D$2:$D$7909, $B$2:$B$7909, "Piemonte")</f>
        <v>4363916</v>
      </c>
      <c r="G5200" s="1">
        <f>Comuni__2[[#This Row],[Popolazione2011]]/Comuni__2[[#This Row],[POPOLAZIONE TOTALE DI OGNI REGIONE (CON FILTRO)]]</f>
        <v>3.4143645294730697E-4</v>
      </c>
      <c r="H5200" t="str">
        <f>IF(Comuni__2[[#This Row],[Popolazione2011]]&gt;300000,"MAGGIORE","")</f>
        <v/>
      </c>
    </row>
    <row r="5201" spans="1:8" x14ac:dyDescent="0.2">
      <c r="A5201" t="s">
        <v>5781</v>
      </c>
      <c r="B5201" t="s">
        <v>5756</v>
      </c>
      <c r="C5201" t="s">
        <v>5757</v>
      </c>
      <c r="D5201">
        <v>1487</v>
      </c>
      <c r="E5201" s="2"/>
      <c r="F5201">
        <f>SUMIFS($D$2:$D$7909, $B$2:$B$7909, "Molise")</f>
        <v>313660</v>
      </c>
      <c r="G5201" s="1">
        <f>Comuni__2[[#This Row],[Popolazione2011]]/Comuni__2[[#This Row],[POPOLAZIONE TOTALE DI OGNI REGIONE (CON FILTRO)]]</f>
        <v>4.740802142447236E-3</v>
      </c>
      <c r="H5201" t="str">
        <f>IF(Comuni__2[[#This Row],[Popolazione2011]]&gt;300000,"MAGGIORE","")</f>
        <v/>
      </c>
    </row>
    <row r="5202" spans="1:8" x14ac:dyDescent="0.2">
      <c r="A5202" t="s">
        <v>1371</v>
      </c>
      <c r="B5202" t="s">
        <v>1271</v>
      </c>
      <c r="C5202" t="s">
        <v>1272</v>
      </c>
      <c r="D5202">
        <v>1486</v>
      </c>
      <c r="E5202" s="2"/>
      <c r="F5202">
        <f>SUMIFS($D$2:$D$7909, $B$2:$B$7909, "Lombardia")</f>
        <v>9704121</v>
      </c>
      <c r="G5202" s="1">
        <f>Comuni__2[[#This Row],[Popolazione2011]]/Comuni__2[[#This Row],[POPOLAZIONE TOTALE DI OGNI REGIONE (CON FILTRO)]]</f>
        <v>1.5313081937045096E-4</v>
      </c>
      <c r="H5202" t="str">
        <f>IF(Comuni__2[[#This Row],[Popolazione2011]]&gt;300000,"MAGGIORE","")</f>
        <v/>
      </c>
    </row>
    <row r="5203" spans="1:8" x14ac:dyDescent="0.2">
      <c r="A5203" t="s">
        <v>4793</v>
      </c>
      <c r="B5203" t="s">
        <v>4734</v>
      </c>
      <c r="C5203" t="s">
        <v>4735</v>
      </c>
      <c r="D5203">
        <v>1486</v>
      </c>
      <c r="E5203" s="2"/>
      <c r="F5203">
        <f>SUMIFS($D$2:$D$7909, $B$2:$B$7909, "Umbria")</f>
        <v>884268</v>
      </c>
      <c r="G5203" s="1">
        <f>Comuni__2[[#This Row],[Popolazione2011]]/Comuni__2[[#This Row],[POPOLAZIONE TOTALE DI OGNI REGIONE (CON FILTRO)]]</f>
        <v>1.6804860065048153E-3</v>
      </c>
      <c r="H5203" t="str">
        <f>IF(Comuni__2[[#This Row],[Popolazione2011]]&gt;300000,"MAGGIORE","")</f>
        <v/>
      </c>
    </row>
    <row r="5204" spans="1:8" x14ac:dyDescent="0.2">
      <c r="A5204" t="s">
        <v>2414</v>
      </c>
      <c r="B5204" t="s">
        <v>1271</v>
      </c>
      <c r="C5204" t="s">
        <v>2409</v>
      </c>
      <c r="D5204">
        <v>1485</v>
      </c>
      <c r="E5204" s="2"/>
      <c r="F5204">
        <f>SUMIFS($D$2:$D$7909, $B$2:$B$7909, "Lombardia")</f>
        <v>9704121</v>
      </c>
      <c r="G5204" s="1">
        <f>Comuni__2[[#This Row],[Popolazione2011]]/Comuni__2[[#This Row],[POPOLAZIONE TOTALE DI OGNI REGIONE (CON FILTRO)]]</f>
        <v>1.5302777036683694E-4</v>
      </c>
      <c r="H5204" t="str">
        <f>IF(Comuni__2[[#This Row],[Popolazione2011]]&gt;300000,"MAGGIORE","")</f>
        <v/>
      </c>
    </row>
    <row r="5205" spans="1:8" x14ac:dyDescent="0.2">
      <c r="A5205" t="s">
        <v>6353</v>
      </c>
      <c r="B5205" t="s">
        <v>5894</v>
      </c>
      <c r="C5205" t="s">
        <v>6291</v>
      </c>
      <c r="D5205">
        <v>1485</v>
      </c>
      <c r="E5205" s="2"/>
      <c r="F5205">
        <f>SUMIFS($D$2:$D$7909, $B$2:$B$7909, "Campania")</f>
        <v>5766810</v>
      </c>
      <c r="G5205" s="1">
        <f>Comuni__2[[#This Row],[Popolazione2011]]/Comuni__2[[#This Row],[POPOLAZIONE TOTALE DI OGNI REGIONE (CON FILTRO)]]</f>
        <v>2.5750805037793857E-4</v>
      </c>
      <c r="H5205" t="str">
        <f>IF(Comuni__2[[#This Row],[Popolazione2011]]&gt;300000,"MAGGIORE","")</f>
        <v/>
      </c>
    </row>
    <row r="5206" spans="1:8" x14ac:dyDescent="0.2">
      <c r="A5206" t="s">
        <v>3732</v>
      </c>
      <c r="B5206" t="s">
        <v>3653</v>
      </c>
      <c r="C5206" t="s">
        <v>3654</v>
      </c>
      <c r="D5206">
        <v>1484</v>
      </c>
      <c r="E5206" s="2"/>
      <c r="F5206">
        <f>SUMIFS($D$2:$D$7909, $B$2:$B$7909, "Friuli-Venezia Giulia")</f>
        <v>1220291</v>
      </c>
      <c r="G5206" s="1">
        <f>Comuni__2[[#This Row],[Popolazione2011]]/Comuni__2[[#This Row],[POPOLAZIONE TOTALE DI OGNI REGIONE (CON FILTRO)]]</f>
        <v>1.2161033720645322E-3</v>
      </c>
      <c r="H5206" t="str">
        <f>IF(Comuni__2[[#This Row],[Popolazione2011]]&gt;300000,"MAGGIORE","")</f>
        <v/>
      </c>
    </row>
    <row r="5207" spans="1:8" x14ac:dyDescent="0.2">
      <c r="A5207" t="s">
        <v>6008</v>
      </c>
      <c r="B5207" t="s">
        <v>5894</v>
      </c>
      <c r="C5207" t="s">
        <v>6000</v>
      </c>
      <c r="D5207">
        <v>1483</v>
      </c>
      <c r="E5207" s="2"/>
      <c r="F5207">
        <f>SUMIFS($D$2:$D$7909, $B$2:$B$7909, "Campania")</f>
        <v>5766810</v>
      </c>
      <c r="G5207" s="1">
        <f>Comuni__2[[#This Row],[Popolazione2011]]/Comuni__2[[#This Row],[POPOLAZIONE TOTALE DI OGNI REGIONE (CON FILTRO)]]</f>
        <v>2.5716123818887737E-4</v>
      </c>
      <c r="H5207" t="str">
        <f>IF(Comuni__2[[#This Row],[Popolazione2011]]&gt;300000,"MAGGIORE","")</f>
        <v/>
      </c>
    </row>
    <row r="5208" spans="1:8" x14ac:dyDescent="0.2">
      <c r="A5208" t="s">
        <v>4965</v>
      </c>
      <c r="B5208" t="s">
        <v>4829</v>
      </c>
      <c r="C5208" t="s">
        <v>4931</v>
      </c>
      <c r="D5208">
        <v>1483</v>
      </c>
      <c r="E5208" s="2"/>
      <c r="F5208">
        <f>SUMIFS($D$2:$D$7909, $B$2:$B$7909, "Marche")</f>
        <v>1540584</v>
      </c>
      <c r="G5208" s="1">
        <f>Comuni__2[[#This Row],[Popolazione2011]]/Comuni__2[[#This Row],[POPOLAZIONE TOTALE DI OGNI REGIONE (CON FILTRO)]]</f>
        <v>9.6262196673469282E-4</v>
      </c>
      <c r="H5208" t="str">
        <f>IF(Comuni__2[[#This Row],[Popolazione2011]]&gt;300000,"MAGGIORE","")</f>
        <v/>
      </c>
    </row>
    <row r="5209" spans="1:8" x14ac:dyDescent="0.2">
      <c r="A5209" t="s">
        <v>4975</v>
      </c>
      <c r="B5209" t="s">
        <v>4829</v>
      </c>
      <c r="C5209" t="s">
        <v>4931</v>
      </c>
      <c r="D5209">
        <v>1483</v>
      </c>
      <c r="E5209" s="2"/>
      <c r="F5209">
        <f>SUMIFS($D$2:$D$7909, $B$2:$B$7909, "Marche")</f>
        <v>1540584</v>
      </c>
      <c r="G5209" s="1">
        <f>Comuni__2[[#This Row],[Popolazione2011]]/Comuni__2[[#This Row],[POPOLAZIONE TOTALE DI OGNI REGIONE (CON FILTRO)]]</f>
        <v>9.6262196673469282E-4</v>
      </c>
      <c r="H5209" t="str">
        <f>IF(Comuni__2[[#This Row],[Popolazione2011]]&gt;300000,"MAGGIORE","")</f>
        <v/>
      </c>
    </row>
    <row r="5210" spans="1:8" x14ac:dyDescent="0.2">
      <c r="A5210" t="s">
        <v>7881</v>
      </c>
      <c r="B5210" t="s">
        <v>7657</v>
      </c>
      <c r="C5210" t="s">
        <v>7843</v>
      </c>
      <c r="D5210">
        <v>1482</v>
      </c>
      <c r="E5210" s="2"/>
      <c r="F5210">
        <f>SUMIFS($D$2:$D$7909, $B$2:$B$7909, "Sardegna")</f>
        <v>1634822</v>
      </c>
      <c r="G5210" s="1">
        <f>Comuni__2[[#This Row],[Popolazione2011]]/Comuni__2[[#This Row],[POPOLAZIONE TOTALE DI OGNI REGIONE (CON FILTRO)]]</f>
        <v>9.0652070989991572E-4</v>
      </c>
      <c r="H5210" t="str">
        <f>IF(Comuni__2[[#This Row],[Popolazione2011]]&gt;300000,"MAGGIORE","")</f>
        <v/>
      </c>
    </row>
    <row r="5211" spans="1:8" x14ac:dyDescent="0.2">
      <c r="A5211" t="s">
        <v>4097</v>
      </c>
      <c r="B5211" t="s">
        <v>3873</v>
      </c>
      <c r="C5211" t="s">
        <v>4079</v>
      </c>
      <c r="D5211">
        <v>1481</v>
      </c>
      <c r="E5211" s="2"/>
      <c r="F5211">
        <f>SUMIFS($D$2:$D$7909, $B$2:$B$7909, "Liguria")</f>
        <v>1570694</v>
      </c>
      <c r="G5211" s="1">
        <f>Comuni__2[[#This Row],[Popolazione2011]]/Comuni__2[[#This Row],[POPOLAZIONE TOTALE DI OGNI REGIONE (CON FILTRO)]]</f>
        <v>9.4289530615129368E-4</v>
      </c>
      <c r="H5211" t="str">
        <f>IF(Comuni__2[[#This Row],[Popolazione2011]]&gt;300000,"MAGGIORE","")</f>
        <v/>
      </c>
    </row>
    <row r="5212" spans="1:8" x14ac:dyDescent="0.2">
      <c r="A5212" t="s">
        <v>2471</v>
      </c>
      <c r="B5212" t="s">
        <v>1271</v>
      </c>
      <c r="C5212" t="s">
        <v>2409</v>
      </c>
      <c r="D5212">
        <v>1480</v>
      </c>
      <c r="E5212" s="2"/>
      <c r="F5212">
        <f>SUMIFS($D$2:$D$7909, $B$2:$B$7909, "Lombardia")</f>
        <v>9704121</v>
      </c>
      <c r="G5212" s="1">
        <f>Comuni__2[[#This Row],[Popolazione2011]]/Comuni__2[[#This Row],[POPOLAZIONE TOTALE DI OGNI REGIONE (CON FILTRO)]]</f>
        <v>1.5251252534876679E-4</v>
      </c>
      <c r="H5212" t="str">
        <f>IF(Comuni__2[[#This Row],[Popolazione2011]]&gt;300000,"MAGGIORE","")</f>
        <v/>
      </c>
    </row>
    <row r="5213" spans="1:8" x14ac:dyDescent="0.2">
      <c r="A5213" t="s">
        <v>6738</v>
      </c>
      <c r="B5213" t="s">
        <v>6713</v>
      </c>
      <c r="C5213" t="s">
        <v>6714</v>
      </c>
      <c r="D5213">
        <v>1480</v>
      </c>
      <c r="E5213" s="2"/>
      <c r="F5213">
        <f>SUMIFS($D$2:$D$7909, $B$2:$B$7909, "Basilicata")</f>
        <v>578036</v>
      </c>
      <c r="G5213" s="1">
        <f>Comuni__2[[#This Row],[Popolazione2011]]/Comuni__2[[#This Row],[POPOLAZIONE TOTALE DI OGNI REGIONE (CON FILTRO)]]</f>
        <v>2.5603941623013101E-3</v>
      </c>
      <c r="H5213" t="str">
        <f>IF(Comuni__2[[#This Row],[Popolazione2011]]&gt;300000,"MAGGIORE","")</f>
        <v/>
      </c>
    </row>
    <row r="5214" spans="1:8" x14ac:dyDescent="0.2">
      <c r="A5214" t="s">
        <v>5780</v>
      </c>
      <c r="B5214" t="s">
        <v>5756</v>
      </c>
      <c r="C5214" t="s">
        <v>5757</v>
      </c>
      <c r="D5214">
        <v>1480</v>
      </c>
      <c r="E5214" s="2"/>
      <c r="F5214">
        <f>SUMIFS($D$2:$D$7909, $B$2:$B$7909, "Molise")</f>
        <v>313660</v>
      </c>
      <c r="G5214" s="1">
        <f>Comuni__2[[#This Row],[Popolazione2011]]/Comuni__2[[#This Row],[POPOLAZIONE TOTALE DI OGNI REGIONE (CON FILTRO)]]</f>
        <v>4.7184849837403559E-3</v>
      </c>
      <c r="H5214" t="str">
        <f>IF(Comuni__2[[#This Row],[Popolazione2011]]&gt;300000,"MAGGIORE","")</f>
        <v/>
      </c>
    </row>
    <row r="5215" spans="1:8" x14ac:dyDescent="0.2">
      <c r="A5215" t="s">
        <v>6865</v>
      </c>
      <c r="B5215" t="s">
        <v>6847</v>
      </c>
      <c r="C5215" t="s">
        <v>6848</v>
      </c>
      <c r="D5215">
        <v>1479</v>
      </c>
      <c r="E5215" s="2"/>
      <c r="F5215">
        <f>SUMIFS($D$2:$D$7909, $B$2:$B$7909, "Calabria")</f>
        <v>1959050</v>
      </c>
      <c r="G5215" s="1">
        <f>Comuni__2[[#This Row],[Popolazione2011]]/Comuni__2[[#This Row],[POPOLAZIONE TOTALE DI OGNI REGIONE (CON FILTRO)]]</f>
        <v>7.5495776013884282E-4</v>
      </c>
      <c r="H5215" t="str">
        <f>IF(Comuni__2[[#This Row],[Popolazione2011]]&gt;300000,"MAGGIORE","")</f>
        <v/>
      </c>
    </row>
    <row r="5216" spans="1:8" x14ac:dyDescent="0.2">
      <c r="A5216" t="s">
        <v>2902</v>
      </c>
      <c r="B5216" t="s">
        <v>2791</v>
      </c>
      <c r="C5216" t="s">
        <v>2792</v>
      </c>
      <c r="D5216">
        <v>1479</v>
      </c>
      <c r="E5216" s="2"/>
      <c r="F5216">
        <f>SUMIFS($D$2:$D$7909, $B$2:$B$7909, "Trentino-Alto Adige/Südtirol")</f>
        <v>1026433</v>
      </c>
      <c r="G5216" s="1">
        <f>Comuni__2[[#This Row],[Popolazione2011]]/Comuni__2[[#This Row],[POPOLAZIONE TOTALE DI OGNI REGIONE (CON FILTRO)]]</f>
        <v>1.4409123634957176E-3</v>
      </c>
      <c r="H5216" t="str">
        <f>IF(Comuni__2[[#This Row],[Popolazione2011]]&gt;300000,"MAGGIORE","")</f>
        <v/>
      </c>
    </row>
    <row r="5217" spans="1:8" x14ac:dyDescent="0.2">
      <c r="A5217" t="s">
        <v>2916</v>
      </c>
      <c r="B5217" t="s">
        <v>2791</v>
      </c>
      <c r="C5217" t="s">
        <v>2909</v>
      </c>
      <c r="D5217">
        <v>1479</v>
      </c>
      <c r="E5217" s="2"/>
      <c r="F5217">
        <f>SUMIFS($D$2:$D$7909, $B$2:$B$7909, "Trentino-Alto Adige/Südtirol")</f>
        <v>1026433</v>
      </c>
      <c r="G5217" s="1">
        <f>Comuni__2[[#This Row],[Popolazione2011]]/Comuni__2[[#This Row],[POPOLAZIONE TOTALE DI OGNI REGIONE (CON FILTRO)]]</f>
        <v>1.4409123634957176E-3</v>
      </c>
      <c r="H5217" t="str">
        <f>IF(Comuni__2[[#This Row],[Popolazione2011]]&gt;300000,"MAGGIORE","")</f>
        <v/>
      </c>
    </row>
    <row r="5218" spans="1:8" x14ac:dyDescent="0.2">
      <c r="A5218" t="s">
        <v>6030</v>
      </c>
      <c r="B5218" t="s">
        <v>5894</v>
      </c>
      <c r="C5218" t="s">
        <v>6000</v>
      </c>
      <c r="D5218">
        <v>1477</v>
      </c>
      <c r="E5218" s="2"/>
      <c r="F5218">
        <f>SUMIFS($D$2:$D$7909, $B$2:$B$7909, "Campania")</f>
        <v>5766810</v>
      </c>
      <c r="G5218" s="1">
        <f>Comuni__2[[#This Row],[Popolazione2011]]/Comuni__2[[#This Row],[POPOLAZIONE TOTALE DI OGNI REGIONE (CON FILTRO)]]</f>
        <v>2.5612080162169381E-4</v>
      </c>
      <c r="H5218" t="str">
        <f>IF(Comuni__2[[#This Row],[Popolazione2011]]&gt;300000,"MAGGIORE","")</f>
        <v/>
      </c>
    </row>
    <row r="5219" spans="1:8" x14ac:dyDescent="0.2">
      <c r="A5219" t="s">
        <v>2212</v>
      </c>
      <c r="B5219" t="s">
        <v>1271</v>
      </c>
      <c r="C5219" t="s">
        <v>2016</v>
      </c>
      <c r="D5219">
        <v>1476</v>
      </c>
      <c r="E5219" s="2"/>
      <c r="F5219">
        <f>SUMIFS($D$2:$D$7909, $B$2:$B$7909, "Lombardia")</f>
        <v>9704121</v>
      </c>
      <c r="G5219" s="1">
        <f>Comuni__2[[#This Row],[Popolazione2011]]/Comuni__2[[#This Row],[POPOLAZIONE TOTALE DI OGNI REGIONE (CON FILTRO)]]</f>
        <v>1.5210032933431065E-4</v>
      </c>
      <c r="H5219" t="str">
        <f>IF(Comuni__2[[#This Row],[Popolazione2011]]&gt;300000,"MAGGIORE","")</f>
        <v/>
      </c>
    </row>
    <row r="5220" spans="1:8" x14ac:dyDescent="0.2">
      <c r="A5220" t="s">
        <v>7984</v>
      </c>
      <c r="B5220" t="s">
        <v>7657</v>
      </c>
      <c r="C5220" t="s">
        <v>7931</v>
      </c>
      <c r="D5220">
        <v>1475</v>
      </c>
      <c r="E5220" s="2"/>
      <c r="F5220">
        <f>SUMIFS($D$2:$D$7909, $B$2:$B$7909, "Sardegna")</f>
        <v>1634822</v>
      </c>
      <c r="G5220" s="1">
        <f>Comuni__2[[#This Row],[Popolazione2011]]/Comuni__2[[#This Row],[POPOLAZIONE TOTALE DI OGNI REGIONE (CON FILTRO)]]</f>
        <v>9.0223889817974063E-4</v>
      </c>
      <c r="H5220" t="str">
        <f>IF(Comuni__2[[#This Row],[Popolazione2011]]&gt;300000,"MAGGIORE","")</f>
        <v/>
      </c>
    </row>
    <row r="5221" spans="1:8" x14ac:dyDescent="0.2">
      <c r="A5221" t="s">
        <v>6786</v>
      </c>
      <c r="B5221" t="s">
        <v>6713</v>
      </c>
      <c r="C5221" t="s">
        <v>6714</v>
      </c>
      <c r="D5221">
        <v>1475</v>
      </c>
      <c r="E5221" s="2"/>
      <c r="F5221">
        <f>SUMIFS($D$2:$D$7909, $B$2:$B$7909, "Basilicata")</f>
        <v>578036</v>
      </c>
      <c r="G5221" s="1">
        <f>Comuni__2[[#This Row],[Popolazione2011]]/Comuni__2[[#This Row],[POPOLAZIONE TOTALE DI OGNI REGIONE (CON FILTRO)]]</f>
        <v>2.5517441820232648E-3</v>
      </c>
      <c r="H5221" t="str">
        <f>IF(Comuni__2[[#This Row],[Popolazione2011]]&gt;300000,"MAGGIORE","")</f>
        <v/>
      </c>
    </row>
    <row r="5222" spans="1:8" x14ac:dyDescent="0.2">
      <c r="A5222" t="s">
        <v>6014</v>
      </c>
      <c r="B5222" t="s">
        <v>5894</v>
      </c>
      <c r="C5222" t="s">
        <v>6000</v>
      </c>
      <c r="D5222">
        <v>1474</v>
      </c>
      <c r="E5222" s="2"/>
      <c r="F5222">
        <f>SUMIFS($D$2:$D$7909, $B$2:$B$7909, "Campania")</f>
        <v>5766810</v>
      </c>
      <c r="G5222" s="1">
        <f>Comuni__2[[#This Row],[Popolazione2011]]/Comuni__2[[#This Row],[POPOLAZIONE TOTALE DI OGNI REGIONE (CON FILTRO)]]</f>
        <v>2.5560058333810198E-4</v>
      </c>
      <c r="H5222" t="str">
        <f>IF(Comuni__2[[#This Row],[Popolazione2011]]&gt;300000,"MAGGIORE","")</f>
        <v/>
      </c>
    </row>
    <row r="5223" spans="1:8" x14ac:dyDescent="0.2">
      <c r="A5223" t="s">
        <v>5090</v>
      </c>
      <c r="B5223" t="s">
        <v>5062</v>
      </c>
      <c r="C5223" t="s">
        <v>5063</v>
      </c>
      <c r="D5223">
        <v>1474</v>
      </c>
      <c r="E5223" s="2"/>
      <c r="F5223">
        <f>SUMIFS($D$2:$D$7909, $B$2:$B$7909, "Lazio")</f>
        <v>5502886</v>
      </c>
      <c r="G5223" s="1">
        <f>Comuni__2[[#This Row],[Popolazione2011]]/Comuni__2[[#This Row],[POPOLAZIONE TOTALE DI OGNI REGIONE (CON FILTRO)]]</f>
        <v>2.6785944684298385E-4</v>
      </c>
      <c r="H5223" t="str">
        <f>IF(Comuni__2[[#This Row],[Popolazione2011]]&gt;300000,"MAGGIORE","")</f>
        <v/>
      </c>
    </row>
    <row r="5224" spans="1:8" x14ac:dyDescent="0.2">
      <c r="A5224" t="s">
        <v>7294</v>
      </c>
      <c r="B5224" t="s">
        <v>7257</v>
      </c>
      <c r="C5224" t="s">
        <v>7283</v>
      </c>
      <c r="D5224">
        <v>1474</v>
      </c>
      <c r="E5224" s="2"/>
      <c r="F5224">
        <f>SUMIFS($D$2:$D$7909, $B$2:$B$7909, "Sicilia")</f>
        <v>5002904</v>
      </c>
      <c r="G5224" s="1">
        <f>Comuni__2[[#This Row],[Popolazione2011]]/Comuni__2[[#This Row],[POPOLAZIONE TOTALE DI OGNI REGIONE (CON FILTRO)]]</f>
        <v>2.9462887954675922E-4</v>
      </c>
      <c r="H5224" t="str">
        <f>IF(Comuni__2[[#This Row],[Popolazione2011]]&gt;300000,"MAGGIORE","")</f>
        <v/>
      </c>
    </row>
    <row r="5225" spans="1:8" x14ac:dyDescent="0.2">
      <c r="A5225" t="s">
        <v>6716</v>
      </c>
      <c r="B5225" t="s">
        <v>6713</v>
      </c>
      <c r="C5225" t="s">
        <v>6714</v>
      </c>
      <c r="D5225">
        <v>1474</v>
      </c>
      <c r="E5225" s="2"/>
      <c r="F5225">
        <f>SUMIFS($D$2:$D$7909, $B$2:$B$7909, "Basilicata")</f>
        <v>578036</v>
      </c>
      <c r="G5225" s="1">
        <f>Comuni__2[[#This Row],[Popolazione2011]]/Comuni__2[[#This Row],[POPOLAZIONE TOTALE DI OGNI REGIONE (CON FILTRO)]]</f>
        <v>2.550014185967656E-3</v>
      </c>
      <c r="H5225" t="str">
        <f>IF(Comuni__2[[#This Row],[Popolazione2011]]&gt;300000,"MAGGIORE","")</f>
        <v/>
      </c>
    </row>
    <row r="5226" spans="1:8" x14ac:dyDescent="0.2">
      <c r="A5226" t="s">
        <v>2878</v>
      </c>
      <c r="B5226" t="s">
        <v>2791</v>
      </c>
      <c r="C5226" t="s">
        <v>2792</v>
      </c>
      <c r="D5226">
        <v>1473</v>
      </c>
      <c r="E5226" s="2"/>
      <c r="F5226">
        <f>SUMIFS($D$2:$D$7909, $B$2:$B$7909, "Trentino-Alto Adige/Südtirol")</f>
        <v>1026433</v>
      </c>
      <c r="G5226" s="1">
        <f>Comuni__2[[#This Row],[Popolazione2011]]/Comuni__2[[#This Row],[POPOLAZIONE TOTALE DI OGNI REGIONE (CON FILTRO)]]</f>
        <v>1.4350668772340719E-3</v>
      </c>
      <c r="H5226" t="str">
        <f>IF(Comuni__2[[#This Row],[Popolazione2011]]&gt;300000,"MAGGIORE","")</f>
        <v/>
      </c>
    </row>
    <row r="5227" spans="1:8" x14ac:dyDescent="0.2">
      <c r="A5227" t="s">
        <v>723</v>
      </c>
      <c r="B5227" t="s">
        <v>5</v>
      </c>
      <c r="C5227" t="s">
        <v>490</v>
      </c>
      <c r="D5227">
        <v>1472</v>
      </c>
      <c r="E5227" s="2"/>
      <c r="F5227">
        <f>SUMIFS($D$2:$D$7909, $B$2:$B$7909, "Piemonte")</f>
        <v>4363916</v>
      </c>
      <c r="G5227" s="1">
        <f>Comuni__2[[#This Row],[Popolazione2011]]/Comuni__2[[#This Row],[POPOLAZIONE TOTALE DI OGNI REGIONE (CON FILTRO)]]</f>
        <v>3.37311717274118E-4</v>
      </c>
      <c r="H5227" t="str">
        <f>IF(Comuni__2[[#This Row],[Popolazione2011]]&gt;300000,"MAGGIORE","")</f>
        <v/>
      </c>
    </row>
    <row r="5228" spans="1:8" x14ac:dyDescent="0.2">
      <c r="A5228" t="s">
        <v>1144</v>
      </c>
      <c r="B5228" t="s">
        <v>5</v>
      </c>
      <c r="C5228" t="s">
        <v>1120</v>
      </c>
      <c r="D5228">
        <v>1472</v>
      </c>
      <c r="E5228" s="2"/>
      <c r="F5228">
        <f>SUMIFS($D$2:$D$7909, $B$2:$B$7909, "Piemonte")</f>
        <v>4363916</v>
      </c>
      <c r="G5228" s="1">
        <f>Comuni__2[[#This Row],[Popolazione2011]]/Comuni__2[[#This Row],[POPOLAZIONE TOTALE DI OGNI REGIONE (CON FILTRO)]]</f>
        <v>3.37311717274118E-4</v>
      </c>
      <c r="H5228" t="str">
        <f>IF(Comuni__2[[#This Row],[Popolazione2011]]&gt;300000,"MAGGIORE","")</f>
        <v/>
      </c>
    </row>
    <row r="5229" spans="1:8" x14ac:dyDescent="0.2">
      <c r="A5229" t="s">
        <v>2034</v>
      </c>
      <c r="B5229" t="s">
        <v>1271</v>
      </c>
      <c r="C5229" t="s">
        <v>2016</v>
      </c>
      <c r="D5229">
        <v>1471</v>
      </c>
      <c r="E5229" s="2"/>
      <c r="F5229">
        <f>SUMIFS($D$2:$D$7909, $B$2:$B$7909, "Lombardia")</f>
        <v>9704121</v>
      </c>
      <c r="G5229" s="1">
        <f>Comuni__2[[#This Row],[Popolazione2011]]/Comuni__2[[#This Row],[POPOLAZIONE TOTALE DI OGNI REGIONE (CON FILTRO)]]</f>
        <v>1.5158508431624049E-4</v>
      </c>
      <c r="H5229" t="str">
        <f>IF(Comuni__2[[#This Row],[Popolazione2011]]&gt;300000,"MAGGIORE","")</f>
        <v/>
      </c>
    </row>
    <row r="5230" spans="1:8" x14ac:dyDescent="0.2">
      <c r="A5230" t="s">
        <v>2482</v>
      </c>
      <c r="B5230" t="s">
        <v>1271</v>
      </c>
      <c r="C5230" t="s">
        <v>2409</v>
      </c>
      <c r="D5230">
        <v>1471</v>
      </c>
      <c r="E5230" s="2"/>
      <c r="F5230">
        <f>SUMIFS($D$2:$D$7909, $B$2:$B$7909, "Lombardia")</f>
        <v>9704121</v>
      </c>
      <c r="G5230" s="1">
        <f>Comuni__2[[#This Row],[Popolazione2011]]/Comuni__2[[#This Row],[POPOLAZIONE TOTALE DI OGNI REGIONE (CON FILTRO)]]</f>
        <v>1.5158508431624049E-4</v>
      </c>
      <c r="H5230" t="str">
        <f>IF(Comuni__2[[#This Row],[Popolazione2011]]&gt;300000,"MAGGIORE","")</f>
        <v/>
      </c>
    </row>
    <row r="5231" spans="1:8" x14ac:dyDescent="0.2">
      <c r="A5231" t="s">
        <v>7513</v>
      </c>
      <c r="B5231" t="s">
        <v>7257</v>
      </c>
      <c r="C5231" t="s">
        <v>7475</v>
      </c>
      <c r="D5231">
        <v>1471</v>
      </c>
      <c r="E5231" s="2"/>
      <c r="F5231">
        <f>SUMIFS($D$2:$D$7909, $B$2:$B$7909, "Sicilia")</f>
        <v>5002904</v>
      </c>
      <c r="G5231" s="1">
        <f>Comuni__2[[#This Row],[Popolazione2011]]/Comuni__2[[#This Row],[POPOLAZIONE TOTALE DI OGNI REGIONE (CON FILTRO)]]</f>
        <v>2.9402922782447956E-4</v>
      </c>
      <c r="H5231" t="str">
        <f>IF(Comuni__2[[#This Row],[Popolazione2011]]&gt;300000,"MAGGIORE","")</f>
        <v/>
      </c>
    </row>
    <row r="5232" spans="1:8" x14ac:dyDescent="0.2">
      <c r="A5232" t="s">
        <v>926</v>
      </c>
      <c r="B5232" t="s">
        <v>5</v>
      </c>
      <c r="C5232" t="s">
        <v>857</v>
      </c>
      <c r="D5232">
        <v>1471</v>
      </c>
      <c r="E5232" s="2"/>
      <c r="F5232">
        <f>SUMIFS($D$2:$D$7909, $B$2:$B$7909, "Piemonte")</f>
        <v>4363916</v>
      </c>
      <c r="G5232" s="1">
        <f>Comuni__2[[#This Row],[Popolazione2011]]/Comuni__2[[#This Row],[POPOLAZIONE TOTALE DI OGNI REGIONE (CON FILTRO)]]</f>
        <v>3.370825652922742E-4</v>
      </c>
      <c r="H5232" t="str">
        <f>IF(Comuni__2[[#This Row],[Popolazione2011]]&gt;300000,"MAGGIORE","")</f>
        <v/>
      </c>
    </row>
    <row r="5233" spans="1:8" x14ac:dyDescent="0.2">
      <c r="A5233" t="s">
        <v>5249</v>
      </c>
      <c r="B5233" t="s">
        <v>5062</v>
      </c>
      <c r="C5233" t="s">
        <v>5198</v>
      </c>
      <c r="D5233">
        <v>1470</v>
      </c>
      <c r="E5233" s="2"/>
      <c r="F5233">
        <f>SUMIFS($D$2:$D$7909, $B$2:$B$7909, "Lazio")</f>
        <v>5502886</v>
      </c>
      <c r="G5233" s="1">
        <f>Comuni__2[[#This Row],[Popolazione2011]]/Comuni__2[[#This Row],[POPOLAZIONE TOTALE DI OGNI REGIONE (CON FILTRO)]]</f>
        <v>2.6713255553540452E-4</v>
      </c>
      <c r="H5233" t="str">
        <f>IF(Comuni__2[[#This Row],[Popolazione2011]]&gt;300000,"MAGGIORE","")</f>
        <v/>
      </c>
    </row>
    <row r="5234" spans="1:8" x14ac:dyDescent="0.2">
      <c r="A5234" t="s">
        <v>875</v>
      </c>
      <c r="B5234" t="s">
        <v>5</v>
      </c>
      <c r="C5234" t="s">
        <v>857</v>
      </c>
      <c r="D5234">
        <v>1470</v>
      </c>
      <c r="E5234" s="2"/>
      <c r="F5234">
        <f>SUMIFS($D$2:$D$7909, $B$2:$B$7909, "Piemonte")</f>
        <v>4363916</v>
      </c>
      <c r="G5234" s="1">
        <f>Comuni__2[[#This Row],[Popolazione2011]]/Comuni__2[[#This Row],[POPOLAZIONE TOTALE DI OGNI REGIONE (CON FILTRO)]]</f>
        <v>3.3685341331043034E-4</v>
      </c>
      <c r="H5234" t="str">
        <f>IF(Comuni__2[[#This Row],[Popolazione2011]]&gt;300000,"MAGGIORE","")</f>
        <v/>
      </c>
    </row>
    <row r="5235" spans="1:8" x14ac:dyDescent="0.2">
      <c r="A5235" t="s">
        <v>7247</v>
      </c>
      <c r="B5235" t="s">
        <v>6847</v>
      </c>
      <c r="C5235" t="s">
        <v>7206</v>
      </c>
      <c r="D5235">
        <v>1470</v>
      </c>
      <c r="E5235" s="2"/>
      <c r="F5235">
        <f>SUMIFS($D$2:$D$7909, $B$2:$B$7909, "Calabria")</f>
        <v>1959050</v>
      </c>
      <c r="G5235" s="1">
        <f>Comuni__2[[#This Row],[Popolazione2011]]/Comuni__2[[#This Row],[POPOLAZIONE TOTALE DI OGNI REGIONE (CON FILTRO)]]</f>
        <v>7.5036369668972207E-4</v>
      </c>
      <c r="H5235" t="str">
        <f>IF(Comuni__2[[#This Row],[Popolazione2011]]&gt;300000,"MAGGIORE","")</f>
        <v/>
      </c>
    </row>
    <row r="5236" spans="1:8" x14ac:dyDescent="0.2">
      <c r="A5236" t="s">
        <v>2456</v>
      </c>
      <c r="B5236" t="s">
        <v>1271</v>
      </c>
      <c r="C5236" t="s">
        <v>2409</v>
      </c>
      <c r="D5236">
        <v>1469</v>
      </c>
      <c r="E5236" s="2"/>
      <c r="F5236">
        <f>SUMIFS($D$2:$D$7909, $B$2:$B$7909, "Lombardia")</f>
        <v>9704121</v>
      </c>
      <c r="G5236" s="1">
        <f>Comuni__2[[#This Row],[Popolazione2011]]/Comuni__2[[#This Row],[POPOLAZIONE TOTALE DI OGNI REGIONE (CON FILTRO)]]</f>
        <v>1.5137898630901244E-4</v>
      </c>
      <c r="H5236" t="str">
        <f>IF(Comuni__2[[#This Row],[Popolazione2011]]&gt;300000,"MAGGIORE","")</f>
        <v/>
      </c>
    </row>
    <row r="5237" spans="1:8" x14ac:dyDescent="0.2">
      <c r="A5237" t="s">
        <v>5528</v>
      </c>
      <c r="B5237" t="s">
        <v>5446</v>
      </c>
      <c r="C5237" t="s">
        <v>5447</v>
      </c>
      <c r="D5237">
        <v>1468</v>
      </c>
      <c r="E5237" s="2"/>
      <c r="F5237">
        <f>SUMIFS($D$2:$D$7909, $B$2:$B$7909, "Abruzzo")</f>
        <v>1307309</v>
      </c>
      <c r="G5237" s="1">
        <f>Comuni__2[[#This Row],[Popolazione2011]]/Comuni__2[[#This Row],[POPOLAZIONE TOTALE DI OGNI REGIONE (CON FILTRO)]]</f>
        <v>1.1229173821950282E-3</v>
      </c>
      <c r="H5237" t="str">
        <f>IF(Comuni__2[[#This Row],[Popolazione2011]]&gt;300000,"MAGGIORE","")</f>
        <v/>
      </c>
    </row>
    <row r="5238" spans="1:8" x14ac:dyDescent="0.2">
      <c r="A5238" t="s">
        <v>1718</v>
      </c>
      <c r="B5238" t="s">
        <v>1271</v>
      </c>
      <c r="C5238" t="s">
        <v>1638</v>
      </c>
      <c r="D5238">
        <v>1467</v>
      </c>
      <c r="E5238" s="2"/>
      <c r="F5238">
        <f>SUMIFS($D$2:$D$7909, $B$2:$B$7909, "Lombardia")</f>
        <v>9704121</v>
      </c>
      <c r="G5238" s="1">
        <f>Comuni__2[[#This Row],[Popolazione2011]]/Comuni__2[[#This Row],[POPOLAZIONE TOTALE DI OGNI REGIONE (CON FILTRO)]]</f>
        <v>1.5117288830178435E-4</v>
      </c>
      <c r="H5238" t="str">
        <f>IF(Comuni__2[[#This Row],[Popolazione2011]]&gt;300000,"MAGGIORE","")</f>
        <v/>
      </c>
    </row>
    <row r="5239" spans="1:8" x14ac:dyDescent="0.2">
      <c r="A5239" t="s">
        <v>6743</v>
      </c>
      <c r="B5239" t="s">
        <v>6713</v>
      </c>
      <c r="C5239" t="s">
        <v>6714</v>
      </c>
      <c r="D5239">
        <v>1467</v>
      </c>
      <c r="E5239" s="2"/>
      <c r="F5239">
        <f>SUMIFS($D$2:$D$7909, $B$2:$B$7909, "Basilicata")</f>
        <v>578036</v>
      </c>
      <c r="G5239" s="1">
        <f>Comuni__2[[#This Row],[Popolazione2011]]/Comuni__2[[#This Row],[POPOLAZIONE TOTALE DI OGNI REGIONE (CON FILTRO)]]</f>
        <v>2.5379042135783929E-3</v>
      </c>
      <c r="H5239" t="str">
        <f>IF(Comuni__2[[#This Row],[Popolazione2011]]&gt;300000,"MAGGIORE","")</f>
        <v/>
      </c>
    </row>
    <row r="5240" spans="1:8" x14ac:dyDescent="0.2">
      <c r="A5240" t="s">
        <v>2497</v>
      </c>
      <c r="B5240" t="s">
        <v>1271</v>
      </c>
      <c r="C5240" t="s">
        <v>2409</v>
      </c>
      <c r="D5240">
        <v>1466</v>
      </c>
      <c r="E5240" s="2"/>
      <c r="F5240">
        <f>SUMIFS($D$2:$D$7909, $B$2:$B$7909, "Lombardia")</f>
        <v>9704121</v>
      </c>
      <c r="G5240" s="1">
        <f>Comuni__2[[#This Row],[Popolazione2011]]/Comuni__2[[#This Row],[POPOLAZIONE TOTALE DI OGNI REGIONE (CON FILTRO)]]</f>
        <v>1.5106983929817034E-4</v>
      </c>
      <c r="H5240" t="str">
        <f>IF(Comuni__2[[#This Row],[Popolazione2011]]&gt;300000,"MAGGIORE","")</f>
        <v/>
      </c>
    </row>
    <row r="5241" spans="1:8" x14ac:dyDescent="0.2">
      <c r="A5241" t="s">
        <v>290</v>
      </c>
      <c r="B5241" t="s">
        <v>5</v>
      </c>
      <c r="C5241" t="s">
        <v>6</v>
      </c>
      <c r="D5241">
        <v>1465</v>
      </c>
      <c r="E5241" s="2"/>
      <c r="F5241">
        <f>SUMIFS($D$2:$D$7909, $B$2:$B$7909, "Piemonte")</f>
        <v>4363916</v>
      </c>
      <c r="G5241" s="1">
        <f>Comuni__2[[#This Row],[Popolazione2011]]/Comuni__2[[#This Row],[POPOLAZIONE TOTALE DI OGNI REGIONE (CON FILTRO)]]</f>
        <v>3.3570765340121121E-4</v>
      </c>
      <c r="H5241" t="str">
        <f>IF(Comuni__2[[#This Row],[Popolazione2011]]&gt;300000,"MAGGIORE","")</f>
        <v/>
      </c>
    </row>
    <row r="5242" spans="1:8" x14ac:dyDescent="0.2">
      <c r="A5242" t="s">
        <v>361</v>
      </c>
      <c r="B5242" t="s">
        <v>5</v>
      </c>
      <c r="C5242" t="s">
        <v>319</v>
      </c>
      <c r="D5242">
        <v>1465</v>
      </c>
      <c r="E5242" s="2"/>
      <c r="F5242">
        <f>SUMIFS($D$2:$D$7909, $B$2:$B$7909, "Piemonte")</f>
        <v>4363916</v>
      </c>
      <c r="G5242" s="1">
        <f>Comuni__2[[#This Row],[Popolazione2011]]/Comuni__2[[#This Row],[POPOLAZIONE TOTALE DI OGNI REGIONE (CON FILTRO)]]</f>
        <v>3.3570765340121121E-4</v>
      </c>
      <c r="H5242" t="str">
        <f>IF(Comuni__2[[#This Row],[Popolazione2011]]&gt;300000,"MAGGIORE","")</f>
        <v/>
      </c>
    </row>
    <row r="5243" spans="1:8" x14ac:dyDescent="0.2">
      <c r="A5243" t="s">
        <v>942</v>
      </c>
      <c r="B5243" t="s">
        <v>5</v>
      </c>
      <c r="C5243" t="s">
        <v>857</v>
      </c>
      <c r="D5243">
        <v>1465</v>
      </c>
      <c r="E5243" s="2"/>
      <c r="F5243">
        <f>SUMIFS($D$2:$D$7909, $B$2:$B$7909, "Piemonte")</f>
        <v>4363916</v>
      </c>
      <c r="G5243" s="1">
        <f>Comuni__2[[#This Row],[Popolazione2011]]/Comuni__2[[#This Row],[POPOLAZIONE TOTALE DI OGNI REGIONE (CON FILTRO)]]</f>
        <v>3.3570765340121121E-4</v>
      </c>
      <c r="H5243" t="str">
        <f>IF(Comuni__2[[#This Row],[Popolazione2011]]&gt;300000,"MAGGIORE","")</f>
        <v/>
      </c>
    </row>
    <row r="5244" spans="1:8" x14ac:dyDescent="0.2">
      <c r="A5244" t="s">
        <v>1157</v>
      </c>
      <c r="B5244" t="s">
        <v>5</v>
      </c>
      <c r="C5244" t="s">
        <v>1120</v>
      </c>
      <c r="D5244">
        <v>1465</v>
      </c>
      <c r="E5244" s="2"/>
      <c r="F5244">
        <f>SUMIFS($D$2:$D$7909, $B$2:$B$7909, "Piemonte")</f>
        <v>4363916</v>
      </c>
      <c r="G5244" s="1">
        <f>Comuni__2[[#This Row],[Popolazione2011]]/Comuni__2[[#This Row],[POPOLAZIONE TOTALE DI OGNI REGIONE (CON FILTRO)]]</f>
        <v>3.3570765340121121E-4</v>
      </c>
      <c r="H5244" t="str">
        <f>IF(Comuni__2[[#This Row],[Popolazione2011]]&gt;300000,"MAGGIORE","")</f>
        <v/>
      </c>
    </row>
    <row r="5245" spans="1:8" x14ac:dyDescent="0.2">
      <c r="A5245" t="s">
        <v>6317</v>
      </c>
      <c r="B5245" t="s">
        <v>5894</v>
      </c>
      <c r="C5245" t="s">
        <v>6291</v>
      </c>
      <c r="D5245">
        <v>1463</v>
      </c>
      <c r="E5245" s="2"/>
      <c r="F5245">
        <f>SUMIFS($D$2:$D$7909, $B$2:$B$7909, "Campania")</f>
        <v>5766810</v>
      </c>
      <c r="G5245" s="1">
        <f>Comuni__2[[#This Row],[Popolazione2011]]/Comuni__2[[#This Row],[POPOLAZIONE TOTALE DI OGNI REGIONE (CON FILTRO)]]</f>
        <v>2.5369311629826544E-4</v>
      </c>
      <c r="H5245" t="str">
        <f>IF(Comuni__2[[#This Row],[Popolazione2011]]&gt;300000,"MAGGIORE","")</f>
        <v/>
      </c>
    </row>
    <row r="5246" spans="1:8" x14ac:dyDescent="0.2">
      <c r="A5246" t="s">
        <v>6853</v>
      </c>
      <c r="B5246" t="s">
        <v>6847</v>
      </c>
      <c r="C5246" t="s">
        <v>6848</v>
      </c>
      <c r="D5246">
        <v>1463</v>
      </c>
      <c r="E5246" s="2"/>
      <c r="F5246">
        <f>SUMIFS($D$2:$D$7909, $B$2:$B$7909, "Calabria")</f>
        <v>1959050</v>
      </c>
      <c r="G5246" s="1">
        <f>Comuni__2[[#This Row],[Popolazione2011]]/Comuni__2[[#This Row],[POPOLAZIONE TOTALE DI OGNI REGIONE (CON FILTRO)]]</f>
        <v>7.467905362292948E-4</v>
      </c>
      <c r="H5246" t="str">
        <f>IF(Comuni__2[[#This Row],[Popolazione2011]]&gt;300000,"MAGGIORE","")</f>
        <v/>
      </c>
    </row>
    <row r="5247" spans="1:8" x14ac:dyDescent="0.2">
      <c r="A5247" t="s">
        <v>1582</v>
      </c>
      <c r="B5247" t="s">
        <v>1271</v>
      </c>
      <c r="C5247" t="s">
        <v>1560</v>
      </c>
      <c r="D5247">
        <v>1460</v>
      </c>
      <c r="E5247" s="2"/>
      <c r="F5247">
        <f>SUMIFS($D$2:$D$7909, $B$2:$B$7909, "Lombardia")</f>
        <v>9704121</v>
      </c>
      <c r="G5247" s="1">
        <f>Comuni__2[[#This Row],[Popolazione2011]]/Comuni__2[[#This Row],[POPOLAZIONE TOTALE DI OGNI REGIONE (CON FILTRO)]]</f>
        <v>1.5045154527648614E-4</v>
      </c>
      <c r="H5247" t="str">
        <f>IF(Comuni__2[[#This Row],[Popolazione2011]]&gt;300000,"MAGGIORE","")</f>
        <v/>
      </c>
    </row>
    <row r="5248" spans="1:8" x14ac:dyDescent="0.2">
      <c r="A5248" t="s">
        <v>2854</v>
      </c>
      <c r="B5248" t="s">
        <v>2791</v>
      </c>
      <c r="C5248" t="s">
        <v>2792</v>
      </c>
      <c r="D5248">
        <v>1460</v>
      </c>
      <c r="E5248" s="2"/>
      <c r="F5248">
        <f>SUMIFS($D$2:$D$7909, $B$2:$B$7909, "Trentino-Alto Adige/Südtirol")</f>
        <v>1026433</v>
      </c>
      <c r="G5248" s="1">
        <f>Comuni__2[[#This Row],[Popolazione2011]]/Comuni__2[[#This Row],[POPOLAZIONE TOTALE DI OGNI REGIONE (CON FILTRO)]]</f>
        <v>1.4224016570005057E-3</v>
      </c>
      <c r="H5248" t="str">
        <f>IF(Comuni__2[[#This Row],[Popolazione2011]]&gt;300000,"MAGGIORE","")</f>
        <v/>
      </c>
    </row>
    <row r="5249" spans="1:8" x14ac:dyDescent="0.2">
      <c r="A5249" t="s">
        <v>294</v>
      </c>
      <c r="B5249" t="s">
        <v>5</v>
      </c>
      <c r="C5249" t="s">
        <v>6</v>
      </c>
      <c r="D5249">
        <v>1459</v>
      </c>
      <c r="E5249" s="2"/>
      <c r="F5249">
        <f>SUMIFS($D$2:$D$7909, $B$2:$B$7909, "Piemonte")</f>
        <v>4363916</v>
      </c>
      <c r="G5249" s="1">
        <f>Comuni__2[[#This Row],[Popolazione2011]]/Comuni__2[[#This Row],[POPOLAZIONE TOTALE DI OGNI REGIONE (CON FILTRO)]]</f>
        <v>3.3433274151014822E-4</v>
      </c>
      <c r="H5249" t="str">
        <f>IF(Comuni__2[[#This Row],[Popolazione2011]]&gt;300000,"MAGGIORE","")</f>
        <v/>
      </c>
    </row>
    <row r="5250" spans="1:8" x14ac:dyDescent="0.2">
      <c r="A5250" t="s">
        <v>4493</v>
      </c>
      <c r="B5250" t="s">
        <v>4450</v>
      </c>
      <c r="C5250" t="s">
        <v>4469</v>
      </c>
      <c r="D5250">
        <v>1459</v>
      </c>
      <c r="E5250" s="2"/>
      <c r="F5250">
        <f>SUMIFS($D$2:$D$7909, $B$2:$B$7909, "Toscana")</f>
        <v>3672202</v>
      </c>
      <c r="G5250" s="1">
        <f>Comuni__2[[#This Row],[Popolazione2011]]/Comuni__2[[#This Row],[POPOLAZIONE TOTALE DI OGNI REGIONE (CON FILTRO)]]</f>
        <v>3.9730929834469892E-4</v>
      </c>
      <c r="H5250" t="str">
        <f>IF(Comuni__2[[#This Row],[Popolazione2011]]&gt;300000,"MAGGIORE","")</f>
        <v/>
      </c>
    </row>
    <row r="5251" spans="1:8" x14ac:dyDescent="0.2">
      <c r="A5251" t="s">
        <v>5448</v>
      </c>
      <c r="B5251" t="s">
        <v>5446</v>
      </c>
      <c r="C5251" t="s">
        <v>5447</v>
      </c>
      <c r="D5251">
        <v>1458</v>
      </c>
      <c r="E5251" s="2"/>
      <c r="F5251">
        <f>SUMIFS($D$2:$D$7909, $B$2:$B$7909, "Abruzzo")</f>
        <v>1307309</v>
      </c>
      <c r="G5251" s="1">
        <f>Comuni__2[[#This Row],[Popolazione2011]]/Comuni__2[[#This Row],[POPOLAZIONE TOTALE DI OGNI REGIONE (CON FILTRO)]]</f>
        <v>1.1152680812263971E-3</v>
      </c>
      <c r="H5251" t="str">
        <f>IF(Comuni__2[[#This Row],[Popolazione2011]]&gt;300000,"MAGGIORE","")</f>
        <v/>
      </c>
    </row>
    <row r="5252" spans="1:8" x14ac:dyDescent="0.2">
      <c r="A5252" t="s">
        <v>4596</v>
      </c>
      <c r="B5252" t="s">
        <v>4450</v>
      </c>
      <c r="C5252" t="s">
        <v>4586</v>
      </c>
      <c r="D5252">
        <v>1457</v>
      </c>
      <c r="E5252" s="2"/>
      <c r="F5252">
        <f>SUMIFS($D$2:$D$7909, $B$2:$B$7909, "Toscana")</f>
        <v>3672202</v>
      </c>
      <c r="G5252" s="1">
        <f>Comuni__2[[#This Row],[Popolazione2011]]/Comuni__2[[#This Row],[POPOLAZIONE TOTALE DI OGNI REGIONE (CON FILTRO)]]</f>
        <v>3.9676466599604268E-4</v>
      </c>
      <c r="H5252" t="str">
        <f>IF(Comuni__2[[#This Row],[Popolazione2011]]&gt;300000,"MAGGIORE","")</f>
        <v/>
      </c>
    </row>
    <row r="5253" spans="1:8" x14ac:dyDescent="0.2">
      <c r="A5253" t="s">
        <v>6792</v>
      </c>
      <c r="B5253" t="s">
        <v>6713</v>
      </c>
      <c r="C5253" t="s">
        <v>6714</v>
      </c>
      <c r="D5253">
        <v>1457</v>
      </c>
      <c r="E5253" s="2"/>
      <c r="F5253">
        <f>SUMIFS($D$2:$D$7909, $B$2:$B$7909, "Basilicata")</f>
        <v>578036</v>
      </c>
      <c r="G5253" s="1">
        <f>Comuni__2[[#This Row],[Popolazione2011]]/Comuni__2[[#This Row],[POPOLAZIONE TOTALE DI OGNI REGIONE (CON FILTRO)]]</f>
        <v>2.5206042530223033E-3</v>
      </c>
      <c r="H5253" t="str">
        <f>IF(Comuni__2[[#This Row],[Popolazione2011]]&gt;300000,"MAGGIORE","")</f>
        <v/>
      </c>
    </row>
    <row r="5254" spans="1:8" x14ac:dyDescent="0.2">
      <c r="A5254" t="s">
        <v>1463</v>
      </c>
      <c r="B5254" t="s">
        <v>1271</v>
      </c>
      <c r="C5254" t="s">
        <v>1411</v>
      </c>
      <c r="D5254">
        <v>1455</v>
      </c>
      <c r="E5254" s="2"/>
      <c r="F5254">
        <f>SUMIFS($D$2:$D$7909, $B$2:$B$7909, "Lombardia")</f>
        <v>9704121</v>
      </c>
      <c r="G5254" s="1">
        <f>Comuni__2[[#This Row],[Popolazione2011]]/Comuni__2[[#This Row],[POPOLAZIONE TOTALE DI OGNI REGIONE (CON FILTRO)]]</f>
        <v>1.4993630025841599E-4</v>
      </c>
      <c r="H5254" t="str">
        <f>IF(Comuni__2[[#This Row],[Popolazione2011]]&gt;300000,"MAGGIORE","")</f>
        <v/>
      </c>
    </row>
    <row r="5255" spans="1:8" x14ac:dyDescent="0.2">
      <c r="A5255" t="s">
        <v>5151</v>
      </c>
      <c r="B5255" t="s">
        <v>5062</v>
      </c>
      <c r="C5255" t="s">
        <v>5124</v>
      </c>
      <c r="D5255">
        <v>1455</v>
      </c>
      <c r="E5255" s="2"/>
      <c r="F5255">
        <f>SUMIFS($D$2:$D$7909, $B$2:$B$7909, "Lazio")</f>
        <v>5502886</v>
      </c>
      <c r="G5255" s="1">
        <f>Comuni__2[[#This Row],[Popolazione2011]]/Comuni__2[[#This Row],[POPOLAZIONE TOTALE DI OGNI REGIONE (CON FILTRO)]]</f>
        <v>2.6440671313198203E-4</v>
      </c>
      <c r="H5255" t="str">
        <f>IF(Comuni__2[[#This Row],[Popolazione2011]]&gt;300000,"MAGGIORE","")</f>
        <v/>
      </c>
    </row>
    <row r="5256" spans="1:8" x14ac:dyDescent="0.2">
      <c r="A5256" t="s">
        <v>283</v>
      </c>
      <c r="B5256" t="s">
        <v>5</v>
      </c>
      <c r="C5256" t="s">
        <v>6</v>
      </c>
      <c r="D5256">
        <v>1455</v>
      </c>
      <c r="E5256" s="2"/>
      <c r="F5256">
        <f>SUMIFS($D$2:$D$7909, $B$2:$B$7909, "Piemonte")</f>
        <v>4363916</v>
      </c>
      <c r="G5256" s="1">
        <f>Comuni__2[[#This Row],[Popolazione2011]]/Comuni__2[[#This Row],[POPOLAZIONE TOTALE DI OGNI REGIONE (CON FILTRO)]]</f>
        <v>3.3341613358277289E-4</v>
      </c>
      <c r="H5256" t="str">
        <f>IF(Comuni__2[[#This Row],[Popolazione2011]]&gt;300000,"MAGGIORE","")</f>
        <v/>
      </c>
    </row>
    <row r="5257" spans="1:8" x14ac:dyDescent="0.2">
      <c r="A5257" t="s">
        <v>4130</v>
      </c>
      <c r="B5257" t="s">
        <v>4112</v>
      </c>
      <c r="C5257" t="s">
        <v>4113</v>
      </c>
      <c r="D5257">
        <v>1455</v>
      </c>
      <c r="E5257" s="2"/>
      <c r="F5257">
        <f>SUMIFS($D$2:$D$7909, $B$2:$B$7909, "Emilia-Romagna")</f>
        <v>4342135</v>
      </c>
      <c r="G5257" s="1">
        <f>Comuni__2[[#This Row],[Popolazione2011]]/Comuni__2[[#This Row],[POPOLAZIONE TOTALE DI OGNI REGIONE (CON FILTRO)]]</f>
        <v>3.3508861424161155E-4</v>
      </c>
      <c r="H5257" t="str">
        <f>IF(Comuni__2[[#This Row],[Popolazione2011]]&gt;300000,"MAGGIORE","")</f>
        <v/>
      </c>
    </row>
    <row r="5258" spans="1:8" x14ac:dyDescent="0.2">
      <c r="A5258" t="s">
        <v>3092</v>
      </c>
      <c r="B5258" t="s">
        <v>3082</v>
      </c>
      <c r="C5258" t="s">
        <v>3083</v>
      </c>
      <c r="D5258">
        <v>1454</v>
      </c>
      <c r="E5258" s="2"/>
      <c r="F5258">
        <f>SUMIFS($D$2:$D$7909, $B$2:$B$7909, "Veneto")</f>
        <v>4855904</v>
      </c>
      <c r="G5258" s="1">
        <f>Comuni__2[[#This Row],[Popolazione2011]]/Comuni__2[[#This Row],[POPOLAZIONE TOTALE DI OGNI REGIONE (CON FILTRO)]]</f>
        <v>2.9942931326484216E-4</v>
      </c>
      <c r="H5258" t="str">
        <f>IF(Comuni__2[[#This Row],[Popolazione2011]]&gt;300000,"MAGGIORE","")</f>
        <v/>
      </c>
    </row>
    <row r="5259" spans="1:8" x14ac:dyDescent="0.2">
      <c r="A5259" t="s">
        <v>1216</v>
      </c>
      <c r="B5259" t="s">
        <v>1195</v>
      </c>
      <c r="C5259" t="s">
        <v>1196</v>
      </c>
      <c r="D5259">
        <v>1453</v>
      </c>
      <c r="E5259" s="2"/>
      <c r="F5259">
        <f>SUMIFS($D$2:$D$7909, $B$2:$B$7909, "Valle D'Aosta/Vallée D'Aoste")</f>
        <v>126806</v>
      </c>
      <c r="G5259" s="1">
        <f>Comuni__2[[#This Row],[Popolazione2011]]/Comuni__2[[#This Row],[POPOLAZIONE TOTALE DI OGNI REGIONE (CON FILTRO)]]</f>
        <v>1.14584483384067E-2</v>
      </c>
      <c r="H5259" t="str">
        <f>IF(Comuni__2[[#This Row],[Popolazione2011]]&gt;300000,"MAGGIORE","")</f>
        <v/>
      </c>
    </row>
    <row r="5260" spans="1:8" x14ac:dyDescent="0.2">
      <c r="A5260" t="s">
        <v>3214</v>
      </c>
      <c r="B5260" t="s">
        <v>3082</v>
      </c>
      <c r="C5260" t="s">
        <v>3182</v>
      </c>
      <c r="D5260">
        <v>1452</v>
      </c>
      <c r="E5260" s="2"/>
      <c r="F5260">
        <f>SUMIFS($D$2:$D$7909, $B$2:$B$7909, "Veneto")</f>
        <v>4855904</v>
      </c>
      <c r="G5260" s="1">
        <f>Comuni__2[[#This Row],[Popolazione2011]]/Comuni__2[[#This Row],[POPOLAZIONE TOTALE DI OGNI REGIONE (CON FILTRO)]]</f>
        <v>2.9901744350794413E-4</v>
      </c>
      <c r="H5260" t="str">
        <f>IF(Comuni__2[[#This Row],[Popolazione2011]]&gt;300000,"MAGGIORE","")</f>
        <v/>
      </c>
    </row>
    <row r="5261" spans="1:8" x14ac:dyDescent="0.2">
      <c r="A5261" t="s">
        <v>4106</v>
      </c>
      <c r="B5261" t="s">
        <v>3873</v>
      </c>
      <c r="C5261" t="s">
        <v>4079</v>
      </c>
      <c r="D5261">
        <v>1452</v>
      </c>
      <c r="E5261" s="2"/>
      <c r="F5261">
        <f>SUMIFS($D$2:$D$7909, $B$2:$B$7909, "Liguria")</f>
        <v>1570694</v>
      </c>
      <c r="G5261" s="1">
        <f>Comuni__2[[#This Row],[Popolazione2011]]/Comuni__2[[#This Row],[POPOLAZIONE TOTALE DI OGNI REGIONE (CON FILTRO)]]</f>
        <v>9.2443213000113322E-4</v>
      </c>
      <c r="H5261" t="str">
        <f>IF(Comuni__2[[#This Row],[Popolazione2011]]&gt;300000,"MAGGIORE","")</f>
        <v/>
      </c>
    </row>
    <row r="5262" spans="1:8" x14ac:dyDescent="0.2">
      <c r="A5262" t="s">
        <v>3902</v>
      </c>
      <c r="B5262" t="s">
        <v>3873</v>
      </c>
      <c r="C5262" t="s">
        <v>3874</v>
      </c>
      <c r="D5262">
        <v>1451</v>
      </c>
      <c r="E5262" s="2"/>
      <c r="F5262">
        <f>SUMIFS($D$2:$D$7909, $B$2:$B$7909, "Liguria")</f>
        <v>1570694</v>
      </c>
      <c r="G5262" s="1">
        <f>Comuni__2[[#This Row],[Popolazione2011]]/Comuni__2[[#This Row],[POPOLAZIONE TOTALE DI OGNI REGIONE (CON FILTRO)]]</f>
        <v>9.23795468754576E-4</v>
      </c>
      <c r="H5262" t="str">
        <f>IF(Comuni__2[[#This Row],[Popolazione2011]]&gt;300000,"MAGGIORE","")</f>
        <v/>
      </c>
    </row>
    <row r="5263" spans="1:8" x14ac:dyDescent="0.2">
      <c r="A5263" t="s">
        <v>964</v>
      </c>
      <c r="B5263" t="s">
        <v>5</v>
      </c>
      <c r="C5263" t="s">
        <v>857</v>
      </c>
      <c r="D5263">
        <v>1450</v>
      </c>
      <c r="E5263" s="2"/>
      <c r="F5263">
        <f>SUMIFS($D$2:$D$7909, $B$2:$B$7909, "Piemonte")</f>
        <v>4363916</v>
      </c>
      <c r="G5263" s="1">
        <f>Comuni__2[[#This Row],[Popolazione2011]]/Comuni__2[[#This Row],[POPOLAZIONE TOTALE DI OGNI REGIONE (CON FILTRO)]]</f>
        <v>3.3227037367355376E-4</v>
      </c>
      <c r="H5263" t="str">
        <f>IF(Comuni__2[[#This Row],[Popolazione2011]]&gt;300000,"MAGGIORE","")</f>
        <v/>
      </c>
    </row>
    <row r="5264" spans="1:8" x14ac:dyDescent="0.2">
      <c r="A5264" t="s">
        <v>5835</v>
      </c>
      <c r="B5264" t="s">
        <v>5756</v>
      </c>
      <c r="C5264" t="s">
        <v>5757</v>
      </c>
      <c r="D5264">
        <v>1450</v>
      </c>
      <c r="E5264" s="2"/>
      <c r="F5264">
        <f>SUMIFS($D$2:$D$7909, $B$2:$B$7909, "Molise")</f>
        <v>313660</v>
      </c>
      <c r="G5264" s="1">
        <f>Comuni__2[[#This Row],[Popolazione2011]]/Comuni__2[[#This Row],[POPOLAZIONE TOTALE DI OGNI REGIONE (CON FILTRO)]]</f>
        <v>4.6228400178537268E-3</v>
      </c>
      <c r="H5264" t="str">
        <f>IF(Comuni__2[[#This Row],[Popolazione2011]]&gt;300000,"MAGGIORE","")</f>
        <v/>
      </c>
    </row>
    <row r="5265" spans="1:8" x14ac:dyDescent="0.2">
      <c r="A5265" t="s">
        <v>5613</v>
      </c>
      <c r="B5265" t="s">
        <v>5446</v>
      </c>
      <c r="C5265" t="s">
        <v>5604</v>
      </c>
      <c r="D5265">
        <v>1449</v>
      </c>
      <c r="E5265" s="2"/>
      <c r="F5265">
        <f>SUMIFS($D$2:$D$7909, $B$2:$B$7909, "Abruzzo")</f>
        <v>1307309</v>
      </c>
      <c r="G5265" s="1">
        <f>Comuni__2[[#This Row],[Popolazione2011]]/Comuni__2[[#This Row],[POPOLAZIONE TOTALE DI OGNI REGIONE (CON FILTRO)]]</f>
        <v>1.1083837103546292E-3</v>
      </c>
      <c r="H5265" t="str">
        <f>IF(Comuni__2[[#This Row],[Popolazione2011]]&gt;300000,"MAGGIORE","")</f>
        <v/>
      </c>
    </row>
    <row r="5266" spans="1:8" x14ac:dyDescent="0.2">
      <c r="A5266" t="s">
        <v>533</v>
      </c>
      <c r="B5266" t="s">
        <v>5</v>
      </c>
      <c r="C5266" t="s">
        <v>490</v>
      </c>
      <c r="D5266">
        <v>1448</v>
      </c>
      <c r="E5266" s="2"/>
      <c r="F5266">
        <f>SUMIFS($D$2:$D$7909, $B$2:$B$7909, "Piemonte")</f>
        <v>4363916</v>
      </c>
      <c r="G5266" s="1">
        <f>Comuni__2[[#This Row],[Popolazione2011]]/Comuni__2[[#This Row],[POPOLAZIONE TOTALE DI OGNI REGIONE (CON FILTRO)]]</f>
        <v>3.3181206970986609E-4</v>
      </c>
      <c r="H5266" t="str">
        <f>IF(Comuni__2[[#This Row],[Popolazione2011]]&gt;300000,"MAGGIORE","")</f>
        <v/>
      </c>
    </row>
    <row r="5267" spans="1:8" x14ac:dyDescent="0.2">
      <c r="A5267" t="s">
        <v>6385</v>
      </c>
      <c r="B5267" t="s">
        <v>5894</v>
      </c>
      <c r="C5267" t="s">
        <v>6291</v>
      </c>
      <c r="D5267">
        <v>1447</v>
      </c>
      <c r="E5267" s="2"/>
      <c r="F5267">
        <f>SUMIFS($D$2:$D$7909, $B$2:$B$7909, "Campania")</f>
        <v>5766810</v>
      </c>
      <c r="G5267" s="1">
        <f>Comuni__2[[#This Row],[Popolazione2011]]/Comuni__2[[#This Row],[POPOLAZIONE TOTALE DI OGNI REGIONE (CON FILTRO)]]</f>
        <v>2.5091861878577586E-4</v>
      </c>
      <c r="H5267" t="str">
        <f>IF(Comuni__2[[#This Row],[Popolazione2011]]&gt;300000,"MAGGIORE","")</f>
        <v/>
      </c>
    </row>
    <row r="5268" spans="1:8" x14ac:dyDescent="0.2">
      <c r="A5268" t="s">
        <v>6257</v>
      </c>
      <c r="B5268" t="s">
        <v>5894</v>
      </c>
      <c r="C5268" t="s">
        <v>6172</v>
      </c>
      <c r="D5268">
        <v>1446</v>
      </c>
      <c r="E5268" s="2"/>
      <c r="F5268">
        <f>SUMIFS($D$2:$D$7909, $B$2:$B$7909, "Campania")</f>
        <v>5766810</v>
      </c>
      <c r="G5268" s="1">
        <f>Comuni__2[[#This Row],[Popolazione2011]]/Comuni__2[[#This Row],[POPOLAZIONE TOTALE DI OGNI REGIONE (CON FILTRO)]]</f>
        <v>2.5074521269124523E-4</v>
      </c>
      <c r="H5268" t="str">
        <f>IF(Comuni__2[[#This Row],[Popolazione2011]]&gt;300000,"MAGGIORE","")</f>
        <v/>
      </c>
    </row>
    <row r="5269" spans="1:8" x14ac:dyDescent="0.2">
      <c r="A5269" t="s">
        <v>476</v>
      </c>
      <c r="B5269" t="s">
        <v>5</v>
      </c>
      <c r="C5269" t="s">
        <v>402</v>
      </c>
      <c r="D5269">
        <v>1446</v>
      </c>
      <c r="E5269" s="2"/>
      <c r="F5269">
        <f>SUMIFS($D$2:$D$7909, $B$2:$B$7909, "Piemonte")</f>
        <v>4363916</v>
      </c>
      <c r="G5269" s="1">
        <f>Comuni__2[[#This Row],[Popolazione2011]]/Comuni__2[[#This Row],[POPOLAZIONE TOTALE DI OGNI REGIONE (CON FILTRO)]]</f>
        <v>3.3135376574617843E-4</v>
      </c>
      <c r="H5269" t="str">
        <f>IF(Comuni__2[[#This Row],[Popolazione2011]]&gt;300000,"MAGGIORE","")</f>
        <v/>
      </c>
    </row>
    <row r="5270" spans="1:8" x14ac:dyDescent="0.2">
      <c r="A5270" t="s">
        <v>434</v>
      </c>
      <c r="B5270" t="s">
        <v>5</v>
      </c>
      <c r="C5270" t="s">
        <v>402</v>
      </c>
      <c r="D5270">
        <v>1445</v>
      </c>
      <c r="E5270" s="2"/>
      <c r="F5270">
        <f>SUMIFS($D$2:$D$7909, $B$2:$B$7909, "Piemonte")</f>
        <v>4363916</v>
      </c>
      <c r="G5270" s="1">
        <f>Comuni__2[[#This Row],[Popolazione2011]]/Comuni__2[[#This Row],[POPOLAZIONE TOTALE DI OGNI REGIONE (CON FILTRO)]]</f>
        <v>3.3112461376433463E-4</v>
      </c>
      <c r="H5270" t="str">
        <f>IF(Comuni__2[[#This Row],[Popolazione2011]]&gt;300000,"MAGGIORE","")</f>
        <v/>
      </c>
    </row>
    <row r="5271" spans="1:8" x14ac:dyDescent="0.2">
      <c r="A5271" t="s">
        <v>4872</v>
      </c>
      <c r="B5271" t="s">
        <v>4829</v>
      </c>
      <c r="C5271" t="s">
        <v>4830</v>
      </c>
      <c r="D5271">
        <v>1445</v>
      </c>
      <c r="E5271" s="2"/>
      <c r="F5271">
        <f>SUMIFS($D$2:$D$7909, $B$2:$B$7909, "Marche")</f>
        <v>1540584</v>
      </c>
      <c r="G5271" s="1">
        <f>Comuni__2[[#This Row],[Popolazione2011]]/Comuni__2[[#This Row],[POPOLAZIONE TOTALE DI OGNI REGIONE (CON FILTRO)]]</f>
        <v>9.3795599590804524E-4</v>
      </c>
      <c r="H5271" t="str">
        <f>IF(Comuni__2[[#This Row],[Popolazione2011]]&gt;300000,"MAGGIORE","")</f>
        <v/>
      </c>
    </row>
    <row r="5272" spans="1:8" x14ac:dyDescent="0.2">
      <c r="A5272" t="s">
        <v>2143</v>
      </c>
      <c r="B5272" t="s">
        <v>1271</v>
      </c>
      <c r="C5272" t="s">
        <v>2016</v>
      </c>
      <c r="D5272">
        <v>1442</v>
      </c>
      <c r="E5272" s="2"/>
      <c r="F5272">
        <f>SUMIFS($D$2:$D$7909, $B$2:$B$7909, "Lombardia")</f>
        <v>9704121</v>
      </c>
      <c r="G5272" s="1">
        <f>Comuni__2[[#This Row],[Popolazione2011]]/Comuni__2[[#This Row],[POPOLAZIONE TOTALE DI OGNI REGIONE (CON FILTRO)]]</f>
        <v>1.4859666321143358E-4</v>
      </c>
      <c r="H5272" t="str">
        <f>IF(Comuni__2[[#This Row],[Popolazione2011]]&gt;300000,"MAGGIORE","")</f>
        <v/>
      </c>
    </row>
    <row r="5273" spans="1:8" x14ac:dyDescent="0.2">
      <c r="A5273" t="s">
        <v>3402</v>
      </c>
      <c r="B5273" t="s">
        <v>3082</v>
      </c>
      <c r="C5273" t="s">
        <v>3359</v>
      </c>
      <c r="D5273">
        <v>1442</v>
      </c>
      <c r="E5273" s="2"/>
      <c r="F5273">
        <f>SUMIFS($D$2:$D$7909, $B$2:$B$7909, "Veneto")</f>
        <v>4855904</v>
      </c>
      <c r="G5273" s="1">
        <f>Comuni__2[[#This Row],[Popolazione2011]]/Comuni__2[[#This Row],[POPOLAZIONE TOTALE DI OGNI REGIONE (CON FILTRO)]]</f>
        <v>2.9695809472345418E-4</v>
      </c>
      <c r="H5273" t="str">
        <f>IF(Comuni__2[[#This Row],[Popolazione2011]]&gt;300000,"MAGGIORE","")</f>
        <v/>
      </c>
    </row>
    <row r="5274" spans="1:8" x14ac:dyDescent="0.2">
      <c r="A5274" t="s">
        <v>4780</v>
      </c>
      <c r="B5274" t="s">
        <v>4734</v>
      </c>
      <c r="C5274" t="s">
        <v>4735</v>
      </c>
      <c r="D5274">
        <v>1442</v>
      </c>
      <c r="E5274" s="2"/>
      <c r="F5274">
        <f>SUMIFS($D$2:$D$7909, $B$2:$B$7909, "Umbria")</f>
        <v>884268</v>
      </c>
      <c r="G5274" s="1">
        <f>Comuni__2[[#This Row],[Popolazione2011]]/Comuni__2[[#This Row],[POPOLAZIONE TOTALE DI OGNI REGIONE (CON FILTRO)]]</f>
        <v>1.6307273360564897E-3</v>
      </c>
      <c r="H5274" t="str">
        <f>IF(Comuni__2[[#This Row],[Popolazione2011]]&gt;300000,"MAGGIORE","")</f>
        <v/>
      </c>
    </row>
    <row r="5275" spans="1:8" x14ac:dyDescent="0.2">
      <c r="A5275" t="s">
        <v>4429</v>
      </c>
      <c r="B5275" t="s">
        <v>4112</v>
      </c>
      <c r="C5275" t="s">
        <v>4424</v>
      </c>
      <c r="D5275">
        <v>1441</v>
      </c>
      <c r="E5275" s="2"/>
      <c r="F5275">
        <f>SUMIFS($D$2:$D$7909, $B$2:$B$7909, "Emilia-Romagna")</f>
        <v>4342135</v>
      </c>
      <c r="G5275" s="1">
        <f>Comuni__2[[#This Row],[Popolazione2011]]/Comuni__2[[#This Row],[POPOLAZIONE TOTALE DI OGNI REGIONE (CON FILTRO)]]</f>
        <v>3.3186439389839331E-4</v>
      </c>
      <c r="H5275" t="str">
        <f>IF(Comuni__2[[#This Row],[Popolazione2011]]&gt;300000,"MAGGIORE","")</f>
        <v/>
      </c>
    </row>
    <row r="5276" spans="1:8" x14ac:dyDescent="0.2">
      <c r="A5276" t="s">
        <v>5660</v>
      </c>
      <c r="B5276" t="s">
        <v>5446</v>
      </c>
      <c r="C5276" t="s">
        <v>5651</v>
      </c>
      <c r="D5276">
        <v>1441</v>
      </c>
      <c r="E5276" s="2"/>
      <c r="F5276">
        <f>SUMIFS($D$2:$D$7909, $B$2:$B$7909, "Abruzzo")</f>
        <v>1307309</v>
      </c>
      <c r="G5276" s="1">
        <f>Comuni__2[[#This Row],[Popolazione2011]]/Comuni__2[[#This Row],[POPOLAZIONE TOTALE DI OGNI REGIONE (CON FILTRO)]]</f>
        <v>1.1022642695797244E-3</v>
      </c>
      <c r="H5276" t="str">
        <f>IF(Comuni__2[[#This Row],[Popolazione2011]]&gt;300000,"MAGGIORE","")</f>
        <v/>
      </c>
    </row>
    <row r="5277" spans="1:8" x14ac:dyDescent="0.2">
      <c r="A5277" t="s">
        <v>3791</v>
      </c>
      <c r="B5277" t="s">
        <v>3653</v>
      </c>
      <c r="C5277" t="s">
        <v>3789</v>
      </c>
      <c r="D5277">
        <v>1441</v>
      </c>
      <c r="E5277" s="2"/>
      <c r="F5277">
        <f>SUMIFS($D$2:$D$7909, $B$2:$B$7909, "Friuli-Venezia Giulia")</f>
        <v>1220291</v>
      </c>
      <c r="G5277" s="1">
        <f>Comuni__2[[#This Row],[Popolazione2011]]/Comuni__2[[#This Row],[POPOLAZIONE TOTALE DI OGNI REGIONE (CON FILTRO)]]</f>
        <v>1.1808658754346299E-3</v>
      </c>
      <c r="H5277" t="str">
        <f>IF(Comuni__2[[#This Row],[Popolazione2011]]&gt;300000,"MAGGIORE","")</f>
        <v/>
      </c>
    </row>
    <row r="5278" spans="1:8" x14ac:dyDescent="0.2">
      <c r="A5278" t="s">
        <v>7218</v>
      </c>
      <c r="B5278" t="s">
        <v>6847</v>
      </c>
      <c r="C5278" t="s">
        <v>7206</v>
      </c>
      <c r="D5278">
        <v>1439</v>
      </c>
      <c r="E5278" s="2"/>
      <c r="F5278">
        <f>SUMIFS($D$2:$D$7909, $B$2:$B$7909, "Calabria")</f>
        <v>1959050</v>
      </c>
      <c r="G5278" s="1">
        <f>Comuni__2[[#This Row],[Popolazione2011]]/Comuni__2[[#This Row],[POPOLAZIONE TOTALE DI OGNI REGIONE (CON FILTRO)]]</f>
        <v>7.3453970036497281E-4</v>
      </c>
      <c r="H5278" t="str">
        <f>IF(Comuni__2[[#This Row],[Popolazione2011]]&gt;300000,"MAGGIORE","")</f>
        <v/>
      </c>
    </row>
    <row r="5279" spans="1:8" x14ac:dyDescent="0.2">
      <c r="A5279" t="s">
        <v>2616</v>
      </c>
      <c r="B5279" t="s">
        <v>1271</v>
      </c>
      <c r="C5279" t="s">
        <v>2588</v>
      </c>
      <c r="D5279">
        <v>1438</v>
      </c>
      <c r="E5279" s="2"/>
      <c r="F5279">
        <f>SUMIFS($D$2:$D$7909, $B$2:$B$7909, "Lombardia")</f>
        <v>9704121</v>
      </c>
      <c r="G5279" s="1">
        <f>Comuni__2[[#This Row],[Popolazione2011]]/Comuni__2[[#This Row],[POPOLAZIONE TOTALE DI OGNI REGIONE (CON FILTRO)]]</f>
        <v>1.4818446719697744E-4</v>
      </c>
      <c r="H5279" t="str">
        <f>IF(Comuni__2[[#This Row],[Popolazione2011]]&gt;300000,"MAGGIORE","")</f>
        <v/>
      </c>
    </row>
    <row r="5280" spans="1:8" x14ac:dyDescent="0.2">
      <c r="A5280" t="s">
        <v>4090</v>
      </c>
      <c r="B5280" t="s">
        <v>3873</v>
      </c>
      <c r="C5280" t="s">
        <v>4079</v>
      </c>
      <c r="D5280">
        <v>1438</v>
      </c>
      <c r="E5280" s="2"/>
      <c r="F5280">
        <f>SUMIFS($D$2:$D$7909, $B$2:$B$7909, "Liguria")</f>
        <v>1570694</v>
      </c>
      <c r="G5280" s="1">
        <f>Comuni__2[[#This Row],[Popolazione2011]]/Comuni__2[[#This Row],[POPOLAZIONE TOTALE DI OGNI REGIONE (CON FILTRO)]]</f>
        <v>9.1551887254933165E-4</v>
      </c>
      <c r="H5280" t="str">
        <f>IF(Comuni__2[[#This Row],[Popolazione2011]]&gt;300000,"MAGGIORE","")</f>
        <v/>
      </c>
    </row>
    <row r="5281" spans="1:8" x14ac:dyDescent="0.2">
      <c r="A5281" t="s">
        <v>831</v>
      </c>
      <c r="B5281" t="s">
        <v>5</v>
      </c>
      <c r="C5281" t="s">
        <v>738</v>
      </c>
      <c r="D5281">
        <v>1437</v>
      </c>
      <c r="E5281" s="2"/>
      <c r="F5281">
        <f>SUMIFS($D$2:$D$7909, $B$2:$B$7909, "Piemonte")</f>
        <v>4363916</v>
      </c>
      <c r="G5281" s="1">
        <f>Comuni__2[[#This Row],[Popolazione2011]]/Comuni__2[[#This Row],[POPOLAZIONE TOTALE DI OGNI REGIONE (CON FILTRO)]]</f>
        <v>3.2929139790958397E-4</v>
      </c>
      <c r="H5281" t="str">
        <f>IF(Comuni__2[[#This Row],[Popolazione2011]]&gt;300000,"MAGGIORE","")</f>
        <v/>
      </c>
    </row>
    <row r="5282" spans="1:8" x14ac:dyDescent="0.2">
      <c r="A5282" t="s">
        <v>1130</v>
      </c>
      <c r="B5282" t="s">
        <v>5</v>
      </c>
      <c r="C5282" t="s">
        <v>1120</v>
      </c>
      <c r="D5282">
        <v>1437</v>
      </c>
      <c r="E5282" s="2"/>
      <c r="F5282">
        <f>SUMIFS($D$2:$D$7909, $B$2:$B$7909, "Piemonte")</f>
        <v>4363916</v>
      </c>
      <c r="G5282" s="1">
        <f>Comuni__2[[#This Row],[Popolazione2011]]/Comuni__2[[#This Row],[POPOLAZIONE TOTALE DI OGNI REGIONE (CON FILTRO)]]</f>
        <v>3.2929139790958397E-4</v>
      </c>
      <c r="H5282" t="str">
        <f>IF(Comuni__2[[#This Row],[Popolazione2011]]&gt;300000,"MAGGIORE","")</f>
        <v/>
      </c>
    </row>
    <row r="5283" spans="1:8" x14ac:dyDescent="0.2">
      <c r="A5283" t="s">
        <v>7017</v>
      </c>
      <c r="B5283" t="s">
        <v>6847</v>
      </c>
      <c r="C5283" t="s">
        <v>6999</v>
      </c>
      <c r="D5283">
        <v>1437</v>
      </c>
      <c r="E5283" s="2"/>
      <c r="F5283">
        <f>SUMIFS($D$2:$D$7909, $B$2:$B$7909, "Calabria")</f>
        <v>1959050</v>
      </c>
      <c r="G5283" s="1">
        <f>Comuni__2[[#This Row],[Popolazione2011]]/Comuni__2[[#This Row],[POPOLAZIONE TOTALE DI OGNI REGIONE (CON FILTRO)]]</f>
        <v>7.3351879737627932E-4</v>
      </c>
      <c r="H5283" t="str">
        <f>IF(Comuni__2[[#This Row],[Popolazione2011]]&gt;300000,"MAGGIORE","")</f>
        <v/>
      </c>
    </row>
    <row r="5284" spans="1:8" x14ac:dyDescent="0.2">
      <c r="A5284" t="s">
        <v>4849</v>
      </c>
      <c r="B5284" t="s">
        <v>4829</v>
      </c>
      <c r="C5284" t="s">
        <v>4830</v>
      </c>
      <c r="D5284">
        <v>1437</v>
      </c>
      <c r="E5284" s="2"/>
      <c r="F5284">
        <f>SUMIFS($D$2:$D$7909, $B$2:$B$7909, "Marche")</f>
        <v>1540584</v>
      </c>
      <c r="G5284" s="1">
        <f>Comuni__2[[#This Row],[Popolazione2011]]/Comuni__2[[#This Row],[POPOLAZIONE TOTALE DI OGNI REGIONE (CON FILTRO)]]</f>
        <v>9.3276315994454055E-4</v>
      </c>
      <c r="H5284" t="str">
        <f>IF(Comuni__2[[#This Row],[Popolazione2011]]&gt;300000,"MAGGIORE","")</f>
        <v/>
      </c>
    </row>
    <row r="5285" spans="1:8" x14ac:dyDescent="0.2">
      <c r="A5285" t="s">
        <v>7538</v>
      </c>
      <c r="B5285" t="s">
        <v>7257</v>
      </c>
      <c r="C5285" t="s">
        <v>7519</v>
      </c>
      <c r="D5285">
        <v>1436</v>
      </c>
      <c r="E5285" s="2"/>
      <c r="F5285">
        <f>SUMIFS($D$2:$D$7909, $B$2:$B$7909, "Sicilia")</f>
        <v>5002904</v>
      </c>
      <c r="G5285" s="1">
        <f>Comuni__2[[#This Row],[Popolazione2011]]/Comuni__2[[#This Row],[POPOLAZIONE TOTALE DI OGNI REGIONE (CON FILTRO)]]</f>
        <v>2.870332910645497E-4</v>
      </c>
      <c r="H5285" t="str">
        <f>IF(Comuni__2[[#This Row],[Popolazione2011]]&gt;300000,"MAGGIORE","")</f>
        <v/>
      </c>
    </row>
    <row r="5286" spans="1:8" x14ac:dyDescent="0.2">
      <c r="A5286" t="s">
        <v>2967</v>
      </c>
      <c r="B5286" t="s">
        <v>2791</v>
      </c>
      <c r="C5286" t="s">
        <v>2909</v>
      </c>
      <c r="D5286">
        <v>1435</v>
      </c>
      <c r="E5286" s="2"/>
      <c r="F5286">
        <f>SUMIFS($D$2:$D$7909, $B$2:$B$7909, "Trentino-Alto Adige/Südtirol")</f>
        <v>1026433</v>
      </c>
      <c r="G5286" s="1">
        <f>Comuni__2[[#This Row],[Popolazione2011]]/Comuni__2[[#This Row],[POPOLAZIONE TOTALE DI OGNI REGIONE (CON FILTRO)]]</f>
        <v>1.3980454642436478E-3</v>
      </c>
      <c r="H5286" t="str">
        <f>IF(Comuni__2[[#This Row],[Popolazione2011]]&gt;300000,"MAGGIORE","")</f>
        <v/>
      </c>
    </row>
    <row r="5287" spans="1:8" x14ac:dyDescent="0.2">
      <c r="A5287" t="s">
        <v>5726</v>
      </c>
      <c r="B5287" t="s">
        <v>5446</v>
      </c>
      <c r="C5287" t="s">
        <v>5651</v>
      </c>
      <c r="D5287">
        <v>1434</v>
      </c>
      <c r="E5287" s="2"/>
      <c r="F5287">
        <f>SUMIFS($D$2:$D$7909, $B$2:$B$7909, "Abruzzo")</f>
        <v>1307309</v>
      </c>
      <c r="G5287" s="1">
        <f>Comuni__2[[#This Row],[Popolazione2011]]/Comuni__2[[#This Row],[POPOLAZIONE TOTALE DI OGNI REGIONE (CON FILTRO)]]</f>
        <v>1.0969097589016827E-3</v>
      </c>
      <c r="H5287" t="str">
        <f>IF(Comuni__2[[#This Row],[Popolazione2011]]&gt;300000,"MAGGIORE","")</f>
        <v/>
      </c>
    </row>
    <row r="5288" spans="1:8" x14ac:dyDescent="0.2">
      <c r="A5288" t="s">
        <v>1335</v>
      </c>
      <c r="B5288" t="s">
        <v>1271</v>
      </c>
      <c r="C5288" t="s">
        <v>1272</v>
      </c>
      <c r="D5288">
        <v>1433</v>
      </c>
      <c r="E5288" s="2"/>
      <c r="F5288">
        <f>SUMIFS($D$2:$D$7909, $B$2:$B$7909, "Lombardia")</f>
        <v>9704121</v>
      </c>
      <c r="G5288" s="1">
        <f>Comuni__2[[#This Row],[Popolazione2011]]/Comuni__2[[#This Row],[POPOLAZIONE TOTALE DI OGNI REGIONE (CON FILTRO)]]</f>
        <v>1.4766922217890728E-4</v>
      </c>
      <c r="H5288" t="str">
        <f>IF(Comuni__2[[#This Row],[Popolazione2011]]&gt;300000,"MAGGIORE","")</f>
        <v/>
      </c>
    </row>
    <row r="5289" spans="1:8" x14ac:dyDescent="0.2">
      <c r="A5289" t="s">
        <v>7432</v>
      </c>
      <c r="B5289" t="s">
        <v>7257</v>
      </c>
      <c r="C5289" t="s">
        <v>7366</v>
      </c>
      <c r="D5289">
        <v>1433</v>
      </c>
      <c r="E5289" s="2"/>
      <c r="F5289">
        <f>SUMIFS($D$2:$D$7909, $B$2:$B$7909, "Sicilia")</f>
        <v>5002904</v>
      </c>
      <c r="G5289" s="1">
        <f>Comuni__2[[#This Row],[Popolazione2011]]/Comuni__2[[#This Row],[POPOLAZIONE TOTALE DI OGNI REGIONE (CON FILTRO)]]</f>
        <v>2.8643363934226999E-4</v>
      </c>
      <c r="H5289" t="str">
        <f>IF(Comuni__2[[#This Row],[Popolazione2011]]&gt;300000,"MAGGIORE","")</f>
        <v/>
      </c>
    </row>
    <row r="5290" spans="1:8" x14ac:dyDescent="0.2">
      <c r="A5290" t="s">
        <v>8004</v>
      </c>
      <c r="B5290" t="s">
        <v>7657</v>
      </c>
      <c r="C5290" t="s">
        <v>7931</v>
      </c>
      <c r="D5290">
        <v>1433</v>
      </c>
      <c r="E5290" s="2"/>
      <c r="F5290">
        <f>SUMIFS($D$2:$D$7909, $B$2:$B$7909, "Sardegna")</f>
        <v>1634822</v>
      </c>
      <c r="G5290" s="1">
        <f>Comuni__2[[#This Row],[Popolazione2011]]/Comuni__2[[#This Row],[POPOLAZIONE TOTALE DI OGNI REGIONE (CON FILTRO)]]</f>
        <v>8.765480278586904E-4</v>
      </c>
      <c r="H5290" t="str">
        <f>IF(Comuni__2[[#This Row],[Popolazione2011]]&gt;300000,"MAGGIORE","")</f>
        <v/>
      </c>
    </row>
    <row r="5291" spans="1:8" x14ac:dyDescent="0.2">
      <c r="A5291" t="s">
        <v>8031</v>
      </c>
      <c r="B5291" t="s">
        <v>7657</v>
      </c>
      <c r="C5291" t="s">
        <v>7931</v>
      </c>
      <c r="D5291">
        <v>1433</v>
      </c>
      <c r="E5291" s="2"/>
      <c r="F5291">
        <f>SUMIFS($D$2:$D$7909, $B$2:$B$7909, "Sardegna")</f>
        <v>1634822</v>
      </c>
      <c r="G5291" s="1">
        <f>Comuni__2[[#This Row],[Popolazione2011]]/Comuni__2[[#This Row],[POPOLAZIONE TOTALE DI OGNI REGIONE (CON FILTRO)]]</f>
        <v>8.765480278586904E-4</v>
      </c>
      <c r="H5291" t="str">
        <f>IF(Comuni__2[[#This Row],[Popolazione2011]]&gt;300000,"MAGGIORE","")</f>
        <v/>
      </c>
    </row>
    <row r="5292" spans="1:8" x14ac:dyDescent="0.2">
      <c r="A5292" t="s">
        <v>5752</v>
      </c>
      <c r="B5292" t="s">
        <v>5446</v>
      </c>
      <c r="C5292" t="s">
        <v>5651</v>
      </c>
      <c r="D5292">
        <v>1433</v>
      </c>
      <c r="E5292" s="2"/>
      <c r="F5292">
        <f>SUMIFS($D$2:$D$7909, $B$2:$B$7909, "Abruzzo")</f>
        <v>1307309</v>
      </c>
      <c r="G5292" s="1">
        <f>Comuni__2[[#This Row],[Popolazione2011]]/Comuni__2[[#This Row],[POPOLAZIONE TOTALE DI OGNI REGIONE (CON FILTRO)]]</f>
        <v>1.0961448288048198E-3</v>
      </c>
      <c r="H5292" t="str">
        <f>IF(Comuni__2[[#This Row],[Popolazione2011]]&gt;300000,"MAGGIORE","")</f>
        <v/>
      </c>
    </row>
    <row r="5293" spans="1:8" x14ac:dyDescent="0.2">
      <c r="A5293" t="s">
        <v>5808</v>
      </c>
      <c r="B5293" t="s">
        <v>5756</v>
      </c>
      <c r="C5293" t="s">
        <v>5757</v>
      </c>
      <c r="D5293">
        <v>1433</v>
      </c>
      <c r="E5293" s="2"/>
      <c r="F5293">
        <f>SUMIFS($D$2:$D$7909, $B$2:$B$7909, "Molise")</f>
        <v>313660</v>
      </c>
      <c r="G5293" s="1">
        <f>Comuni__2[[#This Row],[Popolazione2011]]/Comuni__2[[#This Row],[POPOLAZIONE TOTALE DI OGNI REGIONE (CON FILTRO)]]</f>
        <v>4.5686412038513039E-3</v>
      </c>
      <c r="H5293" t="str">
        <f>IF(Comuni__2[[#This Row],[Popolazione2011]]&gt;300000,"MAGGIORE","")</f>
        <v/>
      </c>
    </row>
    <row r="5294" spans="1:8" x14ac:dyDescent="0.2">
      <c r="A5294" t="s">
        <v>2214</v>
      </c>
      <c r="B5294" t="s">
        <v>1271</v>
      </c>
      <c r="C5294" t="s">
        <v>2016</v>
      </c>
      <c r="D5294">
        <v>1432</v>
      </c>
      <c r="E5294" s="2"/>
      <c r="F5294">
        <f>SUMIFS($D$2:$D$7909, $B$2:$B$7909, "Lombardia")</f>
        <v>9704121</v>
      </c>
      <c r="G5294" s="1">
        <f>Comuni__2[[#This Row],[Popolazione2011]]/Comuni__2[[#This Row],[POPOLAZIONE TOTALE DI OGNI REGIONE (CON FILTRO)]]</f>
        <v>1.4756617317529327E-4</v>
      </c>
      <c r="H5294" t="str">
        <f>IF(Comuni__2[[#This Row],[Popolazione2011]]&gt;300000,"MAGGIORE","")</f>
        <v/>
      </c>
    </row>
    <row r="5295" spans="1:8" x14ac:dyDescent="0.2">
      <c r="A5295" t="s">
        <v>6201</v>
      </c>
      <c r="B5295" t="s">
        <v>5894</v>
      </c>
      <c r="C5295" t="s">
        <v>6172</v>
      </c>
      <c r="D5295">
        <v>1432</v>
      </c>
      <c r="E5295" s="2"/>
      <c r="F5295">
        <f>SUMIFS($D$2:$D$7909, $B$2:$B$7909, "Campania")</f>
        <v>5766810</v>
      </c>
      <c r="G5295" s="1">
        <f>Comuni__2[[#This Row],[Popolazione2011]]/Comuni__2[[#This Row],[POPOLAZIONE TOTALE DI OGNI REGIONE (CON FILTRO)]]</f>
        <v>2.4831752736781686E-4</v>
      </c>
      <c r="H5295" t="str">
        <f>IF(Comuni__2[[#This Row],[Popolazione2011]]&gt;300000,"MAGGIORE","")</f>
        <v/>
      </c>
    </row>
    <row r="5296" spans="1:8" x14ac:dyDescent="0.2">
      <c r="A5296" t="s">
        <v>443</v>
      </c>
      <c r="B5296" t="s">
        <v>5</v>
      </c>
      <c r="C5296" t="s">
        <v>402</v>
      </c>
      <c r="D5296">
        <v>1432</v>
      </c>
      <c r="E5296" s="2"/>
      <c r="F5296">
        <f>SUMIFS($D$2:$D$7909, $B$2:$B$7909, "Piemonte")</f>
        <v>4363916</v>
      </c>
      <c r="G5296" s="1">
        <f>Comuni__2[[#This Row],[Popolazione2011]]/Comuni__2[[#This Row],[POPOLAZIONE TOTALE DI OGNI REGIONE (CON FILTRO)]]</f>
        <v>3.2814563800036479E-4</v>
      </c>
      <c r="H5296" t="str">
        <f>IF(Comuni__2[[#This Row],[Popolazione2011]]&gt;300000,"MAGGIORE","")</f>
        <v/>
      </c>
    </row>
    <row r="5297" spans="1:8" x14ac:dyDescent="0.2">
      <c r="A5297" t="s">
        <v>605</v>
      </c>
      <c r="B5297" t="s">
        <v>5</v>
      </c>
      <c r="C5297" t="s">
        <v>490</v>
      </c>
      <c r="D5297">
        <v>1432</v>
      </c>
      <c r="E5297" s="2"/>
      <c r="F5297">
        <f>SUMIFS($D$2:$D$7909, $B$2:$B$7909, "Piemonte")</f>
        <v>4363916</v>
      </c>
      <c r="G5297" s="1">
        <f>Comuni__2[[#This Row],[Popolazione2011]]/Comuni__2[[#This Row],[POPOLAZIONE TOTALE DI OGNI REGIONE (CON FILTRO)]]</f>
        <v>3.2814563800036479E-4</v>
      </c>
      <c r="H5297" t="str">
        <f>IF(Comuni__2[[#This Row],[Popolazione2011]]&gt;300000,"MAGGIORE","")</f>
        <v/>
      </c>
    </row>
    <row r="5298" spans="1:8" x14ac:dyDescent="0.2">
      <c r="A5298" t="s">
        <v>5190</v>
      </c>
      <c r="B5298" t="s">
        <v>5062</v>
      </c>
      <c r="C5298" t="s">
        <v>5124</v>
      </c>
      <c r="D5298">
        <v>1431</v>
      </c>
      <c r="E5298" s="2"/>
      <c r="F5298">
        <f>SUMIFS($D$2:$D$7909, $B$2:$B$7909, "Lazio")</f>
        <v>5502886</v>
      </c>
      <c r="G5298" s="1">
        <f>Comuni__2[[#This Row],[Popolazione2011]]/Comuni__2[[#This Row],[POPOLAZIONE TOTALE DI OGNI REGIONE (CON FILTRO)]]</f>
        <v>2.6004536528650605E-4</v>
      </c>
      <c r="H5298" t="str">
        <f>IF(Comuni__2[[#This Row],[Popolazione2011]]&gt;300000,"MAGGIORE","")</f>
        <v/>
      </c>
    </row>
    <row r="5299" spans="1:8" x14ac:dyDescent="0.2">
      <c r="A5299" t="s">
        <v>1076</v>
      </c>
      <c r="B5299" t="s">
        <v>5</v>
      </c>
      <c r="C5299" t="s">
        <v>1045</v>
      </c>
      <c r="D5299">
        <v>1431</v>
      </c>
      <c r="E5299" s="2"/>
      <c r="F5299">
        <f>SUMIFS($D$2:$D$7909, $B$2:$B$7909, "Piemonte")</f>
        <v>4363916</v>
      </c>
      <c r="G5299" s="1">
        <f>Comuni__2[[#This Row],[Popolazione2011]]/Comuni__2[[#This Row],[POPOLAZIONE TOTALE DI OGNI REGIONE (CON FILTRO)]]</f>
        <v>3.2791648601852098E-4</v>
      </c>
      <c r="H5299" t="str">
        <f>IF(Comuni__2[[#This Row],[Popolazione2011]]&gt;300000,"MAGGIORE","")</f>
        <v/>
      </c>
    </row>
    <row r="5300" spans="1:8" x14ac:dyDescent="0.2">
      <c r="A5300" t="s">
        <v>251</v>
      </c>
      <c r="B5300" t="s">
        <v>5</v>
      </c>
      <c r="C5300" t="s">
        <v>6</v>
      </c>
      <c r="D5300">
        <v>1430</v>
      </c>
      <c r="E5300" s="2"/>
      <c r="F5300">
        <f>SUMIFS($D$2:$D$7909, $B$2:$B$7909, "Piemonte")</f>
        <v>4363916</v>
      </c>
      <c r="G5300" s="1">
        <f>Comuni__2[[#This Row],[Popolazione2011]]/Comuni__2[[#This Row],[POPOLAZIONE TOTALE DI OGNI REGIONE (CON FILTRO)]]</f>
        <v>3.2768733403667713E-4</v>
      </c>
      <c r="H5300" t="str">
        <f>IF(Comuni__2[[#This Row],[Popolazione2011]]&gt;300000,"MAGGIORE","")</f>
        <v/>
      </c>
    </row>
    <row r="5301" spans="1:8" x14ac:dyDescent="0.2">
      <c r="A5301" t="s">
        <v>7744</v>
      </c>
      <c r="B5301" t="s">
        <v>7657</v>
      </c>
      <c r="C5301" t="s">
        <v>7658</v>
      </c>
      <c r="D5301">
        <v>1430</v>
      </c>
      <c r="E5301" s="2"/>
      <c r="F5301">
        <f>SUMIFS($D$2:$D$7909, $B$2:$B$7909, "Sardegna")</f>
        <v>1634822</v>
      </c>
      <c r="G5301" s="1">
        <f>Comuni__2[[#This Row],[Popolazione2011]]/Comuni__2[[#This Row],[POPOLAZIONE TOTALE DI OGNI REGIONE (CON FILTRO)]]</f>
        <v>8.7471296569290112E-4</v>
      </c>
      <c r="H5301" t="str">
        <f>IF(Comuni__2[[#This Row],[Popolazione2011]]&gt;300000,"MAGGIORE","")</f>
        <v/>
      </c>
    </row>
    <row r="5302" spans="1:8" x14ac:dyDescent="0.2">
      <c r="A5302" t="s">
        <v>5001</v>
      </c>
      <c r="B5302" t="s">
        <v>4829</v>
      </c>
      <c r="C5302" t="s">
        <v>4987</v>
      </c>
      <c r="D5302">
        <v>1428</v>
      </c>
      <c r="E5302" s="2"/>
      <c r="F5302">
        <f>SUMIFS($D$2:$D$7909, $B$2:$B$7909, "Marche")</f>
        <v>1540584</v>
      </c>
      <c r="G5302" s="1">
        <f>Comuni__2[[#This Row],[Popolazione2011]]/Comuni__2[[#This Row],[POPOLAZIONE TOTALE DI OGNI REGIONE (CON FILTRO)]]</f>
        <v>9.269212194855977E-4</v>
      </c>
      <c r="H5302" t="str">
        <f>IF(Comuni__2[[#This Row],[Popolazione2011]]&gt;300000,"MAGGIORE","")</f>
        <v/>
      </c>
    </row>
    <row r="5303" spans="1:8" x14ac:dyDescent="0.2">
      <c r="A5303" t="s">
        <v>5847</v>
      </c>
      <c r="B5303" t="s">
        <v>5756</v>
      </c>
      <c r="C5303" t="s">
        <v>5841</v>
      </c>
      <c r="D5303">
        <v>1428</v>
      </c>
      <c r="E5303" s="2"/>
      <c r="F5303">
        <f>SUMIFS($D$2:$D$7909, $B$2:$B$7909, "Molise")</f>
        <v>313660</v>
      </c>
      <c r="G5303" s="1">
        <f>Comuni__2[[#This Row],[Popolazione2011]]/Comuni__2[[#This Row],[POPOLAZIONE TOTALE DI OGNI REGIONE (CON FILTRO)]]</f>
        <v>4.5527003762035325E-3</v>
      </c>
      <c r="H5303" t="str">
        <f>IF(Comuni__2[[#This Row],[Popolazione2011]]&gt;300000,"MAGGIORE","")</f>
        <v/>
      </c>
    </row>
    <row r="5304" spans="1:8" x14ac:dyDescent="0.2">
      <c r="A5304" t="s">
        <v>7702</v>
      </c>
      <c r="B5304" t="s">
        <v>7657</v>
      </c>
      <c r="C5304" t="s">
        <v>7658</v>
      </c>
      <c r="D5304">
        <v>1427</v>
      </c>
      <c r="E5304" s="2"/>
      <c r="F5304">
        <f>SUMIFS($D$2:$D$7909, $B$2:$B$7909, "Sardegna")</f>
        <v>1634822</v>
      </c>
      <c r="G5304" s="1">
        <f>Comuni__2[[#This Row],[Popolazione2011]]/Comuni__2[[#This Row],[POPOLAZIONE TOTALE DI OGNI REGIONE (CON FILTRO)]]</f>
        <v>8.7287790352711184E-4</v>
      </c>
      <c r="H5304" t="str">
        <f>IF(Comuni__2[[#This Row],[Popolazione2011]]&gt;300000,"MAGGIORE","")</f>
        <v/>
      </c>
    </row>
    <row r="5305" spans="1:8" x14ac:dyDescent="0.2">
      <c r="A5305" t="s">
        <v>7517</v>
      </c>
      <c r="B5305" t="s">
        <v>7257</v>
      </c>
      <c r="C5305" t="s">
        <v>7475</v>
      </c>
      <c r="D5305">
        <v>1426</v>
      </c>
      <c r="E5305" s="2"/>
      <c r="F5305">
        <f>SUMIFS($D$2:$D$7909, $B$2:$B$7909, "Sicilia")</f>
        <v>5002904</v>
      </c>
      <c r="G5305" s="1">
        <f>Comuni__2[[#This Row],[Popolazione2011]]/Comuni__2[[#This Row],[POPOLAZIONE TOTALE DI OGNI REGIONE (CON FILTRO)]]</f>
        <v>2.8503445199028405E-4</v>
      </c>
      <c r="H5305" t="str">
        <f>IF(Comuni__2[[#This Row],[Popolazione2011]]&gt;300000,"MAGGIORE","")</f>
        <v/>
      </c>
    </row>
    <row r="5306" spans="1:8" x14ac:dyDescent="0.2">
      <c r="A5306" t="s">
        <v>172</v>
      </c>
      <c r="B5306" t="s">
        <v>5</v>
      </c>
      <c r="C5306" t="s">
        <v>6</v>
      </c>
      <c r="D5306">
        <v>1426</v>
      </c>
      <c r="E5306" s="2"/>
      <c r="F5306">
        <f>SUMIFS($D$2:$D$7909, $B$2:$B$7909, "Piemonte")</f>
        <v>4363916</v>
      </c>
      <c r="G5306" s="1">
        <f>Comuni__2[[#This Row],[Popolazione2011]]/Comuni__2[[#This Row],[POPOLAZIONE TOTALE DI OGNI REGIONE (CON FILTRO)]]</f>
        <v>3.2677072610930185E-4</v>
      </c>
      <c r="H5306" t="str">
        <f>IF(Comuni__2[[#This Row],[Popolazione2011]]&gt;300000,"MAGGIORE","")</f>
        <v/>
      </c>
    </row>
    <row r="5307" spans="1:8" x14ac:dyDescent="0.2">
      <c r="A5307" t="s">
        <v>5030</v>
      </c>
      <c r="B5307" t="s">
        <v>4829</v>
      </c>
      <c r="C5307" t="s">
        <v>5021</v>
      </c>
      <c r="D5307">
        <v>1426</v>
      </c>
      <c r="E5307" s="2"/>
      <c r="F5307">
        <f>SUMIFS($D$2:$D$7909, $B$2:$B$7909, "Marche")</f>
        <v>1540584</v>
      </c>
      <c r="G5307" s="1">
        <f>Comuni__2[[#This Row],[Popolazione2011]]/Comuni__2[[#This Row],[POPOLAZIONE TOTALE DI OGNI REGIONE (CON FILTRO)]]</f>
        <v>9.256230104947215E-4</v>
      </c>
      <c r="H5307" t="str">
        <f>IF(Comuni__2[[#This Row],[Popolazione2011]]&gt;300000,"MAGGIORE","")</f>
        <v/>
      </c>
    </row>
    <row r="5308" spans="1:8" x14ac:dyDescent="0.2">
      <c r="A5308" t="s">
        <v>3346</v>
      </c>
      <c r="B5308" t="s">
        <v>3082</v>
      </c>
      <c r="C5308" t="s">
        <v>3297</v>
      </c>
      <c r="D5308">
        <v>1425</v>
      </c>
      <c r="E5308" s="2"/>
      <c r="F5308">
        <f>SUMIFS($D$2:$D$7909, $B$2:$B$7909, "Veneto")</f>
        <v>4855904</v>
      </c>
      <c r="G5308" s="1">
        <f>Comuni__2[[#This Row],[Popolazione2011]]/Comuni__2[[#This Row],[POPOLAZIONE TOTALE DI OGNI REGIONE (CON FILTRO)]]</f>
        <v>2.9345720178982124E-4</v>
      </c>
      <c r="H5308" t="str">
        <f>IF(Comuni__2[[#This Row],[Popolazione2011]]&gt;300000,"MAGGIORE","")</f>
        <v/>
      </c>
    </row>
    <row r="5309" spans="1:8" x14ac:dyDescent="0.2">
      <c r="A5309" t="s">
        <v>4131</v>
      </c>
      <c r="B5309" t="s">
        <v>4112</v>
      </c>
      <c r="C5309" t="s">
        <v>4113</v>
      </c>
      <c r="D5309">
        <v>1425</v>
      </c>
      <c r="E5309" s="2"/>
      <c r="F5309">
        <f>SUMIFS($D$2:$D$7909, $B$2:$B$7909, "Emilia-Romagna")</f>
        <v>4342135</v>
      </c>
      <c r="G5309" s="1">
        <f>Comuni__2[[#This Row],[Popolazione2011]]/Comuni__2[[#This Row],[POPOLAZIONE TOTALE DI OGNI REGIONE (CON FILTRO)]]</f>
        <v>3.2817957064900098E-4</v>
      </c>
      <c r="H5309" t="str">
        <f>IF(Comuni__2[[#This Row],[Popolazione2011]]&gt;300000,"MAGGIORE","")</f>
        <v/>
      </c>
    </row>
    <row r="5310" spans="1:8" x14ac:dyDescent="0.2">
      <c r="A5310" t="s">
        <v>1023</v>
      </c>
      <c r="B5310" t="s">
        <v>5</v>
      </c>
      <c r="C5310" t="s">
        <v>857</v>
      </c>
      <c r="D5310">
        <v>1424</v>
      </c>
      <c r="E5310" s="2"/>
      <c r="F5310">
        <f>SUMIFS($D$2:$D$7909, $B$2:$B$7909, "Piemonte")</f>
        <v>4363916</v>
      </c>
      <c r="G5310" s="1">
        <f>Comuni__2[[#This Row],[Popolazione2011]]/Comuni__2[[#This Row],[POPOLAZIONE TOTALE DI OGNI REGIONE (CON FILTRO)]]</f>
        <v>3.2631242214561419E-4</v>
      </c>
      <c r="H5310" t="str">
        <f>IF(Comuni__2[[#This Row],[Popolazione2011]]&gt;300000,"MAGGIORE","")</f>
        <v/>
      </c>
    </row>
    <row r="5311" spans="1:8" x14ac:dyDescent="0.2">
      <c r="A5311" t="s">
        <v>2248</v>
      </c>
      <c r="B5311" t="s">
        <v>1271</v>
      </c>
      <c r="C5311" t="s">
        <v>2222</v>
      </c>
      <c r="D5311">
        <v>1423</v>
      </c>
      <c r="E5311" s="2"/>
      <c r="F5311">
        <f>SUMIFS($D$2:$D$7909, $B$2:$B$7909, "Lombardia")</f>
        <v>9704121</v>
      </c>
      <c r="G5311" s="1">
        <f>Comuni__2[[#This Row],[Popolazione2011]]/Comuni__2[[#This Row],[POPOLAZIONE TOTALE DI OGNI REGIONE (CON FILTRO)]]</f>
        <v>1.4663873214276697E-4</v>
      </c>
      <c r="H5311" t="str">
        <f>IF(Comuni__2[[#This Row],[Popolazione2011]]&gt;300000,"MAGGIORE","")</f>
        <v/>
      </c>
    </row>
    <row r="5312" spans="1:8" x14ac:dyDescent="0.2">
      <c r="A5312" t="s">
        <v>2440</v>
      </c>
      <c r="B5312" t="s">
        <v>1271</v>
      </c>
      <c r="C5312" t="s">
        <v>2409</v>
      </c>
      <c r="D5312">
        <v>1423</v>
      </c>
      <c r="E5312" s="2"/>
      <c r="F5312">
        <f>SUMIFS($D$2:$D$7909, $B$2:$B$7909, "Lombardia")</f>
        <v>9704121</v>
      </c>
      <c r="G5312" s="1">
        <f>Comuni__2[[#This Row],[Popolazione2011]]/Comuni__2[[#This Row],[POPOLAZIONE TOTALE DI OGNI REGIONE (CON FILTRO)]]</f>
        <v>1.4663873214276697E-4</v>
      </c>
      <c r="H5312" t="str">
        <f>IF(Comuni__2[[#This Row],[Popolazione2011]]&gt;300000,"MAGGIORE","")</f>
        <v/>
      </c>
    </row>
    <row r="5313" spans="1:8" x14ac:dyDescent="0.2">
      <c r="A5313" t="s">
        <v>1111</v>
      </c>
      <c r="B5313" t="s">
        <v>5</v>
      </c>
      <c r="C5313" t="s">
        <v>1045</v>
      </c>
      <c r="D5313">
        <v>1423</v>
      </c>
      <c r="E5313" s="2"/>
      <c r="F5313">
        <f>SUMIFS($D$2:$D$7909, $B$2:$B$7909, "Piemonte")</f>
        <v>4363916</v>
      </c>
      <c r="G5313" s="1">
        <f>Comuni__2[[#This Row],[Popolazione2011]]/Comuni__2[[#This Row],[POPOLAZIONE TOTALE DI OGNI REGIONE (CON FILTRO)]]</f>
        <v>3.2608327016377033E-4</v>
      </c>
      <c r="H5313" t="str">
        <f>IF(Comuni__2[[#This Row],[Popolazione2011]]&gt;300000,"MAGGIORE","")</f>
        <v/>
      </c>
    </row>
    <row r="5314" spans="1:8" x14ac:dyDescent="0.2">
      <c r="A5314" t="s">
        <v>5797</v>
      </c>
      <c r="B5314" t="s">
        <v>5756</v>
      </c>
      <c r="C5314" t="s">
        <v>5757</v>
      </c>
      <c r="D5314">
        <v>1423</v>
      </c>
      <c r="E5314" s="2"/>
      <c r="F5314">
        <f>SUMIFS($D$2:$D$7909, $B$2:$B$7909, "Molise")</f>
        <v>313660</v>
      </c>
      <c r="G5314" s="1">
        <f>Comuni__2[[#This Row],[Popolazione2011]]/Comuni__2[[#This Row],[POPOLAZIONE TOTALE DI OGNI REGIONE (CON FILTRO)]]</f>
        <v>4.5367595485557612E-3</v>
      </c>
      <c r="H5314" t="str">
        <f>IF(Comuni__2[[#This Row],[Popolazione2011]]&gt;300000,"MAGGIORE","")</f>
        <v/>
      </c>
    </row>
    <row r="5315" spans="1:8" x14ac:dyDescent="0.2">
      <c r="A5315" t="s">
        <v>3181</v>
      </c>
      <c r="B5315" t="s">
        <v>3082</v>
      </c>
      <c r="C5315" t="s">
        <v>3182</v>
      </c>
      <c r="D5315">
        <v>1422</v>
      </c>
      <c r="E5315" s="2"/>
      <c r="F5315">
        <f>SUMIFS($D$2:$D$7909, $B$2:$B$7909, "Veneto")</f>
        <v>4855904</v>
      </c>
      <c r="G5315" s="1">
        <f>Comuni__2[[#This Row],[Popolazione2011]]/Comuni__2[[#This Row],[POPOLAZIONE TOTALE DI OGNI REGIONE (CON FILTRO)]]</f>
        <v>2.9283939715447422E-4</v>
      </c>
      <c r="H5315" t="str">
        <f>IF(Comuni__2[[#This Row],[Popolazione2011]]&gt;300000,"MAGGIORE","")</f>
        <v/>
      </c>
    </row>
    <row r="5316" spans="1:8" x14ac:dyDescent="0.2">
      <c r="A5316" t="s">
        <v>5056</v>
      </c>
      <c r="B5316" t="s">
        <v>4829</v>
      </c>
      <c r="C5316" t="s">
        <v>5021</v>
      </c>
      <c r="D5316">
        <v>1422</v>
      </c>
      <c r="E5316" s="2"/>
      <c r="F5316">
        <f>SUMIFS($D$2:$D$7909, $B$2:$B$7909, "Marche")</f>
        <v>1540584</v>
      </c>
      <c r="G5316" s="1">
        <f>Comuni__2[[#This Row],[Popolazione2011]]/Comuni__2[[#This Row],[POPOLAZIONE TOTALE DI OGNI REGIONE (CON FILTRO)]]</f>
        <v>9.230265925129691E-4</v>
      </c>
      <c r="H5316" t="str">
        <f>IF(Comuni__2[[#This Row],[Popolazione2011]]&gt;300000,"MAGGIORE","")</f>
        <v/>
      </c>
    </row>
    <row r="5317" spans="1:8" x14ac:dyDescent="0.2">
      <c r="A5317" t="s">
        <v>7455</v>
      </c>
      <c r="B5317" t="s">
        <v>7257</v>
      </c>
      <c r="C5317" t="s">
        <v>7366</v>
      </c>
      <c r="D5317">
        <v>1421</v>
      </c>
      <c r="E5317" s="2"/>
      <c r="F5317">
        <f>SUMIFS($D$2:$D$7909, $B$2:$B$7909, "Sicilia")</f>
        <v>5002904</v>
      </c>
      <c r="G5317" s="1">
        <f>Comuni__2[[#This Row],[Popolazione2011]]/Comuni__2[[#This Row],[POPOLAZIONE TOTALE DI OGNI REGIONE (CON FILTRO)]]</f>
        <v>2.840350324531512E-4</v>
      </c>
      <c r="H5317" t="str">
        <f>IF(Comuni__2[[#This Row],[Popolazione2011]]&gt;300000,"MAGGIORE","")</f>
        <v/>
      </c>
    </row>
    <row r="5318" spans="1:8" x14ac:dyDescent="0.2">
      <c r="A5318" t="s">
        <v>4653</v>
      </c>
      <c r="B5318" t="s">
        <v>4450</v>
      </c>
      <c r="C5318" t="s">
        <v>4624</v>
      </c>
      <c r="D5318">
        <v>1421</v>
      </c>
      <c r="E5318" s="2"/>
      <c r="F5318">
        <f>SUMIFS($D$2:$D$7909, $B$2:$B$7909, "Toscana")</f>
        <v>3672202</v>
      </c>
      <c r="G5318" s="1">
        <f>Comuni__2[[#This Row],[Popolazione2011]]/Comuni__2[[#This Row],[POPOLAZIONE TOTALE DI OGNI REGIONE (CON FILTRO)]]</f>
        <v>3.8696128372023108E-4</v>
      </c>
      <c r="H5318" t="str">
        <f>IF(Comuni__2[[#This Row],[Popolazione2011]]&gt;300000,"MAGGIORE","")</f>
        <v/>
      </c>
    </row>
    <row r="5319" spans="1:8" x14ac:dyDescent="0.2">
      <c r="A5319" t="s">
        <v>866</v>
      </c>
      <c r="B5319" t="s">
        <v>5</v>
      </c>
      <c r="C5319" t="s">
        <v>857</v>
      </c>
      <c r="D5319">
        <v>1420</v>
      </c>
      <c r="E5319" s="2"/>
      <c r="F5319">
        <f>SUMIFS($D$2:$D$7909, $B$2:$B$7909, "Piemonte")</f>
        <v>4363916</v>
      </c>
      <c r="G5319" s="1">
        <f>Comuni__2[[#This Row],[Popolazione2011]]/Comuni__2[[#This Row],[POPOLAZIONE TOTALE DI OGNI REGIONE (CON FILTRO)]]</f>
        <v>3.2539581421823886E-4</v>
      </c>
      <c r="H5319" t="str">
        <f>IF(Comuni__2[[#This Row],[Popolazione2011]]&gt;300000,"MAGGIORE","")</f>
        <v/>
      </c>
    </row>
    <row r="5320" spans="1:8" x14ac:dyDescent="0.2">
      <c r="A5320" t="s">
        <v>2494</v>
      </c>
      <c r="B5320" t="s">
        <v>1271</v>
      </c>
      <c r="C5320" t="s">
        <v>2409</v>
      </c>
      <c r="D5320">
        <v>1419</v>
      </c>
      <c r="E5320" s="2"/>
      <c r="F5320">
        <f>SUMIFS($D$2:$D$7909, $B$2:$B$7909, "Lombardia")</f>
        <v>9704121</v>
      </c>
      <c r="G5320" s="1">
        <f>Comuni__2[[#This Row],[Popolazione2011]]/Comuni__2[[#This Row],[POPOLAZIONE TOTALE DI OGNI REGIONE (CON FILTRO)]]</f>
        <v>1.4622653612831086E-4</v>
      </c>
      <c r="H5320" t="str">
        <f>IF(Comuni__2[[#This Row],[Popolazione2011]]&gt;300000,"MAGGIORE","")</f>
        <v/>
      </c>
    </row>
    <row r="5321" spans="1:8" x14ac:dyDescent="0.2">
      <c r="A5321" t="s">
        <v>6283</v>
      </c>
      <c r="B5321" t="s">
        <v>5894</v>
      </c>
      <c r="C5321" t="s">
        <v>6172</v>
      </c>
      <c r="D5321">
        <v>1418</v>
      </c>
      <c r="E5321" s="2"/>
      <c r="F5321">
        <f>SUMIFS($D$2:$D$7909, $B$2:$B$7909, "Campania")</f>
        <v>5766810</v>
      </c>
      <c r="G5321" s="1">
        <f>Comuni__2[[#This Row],[Popolazione2011]]/Comuni__2[[#This Row],[POPOLAZIONE TOTALE DI OGNI REGIONE (CON FILTRO)]]</f>
        <v>2.4588984204438848E-4</v>
      </c>
      <c r="H5321" t="str">
        <f>IF(Comuni__2[[#This Row],[Popolazione2011]]&gt;300000,"MAGGIORE","")</f>
        <v/>
      </c>
    </row>
    <row r="5322" spans="1:8" x14ac:dyDescent="0.2">
      <c r="A5322" t="s">
        <v>6541</v>
      </c>
      <c r="B5322" t="s">
        <v>6450</v>
      </c>
      <c r="C5322" t="s">
        <v>6513</v>
      </c>
      <c r="D5322">
        <v>1418</v>
      </c>
      <c r="E5322" s="2"/>
      <c r="F5322">
        <f>SUMIFS($D$2:$D$7909, $B$2:$B$7909, "Puglia")</f>
        <v>4050093</v>
      </c>
      <c r="G5322" s="1">
        <f>Comuni__2[[#This Row],[Popolazione2011]]/Comuni__2[[#This Row],[POPOLAZIONE TOTALE DI OGNI REGIONE (CON FILTRO)]]</f>
        <v>3.5011541710276776E-4</v>
      </c>
      <c r="H5322" t="str">
        <f>IF(Comuni__2[[#This Row],[Popolazione2011]]&gt;300000,"MAGGIORE","")</f>
        <v/>
      </c>
    </row>
    <row r="5323" spans="1:8" x14ac:dyDescent="0.2">
      <c r="A5323" t="s">
        <v>4708</v>
      </c>
      <c r="B5323" t="s">
        <v>4450</v>
      </c>
      <c r="C5323" t="s">
        <v>4697</v>
      </c>
      <c r="D5323">
        <v>1418</v>
      </c>
      <c r="E5323" s="2"/>
      <c r="F5323">
        <f>SUMIFS($D$2:$D$7909, $B$2:$B$7909, "Toscana")</f>
        <v>3672202</v>
      </c>
      <c r="G5323" s="1">
        <f>Comuni__2[[#This Row],[Popolazione2011]]/Comuni__2[[#This Row],[POPOLAZIONE TOTALE DI OGNI REGIONE (CON FILTRO)]]</f>
        <v>3.861443351972468E-4</v>
      </c>
      <c r="H5323" t="str">
        <f>IF(Comuni__2[[#This Row],[Popolazione2011]]&gt;300000,"MAGGIORE","")</f>
        <v/>
      </c>
    </row>
    <row r="5324" spans="1:8" x14ac:dyDescent="0.2">
      <c r="A5324" t="s">
        <v>5600</v>
      </c>
      <c r="B5324" t="s">
        <v>5446</v>
      </c>
      <c r="C5324" t="s">
        <v>5556</v>
      </c>
      <c r="D5324">
        <v>1418</v>
      </c>
      <c r="E5324" s="2"/>
      <c r="F5324">
        <f>SUMIFS($D$2:$D$7909, $B$2:$B$7909, "Abruzzo")</f>
        <v>1307309</v>
      </c>
      <c r="G5324" s="1">
        <f>Comuni__2[[#This Row],[Popolazione2011]]/Comuni__2[[#This Row],[POPOLAZIONE TOTALE DI OGNI REGIONE (CON FILTRO)]]</f>
        <v>1.0846708773518733E-3</v>
      </c>
      <c r="H5324" t="str">
        <f>IF(Comuni__2[[#This Row],[Popolazione2011]]&gt;300000,"MAGGIORE","")</f>
        <v/>
      </c>
    </row>
    <row r="5325" spans="1:8" x14ac:dyDescent="0.2">
      <c r="A5325" t="s">
        <v>994</v>
      </c>
      <c r="B5325" t="s">
        <v>5</v>
      </c>
      <c r="C5325" t="s">
        <v>857</v>
      </c>
      <c r="D5325">
        <v>1417</v>
      </c>
      <c r="E5325" s="2"/>
      <c r="F5325">
        <f>SUMIFS($D$2:$D$7909, $B$2:$B$7909, "Piemonte")</f>
        <v>4363916</v>
      </c>
      <c r="G5325" s="1">
        <f>Comuni__2[[#This Row],[Popolazione2011]]/Comuni__2[[#This Row],[POPOLAZIONE TOTALE DI OGNI REGIONE (CON FILTRO)]]</f>
        <v>3.2470835827270734E-4</v>
      </c>
      <c r="H5325" t="str">
        <f>IF(Comuni__2[[#This Row],[Popolazione2011]]&gt;300000,"MAGGIORE","")</f>
        <v/>
      </c>
    </row>
    <row r="5326" spans="1:8" x14ac:dyDescent="0.2">
      <c r="A5326" t="s">
        <v>7761</v>
      </c>
      <c r="B5326" t="s">
        <v>7657</v>
      </c>
      <c r="C5326" t="s">
        <v>7750</v>
      </c>
      <c r="D5326">
        <v>1417</v>
      </c>
      <c r="E5326" s="2"/>
      <c r="F5326">
        <f>SUMIFS($D$2:$D$7909, $B$2:$B$7909, "Sardegna")</f>
        <v>1634822</v>
      </c>
      <c r="G5326" s="1">
        <f>Comuni__2[[#This Row],[Popolazione2011]]/Comuni__2[[#This Row],[POPOLAZIONE TOTALE DI OGNI REGIONE (CON FILTRO)]]</f>
        <v>8.6676102964114746E-4</v>
      </c>
      <c r="H5326" t="str">
        <f>IF(Comuni__2[[#This Row],[Popolazione2011]]&gt;300000,"MAGGIORE","")</f>
        <v/>
      </c>
    </row>
    <row r="5327" spans="1:8" x14ac:dyDescent="0.2">
      <c r="A5327" t="s">
        <v>7240</v>
      </c>
      <c r="B5327" t="s">
        <v>6847</v>
      </c>
      <c r="C5327" t="s">
        <v>7206</v>
      </c>
      <c r="D5327">
        <v>1416</v>
      </c>
      <c r="E5327" s="2"/>
      <c r="F5327">
        <f>SUMIFS($D$2:$D$7909, $B$2:$B$7909, "Calabria")</f>
        <v>1959050</v>
      </c>
      <c r="G5327" s="1">
        <f>Comuni__2[[#This Row],[Popolazione2011]]/Comuni__2[[#This Row],[POPOLAZIONE TOTALE DI OGNI REGIONE (CON FILTRO)]]</f>
        <v>7.2279931599499763E-4</v>
      </c>
      <c r="H5327" t="str">
        <f>IF(Comuni__2[[#This Row],[Popolazione2011]]&gt;300000,"MAGGIORE","")</f>
        <v/>
      </c>
    </row>
    <row r="5328" spans="1:8" x14ac:dyDescent="0.2">
      <c r="A5328" t="s">
        <v>5578</v>
      </c>
      <c r="B5328" t="s">
        <v>5446</v>
      </c>
      <c r="C5328" t="s">
        <v>5556</v>
      </c>
      <c r="D5328">
        <v>1416</v>
      </c>
      <c r="E5328" s="2"/>
      <c r="F5328">
        <f>SUMIFS($D$2:$D$7909, $B$2:$B$7909, "Abruzzo")</f>
        <v>1307309</v>
      </c>
      <c r="G5328" s="1">
        <f>Comuni__2[[#This Row],[Popolazione2011]]/Comuni__2[[#This Row],[POPOLAZIONE TOTALE DI OGNI REGIONE (CON FILTRO)]]</f>
        <v>1.083141017158147E-3</v>
      </c>
      <c r="H5328" t="str">
        <f>IF(Comuni__2[[#This Row],[Popolazione2011]]&gt;300000,"MAGGIORE","")</f>
        <v/>
      </c>
    </row>
    <row r="5329" spans="1:8" x14ac:dyDescent="0.2">
      <c r="A5329" t="s">
        <v>1372</v>
      </c>
      <c r="B5329" t="s">
        <v>1271</v>
      </c>
      <c r="C5329" t="s">
        <v>1272</v>
      </c>
      <c r="D5329">
        <v>1414</v>
      </c>
      <c r="E5329" s="2"/>
      <c r="F5329">
        <f>SUMIFS($D$2:$D$7909, $B$2:$B$7909, "Lombardia")</f>
        <v>9704121</v>
      </c>
      <c r="G5329" s="1">
        <f>Comuni__2[[#This Row],[Popolazione2011]]/Comuni__2[[#This Row],[POPOLAZIONE TOTALE DI OGNI REGIONE (CON FILTRO)]]</f>
        <v>1.4571129111024068E-4</v>
      </c>
      <c r="H5329" t="str">
        <f>IF(Comuni__2[[#This Row],[Popolazione2011]]&gt;300000,"MAGGIORE","")</f>
        <v/>
      </c>
    </row>
    <row r="5330" spans="1:8" x14ac:dyDescent="0.2">
      <c r="A5330" t="s">
        <v>4723</v>
      </c>
      <c r="B5330" t="s">
        <v>4450</v>
      </c>
      <c r="C5330" t="s">
        <v>4697</v>
      </c>
      <c r="D5330">
        <v>1414</v>
      </c>
      <c r="E5330" s="2"/>
      <c r="F5330">
        <f>SUMIFS($D$2:$D$7909, $B$2:$B$7909, "Toscana")</f>
        <v>3672202</v>
      </c>
      <c r="G5330" s="1">
        <f>Comuni__2[[#This Row],[Popolazione2011]]/Comuni__2[[#This Row],[POPOLAZIONE TOTALE DI OGNI REGIONE (CON FILTRO)]]</f>
        <v>3.8505507049993437E-4</v>
      </c>
      <c r="H5330" t="str">
        <f>IF(Comuni__2[[#This Row],[Popolazione2011]]&gt;300000,"MAGGIORE","")</f>
        <v/>
      </c>
    </row>
    <row r="5331" spans="1:8" x14ac:dyDescent="0.2">
      <c r="A5331" t="s">
        <v>6941</v>
      </c>
      <c r="B5331" t="s">
        <v>6847</v>
      </c>
      <c r="C5331" t="s">
        <v>6848</v>
      </c>
      <c r="D5331">
        <v>1414</v>
      </c>
      <c r="E5331" s="2"/>
      <c r="F5331">
        <f>SUMIFS($D$2:$D$7909, $B$2:$B$7909, "Calabria")</f>
        <v>1959050</v>
      </c>
      <c r="G5331" s="1">
        <f>Comuni__2[[#This Row],[Popolazione2011]]/Comuni__2[[#This Row],[POPOLAZIONE TOTALE DI OGNI REGIONE (CON FILTRO)]]</f>
        <v>7.2177841300630403E-4</v>
      </c>
      <c r="H5331" t="str">
        <f>IF(Comuni__2[[#This Row],[Popolazione2011]]&gt;300000,"MAGGIORE","")</f>
        <v/>
      </c>
    </row>
    <row r="5332" spans="1:8" x14ac:dyDescent="0.2">
      <c r="A5332" t="s">
        <v>7427</v>
      </c>
      <c r="B5332" t="s">
        <v>7257</v>
      </c>
      <c r="C5332" t="s">
        <v>7366</v>
      </c>
      <c r="D5332">
        <v>1413</v>
      </c>
      <c r="E5332" s="2"/>
      <c r="F5332">
        <f>SUMIFS($D$2:$D$7909, $B$2:$B$7909, "Sicilia")</f>
        <v>5002904</v>
      </c>
      <c r="G5332" s="1">
        <f>Comuni__2[[#This Row],[Popolazione2011]]/Comuni__2[[#This Row],[POPOLAZIONE TOTALE DI OGNI REGIONE (CON FILTRO)]]</f>
        <v>2.8243596119373869E-4</v>
      </c>
      <c r="H5332" t="str">
        <f>IF(Comuni__2[[#This Row],[Popolazione2011]]&gt;300000,"MAGGIORE","")</f>
        <v/>
      </c>
    </row>
    <row r="5333" spans="1:8" x14ac:dyDescent="0.2">
      <c r="A5333" t="s">
        <v>2715</v>
      </c>
      <c r="B5333" t="s">
        <v>1271</v>
      </c>
      <c r="C5333" t="s">
        <v>2674</v>
      </c>
      <c r="D5333">
        <v>1412</v>
      </c>
      <c r="E5333" s="2"/>
      <c r="F5333">
        <f>SUMIFS($D$2:$D$7909, $B$2:$B$7909, "Lombardia")</f>
        <v>9704121</v>
      </c>
      <c r="G5333" s="1">
        <f>Comuni__2[[#This Row],[Popolazione2011]]/Comuni__2[[#This Row],[POPOLAZIONE TOTALE DI OGNI REGIONE (CON FILTRO)]]</f>
        <v>1.4550519310301262E-4</v>
      </c>
      <c r="H5333" t="str">
        <f>IF(Comuni__2[[#This Row],[Popolazione2011]]&gt;300000,"MAGGIORE","")</f>
        <v/>
      </c>
    </row>
    <row r="5334" spans="1:8" x14ac:dyDescent="0.2">
      <c r="A5334" t="s">
        <v>5710</v>
      </c>
      <c r="B5334" t="s">
        <v>5446</v>
      </c>
      <c r="C5334" t="s">
        <v>5651</v>
      </c>
      <c r="D5334">
        <v>1412</v>
      </c>
      <c r="E5334" s="2"/>
      <c r="F5334">
        <f>SUMIFS($D$2:$D$7909, $B$2:$B$7909, "Abruzzo")</f>
        <v>1307309</v>
      </c>
      <c r="G5334" s="1">
        <f>Comuni__2[[#This Row],[Popolazione2011]]/Comuni__2[[#This Row],[POPOLAZIONE TOTALE DI OGNI REGIONE (CON FILTRO)]]</f>
        <v>1.0800812967706947E-3</v>
      </c>
      <c r="H5334" t="str">
        <f>IF(Comuni__2[[#This Row],[Popolazione2011]]&gt;300000,"MAGGIORE","")</f>
        <v/>
      </c>
    </row>
    <row r="5335" spans="1:8" x14ac:dyDescent="0.2">
      <c r="A5335" t="s">
        <v>3307</v>
      </c>
      <c r="B5335" t="s">
        <v>3082</v>
      </c>
      <c r="C5335" t="s">
        <v>3297</v>
      </c>
      <c r="D5335">
        <v>1411</v>
      </c>
      <c r="E5335" s="2"/>
      <c r="F5335">
        <f>SUMIFS($D$2:$D$7909, $B$2:$B$7909, "Veneto")</f>
        <v>4855904</v>
      </c>
      <c r="G5335" s="1">
        <f>Comuni__2[[#This Row],[Popolazione2011]]/Comuni__2[[#This Row],[POPOLAZIONE TOTALE DI OGNI REGIONE (CON FILTRO)]]</f>
        <v>2.9057411349153527E-4</v>
      </c>
      <c r="H5335" t="str">
        <f>IF(Comuni__2[[#This Row],[Popolazione2011]]&gt;300000,"MAGGIORE","")</f>
        <v/>
      </c>
    </row>
    <row r="5336" spans="1:8" x14ac:dyDescent="0.2">
      <c r="A5336" t="s">
        <v>2811</v>
      </c>
      <c r="B5336" t="s">
        <v>2791</v>
      </c>
      <c r="C5336" t="s">
        <v>2792</v>
      </c>
      <c r="D5336">
        <v>1411</v>
      </c>
      <c r="E5336" s="2"/>
      <c r="F5336">
        <f>SUMIFS($D$2:$D$7909, $B$2:$B$7909, "Trentino-Alto Adige/Südtirol")</f>
        <v>1026433</v>
      </c>
      <c r="G5336" s="1">
        <f>Comuni__2[[#This Row],[Popolazione2011]]/Comuni__2[[#This Row],[POPOLAZIONE TOTALE DI OGNI REGIONE (CON FILTRO)]]</f>
        <v>1.374663519197064E-3</v>
      </c>
      <c r="H5336" t="str">
        <f>IF(Comuni__2[[#This Row],[Popolazione2011]]&gt;300000,"MAGGIORE","")</f>
        <v/>
      </c>
    </row>
    <row r="5337" spans="1:8" x14ac:dyDescent="0.2">
      <c r="A5337" t="s">
        <v>5422</v>
      </c>
      <c r="B5337" t="s">
        <v>5062</v>
      </c>
      <c r="C5337" t="s">
        <v>5354</v>
      </c>
      <c r="D5337">
        <v>1410</v>
      </c>
      <c r="E5337" s="2"/>
      <c r="F5337">
        <f>SUMIFS($D$2:$D$7909, $B$2:$B$7909, "Lazio")</f>
        <v>5502886</v>
      </c>
      <c r="G5337" s="1">
        <f>Comuni__2[[#This Row],[Popolazione2011]]/Comuni__2[[#This Row],[POPOLAZIONE TOTALE DI OGNI REGIONE (CON FILTRO)]]</f>
        <v>2.5622918592171451E-4</v>
      </c>
      <c r="H5337" t="str">
        <f>IF(Comuni__2[[#This Row],[Popolazione2011]]&gt;300000,"MAGGIORE","")</f>
        <v/>
      </c>
    </row>
    <row r="5338" spans="1:8" x14ac:dyDescent="0.2">
      <c r="A5338" t="s">
        <v>5820</v>
      </c>
      <c r="B5338" t="s">
        <v>5756</v>
      </c>
      <c r="C5338" t="s">
        <v>5757</v>
      </c>
      <c r="D5338">
        <v>1410</v>
      </c>
      <c r="E5338" s="2"/>
      <c r="F5338">
        <f>SUMIFS($D$2:$D$7909, $B$2:$B$7909, "Molise")</f>
        <v>313660</v>
      </c>
      <c r="G5338" s="1">
        <f>Comuni__2[[#This Row],[Popolazione2011]]/Comuni__2[[#This Row],[POPOLAZIONE TOTALE DI OGNI REGIONE (CON FILTRO)]]</f>
        <v>4.4953133966715549E-3</v>
      </c>
      <c r="H5338" t="str">
        <f>IF(Comuni__2[[#This Row],[Popolazione2011]]&gt;300000,"MAGGIORE","")</f>
        <v/>
      </c>
    </row>
    <row r="5339" spans="1:8" x14ac:dyDescent="0.2">
      <c r="A5339" t="s">
        <v>4886</v>
      </c>
      <c r="B5339" t="s">
        <v>4829</v>
      </c>
      <c r="C5339" t="s">
        <v>4883</v>
      </c>
      <c r="D5339">
        <v>1408</v>
      </c>
      <c r="E5339" s="2"/>
      <c r="F5339">
        <f>SUMIFS($D$2:$D$7909, $B$2:$B$7909, "Marche")</f>
        <v>1540584</v>
      </c>
      <c r="G5339" s="1">
        <f>Comuni__2[[#This Row],[Popolazione2011]]/Comuni__2[[#This Row],[POPOLAZIONE TOTALE DI OGNI REGIONE (CON FILTRO)]]</f>
        <v>9.1393912957683581E-4</v>
      </c>
      <c r="H5339" t="str">
        <f>IF(Comuni__2[[#This Row],[Popolazione2011]]&gt;300000,"MAGGIORE","")</f>
        <v/>
      </c>
    </row>
    <row r="5340" spans="1:8" x14ac:dyDescent="0.2">
      <c r="A5340" t="s">
        <v>701</v>
      </c>
      <c r="B5340" t="s">
        <v>5</v>
      </c>
      <c r="C5340" t="s">
        <v>490</v>
      </c>
      <c r="D5340">
        <v>1407</v>
      </c>
      <c r="E5340" s="2"/>
      <c r="F5340">
        <f>SUMIFS($D$2:$D$7909, $B$2:$B$7909, "Piemonte")</f>
        <v>4363916</v>
      </c>
      <c r="G5340" s="1">
        <f>Comuni__2[[#This Row],[Popolazione2011]]/Comuni__2[[#This Row],[POPOLAZIONE TOTALE DI OGNI REGIONE (CON FILTRO)]]</f>
        <v>3.2241683845426908E-4</v>
      </c>
      <c r="H5340" t="str">
        <f>IF(Comuni__2[[#This Row],[Popolazione2011]]&gt;300000,"MAGGIORE","")</f>
        <v/>
      </c>
    </row>
    <row r="5341" spans="1:8" x14ac:dyDescent="0.2">
      <c r="A5341" t="s">
        <v>3095</v>
      </c>
      <c r="B5341" t="s">
        <v>3082</v>
      </c>
      <c r="C5341" t="s">
        <v>3083</v>
      </c>
      <c r="D5341">
        <v>1406</v>
      </c>
      <c r="E5341" s="2"/>
      <c r="F5341">
        <f>SUMIFS($D$2:$D$7909, $B$2:$B$7909, "Veneto")</f>
        <v>4855904</v>
      </c>
      <c r="G5341" s="1">
        <f>Comuni__2[[#This Row],[Popolazione2011]]/Comuni__2[[#This Row],[POPOLAZIONE TOTALE DI OGNI REGIONE (CON FILTRO)]]</f>
        <v>2.8954443909929027E-4</v>
      </c>
      <c r="H5341" t="str">
        <f>IF(Comuni__2[[#This Row],[Popolazione2011]]&gt;300000,"MAGGIORE","")</f>
        <v/>
      </c>
    </row>
    <row r="5342" spans="1:8" x14ac:dyDescent="0.2">
      <c r="A5342" t="s">
        <v>6722</v>
      </c>
      <c r="B5342" t="s">
        <v>6713</v>
      </c>
      <c r="C5342" t="s">
        <v>6714</v>
      </c>
      <c r="D5342">
        <v>1406</v>
      </c>
      <c r="E5342" s="2"/>
      <c r="F5342">
        <f>SUMIFS($D$2:$D$7909, $B$2:$B$7909, "Basilicata")</f>
        <v>578036</v>
      </c>
      <c r="G5342" s="1">
        <f>Comuni__2[[#This Row],[Popolazione2011]]/Comuni__2[[#This Row],[POPOLAZIONE TOTALE DI OGNI REGIONE (CON FILTRO)]]</f>
        <v>2.4323744541862443E-3</v>
      </c>
      <c r="H5342" t="str">
        <f>IF(Comuni__2[[#This Row],[Popolazione2011]]&gt;300000,"MAGGIORE","")</f>
        <v/>
      </c>
    </row>
    <row r="5343" spans="1:8" x14ac:dyDescent="0.2">
      <c r="A5343" t="s">
        <v>5192</v>
      </c>
      <c r="B5343" t="s">
        <v>5062</v>
      </c>
      <c r="C5343" t="s">
        <v>5124</v>
      </c>
      <c r="D5343">
        <v>1405</v>
      </c>
      <c r="E5343" s="2"/>
      <c r="F5343">
        <f>SUMIFS($D$2:$D$7909, $B$2:$B$7909, "Lazio")</f>
        <v>5502886</v>
      </c>
      <c r="G5343" s="1">
        <f>Comuni__2[[#This Row],[Popolazione2011]]/Comuni__2[[#This Row],[POPOLAZIONE TOTALE DI OGNI REGIONE (CON FILTRO)]]</f>
        <v>2.5532057178724035E-4</v>
      </c>
      <c r="H5343" t="str">
        <f>IF(Comuni__2[[#This Row],[Popolazione2011]]&gt;300000,"MAGGIORE","")</f>
        <v/>
      </c>
    </row>
    <row r="5344" spans="1:8" x14ac:dyDescent="0.2">
      <c r="A5344" t="s">
        <v>45</v>
      </c>
      <c r="B5344" t="s">
        <v>5</v>
      </c>
      <c r="C5344" t="s">
        <v>6</v>
      </c>
      <c r="D5344">
        <v>1405</v>
      </c>
      <c r="E5344" s="2"/>
      <c r="F5344">
        <f>SUMIFS($D$2:$D$7909, $B$2:$B$7909, "Piemonte")</f>
        <v>4363916</v>
      </c>
      <c r="G5344" s="1">
        <f>Comuni__2[[#This Row],[Popolazione2011]]/Comuni__2[[#This Row],[POPOLAZIONE TOTALE DI OGNI REGIONE (CON FILTRO)]]</f>
        <v>3.2195853449058142E-4</v>
      </c>
      <c r="H5344" t="str">
        <f>IF(Comuni__2[[#This Row],[Popolazione2011]]&gt;300000,"MAGGIORE","")</f>
        <v/>
      </c>
    </row>
    <row r="5345" spans="1:8" x14ac:dyDescent="0.2">
      <c r="A5345" t="s">
        <v>591</v>
      </c>
      <c r="B5345" t="s">
        <v>5</v>
      </c>
      <c r="C5345" t="s">
        <v>490</v>
      </c>
      <c r="D5345">
        <v>1405</v>
      </c>
      <c r="E5345" s="2"/>
      <c r="F5345">
        <f>SUMIFS($D$2:$D$7909, $B$2:$B$7909, "Piemonte")</f>
        <v>4363916</v>
      </c>
      <c r="G5345" s="1">
        <f>Comuni__2[[#This Row],[Popolazione2011]]/Comuni__2[[#This Row],[POPOLAZIONE TOTALE DI OGNI REGIONE (CON FILTRO)]]</f>
        <v>3.2195853449058142E-4</v>
      </c>
      <c r="H5345" t="str">
        <f>IF(Comuni__2[[#This Row],[Popolazione2011]]&gt;300000,"MAGGIORE","")</f>
        <v/>
      </c>
    </row>
    <row r="5346" spans="1:8" x14ac:dyDescent="0.2">
      <c r="A5346" t="s">
        <v>6897</v>
      </c>
      <c r="B5346" t="s">
        <v>6847</v>
      </c>
      <c r="C5346" t="s">
        <v>6848</v>
      </c>
      <c r="D5346">
        <v>1405</v>
      </c>
      <c r="E5346" s="2"/>
      <c r="F5346">
        <f>SUMIFS($D$2:$D$7909, $B$2:$B$7909, "Calabria")</f>
        <v>1959050</v>
      </c>
      <c r="G5346" s="1">
        <f>Comuni__2[[#This Row],[Popolazione2011]]/Comuni__2[[#This Row],[POPOLAZIONE TOTALE DI OGNI REGIONE (CON FILTRO)]]</f>
        <v>7.1718434955718338E-4</v>
      </c>
      <c r="H5346" t="str">
        <f>IF(Comuni__2[[#This Row],[Popolazione2011]]&gt;300000,"MAGGIORE","")</f>
        <v/>
      </c>
    </row>
    <row r="5347" spans="1:8" x14ac:dyDescent="0.2">
      <c r="A5347" t="s">
        <v>2994</v>
      </c>
      <c r="B5347" t="s">
        <v>2791</v>
      </c>
      <c r="C5347" t="s">
        <v>2909</v>
      </c>
      <c r="D5347">
        <v>1403</v>
      </c>
      <c r="E5347" s="2"/>
      <c r="F5347">
        <f>SUMIFS($D$2:$D$7909, $B$2:$B$7909, "Trentino-Alto Adige/Südtirol")</f>
        <v>1026433</v>
      </c>
      <c r="G5347" s="1">
        <f>Comuni__2[[#This Row],[Popolazione2011]]/Comuni__2[[#This Row],[POPOLAZIONE TOTALE DI OGNI REGIONE (CON FILTRO)]]</f>
        <v>1.3668695375148694E-3</v>
      </c>
      <c r="H5347" t="str">
        <f>IF(Comuni__2[[#This Row],[Popolazione2011]]&gt;300000,"MAGGIORE","")</f>
        <v/>
      </c>
    </row>
    <row r="5348" spans="1:8" x14ac:dyDescent="0.2">
      <c r="A5348" t="s">
        <v>3305</v>
      </c>
      <c r="B5348" t="s">
        <v>3082</v>
      </c>
      <c r="C5348" t="s">
        <v>3297</v>
      </c>
      <c r="D5348">
        <v>1402</v>
      </c>
      <c r="E5348" s="2"/>
      <c r="F5348">
        <f>SUMIFS($D$2:$D$7909, $B$2:$B$7909, "Veneto")</f>
        <v>4855904</v>
      </c>
      <c r="G5348" s="1">
        <f>Comuni__2[[#This Row],[Popolazione2011]]/Comuni__2[[#This Row],[POPOLAZIONE TOTALE DI OGNI REGIONE (CON FILTRO)]]</f>
        <v>2.8872069958549426E-4</v>
      </c>
      <c r="H5348" t="str">
        <f>IF(Comuni__2[[#This Row],[Popolazione2011]]&gt;300000,"MAGGIORE","")</f>
        <v/>
      </c>
    </row>
    <row r="5349" spans="1:8" x14ac:dyDescent="0.2">
      <c r="A5349" t="s">
        <v>323</v>
      </c>
      <c r="B5349" t="s">
        <v>5</v>
      </c>
      <c r="C5349" t="s">
        <v>319</v>
      </c>
      <c r="D5349">
        <v>1401</v>
      </c>
      <c r="E5349" s="2"/>
      <c r="F5349">
        <f>SUMIFS($D$2:$D$7909, $B$2:$B$7909, "Piemonte")</f>
        <v>4363916</v>
      </c>
      <c r="G5349" s="1">
        <f>Comuni__2[[#This Row],[Popolazione2011]]/Comuni__2[[#This Row],[POPOLAZIONE TOTALE DI OGNI REGIONE (CON FILTRO)]]</f>
        <v>3.2104192656320609E-4</v>
      </c>
      <c r="H5349" t="str">
        <f>IF(Comuni__2[[#This Row],[Popolazione2011]]&gt;300000,"MAGGIORE","")</f>
        <v/>
      </c>
    </row>
    <row r="5350" spans="1:8" x14ac:dyDescent="0.2">
      <c r="A5350" t="s">
        <v>945</v>
      </c>
      <c r="B5350" t="s">
        <v>5</v>
      </c>
      <c r="C5350" t="s">
        <v>857</v>
      </c>
      <c r="D5350">
        <v>1401</v>
      </c>
      <c r="E5350" s="2"/>
      <c r="F5350">
        <f>SUMIFS($D$2:$D$7909, $B$2:$B$7909, "Piemonte")</f>
        <v>4363916</v>
      </c>
      <c r="G5350" s="1">
        <f>Comuni__2[[#This Row],[Popolazione2011]]/Comuni__2[[#This Row],[POPOLAZIONE TOTALE DI OGNI REGIONE (CON FILTRO)]]</f>
        <v>3.2104192656320609E-4</v>
      </c>
      <c r="H5350" t="str">
        <f>IF(Comuni__2[[#This Row],[Popolazione2011]]&gt;300000,"MAGGIORE","")</f>
        <v/>
      </c>
    </row>
    <row r="5351" spans="1:8" x14ac:dyDescent="0.2">
      <c r="A5351" t="s">
        <v>3026</v>
      </c>
      <c r="B5351" t="s">
        <v>2791</v>
      </c>
      <c r="C5351" t="s">
        <v>2909</v>
      </c>
      <c r="D5351">
        <v>1401</v>
      </c>
      <c r="E5351" s="2"/>
      <c r="F5351">
        <f>SUMIFS($D$2:$D$7909, $B$2:$B$7909, "Trentino-Alto Adige/Südtirol")</f>
        <v>1026433</v>
      </c>
      <c r="G5351" s="1">
        <f>Comuni__2[[#This Row],[Popolazione2011]]/Comuni__2[[#This Row],[POPOLAZIONE TOTALE DI OGNI REGIONE (CON FILTRO)]]</f>
        <v>1.3649210420943207E-3</v>
      </c>
      <c r="H5351" t="str">
        <f>IF(Comuni__2[[#This Row],[Popolazione2011]]&gt;300000,"MAGGIORE","")</f>
        <v/>
      </c>
    </row>
    <row r="5352" spans="1:8" x14ac:dyDescent="0.2">
      <c r="A5352" t="s">
        <v>7005</v>
      </c>
      <c r="B5352" t="s">
        <v>6847</v>
      </c>
      <c r="C5352" t="s">
        <v>6999</v>
      </c>
      <c r="D5352">
        <v>1400</v>
      </c>
      <c r="E5352" s="2"/>
      <c r="F5352">
        <f>SUMIFS($D$2:$D$7909, $B$2:$B$7909, "Calabria")</f>
        <v>1959050</v>
      </c>
      <c r="G5352" s="1">
        <f>Comuni__2[[#This Row],[Popolazione2011]]/Comuni__2[[#This Row],[POPOLAZIONE TOTALE DI OGNI REGIONE (CON FILTRO)]]</f>
        <v>7.146320920854496E-4</v>
      </c>
      <c r="H5352" t="str">
        <f>IF(Comuni__2[[#This Row],[Popolazione2011]]&gt;300000,"MAGGIORE","")</f>
        <v/>
      </c>
    </row>
    <row r="5353" spans="1:8" x14ac:dyDescent="0.2">
      <c r="A5353" t="s">
        <v>3913</v>
      </c>
      <c r="B5353" t="s">
        <v>3873</v>
      </c>
      <c r="C5353" t="s">
        <v>3874</v>
      </c>
      <c r="D5353">
        <v>1400</v>
      </c>
      <c r="E5353" s="2"/>
      <c r="F5353">
        <f>SUMIFS($D$2:$D$7909, $B$2:$B$7909, "Liguria")</f>
        <v>1570694</v>
      </c>
      <c r="G5353" s="1">
        <f>Comuni__2[[#This Row],[Popolazione2011]]/Comuni__2[[#This Row],[POPOLAZIONE TOTALE DI OGNI REGIONE (CON FILTRO)]]</f>
        <v>8.9132574518015607E-4</v>
      </c>
      <c r="H5353" t="str">
        <f>IF(Comuni__2[[#This Row],[Popolazione2011]]&gt;300000,"MAGGIORE","")</f>
        <v/>
      </c>
    </row>
    <row r="5354" spans="1:8" x14ac:dyDescent="0.2">
      <c r="A5354" t="s">
        <v>3009</v>
      </c>
      <c r="B5354" t="s">
        <v>2791</v>
      </c>
      <c r="C5354" t="s">
        <v>2909</v>
      </c>
      <c r="D5354">
        <v>1400</v>
      </c>
      <c r="E5354" s="2"/>
      <c r="F5354">
        <f>SUMIFS($D$2:$D$7909, $B$2:$B$7909, "Trentino-Alto Adige/Südtirol")</f>
        <v>1026433</v>
      </c>
      <c r="G5354" s="1">
        <f>Comuni__2[[#This Row],[Popolazione2011]]/Comuni__2[[#This Row],[POPOLAZIONE TOTALE DI OGNI REGIONE (CON FILTRO)]]</f>
        <v>1.3639467943840466E-3</v>
      </c>
      <c r="H5354" t="str">
        <f>IF(Comuni__2[[#This Row],[Popolazione2011]]&gt;300000,"MAGGIORE","")</f>
        <v/>
      </c>
    </row>
    <row r="5355" spans="1:8" x14ac:dyDescent="0.2">
      <c r="A5355" t="s">
        <v>1984</v>
      </c>
      <c r="B5355" t="s">
        <v>1271</v>
      </c>
      <c r="C5355" t="s">
        <v>1772</v>
      </c>
      <c r="D5355">
        <v>1399</v>
      </c>
      <c r="E5355" s="2"/>
      <c r="F5355">
        <f>SUMIFS($D$2:$D$7909, $B$2:$B$7909, "Lombardia")</f>
        <v>9704121</v>
      </c>
      <c r="G5355" s="1">
        <f>Comuni__2[[#This Row],[Popolazione2011]]/Comuni__2[[#This Row],[POPOLAZIONE TOTALE DI OGNI REGIONE (CON FILTRO)]]</f>
        <v>1.4416555605603021E-4</v>
      </c>
      <c r="H5355" t="str">
        <f>IF(Comuni__2[[#This Row],[Popolazione2011]]&gt;300000,"MAGGIORE","")</f>
        <v/>
      </c>
    </row>
    <row r="5356" spans="1:8" x14ac:dyDescent="0.2">
      <c r="A5356" t="s">
        <v>5258</v>
      </c>
      <c r="B5356" t="s">
        <v>5062</v>
      </c>
      <c r="C5356" t="s">
        <v>5198</v>
      </c>
      <c r="D5356">
        <v>1399</v>
      </c>
      <c r="E5356" s="2"/>
      <c r="F5356">
        <f>SUMIFS($D$2:$D$7909, $B$2:$B$7909, "Lazio")</f>
        <v>5502886</v>
      </c>
      <c r="G5356" s="1">
        <f>Comuni__2[[#This Row],[Popolazione2011]]/Comuni__2[[#This Row],[POPOLAZIONE TOTALE DI OGNI REGIONE (CON FILTRO)]]</f>
        <v>2.5423023482587135E-4</v>
      </c>
      <c r="H5356" t="str">
        <f>IF(Comuni__2[[#This Row],[Popolazione2011]]&gt;300000,"MAGGIORE","")</f>
        <v/>
      </c>
    </row>
    <row r="5357" spans="1:8" x14ac:dyDescent="0.2">
      <c r="A5357" t="s">
        <v>3868</v>
      </c>
      <c r="B5357" t="s">
        <v>3653</v>
      </c>
      <c r="C5357" t="s">
        <v>3822</v>
      </c>
      <c r="D5357">
        <v>1399</v>
      </c>
      <c r="E5357" s="2"/>
      <c r="F5357">
        <f>SUMIFS($D$2:$D$7909, $B$2:$B$7909, "Friuli-Venezia Giulia")</f>
        <v>1220291</v>
      </c>
      <c r="G5357" s="1">
        <f>Comuni__2[[#This Row],[Popolazione2011]]/Comuni__2[[#This Row],[POPOLAZIONE TOTALE DI OGNI REGIONE (CON FILTRO)]]</f>
        <v>1.1464478554705393E-3</v>
      </c>
      <c r="H5357" t="str">
        <f>IF(Comuni__2[[#This Row],[Popolazione2011]]&gt;300000,"MAGGIORE","")</f>
        <v/>
      </c>
    </row>
    <row r="5358" spans="1:8" x14ac:dyDescent="0.2">
      <c r="A5358" t="s">
        <v>7089</v>
      </c>
      <c r="B5358" t="s">
        <v>6847</v>
      </c>
      <c r="C5358" t="s">
        <v>7080</v>
      </c>
      <c r="D5358">
        <v>1398</v>
      </c>
      <c r="E5358" s="2"/>
      <c r="F5358">
        <f>SUMIFS($D$2:$D$7909, $B$2:$B$7909, "Calabria")</f>
        <v>1959050</v>
      </c>
      <c r="G5358" s="1">
        <f>Comuni__2[[#This Row],[Popolazione2011]]/Comuni__2[[#This Row],[POPOLAZIONE TOTALE DI OGNI REGIONE (CON FILTRO)]]</f>
        <v>7.1361118909675611E-4</v>
      </c>
      <c r="H5358" t="str">
        <f>IF(Comuni__2[[#This Row],[Popolazione2011]]&gt;300000,"MAGGIORE","")</f>
        <v/>
      </c>
    </row>
    <row r="5359" spans="1:8" x14ac:dyDescent="0.2">
      <c r="A5359" t="s">
        <v>2079</v>
      </c>
      <c r="B5359" t="s">
        <v>1271</v>
      </c>
      <c r="C5359" t="s">
        <v>2016</v>
      </c>
      <c r="D5359">
        <v>1397</v>
      </c>
      <c r="E5359" s="2"/>
      <c r="F5359">
        <f>SUMIFS($D$2:$D$7909, $B$2:$B$7909, "Lombardia")</f>
        <v>9704121</v>
      </c>
      <c r="G5359" s="1">
        <f>Comuni__2[[#This Row],[Popolazione2011]]/Comuni__2[[#This Row],[POPOLAZIONE TOTALE DI OGNI REGIONE (CON FILTRO)]]</f>
        <v>1.4395945804880216E-4</v>
      </c>
      <c r="H5359" t="str">
        <f>IF(Comuni__2[[#This Row],[Popolazione2011]]&gt;300000,"MAGGIORE","")</f>
        <v/>
      </c>
    </row>
    <row r="5360" spans="1:8" x14ac:dyDescent="0.2">
      <c r="A5360" t="s">
        <v>2705</v>
      </c>
      <c r="B5360" t="s">
        <v>1271</v>
      </c>
      <c r="C5360" t="s">
        <v>2674</v>
      </c>
      <c r="D5360">
        <v>1397</v>
      </c>
      <c r="E5360" s="2"/>
      <c r="F5360">
        <f>SUMIFS($D$2:$D$7909, $B$2:$B$7909, "Lombardia")</f>
        <v>9704121</v>
      </c>
      <c r="G5360" s="1">
        <f>Comuni__2[[#This Row],[Popolazione2011]]/Comuni__2[[#This Row],[POPOLAZIONE TOTALE DI OGNI REGIONE (CON FILTRO)]]</f>
        <v>1.4395945804880216E-4</v>
      </c>
      <c r="H5360" t="str">
        <f>IF(Comuni__2[[#This Row],[Popolazione2011]]&gt;300000,"MAGGIORE","")</f>
        <v/>
      </c>
    </row>
    <row r="5361" spans="1:8" x14ac:dyDescent="0.2">
      <c r="A5361" t="s">
        <v>991</v>
      </c>
      <c r="B5361" t="s">
        <v>5</v>
      </c>
      <c r="C5361" t="s">
        <v>857</v>
      </c>
      <c r="D5361">
        <v>1397</v>
      </c>
      <c r="E5361" s="2"/>
      <c r="F5361">
        <f>SUMIFS($D$2:$D$7909, $B$2:$B$7909, "Piemonte")</f>
        <v>4363916</v>
      </c>
      <c r="G5361" s="1">
        <f>Comuni__2[[#This Row],[Popolazione2011]]/Comuni__2[[#This Row],[POPOLAZIONE TOTALE DI OGNI REGIONE (CON FILTRO)]]</f>
        <v>3.2012531863583076E-4</v>
      </c>
      <c r="H5361" t="str">
        <f>IF(Comuni__2[[#This Row],[Popolazione2011]]&gt;300000,"MAGGIORE","")</f>
        <v/>
      </c>
    </row>
    <row r="5362" spans="1:8" x14ac:dyDescent="0.2">
      <c r="A5362" t="s">
        <v>3076</v>
      </c>
      <c r="B5362" t="s">
        <v>2791</v>
      </c>
      <c r="C5362" t="s">
        <v>2909</v>
      </c>
      <c r="D5362">
        <v>1396</v>
      </c>
      <c r="E5362" s="2"/>
      <c r="F5362">
        <f>SUMIFS($D$2:$D$7909, $B$2:$B$7909, "Trentino-Alto Adige/Südtirol")</f>
        <v>1026433</v>
      </c>
      <c r="G5362" s="1">
        <f>Comuni__2[[#This Row],[Popolazione2011]]/Comuni__2[[#This Row],[POPOLAZIONE TOTALE DI OGNI REGIONE (CON FILTRO)]]</f>
        <v>1.3600498035429493E-3</v>
      </c>
      <c r="H5362" t="str">
        <f>IF(Comuni__2[[#This Row],[Popolazione2011]]&gt;300000,"MAGGIORE","")</f>
        <v/>
      </c>
    </row>
    <row r="5363" spans="1:8" x14ac:dyDescent="0.2">
      <c r="A5363" t="s">
        <v>6731</v>
      </c>
      <c r="B5363" t="s">
        <v>6713</v>
      </c>
      <c r="C5363" t="s">
        <v>6714</v>
      </c>
      <c r="D5363">
        <v>1396</v>
      </c>
      <c r="E5363" s="2"/>
      <c r="F5363">
        <f>SUMIFS($D$2:$D$7909, $B$2:$B$7909, "Basilicata")</f>
        <v>578036</v>
      </c>
      <c r="G5363" s="1">
        <f>Comuni__2[[#This Row],[Popolazione2011]]/Comuni__2[[#This Row],[POPOLAZIONE TOTALE DI OGNI REGIONE (CON FILTRO)]]</f>
        <v>2.4150744936301547E-3</v>
      </c>
      <c r="H5363" t="str">
        <f>IF(Comuni__2[[#This Row],[Popolazione2011]]&gt;300000,"MAGGIORE","")</f>
        <v/>
      </c>
    </row>
    <row r="5364" spans="1:8" x14ac:dyDescent="0.2">
      <c r="A5364" t="s">
        <v>1232</v>
      </c>
      <c r="B5364" t="s">
        <v>1195</v>
      </c>
      <c r="C5364" t="s">
        <v>1196</v>
      </c>
      <c r="D5364">
        <v>1396</v>
      </c>
      <c r="E5364" s="2"/>
      <c r="F5364">
        <f>SUMIFS($D$2:$D$7909, $B$2:$B$7909, "Valle D'Aosta/Vallée D'Aoste")</f>
        <v>126806</v>
      </c>
      <c r="G5364" s="1">
        <f>Comuni__2[[#This Row],[Popolazione2011]]/Comuni__2[[#This Row],[POPOLAZIONE TOTALE DI OGNI REGIONE (CON FILTRO)]]</f>
        <v>1.1008942794504992E-2</v>
      </c>
      <c r="H5364" t="str">
        <f>IF(Comuni__2[[#This Row],[Popolazione2011]]&gt;300000,"MAGGIORE","")</f>
        <v/>
      </c>
    </row>
    <row r="5365" spans="1:8" x14ac:dyDescent="0.2">
      <c r="A5365" t="s">
        <v>5205</v>
      </c>
      <c r="B5365" t="s">
        <v>5062</v>
      </c>
      <c r="C5365" t="s">
        <v>5198</v>
      </c>
      <c r="D5365">
        <v>1394</v>
      </c>
      <c r="E5365" s="2"/>
      <c r="F5365">
        <f>SUMIFS($D$2:$D$7909, $B$2:$B$7909, "Lazio")</f>
        <v>5502886</v>
      </c>
      <c r="G5365" s="1">
        <f>Comuni__2[[#This Row],[Popolazione2011]]/Comuni__2[[#This Row],[POPOLAZIONE TOTALE DI OGNI REGIONE (CON FILTRO)]]</f>
        <v>2.5332162069139719E-4</v>
      </c>
      <c r="H5365" t="str">
        <f>IF(Comuni__2[[#This Row],[Popolazione2011]]&gt;300000,"MAGGIORE","")</f>
        <v/>
      </c>
    </row>
    <row r="5366" spans="1:8" x14ac:dyDescent="0.2">
      <c r="A5366" t="s">
        <v>6227</v>
      </c>
      <c r="B5366" t="s">
        <v>5894</v>
      </c>
      <c r="C5366" t="s">
        <v>6172</v>
      </c>
      <c r="D5366">
        <v>1393</v>
      </c>
      <c r="E5366" s="2"/>
      <c r="F5366">
        <f>SUMIFS($D$2:$D$7909, $B$2:$B$7909, "Campania")</f>
        <v>5766810</v>
      </c>
      <c r="G5366" s="1">
        <f>Comuni__2[[#This Row],[Popolazione2011]]/Comuni__2[[#This Row],[POPOLAZIONE TOTALE DI OGNI REGIONE (CON FILTRO)]]</f>
        <v>2.4155468968112354E-4</v>
      </c>
      <c r="H5366" t="str">
        <f>IF(Comuni__2[[#This Row],[Popolazione2011]]&gt;300000,"MAGGIORE","")</f>
        <v/>
      </c>
    </row>
    <row r="5367" spans="1:8" x14ac:dyDescent="0.2">
      <c r="A5367" t="s">
        <v>5289</v>
      </c>
      <c r="B5367" t="s">
        <v>5062</v>
      </c>
      <c r="C5367" t="s">
        <v>5198</v>
      </c>
      <c r="D5367">
        <v>1392</v>
      </c>
      <c r="E5367" s="2"/>
      <c r="F5367">
        <f>SUMIFS($D$2:$D$7909, $B$2:$B$7909, "Lazio")</f>
        <v>5502886</v>
      </c>
      <c r="G5367" s="1">
        <f>Comuni__2[[#This Row],[Popolazione2011]]/Comuni__2[[#This Row],[POPOLAZIONE TOTALE DI OGNI REGIONE (CON FILTRO)]]</f>
        <v>2.5295817503760752E-4</v>
      </c>
      <c r="H5367" t="str">
        <f>IF(Comuni__2[[#This Row],[Popolazione2011]]&gt;300000,"MAGGIORE","")</f>
        <v/>
      </c>
    </row>
    <row r="5368" spans="1:8" x14ac:dyDescent="0.2">
      <c r="A5368" t="s">
        <v>751</v>
      </c>
      <c r="B5368" t="s">
        <v>5</v>
      </c>
      <c r="C5368" t="s">
        <v>738</v>
      </c>
      <c r="D5368">
        <v>1392</v>
      </c>
      <c r="E5368" s="2"/>
      <c r="F5368">
        <f>SUMIFS($D$2:$D$7909, $B$2:$B$7909, "Piemonte")</f>
        <v>4363916</v>
      </c>
      <c r="G5368" s="1">
        <f>Comuni__2[[#This Row],[Popolazione2011]]/Comuni__2[[#This Row],[POPOLAZIONE TOTALE DI OGNI REGIONE (CON FILTRO)]]</f>
        <v>3.1897955872661158E-4</v>
      </c>
      <c r="H5368" t="str">
        <f>IF(Comuni__2[[#This Row],[Popolazione2011]]&gt;300000,"MAGGIORE","")</f>
        <v/>
      </c>
    </row>
    <row r="5369" spans="1:8" x14ac:dyDescent="0.2">
      <c r="A5369" t="s">
        <v>5745</v>
      </c>
      <c r="B5369" t="s">
        <v>5446</v>
      </c>
      <c r="C5369" t="s">
        <v>5651</v>
      </c>
      <c r="D5369">
        <v>1391</v>
      </c>
      <c r="E5369" s="2"/>
      <c r="F5369">
        <f>SUMIFS($D$2:$D$7909, $B$2:$B$7909, "Abruzzo")</f>
        <v>1307309</v>
      </c>
      <c r="G5369" s="1">
        <f>Comuni__2[[#This Row],[Popolazione2011]]/Comuni__2[[#This Row],[POPOLAZIONE TOTALE DI OGNI REGIONE (CON FILTRO)]]</f>
        <v>1.0640177647365696E-3</v>
      </c>
      <c r="H5369" t="str">
        <f>IF(Comuni__2[[#This Row],[Popolazione2011]]&gt;300000,"MAGGIORE","")</f>
        <v/>
      </c>
    </row>
    <row r="5370" spans="1:8" x14ac:dyDescent="0.2">
      <c r="A5370" t="s">
        <v>2293</v>
      </c>
      <c r="B5370" t="s">
        <v>1271</v>
      </c>
      <c r="C5370" t="s">
        <v>2222</v>
      </c>
      <c r="D5370">
        <v>1390</v>
      </c>
      <c r="E5370" s="2"/>
      <c r="F5370">
        <f>SUMIFS($D$2:$D$7909, $B$2:$B$7909, "Lombardia")</f>
        <v>9704121</v>
      </c>
      <c r="G5370" s="1">
        <f>Comuni__2[[#This Row],[Popolazione2011]]/Comuni__2[[#This Row],[POPOLAZIONE TOTALE DI OGNI REGIONE (CON FILTRO)]]</f>
        <v>1.4323811502350392E-4</v>
      </c>
      <c r="H5370" t="str">
        <f>IF(Comuni__2[[#This Row],[Popolazione2011]]&gt;300000,"MAGGIORE","")</f>
        <v/>
      </c>
    </row>
    <row r="5371" spans="1:8" x14ac:dyDescent="0.2">
      <c r="A5371" t="s">
        <v>6019</v>
      </c>
      <c r="B5371" t="s">
        <v>5894</v>
      </c>
      <c r="C5371" t="s">
        <v>6000</v>
      </c>
      <c r="D5371">
        <v>1389</v>
      </c>
      <c r="E5371" s="2"/>
      <c r="F5371">
        <f>SUMIFS($D$2:$D$7909, $B$2:$B$7909, "Campania")</f>
        <v>5766810</v>
      </c>
      <c r="G5371" s="1">
        <f>Comuni__2[[#This Row],[Popolazione2011]]/Comuni__2[[#This Row],[POPOLAZIONE TOTALE DI OGNI REGIONE (CON FILTRO)]]</f>
        <v>2.4086106530300114E-4</v>
      </c>
      <c r="H5371" t="str">
        <f>IF(Comuni__2[[#This Row],[Popolazione2011]]&gt;300000,"MAGGIORE","")</f>
        <v/>
      </c>
    </row>
    <row r="5372" spans="1:8" x14ac:dyDescent="0.2">
      <c r="A5372" t="s">
        <v>3281</v>
      </c>
      <c r="B5372" t="s">
        <v>3082</v>
      </c>
      <c r="C5372" t="s">
        <v>3182</v>
      </c>
      <c r="D5372">
        <v>1389</v>
      </c>
      <c r="E5372" s="2"/>
      <c r="F5372">
        <f>SUMIFS($D$2:$D$7909, $B$2:$B$7909, "Veneto")</f>
        <v>4855904</v>
      </c>
      <c r="G5372" s="1">
        <f>Comuni__2[[#This Row],[Popolazione2011]]/Comuni__2[[#This Row],[POPOLAZIONE TOTALE DI OGNI REGIONE (CON FILTRO)]]</f>
        <v>2.8604354616565734E-4</v>
      </c>
      <c r="H5372" t="str">
        <f>IF(Comuni__2[[#This Row],[Popolazione2011]]&gt;300000,"MAGGIORE","")</f>
        <v/>
      </c>
    </row>
    <row r="5373" spans="1:8" x14ac:dyDescent="0.2">
      <c r="A5373" t="s">
        <v>5431</v>
      </c>
      <c r="B5373" t="s">
        <v>5062</v>
      </c>
      <c r="C5373" t="s">
        <v>5354</v>
      </c>
      <c r="D5373">
        <v>1388</v>
      </c>
      <c r="E5373" s="2"/>
      <c r="F5373">
        <f>SUMIFS($D$2:$D$7909, $B$2:$B$7909, "Lazio")</f>
        <v>5502886</v>
      </c>
      <c r="G5373" s="1">
        <f>Comuni__2[[#This Row],[Popolazione2011]]/Comuni__2[[#This Row],[POPOLAZIONE TOTALE DI OGNI REGIONE (CON FILTRO)]]</f>
        <v>2.5223128373002819E-4</v>
      </c>
      <c r="H5373" t="str">
        <f>IF(Comuni__2[[#This Row],[Popolazione2011]]&gt;300000,"MAGGIORE","")</f>
        <v/>
      </c>
    </row>
    <row r="5374" spans="1:8" x14ac:dyDescent="0.2">
      <c r="A5374" t="s">
        <v>5884</v>
      </c>
      <c r="B5374" t="s">
        <v>5756</v>
      </c>
      <c r="C5374" t="s">
        <v>5841</v>
      </c>
      <c r="D5374">
        <v>1387</v>
      </c>
      <c r="E5374" s="2"/>
      <c r="F5374">
        <f>SUMIFS($D$2:$D$7909, $B$2:$B$7909, "Molise")</f>
        <v>313660</v>
      </c>
      <c r="G5374" s="1">
        <f>Comuni__2[[#This Row],[Popolazione2011]]/Comuni__2[[#This Row],[POPOLAZIONE TOTALE DI OGNI REGIONE (CON FILTRO)]]</f>
        <v>4.4219855894918067E-3</v>
      </c>
      <c r="H5374" t="str">
        <f>IF(Comuni__2[[#This Row],[Popolazione2011]]&gt;300000,"MAGGIORE","")</f>
        <v/>
      </c>
    </row>
    <row r="5375" spans="1:8" x14ac:dyDescent="0.2">
      <c r="A5375" t="s">
        <v>2287</v>
      </c>
      <c r="B5375" t="s">
        <v>1271</v>
      </c>
      <c r="C5375" t="s">
        <v>2222</v>
      </c>
      <c r="D5375">
        <v>1386</v>
      </c>
      <c r="E5375" s="2"/>
      <c r="F5375">
        <f>SUMIFS($D$2:$D$7909, $B$2:$B$7909, "Lombardia")</f>
        <v>9704121</v>
      </c>
      <c r="G5375" s="1">
        <f>Comuni__2[[#This Row],[Popolazione2011]]/Comuni__2[[#This Row],[POPOLAZIONE TOTALE DI OGNI REGIONE (CON FILTRO)]]</f>
        <v>1.4282591900904781E-4</v>
      </c>
      <c r="H5375" t="str">
        <f>IF(Comuni__2[[#This Row],[Popolazione2011]]&gt;300000,"MAGGIORE","")</f>
        <v/>
      </c>
    </row>
    <row r="5376" spans="1:8" x14ac:dyDescent="0.2">
      <c r="A5376" t="s">
        <v>2345</v>
      </c>
      <c r="B5376" t="s">
        <v>1271</v>
      </c>
      <c r="C5376" t="s">
        <v>2222</v>
      </c>
      <c r="D5376">
        <v>1385</v>
      </c>
      <c r="E5376" s="2"/>
      <c r="F5376">
        <f>SUMIFS($D$2:$D$7909, $B$2:$B$7909, "Lombardia")</f>
        <v>9704121</v>
      </c>
      <c r="G5376" s="1">
        <f>Comuni__2[[#This Row],[Popolazione2011]]/Comuni__2[[#This Row],[POPOLAZIONE TOTALE DI OGNI REGIONE (CON FILTRO)]]</f>
        <v>1.4272287000543376E-4</v>
      </c>
      <c r="H5376" t="str">
        <f>IF(Comuni__2[[#This Row],[Popolazione2011]]&gt;300000,"MAGGIORE","")</f>
        <v/>
      </c>
    </row>
    <row r="5377" spans="1:8" x14ac:dyDescent="0.2">
      <c r="A5377" t="s">
        <v>3322</v>
      </c>
      <c r="B5377" t="s">
        <v>3082</v>
      </c>
      <c r="C5377" t="s">
        <v>3297</v>
      </c>
      <c r="D5377">
        <v>1384</v>
      </c>
      <c r="E5377" s="2"/>
      <c r="F5377">
        <f>SUMIFS($D$2:$D$7909, $B$2:$B$7909, "Veneto")</f>
        <v>4855904</v>
      </c>
      <c r="G5377" s="1">
        <f>Comuni__2[[#This Row],[Popolazione2011]]/Comuni__2[[#This Row],[POPOLAZIONE TOTALE DI OGNI REGIONE (CON FILTRO)]]</f>
        <v>2.8501387177341233E-4</v>
      </c>
      <c r="H5377" t="str">
        <f>IF(Comuni__2[[#This Row],[Popolazione2011]]&gt;300000,"MAGGIORE","")</f>
        <v/>
      </c>
    </row>
    <row r="5378" spans="1:8" x14ac:dyDescent="0.2">
      <c r="A5378" t="s">
        <v>1177</v>
      </c>
      <c r="B5378" t="s">
        <v>5</v>
      </c>
      <c r="C5378" t="s">
        <v>1120</v>
      </c>
      <c r="D5378">
        <v>1384</v>
      </c>
      <c r="E5378" s="2"/>
      <c r="F5378">
        <f>SUMIFS($D$2:$D$7909, $B$2:$B$7909, "Piemonte")</f>
        <v>4363916</v>
      </c>
      <c r="G5378" s="1">
        <f>Comuni__2[[#This Row],[Popolazione2011]]/Comuni__2[[#This Row],[POPOLAZIONE TOTALE DI OGNI REGIONE (CON FILTRO)]]</f>
        <v>3.1714634287186098E-4</v>
      </c>
      <c r="H5378" t="str">
        <f>IF(Comuni__2[[#This Row],[Popolazione2011]]&gt;300000,"MAGGIORE","")</f>
        <v/>
      </c>
    </row>
    <row r="5379" spans="1:8" x14ac:dyDescent="0.2">
      <c r="A5379" t="s">
        <v>7229</v>
      </c>
      <c r="B5379" t="s">
        <v>6847</v>
      </c>
      <c r="C5379" t="s">
        <v>7206</v>
      </c>
      <c r="D5379">
        <v>1384</v>
      </c>
      <c r="E5379" s="2"/>
      <c r="F5379">
        <f>SUMIFS($D$2:$D$7909, $B$2:$B$7909, "Calabria")</f>
        <v>1959050</v>
      </c>
      <c r="G5379" s="1">
        <f>Comuni__2[[#This Row],[Popolazione2011]]/Comuni__2[[#This Row],[POPOLAZIONE TOTALE DI OGNI REGIONE (CON FILTRO)]]</f>
        <v>7.0646486817590158E-4</v>
      </c>
      <c r="H5379" t="str">
        <f>IF(Comuni__2[[#This Row],[Popolazione2011]]&gt;300000,"MAGGIORE","")</f>
        <v/>
      </c>
    </row>
    <row r="5380" spans="1:8" x14ac:dyDescent="0.2">
      <c r="A5380" t="s">
        <v>1833</v>
      </c>
      <c r="B5380" t="s">
        <v>1271</v>
      </c>
      <c r="C5380" t="s">
        <v>1772</v>
      </c>
      <c r="D5380">
        <v>1383</v>
      </c>
      <c r="E5380" s="2"/>
      <c r="F5380">
        <f>SUMIFS($D$2:$D$7909, $B$2:$B$7909, "Lombardia")</f>
        <v>9704121</v>
      </c>
      <c r="G5380" s="1">
        <f>Comuni__2[[#This Row],[Popolazione2011]]/Comuni__2[[#This Row],[POPOLAZIONE TOTALE DI OGNI REGIONE (CON FILTRO)]]</f>
        <v>1.4251677199820571E-4</v>
      </c>
      <c r="H5380" t="str">
        <f>IF(Comuni__2[[#This Row],[Popolazione2011]]&gt;300000,"MAGGIORE","")</f>
        <v/>
      </c>
    </row>
    <row r="5381" spans="1:8" x14ac:dyDescent="0.2">
      <c r="A5381" t="s">
        <v>147</v>
      </c>
      <c r="B5381" t="s">
        <v>5</v>
      </c>
      <c r="C5381" t="s">
        <v>6</v>
      </c>
      <c r="D5381">
        <v>1383</v>
      </c>
      <c r="E5381" s="2"/>
      <c r="F5381">
        <f>SUMIFS($D$2:$D$7909, $B$2:$B$7909, "Piemonte")</f>
        <v>4363916</v>
      </c>
      <c r="G5381" s="1">
        <f>Comuni__2[[#This Row],[Popolazione2011]]/Comuni__2[[#This Row],[POPOLAZIONE TOTALE DI OGNI REGIONE (CON FILTRO)]]</f>
        <v>3.1691719089001712E-4</v>
      </c>
      <c r="H5381" t="str">
        <f>IF(Comuni__2[[#This Row],[Popolazione2011]]&gt;300000,"MAGGIORE","")</f>
        <v/>
      </c>
    </row>
    <row r="5382" spans="1:8" x14ac:dyDescent="0.2">
      <c r="A5382" t="s">
        <v>5459</v>
      </c>
      <c r="B5382" t="s">
        <v>5446</v>
      </c>
      <c r="C5382" t="s">
        <v>5447</v>
      </c>
      <c r="D5382">
        <v>1383</v>
      </c>
      <c r="E5382" s="2"/>
      <c r="F5382">
        <f>SUMIFS($D$2:$D$7909, $B$2:$B$7909, "Abruzzo")</f>
        <v>1307309</v>
      </c>
      <c r="G5382" s="1">
        <f>Comuni__2[[#This Row],[Popolazione2011]]/Comuni__2[[#This Row],[POPOLAZIONE TOTALE DI OGNI REGIONE (CON FILTRO)]]</f>
        <v>1.0578983239616648E-3</v>
      </c>
      <c r="H5382" t="str">
        <f>IF(Comuni__2[[#This Row],[Popolazione2011]]&gt;300000,"MAGGIORE","")</f>
        <v/>
      </c>
    </row>
    <row r="5383" spans="1:8" x14ac:dyDescent="0.2">
      <c r="A5383" t="s">
        <v>3071</v>
      </c>
      <c r="B5383" t="s">
        <v>2791</v>
      </c>
      <c r="C5383" t="s">
        <v>2909</v>
      </c>
      <c r="D5383">
        <v>1383</v>
      </c>
      <c r="E5383" s="2"/>
      <c r="F5383">
        <f>SUMIFS($D$2:$D$7909, $B$2:$B$7909, "Trentino-Alto Adige/Südtirol")</f>
        <v>1026433</v>
      </c>
      <c r="G5383" s="1">
        <f>Comuni__2[[#This Row],[Popolazione2011]]/Comuni__2[[#This Row],[POPOLAZIONE TOTALE DI OGNI REGIONE (CON FILTRO)]]</f>
        <v>1.3473845833093831E-3</v>
      </c>
      <c r="H5383" t="str">
        <f>IF(Comuni__2[[#This Row],[Popolazione2011]]&gt;300000,"MAGGIORE","")</f>
        <v/>
      </c>
    </row>
    <row r="5384" spans="1:8" x14ac:dyDescent="0.2">
      <c r="A5384" t="s">
        <v>2236</v>
      </c>
      <c r="B5384" t="s">
        <v>1271</v>
      </c>
      <c r="C5384" t="s">
        <v>2222</v>
      </c>
      <c r="D5384">
        <v>1382</v>
      </c>
      <c r="E5384" s="2"/>
      <c r="F5384">
        <f>SUMIFS($D$2:$D$7909, $B$2:$B$7909, "Lombardia")</f>
        <v>9704121</v>
      </c>
      <c r="G5384" s="1">
        <f>Comuni__2[[#This Row],[Popolazione2011]]/Comuni__2[[#This Row],[POPOLAZIONE TOTALE DI OGNI REGIONE (CON FILTRO)]]</f>
        <v>1.4241372299459169E-4</v>
      </c>
      <c r="H5384" t="str">
        <f>IF(Comuni__2[[#This Row],[Popolazione2011]]&gt;300000,"MAGGIORE","")</f>
        <v/>
      </c>
    </row>
    <row r="5385" spans="1:8" x14ac:dyDescent="0.2">
      <c r="A5385" t="s">
        <v>53</v>
      </c>
      <c r="B5385" t="s">
        <v>5</v>
      </c>
      <c r="C5385" t="s">
        <v>6</v>
      </c>
      <c r="D5385">
        <v>1382</v>
      </c>
      <c r="E5385" s="2"/>
      <c r="F5385">
        <f>SUMIFS($D$2:$D$7909, $B$2:$B$7909, "Piemonte")</f>
        <v>4363916</v>
      </c>
      <c r="G5385" s="1">
        <f>Comuni__2[[#This Row],[Popolazione2011]]/Comuni__2[[#This Row],[POPOLAZIONE TOTALE DI OGNI REGIONE (CON FILTRO)]]</f>
        <v>3.1668803890817332E-4</v>
      </c>
      <c r="H5385" t="str">
        <f>IF(Comuni__2[[#This Row],[Popolazione2011]]&gt;300000,"MAGGIORE","")</f>
        <v/>
      </c>
    </row>
    <row r="5386" spans="1:8" x14ac:dyDescent="0.2">
      <c r="A5386" t="s">
        <v>688</v>
      </c>
      <c r="B5386" t="s">
        <v>5</v>
      </c>
      <c r="C5386" t="s">
        <v>490</v>
      </c>
      <c r="D5386">
        <v>1382</v>
      </c>
      <c r="E5386" s="2"/>
      <c r="F5386">
        <f>SUMIFS($D$2:$D$7909, $B$2:$B$7909, "Piemonte")</f>
        <v>4363916</v>
      </c>
      <c r="G5386" s="1">
        <f>Comuni__2[[#This Row],[Popolazione2011]]/Comuni__2[[#This Row],[POPOLAZIONE TOTALE DI OGNI REGIONE (CON FILTRO)]]</f>
        <v>3.1668803890817332E-4</v>
      </c>
      <c r="H5386" t="str">
        <f>IF(Comuni__2[[#This Row],[Popolazione2011]]&gt;300000,"MAGGIORE","")</f>
        <v/>
      </c>
    </row>
    <row r="5387" spans="1:8" x14ac:dyDescent="0.2">
      <c r="A5387" t="s">
        <v>5857</v>
      </c>
      <c r="B5387" t="s">
        <v>5756</v>
      </c>
      <c r="C5387" t="s">
        <v>5841</v>
      </c>
      <c r="D5387">
        <v>1382</v>
      </c>
      <c r="E5387" s="2"/>
      <c r="F5387">
        <f>SUMIFS($D$2:$D$7909, $B$2:$B$7909, "Molise")</f>
        <v>313660</v>
      </c>
      <c r="G5387" s="1">
        <f>Comuni__2[[#This Row],[Popolazione2011]]/Comuni__2[[#This Row],[POPOLAZIONE TOTALE DI OGNI REGIONE (CON FILTRO)]]</f>
        <v>4.4060447618440354E-3</v>
      </c>
      <c r="H5387" t="str">
        <f>IF(Comuni__2[[#This Row],[Popolazione2011]]&gt;300000,"MAGGIORE","")</f>
        <v/>
      </c>
    </row>
    <row r="5388" spans="1:8" x14ac:dyDescent="0.2">
      <c r="A5388" t="s">
        <v>5893</v>
      </c>
      <c r="B5388" t="s">
        <v>5894</v>
      </c>
      <c r="C5388" t="s">
        <v>5895</v>
      </c>
      <c r="D5388">
        <v>1380</v>
      </c>
      <c r="E5388" s="2"/>
      <c r="F5388">
        <f>SUMIFS($D$2:$D$7909, $B$2:$B$7909, "Campania")</f>
        <v>5766810</v>
      </c>
      <c r="G5388" s="1">
        <f>Comuni__2[[#This Row],[Popolazione2011]]/Comuni__2[[#This Row],[POPOLAZIONE TOTALE DI OGNI REGIONE (CON FILTRO)]]</f>
        <v>2.3930041045222574E-4</v>
      </c>
      <c r="H5388" t="str">
        <f>IF(Comuni__2[[#This Row],[Popolazione2011]]&gt;300000,"MAGGIORE","")</f>
        <v/>
      </c>
    </row>
    <row r="5389" spans="1:8" x14ac:dyDescent="0.2">
      <c r="A5389" t="s">
        <v>6054</v>
      </c>
      <c r="B5389" t="s">
        <v>5894</v>
      </c>
      <c r="C5389" t="s">
        <v>6000</v>
      </c>
      <c r="D5389">
        <v>1380</v>
      </c>
      <c r="E5389" s="2"/>
      <c r="F5389">
        <f>SUMIFS($D$2:$D$7909, $B$2:$B$7909, "Campania")</f>
        <v>5766810</v>
      </c>
      <c r="G5389" s="1">
        <f>Comuni__2[[#This Row],[Popolazione2011]]/Comuni__2[[#This Row],[POPOLAZIONE TOTALE DI OGNI REGIONE (CON FILTRO)]]</f>
        <v>2.3930041045222574E-4</v>
      </c>
      <c r="H5389" t="str">
        <f>IF(Comuni__2[[#This Row],[Popolazione2011]]&gt;300000,"MAGGIORE","")</f>
        <v/>
      </c>
    </row>
    <row r="5390" spans="1:8" x14ac:dyDescent="0.2">
      <c r="A5390" t="s">
        <v>811</v>
      </c>
      <c r="B5390" t="s">
        <v>5</v>
      </c>
      <c r="C5390" t="s">
        <v>738</v>
      </c>
      <c r="D5390">
        <v>1380</v>
      </c>
      <c r="E5390" s="2"/>
      <c r="F5390">
        <f>SUMIFS($D$2:$D$7909, $B$2:$B$7909, "Piemonte")</f>
        <v>4363916</v>
      </c>
      <c r="G5390" s="1">
        <f>Comuni__2[[#This Row],[Popolazione2011]]/Comuni__2[[#This Row],[POPOLAZIONE TOTALE DI OGNI REGIONE (CON FILTRO)]]</f>
        <v>3.1622973494448565E-4</v>
      </c>
      <c r="H5390" t="str">
        <f>IF(Comuni__2[[#This Row],[Popolazione2011]]&gt;300000,"MAGGIORE","")</f>
        <v/>
      </c>
    </row>
    <row r="5391" spans="1:8" x14ac:dyDescent="0.2">
      <c r="A5391" t="s">
        <v>3557</v>
      </c>
      <c r="B5391" t="s">
        <v>3082</v>
      </c>
      <c r="C5391" t="s">
        <v>3499</v>
      </c>
      <c r="D5391">
        <v>1379</v>
      </c>
      <c r="E5391" s="2"/>
      <c r="F5391">
        <f>SUMIFS($D$2:$D$7909, $B$2:$B$7909, "Veneto")</f>
        <v>4855904</v>
      </c>
      <c r="G5391" s="1">
        <f>Comuni__2[[#This Row],[Popolazione2011]]/Comuni__2[[#This Row],[POPOLAZIONE TOTALE DI OGNI REGIONE (CON FILTRO)]]</f>
        <v>2.8398419738116733E-4</v>
      </c>
      <c r="H5391" t="str">
        <f>IF(Comuni__2[[#This Row],[Popolazione2011]]&gt;300000,"MAGGIORE","")</f>
        <v/>
      </c>
    </row>
    <row r="5392" spans="1:8" x14ac:dyDescent="0.2">
      <c r="A5392" t="s">
        <v>7859</v>
      </c>
      <c r="B5392" t="s">
        <v>7657</v>
      </c>
      <c r="C5392" t="s">
        <v>7843</v>
      </c>
      <c r="D5392">
        <v>1379</v>
      </c>
      <c r="E5392" s="2"/>
      <c r="F5392">
        <f>SUMIFS($D$2:$D$7909, $B$2:$B$7909, "Sardegna")</f>
        <v>1634822</v>
      </c>
      <c r="G5392" s="1">
        <f>Comuni__2[[#This Row],[Popolazione2011]]/Comuni__2[[#This Row],[POPOLAZIONE TOTALE DI OGNI REGIONE (CON FILTRO)]]</f>
        <v>8.4351690887448294E-4</v>
      </c>
      <c r="H5392" t="str">
        <f>IF(Comuni__2[[#This Row],[Popolazione2011]]&gt;300000,"MAGGIORE","")</f>
        <v/>
      </c>
    </row>
    <row r="5393" spans="1:8" x14ac:dyDescent="0.2">
      <c r="A5393" t="s">
        <v>7447</v>
      </c>
      <c r="B5393" t="s">
        <v>7257</v>
      </c>
      <c r="C5393" t="s">
        <v>7366</v>
      </c>
      <c r="D5393">
        <v>1378</v>
      </c>
      <c r="E5393" s="2"/>
      <c r="F5393">
        <f>SUMIFS($D$2:$D$7909, $B$2:$B$7909, "Sicilia")</f>
        <v>5002904</v>
      </c>
      <c r="G5393" s="1">
        <f>Comuni__2[[#This Row],[Popolazione2011]]/Comuni__2[[#This Row],[POPOLAZIONE TOTALE DI OGNI REGIONE (CON FILTRO)]]</f>
        <v>2.7544002443380882E-4</v>
      </c>
      <c r="H5393" t="str">
        <f>IF(Comuni__2[[#This Row],[Popolazione2011]]&gt;300000,"MAGGIORE","")</f>
        <v/>
      </c>
    </row>
    <row r="5394" spans="1:8" x14ac:dyDescent="0.2">
      <c r="A5394" t="s">
        <v>197</v>
      </c>
      <c r="B5394" t="s">
        <v>5</v>
      </c>
      <c r="C5394" t="s">
        <v>6</v>
      </c>
      <c r="D5394">
        <v>1378</v>
      </c>
      <c r="E5394" s="2"/>
      <c r="F5394">
        <f>SUMIFS($D$2:$D$7909, $B$2:$B$7909, "Piemonte")</f>
        <v>4363916</v>
      </c>
      <c r="G5394" s="1">
        <f>Comuni__2[[#This Row],[Popolazione2011]]/Comuni__2[[#This Row],[POPOLAZIONE TOTALE DI OGNI REGIONE (CON FILTRO)]]</f>
        <v>3.1577143098079799E-4</v>
      </c>
      <c r="H5394" t="str">
        <f>IF(Comuni__2[[#This Row],[Popolazione2011]]&gt;300000,"MAGGIORE","")</f>
        <v/>
      </c>
    </row>
    <row r="5395" spans="1:8" x14ac:dyDescent="0.2">
      <c r="A5395" t="s">
        <v>7722</v>
      </c>
      <c r="B5395" t="s">
        <v>7657</v>
      </c>
      <c r="C5395" t="s">
        <v>7658</v>
      </c>
      <c r="D5395">
        <v>1378</v>
      </c>
      <c r="E5395" s="2"/>
      <c r="F5395">
        <f>SUMIFS($D$2:$D$7909, $B$2:$B$7909, "Sardegna")</f>
        <v>1634822</v>
      </c>
      <c r="G5395" s="1">
        <f>Comuni__2[[#This Row],[Popolazione2011]]/Comuni__2[[#This Row],[POPOLAZIONE TOTALE DI OGNI REGIONE (CON FILTRO)]]</f>
        <v>8.4290522148588651E-4</v>
      </c>
      <c r="H5395" t="str">
        <f>IF(Comuni__2[[#This Row],[Popolazione2011]]&gt;300000,"MAGGIORE","")</f>
        <v/>
      </c>
    </row>
    <row r="5396" spans="1:8" x14ac:dyDescent="0.2">
      <c r="A5396" t="s">
        <v>6942</v>
      </c>
      <c r="B5396" t="s">
        <v>6847</v>
      </c>
      <c r="C5396" t="s">
        <v>6848</v>
      </c>
      <c r="D5396">
        <v>1377</v>
      </c>
      <c r="E5396" s="2"/>
      <c r="F5396">
        <f>SUMIFS($D$2:$D$7909, $B$2:$B$7909, "Calabria")</f>
        <v>1959050</v>
      </c>
      <c r="G5396" s="1">
        <f>Comuni__2[[#This Row],[Popolazione2011]]/Comuni__2[[#This Row],[POPOLAZIONE TOTALE DI OGNI REGIONE (CON FILTRO)]]</f>
        <v>7.0289170771547431E-4</v>
      </c>
      <c r="H5396" t="str">
        <f>IF(Comuni__2[[#This Row],[Popolazione2011]]&gt;300000,"MAGGIORE","")</f>
        <v/>
      </c>
    </row>
    <row r="5397" spans="1:8" x14ac:dyDescent="0.2">
      <c r="A5397" t="s">
        <v>5960</v>
      </c>
      <c r="B5397" t="s">
        <v>5894</v>
      </c>
      <c r="C5397" t="s">
        <v>5895</v>
      </c>
      <c r="D5397">
        <v>1376</v>
      </c>
      <c r="E5397" s="2"/>
      <c r="F5397">
        <f>SUMIFS($D$2:$D$7909, $B$2:$B$7909, "Campania")</f>
        <v>5766810</v>
      </c>
      <c r="G5397" s="1">
        <f>Comuni__2[[#This Row],[Popolazione2011]]/Comuni__2[[#This Row],[POPOLAZIONE TOTALE DI OGNI REGIONE (CON FILTRO)]]</f>
        <v>2.3860678607410336E-4</v>
      </c>
      <c r="H5397" t="str">
        <f>IF(Comuni__2[[#This Row],[Popolazione2011]]&gt;300000,"MAGGIORE","")</f>
        <v/>
      </c>
    </row>
    <row r="5398" spans="1:8" x14ac:dyDescent="0.2">
      <c r="A5398" t="s">
        <v>4599</v>
      </c>
      <c r="B5398" t="s">
        <v>4450</v>
      </c>
      <c r="C5398" t="s">
        <v>4586</v>
      </c>
      <c r="D5398">
        <v>1376</v>
      </c>
      <c r="E5398" s="2"/>
      <c r="F5398">
        <f>SUMIFS($D$2:$D$7909, $B$2:$B$7909, "Toscana")</f>
        <v>3672202</v>
      </c>
      <c r="G5398" s="1">
        <f>Comuni__2[[#This Row],[Popolazione2011]]/Comuni__2[[#This Row],[POPOLAZIONE TOTALE DI OGNI REGIONE (CON FILTRO)]]</f>
        <v>3.7470705587546653E-4</v>
      </c>
      <c r="H5398" t="str">
        <f>IF(Comuni__2[[#This Row],[Popolazione2011]]&gt;300000,"MAGGIORE","")</f>
        <v/>
      </c>
    </row>
    <row r="5399" spans="1:8" x14ac:dyDescent="0.2">
      <c r="A5399" t="s">
        <v>7480</v>
      </c>
      <c r="B5399" t="s">
        <v>7257</v>
      </c>
      <c r="C5399" t="s">
        <v>7475</v>
      </c>
      <c r="D5399">
        <v>1375</v>
      </c>
      <c r="E5399" s="2"/>
      <c r="F5399">
        <f>SUMIFS($D$2:$D$7909, $B$2:$B$7909, "Sicilia")</f>
        <v>5002904</v>
      </c>
      <c r="G5399" s="1">
        <f>Comuni__2[[#This Row],[Popolazione2011]]/Comuni__2[[#This Row],[POPOLAZIONE TOTALE DI OGNI REGIONE (CON FILTRO)]]</f>
        <v>2.7484037271152917E-4</v>
      </c>
      <c r="H5399" t="str">
        <f>IF(Comuni__2[[#This Row],[Popolazione2011]]&gt;300000,"MAGGIORE","")</f>
        <v/>
      </c>
    </row>
    <row r="5400" spans="1:8" x14ac:dyDescent="0.2">
      <c r="A5400" t="s">
        <v>3606</v>
      </c>
      <c r="B5400" t="s">
        <v>3082</v>
      </c>
      <c r="C5400" t="s">
        <v>3602</v>
      </c>
      <c r="D5400">
        <v>1374</v>
      </c>
      <c r="E5400" s="2"/>
      <c r="F5400">
        <f>SUMIFS($D$2:$D$7909, $B$2:$B$7909, "Veneto")</f>
        <v>4855904</v>
      </c>
      <c r="G5400" s="1">
        <f>Comuni__2[[#This Row],[Popolazione2011]]/Comuni__2[[#This Row],[POPOLAZIONE TOTALE DI OGNI REGIONE (CON FILTRO)]]</f>
        <v>2.8295452298892233E-4</v>
      </c>
      <c r="H5400" t="str">
        <f>IF(Comuni__2[[#This Row],[Popolazione2011]]&gt;300000,"MAGGIORE","")</f>
        <v/>
      </c>
    </row>
    <row r="5401" spans="1:8" x14ac:dyDescent="0.2">
      <c r="A5401" t="s">
        <v>3013</v>
      </c>
      <c r="B5401" t="s">
        <v>2791</v>
      </c>
      <c r="C5401" t="s">
        <v>2909</v>
      </c>
      <c r="D5401">
        <v>1374</v>
      </c>
      <c r="E5401" s="2"/>
      <c r="F5401">
        <f>SUMIFS($D$2:$D$7909, $B$2:$B$7909, "Trentino-Alto Adige/Südtirol")</f>
        <v>1026433</v>
      </c>
      <c r="G5401" s="1">
        <f>Comuni__2[[#This Row],[Popolazione2011]]/Comuni__2[[#This Row],[POPOLAZIONE TOTALE DI OGNI REGIONE (CON FILTRO)]]</f>
        <v>1.3386163539169142E-3</v>
      </c>
      <c r="H5401" t="str">
        <f>IF(Comuni__2[[#This Row],[Popolazione2011]]&gt;300000,"MAGGIORE","")</f>
        <v/>
      </c>
    </row>
    <row r="5402" spans="1:8" x14ac:dyDescent="0.2">
      <c r="A5402" t="s">
        <v>7788</v>
      </c>
      <c r="B5402" t="s">
        <v>7657</v>
      </c>
      <c r="C5402" t="s">
        <v>7750</v>
      </c>
      <c r="D5402">
        <v>1373</v>
      </c>
      <c r="E5402" s="2"/>
      <c r="F5402">
        <f>SUMIFS($D$2:$D$7909, $B$2:$B$7909, "Sardegna")</f>
        <v>1634822</v>
      </c>
      <c r="G5402" s="1">
        <f>Comuni__2[[#This Row],[Popolazione2011]]/Comuni__2[[#This Row],[POPOLAZIONE TOTALE DI OGNI REGIONE (CON FILTRO)]]</f>
        <v>8.3984678454290438E-4</v>
      </c>
      <c r="H5402" t="str">
        <f>IF(Comuni__2[[#This Row],[Popolazione2011]]&gt;300000,"MAGGIORE","")</f>
        <v/>
      </c>
    </row>
    <row r="5403" spans="1:8" x14ac:dyDescent="0.2">
      <c r="A5403" t="s">
        <v>3925</v>
      </c>
      <c r="B5403" t="s">
        <v>3873</v>
      </c>
      <c r="C5403" t="s">
        <v>3874</v>
      </c>
      <c r="D5403">
        <v>1373</v>
      </c>
      <c r="E5403" s="2"/>
      <c r="F5403">
        <f>SUMIFS($D$2:$D$7909, $B$2:$B$7909, "Liguria")</f>
        <v>1570694</v>
      </c>
      <c r="G5403" s="1">
        <f>Comuni__2[[#This Row],[Popolazione2011]]/Comuni__2[[#This Row],[POPOLAZIONE TOTALE DI OGNI REGIONE (CON FILTRO)]]</f>
        <v>8.7413589152311017E-4</v>
      </c>
      <c r="H5403" t="str">
        <f>IF(Comuni__2[[#This Row],[Popolazione2011]]&gt;300000,"MAGGIORE","")</f>
        <v/>
      </c>
    </row>
    <row r="5404" spans="1:8" x14ac:dyDescent="0.2">
      <c r="A5404" t="s">
        <v>5831</v>
      </c>
      <c r="B5404" t="s">
        <v>5756</v>
      </c>
      <c r="C5404" t="s">
        <v>5757</v>
      </c>
      <c r="D5404">
        <v>1373</v>
      </c>
      <c r="E5404" s="2"/>
      <c r="F5404">
        <f>SUMIFS($D$2:$D$7909, $B$2:$B$7909, "Molise")</f>
        <v>313660</v>
      </c>
      <c r="G5404" s="1">
        <f>Comuni__2[[#This Row],[Popolazione2011]]/Comuni__2[[#This Row],[POPOLAZIONE TOTALE DI OGNI REGIONE (CON FILTRO)]]</f>
        <v>4.3773512720780465E-3</v>
      </c>
      <c r="H5404" t="str">
        <f>IF(Comuni__2[[#This Row],[Popolazione2011]]&gt;300000,"MAGGIORE","")</f>
        <v/>
      </c>
    </row>
    <row r="5405" spans="1:8" x14ac:dyDescent="0.2">
      <c r="A5405" t="s">
        <v>1595</v>
      </c>
      <c r="B5405" t="s">
        <v>1271</v>
      </c>
      <c r="C5405" t="s">
        <v>1560</v>
      </c>
      <c r="D5405">
        <v>1372</v>
      </c>
      <c r="E5405" s="2"/>
      <c r="F5405">
        <f>SUMIFS($D$2:$D$7909, $B$2:$B$7909, "Lombardia")</f>
        <v>9704121</v>
      </c>
      <c r="G5405" s="1">
        <f>Comuni__2[[#This Row],[Popolazione2011]]/Comuni__2[[#This Row],[POPOLAZIONE TOTALE DI OGNI REGIONE (CON FILTRO)]]</f>
        <v>1.4138323295845136E-4</v>
      </c>
      <c r="H5405" t="str">
        <f>IF(Comuni__2[[#This Row],[Popolazione2011]]&gt;300000,"MAGGIORE","")</f>
        <v/>
      </c>
    </row>
    <row r="5406" spans="1:8" x14ac:dyDescent="0.2">
      <c r="A5406" t="s">
        <v>2207</v>
      </c>
      <c r="B5406" t="s">
        <v>1271</v>
      </c>
      <c r="C5406" t="s">
        <v>2016</v>
      </c>
      <c r="D5406">
        <v>1372</v>
      </c>
      <c r="E5406" s="2"/>
      <c r="F5406">
        <f>SUMIFS($D$2:$D$7909, $B$2:$B$7909, "Lombardia")</f>
        <v>9704121</v>
      </c>
      <c r="G5406" s="1">
        <f>Comuni__2[[#This Row],[Popolazione2011]]/Comuni__2[[#This Row],[POPOLAZIONE TOTALE DI OGNI REGIONE (CON FILTRO)]]</f>
        <v>1.4138323295845136E-4</v>
      </c>
      <c r="H5406" t="str">
        <f>IF(Comuni__2[[#This Row],[Popolazione2011]]&gt;300000,"MAGGIORE","")</f>
        <v/>
      </c>
    </row>
    <row r="5407" spans="1:8" x14ac:dyDescent="0.2">
      <c r="A5407" t="s">
        <v>2438</v>
      </c>
      <c r="B5407" t="s">
        <v>1271</v>
      </c>
      <c r="C5407" t="s">
        <v>2409</v>
      </c>
      <c r="D5407">
        <v>1371</v>
      </c>
      <c r="E5407" s="2"/>
      <c r="F5407">
        <f>SUMIFS($D$2:$D$7909, $B$2:$B$7909, "Lombardia")</f>
        <v>9704121</v>
      </c>
      <c r="G5407" s="1">
        <f>Comuni__2[[#This Row],[Popolazione2011]]/Comuni__2[[#This Row],[POPOLAZIONE TOTALE DI OGNI REGIONE (CON FILTRO)]]</f>
        <v>1.4128018395483734E-4</v>
      </c>
      <c r="H5407" t="str">
        <f>IF(Comuni__2[[#This Row],[Popolazione2011]]&gt;300000,"MAGGIORE","")</f>
        <v/>
      </c>
    </row>
    <row r="5408" spans="1:8" x14ac:dyDescent="0.2">
      <c r="A5408" t="s">
        <v>3761</v>
      </c>
      <c r="B5408" t="s">
        <v>3653</v>
      </c>
      <c r="C5408" t="s">
        <v>3654</v>
      </c>
      <c r="D5408">
        <v>1371</v>
      </c>
      <c r="E5408" s="2"/>
      <c r="F5408">
        <f>SUMIFS($D$2:$D$7909, $B$2:$B$7909, "Friuli-Venezia Giulia")</f>
        <v>1220291</v>
      </c>
      <c r="G5408" s="1">
        <f>Comuni__2[[#This Row],[Popolazione2011]]/Comuni__2[[#This Row],[POPOLAZIONE TOTALE DI OGNI REGIONE (CON FILTRO)]]</f>
        <v>1.1235025088278123E-3</v>
      </c>
      <c r="H5408" t="str">
        <f>IF(Comuni__2[[#This Row],[Popolazione2011]]&gt;300000,"MAGGIORE","")</f>
        <v/>
      </c>
    </row>
    <row r="5409" spans="1:8" x14ac:dyDescent="0.2">
      <c r="A5409" t="s">
        <v>464</v>
      </c>
      <c r="B5409" t="s">
        <v>5</v>
      </c>
      <c r="C5409" t="s">
        <v>402</v>
      </c>
      <c r="D5409">
        <v>1368</v>
      </c>
      <c r="E5409" s="2"/>
      <c r="F5409">
        <f>SUMIFS($D$2:$D$7909, $B$2:$B$7909, "Piemonte")</f>
        <v>4363916</v>
      </c>
      <c r="G5409" s="1">
        <f>Comuni__2[[#This Row],[Popolazione2011]]/Comuni__2[[#This Row],[POPOLAZIONE TOTALE DI OGNI REGIONE (CON FILTRO)]]</f>
        <v>3.1347991116235967E-4</v>
      </c>
      <c r="H5409" t="str">
        <f>IF(Comuni__2[[#This Row],[Popolazione2011]]&gt;300000,"MAGGIORE","")</f>
        <v/>
      </c>
    </row>
    <row r="5410" spans="1:8" x14ac:dyDescent="0.2">
      <c r="A5410" t="s">
        <v>3161</v>
      </c>
      <c r="B5410" t="s">
        <v>3082</v>
      </c>
      <c r="C5410" t="s">
        <v>3083</v>
      </c>
      <c r="D5410">
        <v>1367</v>
      </c>
      <c r="E5410" s="2"/>
      <c r="F5410">
        <f>SUMIFS($D$2:$D$7909, $B$2:$B$7909, "Veneto")</f>
        <v>4855904</v>
      </c>
      <c r="G5410" s="1">
        <f>Comuni__2[[#This Row],[Popolazione2011]]/Comuni__2[[#This Row],[POPOLAZIONE TOTALE DI OGNI REGIONE (CON FILTRO)]]</f>
        <v>2.8151297883977934E-4</v>
      </c>
      <c r="H5410" t="str">
        <f>IF(Comuni__2[[#This Row],[Popolazione2011]]&gt;300000,"MAGGIORE","")</f>
        <v/>
      </c>
    </row>
    <row r="5411" spans="1:8" x14ac:dyDescent="0.2">
      <c r="A5411" t="s">
        <v>966</v>
      </c>
      <c r="B5411" t="s">
        <v>5</v>
      </c>
      <c r="C5411" t="s">
        <v>857</v>
      </c>
      <c r="D5411">
        <v>1367</v>
      </c>
      <c r="E5411" s="2"/>
      <c r="F5411">
        <f>SUMIFS($D$2:$D$7909, $B$2:$B$7909, "Piemonte")</f>
        <v>4363916</v>
      </c>
      <c r="G5411" s="1">
        <f>Comuni__2[[#This Row],[Popolazione2011]]/Comuni__2[[#This Row],[POPOLAZIONE TOTALE DI OGNI REGIONE (CON FILTRO)]]</f>
        <v>3.1325075918051587E-4</v>
      </c>
      <c r="H5411" t="str">
        <f>IF(Comuni__2[[#This Row],[Popolazione2011]]&gt;300000,"MAGGIORE","")</f>
        <v/>
      </c>
    </row>
    <row r="5412" spans="1:8" x14ac:dyDescent="0.2">
      <c r="A5412" t="s">
        <v>6863</v>
      </c>
      <c r="B5412" t="s">
        <v>6847</v>
      </c>
      <c r="C5412" t="s">
        <v>6848</v>
      </c>
      <c r="D5412">
        <v>1367</v>
      </c>
      <c r="E5412" s="2"/>
      <c r="F5412">
        <f>SUMIFS($D$2:$D$7909, $B$2:$B$7909, "Calabria")</f>
        <v>1959050</v>
      </c>
      <c r="G5412" s="1">
        <f>Comuni__2[[#This Row],[Popolazione2011]]/Comuni__2[[#This Row],[POPOLAZIONE TOTALE DI OGNI REGIONE (CON FILTRO)]]</f>
        <v>6.9778719277200686E-4</v>
      </c>
      <c r="H5412" t="str">
        <f>IF(Comuni__2[[#This Row],[Popolazione2011]]&gt;300000,"MAGGIORE","")</f>
        <v/>
      </c>
    </row>
    <row r="5413" spans="1:8" x14ac:dyDescent="0.2">
      <c r="A5413" t="s">
        <v>5761</v>
      </c>
      <c r="B5413" t="s">
        <v>5756</v>
      </c>
      <c r="C5413" t="s">
        <v>5757</v>
      </c>
      <c r="D5413">
        <v>1367</v>
      </c>
      <c r="E5413" s="2"/>
      <c r="F5413">
        <f>SUMIFS($D$2:$D$7909, $B$2:$B$7909, "Molise")</f>
        <v>313660</v>
      </c>
      <c r="G5413" s="1">
        <f>Comuni__2[[#This Row],[Popolazione2011]]/Comuni__2[[#This Row],[POPOLAZIONE TOTALE DI OGNI REGIONE (CON FILTRO)]]</f>
        <v>4.3582222789007204E-3</v>
      </c>
      <c r="H5413" t="str">
        <f>IF(Comuni__2[[#This Row],[Popolazione2011]]&gt;300000,"MAGGIORE","")</f>
        <v/>
      </c>
    </row>
    <row r="5414" spans="1:8" x14ac:dyDescent="0.2">
      <c r="A5414" t="s">
        <v>6262</v>
      </c>
      <c r="B5414" t="s">
        <v>5894</v>
      </c>
      <c r="C5414" t="s">
        <v>6172</v>
      </c>
      <c r="D5414">
        <v>1366</v>
      </c>
      <c r="E5414" s="2"/>
      <c r="F5414">
        <f>SUMIFS($D$2:$D$7909, $B$2:$B$7909, "Campania")</f>
        <v>5766810</v>
      </c>
      <c r="G5414" s="1">
        <f>Comuni__2[[#This Row],[Popolazione2011]]/Comuni__2[[#This Row],[POPOLAZIONE TOTALE DI OGNI REGIONE (CON FILTRO)]]</f>
        <v>2.3687272512879737E-4</v>
      </c>
      <c r="H5414" t="str">
        <f>IF(Comuni__2[[#This Row],[Popolazione2011]]&gt;300000,"MAGGIORE","")</f>
        <v/>
      </c>
    </row>
    <row r="5415" spans="1:8" x14ac:dyDescent="0.2">
      <c r="A5415" t="s">
        <v>6431</v>
      </c>
      <c r="B5415" t="s">
        <v>5894</v>
      </c>
      <c r="C5415" t="s">
        <v>6291</v>
      </c>
      <c r="D5415">
        <v>1366</v>
      </c>
      <c r="E5415" s="2"/>
      <c r="F5415">
        <f>SUMIFS($D$2:$D$7909, $B$2:$B$7909, "Campania")</f>
        <v>5766810</v>
      </c>
      <c r="G5415" s="1">
        <f>Comuni__2[[#This Row],[Popolazione2011]]/Comuni__2[[#This Row],[POPOLAZIONE TOTALE DI OGNI REGIONE (CON FILTRO)]]</f>
        <v>2.3687272512879737E-4</v>
      </c>
      <c r="H5415" t="str">
        <f>IF(Comuni__2[[#This Row],[Popolazione2011]]&gt;300000,"MAGGIORE","")</f>
        <v/>
      </c>
    </row>
    <row r="5416" spans="1:8" x14ac:dyDescent="0.2">
      <c r="A5416" t="s">
        <v>7378</v>
      </c>
      <c r="B5416" t="s">
        <v>7257</v>
      </c>
      <c r="C5416" t="s">
        <v>7366</v>
      </c>
      <c r="D5416">
        <v>1366</v>
      </c>
      <c r="E5416" s="2"/>
      <c r="F5416">
        <f>SUMIFS($D$2:$D$7909, $B$2:$B$7909, "Sicilia")</f>
        <v>5002904</v>
      </c>
      <c r="G5416" s="1">
        <f>Comuni__2[[#This Row],[Popolazione2011]]/Comuni__2[[#This Row],[POPOLAZIONE TOTALE DI OGNI REGIONE (CON FILTRO)]]</f>
        <v>2.7304141754469003E-4</v>
      </c>
      <c r="H5416" t="str">
        <f>IF(Comuni__2[[#This Row],[Popolazione2011]]&gt;300000,"MAGGIORE","")</f>
        <v/>
      </c>
    </row>
    <row r="5417" spans="1:8" x14ac:dyDescent="0.2">
      <c r="A5417" t="s">
        <v>6939</v>
      </c>
      <c r="B5417" t="s">
        <v>6847</v>
      </c>
      <c r="C5417" t="s">
        <v>6848</v>
      </c>
      <c r="D5417">
        <v>1366</v>
      </c>
      <c r="E5417" s="2"/>
      <c r="F5417">
        <f>SUMIFS($D$2:$D$7909, $B$2:$B$7909, "Calabria")</f>
        <v>1959050</v>
      </c>
      <c r="G5417" s="1">
        <f>Comuni__2[[#This Row],[Popolazione2011]]/Comuni__2[[#This Row],[POPOLAZIONE TOTALE DI OGNI REGIONE (CON FILTRO)]]</f>
        <v>6.9727674127766006E-4</v>
      </c>
      <c r="H5417" t="str">
        <f>IF(Comuni__2[[#This Row],[Popolazione2011]]&gt;300000,"MAGGIORE","")</f>
        <v/>
      </c>
    </row>
    <row r="5418" spans="1:8" x14ac:dyDescent="0.2">
      <c r="A5418" t="s">
        <v>1086</v>
      </c>
      <c r="B5418" t="s">
        <v>5</v>
      </c>
      <c r="C5418" t="s">
        <v>1045</v>
      </c>
      <c r="D5418">
        <v>1365</v>
      </c>
      <c r="E5418" s="2"/>
      <c r="F5418">
        <f>SUMIFS($D$2:$D$7909, $B$2:$B$7909, "Piemonte")</f>
        <v>4363916</v>
      </c>
      <c r="G5418" s="1">
        <f>Comuni__2[[#This Row],[Popolazione2011]]/Comuni__2[[#This Row],[POPOLAZIONE TOTALE DI OGNI REGIONE (CON FILTRO)]]</f>
        <v>3.127924552168282E-4</v>
      </c>
      <c r="H5418" t="str">
        <f>IF(Comuni__2[[#This Row],[Popolazione2011]]&gt;300000,"MAGGIORE","")</f>
        <v/>
      </c>
    </row>
    <row r="5419" spans="1:8" x14ac:dyDescent="0.2">
      <c r="A5419" t="s">
        <v>5695</v>
      </c>
      <c r="B5419" t="s">
        <v>5446</v>
      </c>
      <c r="C5419" t="s">
        <v>5651</v>
      </c>
      <c r="D5419">
        <v>1364</v>
      </c>
      <c r="E5419" s="2"/>
      <c r="F5419">
        <f>SUMIFS($D$2:$D$7909, $B$2:$B$7909, "Abruzzo")</f>
        <v>1307309</v>
      </c>
      <c r="G5419" s="1">
        <f>Comuni__2[[#This Row],[Popolazione2011]]/Comuni__2[[#This Row],[POPOLAZIONE TOTALE DI OGNI REGIONE (CON FILTRO)]]</f>
        <v>1.0433646521212658E-3</v>
      </c>
      <c r="H5419" t="str">
        <f>IF(Comuni__2[[#This Row],[Popolazione2011]]&gt;300000,"MAGGIORE","")</f>
        <v/>
      </c>
    </row>
    <row r="5420" spans="1:8" x14ac:dyDescent="0.2">
      <c r="A5420" t="s">
        <v>2268</v>
      </c>
      <c r="B5420" t="s">
        <v>1271</v>
      </c>
      <c r="C5420" t="s">
        <v>2222</v>
      </c>
      <c r="D5420">
        <v>1363</v>
      </c>
      <c r="E5420" s="2"/>
      <c r="F5420">
        <f>SUMIFS($D$2:$D$7909, $B$2:$B$7909, "Lombardia")</f>
        <v>9704121</v>
      </c>
      <c r="G5420" s="1">
        <f>Comuni__2[[#This Row],[Popolazione2011]]/Comuni__2[[#This Row],[POPOLAZIONE TOTALE DI OGNI REGIONE (CON FILTRO)]]</f>
        <v>1.4045579192592509E-4</v>
      </c>
      <c r="H5420" t="str">
        <f>IF(Comuni__2[[#This Row],[Popolazione2011]]&gt;300000,"MAGGIORE","")</f>
        <v/>
      </c>
    </row>
    <row r="5421" spans="1:8" x14ac:dyDescent="0.2">
      <c r="A5421" t="s">
        <v>4499</v>
      </c>
      <c r="B5421" t="s">
        <v>4450</v>
      </c>
      <c r="C5421" t="s">
        <v>4469</v>
      </c>
      <c r="D5421">
        <v>1363</v>
      </c>
      <c r="E5421" s="2"/>
      <c r="F5421">
        <f>SUMIFS($D$2:$D$7909, $B$2:$B$7909, "Toscana")</f>
        <v>3672202</v>
      </c>
      <c r="G5421" s="1">
        <f>Comuni__2[[#This Row],[Popolazione2011]]/Comuni__2[[#This Row],[POPOLAZIONE TOTALE DI OGNI REGIONE (CON FILTRO)]]</f>
        <v>3.7116694560920122E-4</v>
      </c>
      <c r="H5421" t="str">
        <f>IF(Comuni__2[[#This Row],[Popolazione2011]]&gt;300000,"MAGGIORE","")</f>
        <v/>
      </c>
    </row>
    <row r="5422" spans="1:8" x14ac:dyDescent="0.2">
      <c r="A5422" t="s">
        <v>5517</v>
      </c>
      <c r="B5422" t="s">
        <v>5446</v>
      </c>
      <c r="C5422" t="s">
        <v>5447</v>
      </c>
      <c r="D5422">
        <v>1363</v>
      </c>
      <c r="E5422" s="2"/>
      <c r="F5422">
        <f>SUMIFS($D$2:$D$7909, $B$2:$B$7909, "Abruzzo")</f>
        <v>1307309</v>
      </c>
      <c r="G5422" s="1">
        <f>Comuni__2[[#This Row],[Popolazione2011]]/Comuni__2[[#This Row],[POPOLAZIONE TOTALE DI OGNI REGIONE (CON FILTRO)]]</f>
        <v>1.0425997220244029E-3</v>
      </c>
      <c r="H5422" t="str">
        <f>IF(Comuni__2[[#This Row],[Popolazione2011]]&gt;300000,"MAGGIORE","")</f>
        <v/>
      </c>
    </row>
    <row r="5423" spans="1:8" x14ac:dyDescent="0.2">
      <c r="A5423" t="s">
        <v>6794</v>
      </c>
      <c r="B5423" t="s">
        <v>6713</v>
      </c>
      <c r="C5423" t="s">
        <v>6714</v>
      </c>
      <c r="D5423">
        <v>1362</v>
      </c>
      <c r="E5423" s="2"/>
      <c r="F5423">
        <f>SUMIFS($D$2:$D$7909, $B$2:$B$7909, "Basilicata")</f>
        <v>578036</v>
      </c>
      <c r="G5423" s="1">
        <f>Comuni__2[[#This Row],[Popolazione2011]]/Comuni__2[[#This Row],[POPOLAZIONE TOTALE DI OGNI REGIONE (CON FILTRO)]]</f>
        <v>2.3562546277394489E-3</v>
      </c>
      <c r="H5423" t="str">
        <f>IF(Comuni__2[[#This Row],[Popolazione2011]]&gt;300000,"MAGGIORE","")</f>
        <v/>
      </c>
    </row>
    <row r="5424" spans="1:8" x14ac:dyDescent="0.2">
      <c r="A5424" t="s">
        <v>5266</v>
      </c>
      <c r="B5424" t="s">
        <v>5062</v>
      </c>
      <c r="C5424" t="s">
        <v>5198</v>
      </c>
      <c r="D5424">
        <v>1361</v>
      </c>
      <c r="E5424" s="2"/>
      <c r="F5424">
        <f>SUMIFS($D$2:$D$7909, $B$2:$B$7909, "Lazio")</f>
        <v>5502886</v>
      </c>
      <c r="G5424" s="1">
        <f>Comuni__2[[#This Row],[Popolazione2011]]/Comuni__2[[#This Row],[POPOLAZIONE TOTALE DI OGNI REGIONE (CON FILTRO)]]</f>
        <v>2.4732476740386771E-4</v>
      </c>
      <c r="H5424" t="str">
        <f>IF(Comuni__2[[#This Row],[Popolazione2011]]&gt;300000,"MAGGIORE","")</f>
        <v/>
      </c>
    </row>
    <row r="5425" spans="1:8" x14ac:dyDescent="0.2">
      <c r="A5425" t="s">
        <v>7083</v>
      </c>
      <c r="B5425" t="s">
        <v>6847</v>
      </c>
      <c r="C5425" t="s">
        <v>7080</v>
      </c>
      <c r="D5425">
        <v>1361</v>
      </c>
      <c r="E5425" s="2"/>
      <c r="F5425">
        <f>SUMIFS($D$2:$D$7909, $B$2:$B$7909, "Calabria")</f>
        <v>1959050</v>
      </c>
      <c r="G5425" s="1">
        <f>Comuni__2[[#This Row],[Popolazione2011]]/Comuni__2[[#This Row],[POPOLAZIONE TOTALE DI OGNI REGIONE (CON FILTRO)]]</f>
        <v>6.9472448380592639E-4</v>
      </c>
      <c r="H5425" t="str">
        <f>IF(Comuni__2[[#This Row],[Popolazione2011]]&gt;300000,"MAGGIORE","")</f>
        <v/>
      </c>
    </row>
    <row r="5426" spans="1:8" x14ac:dyDescent="0.2">
      <c r="A5426" t="s">
        <v>8011</v>
      </c>
      <c r="B5426" t="s">
        <v>7657</v>
      </c>
      <c r="C5426" t="s">
        <v>7931</v>
      </c>
      <c r="D5426">
        <v>1361</v>
      </c>
      <c r="E5426" s="2"/>
      <c r="F5426">
        <f>SUMIFS($D$2:$D$7909, $B$2:$B$7909, "Sardegna")</f>
        <v>1634822</v>
      </c>
      <c r="G5426" s="1">
        <f>Comuni__2[[#This Row],[Popolazione2011]]/Comuni__2[[#This Row],[POPOLAZIONE TOTALE DI OGNI REGIONE (CON FILTRO)]]</f>
        <v>8.3250653587974715E-4</v>
      </c>
      <c r="H5426" t="str">
        <f>IF(Comuni__2[[#This Row],[Popolazione2011]]&gt;300000,"MAGGIORE","")</f>
        <v/>
      </c>
    </row>
    <row r="5427" spans="1:8" x14ac:dyDescent="0.2">
      <c r="A5427" t="s">
        <v>6278</v>
      </c>
      <c r="B5427" t="s">
        <v>5894</v>
      </c>
      <c r="C5427" t="s">
        <v>6172</v>
      </c>
      <c r="D5427">
        <v>1360</v>
      </c>
      <c r="E5427" s="2"/>
      <c r="F5427">
        <f>SUMIFS($D$2:$D$7909, $B$2:$B$7909, "Campania")</f>
        <v>5766810</v>
      </c>
      <c r="G5427" s="1">
        <f>Comuni__2[[#This Row],[Popolazione2011]]/Comuni__2[[#This Row],[POPOLAZIONE TOTALE DI OGNI REGIONE (CON FILTRO)]]</f>
        <v>2.3583228856161379E-4</v>
      </c>
      <c r="H5427" t="str">
        <f>IF(Comuni__2[[#This Row],[Popolazione2011]]&gt;300000,"MAGGIORE","")</f>
        <v/>
      </c>
    </row>
    <row r="5428" spans="1:8" x14ac:dyDescent="0.2">
      <c r="A5428" t="s">
        <v>2197</v>
      </c>
      <c r="B5428" t="s">
        <v>1271</v>
      </c>
      <c r="C5428" t="s">
        <v>2016</v>
      </c>
      <c r="D5428">
        <v>1359</v>
      </c>
      <c r="E5428" s="2"/>
      <c r="F5428">
        <f>SUMIFS($D$2:$D$7909, $B$2:$B$7909, "Lombardia")</f>
        <v>9704121</v>
      </c>
      <c r="G5428" s="1">
        <f>Comuni__2[[#This Row],[Popolazione2011]]/Comuni__2[[#This Row],[POPOLAZIONE TOTALE DI OGNI REGIONE (CON FILTRO)]]</f>
        <v>1.4004359591146895E-4</v>
      </c>
      <c r="H5428" t="str">
        <f>IF(Comuni__2[[#This Row],[Popolazione2011]]&gt;300000,"MAGGIORE","")</f>
        <v/>
      </c>
    </row>
    <row r="5429" spans="1:8" x14ac:dyDescent="0.2">
      <c r="A5429" t="s">
        <v>1202</v>
      </c>
      <c r="B5429" t="s">
        <v>1195</v>
      </c>
      <c r="C5429" t="s">
        <v>1196</v>
      </c>
      <c r="D5429">
        <v>1359</v>
      </c>
      <c r="E5429" s="2"/>
      <c r="F5429">
        <f>SUMIFS($D$2:$D$7909, $B$2:$B$7909, "Valle D'Aosta/Vallée D'Aoste")</f>
        <v>126806</v>
      </c>
      <c r="G5429" s="1">
        <f>Comuni__2[[#This Row],[Popolazione2011]]/Comuni__2[[#This Row],[POPOLAZIONE TOTALE DI OGNI REGIONE (CON FILTRO)]]</f>
        <v>1.0717158494077568E-2</v>
      </c>
      <c r="H5429" t="str">
        <f>IF(Comuni__2[[#This Row],[Popolazione2011]]&gt;300000,"MAGGIORE","")</f>
        <v/>
      </c>
    </row>
    <row r="5430" spans="1:8" x14ac:dyDescent="0.2">
      <c r="A5430" t="s">
        <v>3288</v>
      </c>
      <c r="B5430" t="s">
        <v>3082</v>
      </c>
      <c r="C5430" t="s">
        <v>3182</v>
      </c>
      <c r="D5430">
        <v>1358</v>
      </c>
      <c r="E5430" s="2"/>
      <c r="F5430">
        <f>SUMIFS($D$2:$D$7909, $B$2:$B$7909, "Veneto")</f>
        <v>4855904</v>
      </c>
      <c r="G5430" s="1">
        <f>Comuni__2[[#This Row],[Popolazione2011]]/Comuni__2[[#This Row],[POPOLAZIONE TOTALE DI OGNI REGIONE (CON FILTRO)]]</f>
        <v>2.7965956493373838E-4</v>
      </c>
      <c r="H5430" t="str">
        <f>IF(Comuni__2[[#This Row],[Popolazione2011]]&gt;300000,"MAGGIORE","")</f>
        <v/>
      </c>
    </row>
    <row r="5431" spans="1:8" x14ac:dyDescent="0.2">
      <c r="A5431" t="s">
        <v>615</v>
      </c>
      <c r="B5431" t="s">
        <v>5</v>
      </c>
      <c r="C5431" t="s">
        <v>490</v>
      </c>
      <c r="D5431">
        <v>1357</v>
      </c>
      <c r="E5431" s="2"/>
      <c r="F5431">
        <f>SUMIFS($D$2:$D$7909, $B$2:$B$7909, "Piemonte")</f>
        <v>4363916</v>
      </c>
      <c r="G5431" s="1">
        <f>Comuni__2[[#This Row],[Popolazione2011]]/Comuni__2[[#This Row],[POPOLAZIONE TOTALE DI OGNI REGIONE (CON FILTRO)]]</f>
        <v>3.1095923936207755E-4</v>
      </c>
      <c r="H5431" t="str">
        <f>IF(Comuni__2[[#This Row],[Popolazione2011]]&gt;300000,"MAGGIORE","")</f>
        <v/>
      </c>
    </row>
    <row r="5432" spans="1:8" x14ac:dyDescent="0.2">
      <c r="A5432" t="s">
        <v>7976</v>
      </c>
      <c r="B5432" t="s">
        <v>7657</v>
      </c>
      <c r="C5432" t="s">
        <v>7931</v>
      </c>
      <c r="D5432">
        <v>1357</v>
      </c>
      <c r="E5432" s="2"/>
      <c r="F5432">
        <f>SUMIFS($D$2:$D$7909, $B$2:$B$7909, "Sardegna")</f>
        <v>1634822</v>
      </c>
      <c r="G5432" s="1">
        <f>Comuni__2[[#This Row],[Popolazione2011]]/Comuni__2[[#This Row],[POPOLAZIONE TOTALE DI OGNI REGIONE (CON FILTRO)]]</f>
        <v>8.3005978632536145E-4</v>
      </c>
      <c r="H5432" t="str">
        <f>IF(Comuni__2[[#This Row],[Popolazione2011]]&gt;300000,"MAGGIORE","")</f>
        <v/>
      </c>
    </row>
    <row r="5433" spans="1:8" x14ac:dyDescent="0.2">
      <c r="A5433" t="s">
        <v>6326</v>
      </c>
      <c r="B5433" t="s">
        <v>5894</v>
      </c>
      <c r="C5433" t="s">
        <v>6291</v>
      </c>
      <c r="D5433">
        <v>1356</v>
      </c>
      <c r="E5433" s="2"/>
      <c r="F5433">
        <f>SUMIFS($D$2:$D$7909, $B$2:$B$7909, "Campania")</f>
        <v>5766810</v>
      </c>
      <c r="G5433" s="1">
        <f>Comuni__2[[#This Row],[Popolazione2011]]/Comuni__2[[#This Row],[POPOLAZIONE TOTALE DI OGNI REGIONE (CON FILTRO)]]</f>
        <v>2.3513866418349141E-4</v>
      </c>
      <c r="H5433" t="str">
        <f>IF(Comuni__2[[#This Row],[Popolazione2011]]&gt;300000,"MAGGIORE","")</f>
        <v/>
      </c>
    </row>
    <row r="5434" spans="1:8" x14ac:dyDescent="0.2">
      <c r="A5434" t="s">
        <v>5721</v>
      </c>
      <c r="B5434" t="s">
        <v>5446</v>
      </c>
      <c r="C5434" t="s">
        <v>5651</v>
      </c>
      <c r="D5434">
        <v>1356</v>
      </c>
      <c r="E5434" s="2"/>
      <c r="F5434">
        <f>SUMIFS($D$2:$D$7909, $B$2:$B$7909, "Abruzzo")</f>
        <v>1307309</v>
      </c>
      <c r="G5434" s="1">
        <f>Comuni__2[[#This Row],[Popolazione2011]]/Comuni__2[[#This Row],[POPOLAZIONE TOTALE DI OGNI REGIONE (CON FILTRO)]]</f>
        <v>1.0372452113463612E-3</v>
      </c>
      <c r="H5434" t="str">
        <f>IF(Comuni__2[[#This Row],[Popolazione2011]]&gt;300000,"MAGGIORE","")</f>
        <v/>
      </c>
    </row>
    <row r="5435" spans="1:8" x14ac:dyDescent="0.2">
      <c r="A5435" t="s">
        <v>3047</v>
      </c>
      <c r="B5435" t="s">
        <v>2791</v>
      </c>
      <c r="C5435" t="s">
        <v>2909</v>
      </c>
      <c r="D5435">
        <v>1355</v>
      </c>
      <c r="E5435" s="2"/>
      <c r="F5435">
        <f>SUMIFS($D$2:$D$7909, $B$2:$B$7909, "Trentino-Alto Adige/Südtirol")</f>
        <v>1026433</v>
      </c>
      <c r="G5435" s="1">
        <f>Comuni__2[[#This Row],[Popolazione2011]]/Comuni__2[[#This Row],[POPOLAZIONE TOTALE DI OGNI REGIONE (CON FILTRO)]]</f>
        <v>1.3201056474217022E-3</v>
      </c>
      <c r="H5435" t="str">
        <f>IF(Comuni__2[[#This Row],[Popolazione2011]]&gt;300000,"MAGGIORE","")</f>
        <v/>
      </c>
    </row>
    <row r="5436" spans="1:8" x14ac:dyDescent="0.2">
      <c r="A5436" t="s">
        <v>5227</v>
      </c>
      <c r="B5436" t="s">
        <v>5062</v>
      </c>
      <c r="C5436" t="s">
        <v>5198</v>
      </c>
      <c r="D5436">
        <v>1353</v>
      </c>
      <c r="E5436" s="2"/>
      <c r="F5436">
        <f>SUMIFS($D$2:$D$7909, $B$2:$B$7909, "Lazio")</f>
        <v>5502886</v>
      </c>
      <c r="G5436" s="1">
        <f>Comuni__2[[#This Row],[Popolazione2011]]/Comuni__2[[#This Row],[POPOLAZIONE TOTALE DI OGNI REGIONE (CON FILTRO)]]</f>
        <v>2.4587098478870905E-4</v>
      </c>
      <c r="H5436" t="str">
        <f>IF(Comuni__2[[#This Row],[Popolazione2011]]&gt;300000,"MAGGIORE","")</f>
        <v/>
      </c>
    </row>
    <row r="5437" spans="1:8" x14ac:dyDescent="0.2">
      <c r="A5437" t="s">
        <v>7468</v>
      </c>
      <c r="B5437" t="s">
        <v>7257</v>
      </c>
      <c r="C5437" t="s">
        <v>7366</v>
      </c>
      <c r="D5437">
        <v>1352</v>
      </c>
      <c r="E5437" s="2"/>
      <c r="F5437">
        <f>SUMIFS($D$2:$D$7909, $B$2:$B$7909, "Sicilia")</f>
        <v>5002904</v>
      </c>
      <c r="G5437" s="1">
        <f>Comuni__2[[#This Row],[Popolazione2011]]/Comuni__2[[#This Row],[POPOLAZIONE TOTALE DI OGNI REGIONE (CON FILTRO)]]</f>
        <v>2.702430428407181E-4</v>
      </c>
      <c r="H5437" t="str">
        <f>IF(Comuni__2[[#This Row],[Popolazione2011]]&gt;300000,"MAGGIORE","")</f>
        <v/>
      </c>
    </row>
    <row r="5438" spans="1:8" x14ac:dyDescent="0.2">
      <c r="A5438" t="s">
        <v>536</v>
      </c>
      <c r="B5438" t="s">
        <v>5</v>
      </c>
      <c r="C5438" t="s">
        <v>490</v>
      </c>
      <c r="D5438">
        <v>1351</v>
      </c>
      <c r="E5438" s="2"/>
      <c r="F5438">
        <f>SUMIFS($D$2:$D$7909, $B$2:$B$7909, "Piemonte")</f>
        <v>4363916</v>
      </c>
      <c r="G5438" s="1">
        <f>Comuni__2[[#This Row],[Popolazione2011]]/Comuni__2[[#This Row],[POPOLAZIONE TOTALE DI OGNI REGIONE (CON FILTRO)]]</f>
        <v>3.0958432747101456E-4</v>
      </c>
      <c r="H5438" t="str">
        <f>IF(Comuni__2[[#This Row],[Popolazione2011]]&gt;300000,"MAGGIORE","")</f>
        <v/>
      </c>
    </row>
    <row r="5439" spans="1:8" x14ac:dyDescent="0.2">
      <c r="A5439" t="s">
        <v>3687</v>
      </c>
      <c r="B5439" t="s">
        <v>3653</v>
      </c>
      <c r="C5439" t="s">
        <v>3654</v>
      </c>
      <c r="D5439">
        <v>1351</v>
      </c>
      <c r="E5439" s="2"/>
      <c r="F5439">
        <f>SUMIFS($D$2:$D$7909, $B$2:$B$7909, "Friuli-Venezia Giulia")</f>
        <v>1220291</v>
      </c>
      <c r="G5439" s="1">
        <f>Comuni__2[[#This Row],[Popolazione2011]]/Comuni__2[[#This Row],[POPOLAZIONE TOTALE DI OGNI REGIONE (CON FILTRO)]]</f>
        <v>1.1071129755115788E-3</v>
      </c>
      <c r="H5439" t="str">
        <f>IF(Comuni__2[[#This Row],[Popolazione2011]]&gt;300000,"MAGGIORE","")</f>
        <v/>
      </c>
    </row>
    <row r="5440" spans="1:8" x14ac:dyDescent="0.2">
      <c r="A5440" t="s">
        <v>439</v>
      </c>
      <c r="B5440" t="s">
        <v>5</v>
      </c>
      <c r="C5440" t="s">
        <v>402</v>
      </c>
      <c r="D5440">
        <v>1350</v>
      </c>
      <c r="E5440" s="2"/>
      <c r="F5440">
        <f>SUMIFS($D$2:$D$7909, $B$2:$B$7909, "Piemonte")</f>
        <v>4363916</v>
      </c>
      <c r="G5440" s="1">
        <f>Comuni__2[[#This Row],[Popolazione2011]]/Comuni__2[[#This Row],[POPOLAZIONE TOTALE DI OGNI REGIONE (CON FILTRO)]]</f>
        <v>3.0935517548917076E-4</v>
      </c>
      <c r="H5440" t="str">
        <f>IF(Comuni__2[[#This Row],[Popolazione2011]]&gt;300000,"MAGGIORE","")</f>
        <v/>
      </c>
    </row>
    <row r="5441" spans="1:8" x14ac:dyDescent="0.2">
      <c r="A5441" t="s">
        <v>7970</v>
      </c>
      <c r="B5441" t="s">
        <v>7657</v>
      </c>
      <c r="C5441" t="s">
        <v>7931</v>
      </c>
      <c r="D5441">
        <v>1350</v>
      </c>
      <c r="E5441" s="2"/>
      <c r="F5441">
        <f>SUMIFS($D$2:$D$7909, $B$2:$B$7909, "Sardegna")</f>
        <v>1634822</v>
      </c>
      <c r="G5441" s="1">
        <f>Comuni__2[[#This Row],[Popolazione2011]]/Comuni__2[[#This Row],[POPOLAZIONE TOTALE DI OGNI REGIONE (CON FILTRO)]]</f>
        <v>8.2577797460518635E-4</v>
      </c>
      <c r="H5441" t="str">
        <f>IF(Comuni__2[[#This Row],[Popolazione2011]]&gt;300000,"MAGGIORE","")</f>
        <v/>
      </c>
    </row>
    <row r="5442" spans="1:8" x14ac:dyDescent="0.2">
      <c r="A5442" t="s">
        <v>4843</v>
      </c>
      <c r="B5442" t="s">
        <v>4829</v>
      </c>
      <c r="C5442" t="s">
        <v>4830</v>
      </c>
      <c r="D5442">
        <v>1348</v>
      </c>
      <c r="E5442" s="2"/>
      <c r="F5442">
        <f>SUMIFS($D$2:$D$7909, $B$2:$B$7909, "Marche")</f>
        <v>1540584</v>
      </c>
      <c r="G5442" s="1">
        <f>Comuni__2[[#This Row],[Popolazione2011]]/Comuni__2[[#This Row],[POPOLAZIONE TOTALE DI OGNI REGIONE (CON FILTRO)]]</f>
        <v>8.7499285985055014E-4</v>
      </c>
      <c r="H5442" t="str">
        <f>IF(Comuni__2[[#This Row],[Popolazione2011]]&gt;300000,"MAGGIORE","")</f>
        <v/>
      </c>
    </row>
    <row r="5443" spans="1:8" x14ac:dyDescent="0.2">
      <c r="A5443" t="s">
        <v>18</v>
      </c>
      <c r="B5443" t="s">
        <v>5</v>
      </c>
      <c r="C5443" t="s">
        <v>6</v>
      </c>
      <c r="D5443">
        <v>1347</v>
      </c>
      <c r="E5443" s="2"/>
      <c r="F5443">
        <f>SUMIFS($D$2:$D$7909, $B$2:$B$7909, "Piemonte")</f>
        <v>4363916</v>
      </c>
      <c r="G5443" s="1">
        <f>Comuni__2[[#This Row],[Popolazione2011]]/Comuni__2[[#This Row],[POPOLAZIONE TOTALE DI OGNI REGIONE (CON FILTRO)]]</f>
        <v>3.0866771954363923E-4</v>
      </c>
      <c r="H5443" t="str">
        <f>IF(Comuni__2[[#This Row],[Popolazione2011]]&gt;300000,"MAGGIORE","")</f>
        <v/>
      </c>
    </row>
    <row r="5444" spans="1:8" x14ac:dyDescent="0.2">
      <c r="A5444" t="s">
        <v>367</v>
      </c>
      <c r="B5444" t="s">
        <v>5</v>
      </c>
      <c r="C5444" t="s">
        <v>319</v>
      </c>
      <c r="D5444">
        <v>1346</v>
      </c>
      <c r="E5444" s="2"/>
      <c r="F5444">
        <f>SUMIFS($D$2:$D$7909, $B$2:$B$7909, "Piemonte")</f>
        <v>4363916</v>
      </c>
      <c r="G5444" s="1">
        <f>Comuni__2[[#This Row],[Popolazione2011]]/Comuni__2[[#This Row],[POPOLAZIONE TOTALE DI OGNI REGIONE (CON FILTRO)]]</f>
        <v>3.0843856756179543E-4</v>
      </c>
      <c r="H5444" t="str">
        <f>IF(Comuni__2[[#This Row],[Popolazione2011]]&gt;300000,"MAGGIORE","")</f>
        <v/>
      </c>
    </row>
    <row r="5445" spans="1:8" x14ac:dyDescent="0.2">
      <c r="A5445" t="s">
        <v>7683</v>
      </c>
      <c r="B5445" t="s">
        <v>7657</v>
      </c>
      <c r="C5445" t="s">
        <v>7658</v>
      </c>
      <c r="D5445">
        <v>1346</v>
      </c>
      <c r="E5445" s="2"/>
      <c r="F5445">
        <f>SUMIFS($D$2:$D$7909, $B$2:$B$7909, "Sardegna")</f>
        <v>1634822</v>
      </c>
      <c r="G5445" s="1">
        <f>Comuni__2[[#This Row],[Popolazione2011]]/Comuni__2[[#This Row],[POPOLAZIONE TOTALE DI OGNI REGIONE (CON FILTRO)]]</f>
        <v>8.2333122505080065E-4</v>
      </c>
      <c r="H5445" t="str">
        <f>IF(Comuni__2[[#This Row],[Popolazione2011]]&gt;300000,"MAGGIORE","")</f>
        <v/>
      </c>
    </row>
    <row r="5446" spans="1:8" x14ac:dyDescent="0.2">
      <c r="A5446" t="s">
        <v>6265</v>
      </c>
      <c r="B5446" t="s">
        <v>5894</v>
      </c>
      <c r="C5446" t="s">
        <v>6172</v>
      </c>
      <c r="D5446">
        <v>1344</v>
      </c>
      <c r="E5446" s="2"/>
      <c r="F5446">
        <f>SUMIFS($D$2:$D$7909, $B$2:$B$7909, "Campania")</f>
        <v>5766810</v>
      </c>
      <c r="G5446" s="1">
        <f>Comuni__2[[#This Row],[Popolazione2011]]/Comuni__2[[#This Row],[POPOLAZIONE TOTALE DI OGNI REGIONE (CON FILTRO)]]</f>
        <v>2.3305779104912421E-4</v>
      </c>
      <c r="H5446" t="str">
        <f>IF(Comuni__2[[#This Row],[Popolazione2011]]&gt;300000,"MAGGIORE","")</f>
        <v/>
      </c>
    </row>
    <row r="5447" spans="1:8" x14ac:dyDescent="0.2">
      <c r="A5447" t="s">
        <v>1267</v>
      </c>
      <c r="B5447" t="s">
        <v>1195</v>
      </c>
      <c r="C5447" t="s">
        <v>1196</v>
      </c>
      <c r="D5447">
        <v>1344</v>
      </c>
      <c r="E5447" s="2"/>
      <c r="F5447">
        <f>SUMIFS($D$2:$D$7909, $B$2:$B$7909, "Valle D'Aosta/Vallée D'Aoste")</f>
        <v>126806</v>
      </c>
      <c r="G5447" s="1">
        <f>Comuni__2[[#This Row],[Popolazione2011]]/Comuni__2[[#This Row],[POPOLAZIONE TOTALE DI OGNI REGIONE (CON FILTRO)]]</f>
        <v>1.0598867561471855E-2</v>
      </c>
      <c r="H5447" t="str">
        <f>IF(Comuni__2[[#This Row],[Popolazione2011]]&gt;300000,"MAGGIORE","")</f>
        <v/>
      </c>
    </row>
    <row r="5448" spans="1:8" x14ac:dyDescent="0.2">
      <c r="A5448" t="s">
        <v>5081</v>
      </c>
      <c r="B5448" t="s">
        <v>5062</v>
      </c>
      <c r="C5448" t="s">
        <v>5063</v>
      </c>
      <c r="D5448">
        <v>1343</v>
      </c>
      <c r="E5448" s="2"/>
      <c r="F5448">
        <f>SUMIFS($D$2:$D$7909, $B$2:$B$7909, "Lazio")</f>
        <v>5502886</v>
      </c>
      <c r="G5448" s="1">
        <f>Comuni__2[[#This Row],[Popolazione2011]]/Comuni__2[[#This Row],[POPOLAZIONE TOTALE DI OGNI REGIONE (CON FILTRO)]]</f>
        <v>2.4405375651976073E-4</v>
      </c>
      <c r="H5448" t="str">
        <f>IF(Comuni__2[[#This Row],[Popolazione2011]]&gt;300000,"MAGGIORE","")</f>
        <v/>
      </c>
    </row>
    <row r="5449" spans="1:8" x14ac:dyDescent="0.2">
      <c r="A5449" t="s">
        <v>3050</v>
      </c>
      <c r="B5449" t="s">
        <v>2791</v>
      </c>
      <c r="C5449" t="s">
        <v>2909</v>
      </c>
      <c r="D5449">
        <v>1343</v>
      </c>
      <c r="E5449" s="2"/>
      <c r="F5449">
        <f>SUMIFS($D$2:$D$7909, $B$2:$B$7909, "Trentino-Alto Adige/Südtirol")</f>
        <v>1026433</v>
      </c>
      <c r="G5449" s="1">
        <f>Comuni__2[[#This Row],[Popolazione2011]]/Comuni__2[[#This Row],[POPOLAZIONE TOTALE DI OGNI REGIONE (CON FILTRO)]]</f>
        <v>1.3084146748984103E-3</v>
      </c>
      <c r="H5449" t="str">
        <f>IF(Comuni__2[[#This Row],[Popolazione2011]]&gt;300000,"MAGGIORE","")</f>
        <v/>
      </c>
    </row>
    <row r="5450" spans="1:8" x14ac:dyDescent="0.2">
      <c r="A5450" t="s">
        <v>6820</v>
      </c>
      <c r="B5450" t="s">
        <v>6713</v>
      </c>
      <c r="C5450" t="s">
        <v>6815</v>
      </c>
      <c r="D5450">
        <v>1342</v>
      </c>
      <c r="E5450" s="2"/>
      <c r="F5450">
        <f>SUMIFS($D$2:$D$7909, $B$2:$B$7909, "Basilicata")</f>
        <v>578036</v>
      </c>
      <c r="G5450" s="1">
        <f>Comuni__2[[#This Row],[Popolazione2011]]/Comuni__2[[#This Row],[POPOLAZIONE TOTALE DI OGNI REGIONE (CON FILTRO)]]</f>
        <v>2.3216547066272691E-3</v>
      </c>
      <c r="H5450" t="str">
        <f>IF(Comuni__2[[#This Row],[Popolazione2011]]&gt;300000,"MAGGIORE","")</f>
        <v/>
      </c>
    </row>
    <row r="5451" spans="1:8" x14ac:dyDescent="0.2">
      <c r="A5451" t="s">
        <v>5854</v>
      </c>
      <c r="B5451" t="s">
        <v>5756</v>
      </c>
      <c r="C5451" t="s">
        <v>5841</v>
      </c>
      <c r="D5451">
        <v>1341</v>
      </c>
      <c r="E5451" s="2"/>
      <c r="F5451">
        <f>SUMIFS($D$2:$D$7909, $B$2:$B$7909, "Molise")</f>
        <v>313660</v>
      </c>
      <c r="G5451" s="1">
        <f>Comuni__2[[#This Row],[Popolazione2011]]/Comuni__2[[#This Row],[POPOLAZIONE TOTALE DI OGNI REGIONE (CON FILTRO)]]</f>
        <v>4.2753299751323087E-3</v>
      </c>
      <c r="H5451" t="str">
        <f>IF(Comuni__2[[#This Row],[Popolazione2011]]&gt;300000,"MAGGIORE","")</f>
        <v/>
      </c>
    </row>
    <row r="5452" spans="1:8" x14ac:dyDescent="0.2">
      <c r="A5452" t="s">
        <v>7170</v>
      </c>
      <c r="B5452" t="s">
        <v>6847</v>
      </c>
      <c r="C5452" t="s">
        <v>7080</v>
      </c>
      <c r="D5452">
        <v>1340</v>
      </c>
      <c r="E5452" s="2"/>
      <c r="F5452">
        <f>SUMIFS($D$2:$D$7909, $B$2:$B$7909, "Calabria")</f>
        <v>1959050</v>
      </c>
      <c r="G5452" s="1">
        <f>Comuni__2[[#This Row],[Popolazione2011]]/Comuni__2[[#This Row],[POPOLAZIONE TOTALE DI OGNI REGIONE (CON FILTRO)]]</f>
        <v>6.8400500242464459E-4</v>
      </c>
      <c r="H5452" t="str">
        <f>IF(Comuni__2[[#This Row],[Popolazione2011]]&gt;300000,"MAGGIORE","")</f>
        <v/>
      </c>
    </row>
    <row r="5453" spans="1:8" x14ac:dyDescent="0.2">
      <c r="A5453" t="s">
        <v>5663</v>
      </c>
      <c r="B5453" t="s">
        <v>5446</v>
      </c>
      <c r="C5453" t="s">
        <v>5651</v>
      </c>
      <c r="D5453">
        <v>1340</v>
      </c>
      <c r="E5453" s="2"/>
      <c r="F5453">
        <f>SUMIFS($D$2:$D$7909, $B$2:$B$7909, "Abruzzo")</f>
        <v>1307309</v>
      </c>
      <c r="G5453" s="1">
        <f>Comuni__2[[#This Row],[Popolazione2011]]/Comuni__2[[#This Row],[POPOLAZIONE TOTALE DI OGNI REGIONE (CON FILTRO)]]</f>
        <v>1.0250063297965516E-3</v>
      </c>
      <c r="H5453" t="str">
        <f>IF(Comuni__2[[#This Row],[Popolazione2011]]&gt;300000,"MAGGIORE","")</f>
        <v/>
      </c>
    </row>
    <row r="5454" spans="1:8" x14ac:dyDescent="0.2">
      <c r="A5454" t="s">
        <v>6347</v>
      </c>
      <c r="B5454" t="s">
        <v>5894</v>
      </c>
      <c r="C5454" t="s">
        <v>6291</v>
      </c>
      <c r="D5454">
        <v>1339</v>
      </c>
      <c r="E5454" s="2"/>
      <c r="F5454">
        <f>SUMIFS($D$2:$D$7909, $B$2:$B$7909, "Campania")</f>
        <v>5766810</v>
      </c>
      <c r="G5454" s="1">
        <f>Comuni__2[[#This Row],[Popolazione2011]]/Comuni__2[[#This Row],[POPOLAZIONE TOTALE DI OGNI REGIONE (CON FILTRO)]]</f>
        <v>2.3219076057647123E-4</v>
      </c>
      <c r="H5454" t="str">
        <f>IF(Comuni__2[[#This Row],[Popolazione2011]]&gt;300000,"MAGGIORE","")</f>
        <v/>
      </c>
    </row>
    <row r="5455" spans="1:8" x14ac:dyDescent="0.2">
      <c r="A5455" t="s">
        <v>4694</v>
      </c>
      <c r="B5455" t="s">
        <v>4450</v>
      </c>
      <c r="C5455" t="s">
        <v>4661</v>
      </c>
      <c r="D5455">
        <v>1339</v>
      </c>
      <c r="E5455" s="2"/>
      <c r="F5455">
        <f>SUMIFS($D$2:$D$7909, $B$2:$B$7909, "Toscana")</f>
        <v>3672202</v>
      </c>
      <c r="G5455" s="1">
        <f>Comuni__2[[#This Row],[Popolazione2011]]/Comuni__2[[#This Row],[POPOLAZIONE TOTALE DI OGNI REGIONE (CON FILTRO)]]</f>
        <v>3.6463135742532683E-4</v>
      </c>
      <c r="H5455" t="str">
        <f>IF(Comuni__2[[#This Row],[Popolazione2011]]&gt;300000,"MAGGIORE","")</f>
        <v/>
      </c>
    </row>
    <row r="5456" spans="1:8" x14ac:dyDescent="0.2">
      <c r="A5456" t="s">
        <v>6933</v>
      </c>
      <c r="B5456" t="s">
        <v>6847</v>
      </c>
      <c r="C5456" t="s">
        <v>6848</v>
      </c>
      <c r="D5456">
        <v>1338</v>
      </c>
      <c r="E5456" s="2"/>
      <c r="F5456">
        <f>SUMIFS($D$2:$D$7909, $B$2:$B$7909, "Calabria")</f>
        <v>1959050</v>
      </c>
      <c r="G5456" s="1">
        <f>Comuni__2[[#This Row],[Popolazione2011]]/Comuni__2[[#This Row],[POPOLAZIONE TOTALE DI OGNI REGIONE (CON FILTRO)]]</f>
        <v>6.829840994359511E-4</v>
      </c>
      <c r="H5456" t="str">
        <f>IF(Comuni__2[[#This Row],[Popolazione2011]]&gt;300000,"MAGGIORE","")</f>
        <v/>
      </c>
    </row>
    <row r="5457" spans="1:8" x14ac:dyDescent="0.2">
      <c r="A5457" t="s">
        <v>5634</v>
      </c>
      <c r="B5457" t="s">
        <v>5446</v>
      </c>
      <c r="C5457" t="s">
        <v>5604</v>
      </c>
      <c r="D5457">
        <v>1338</v>
      </c>
      <c r="E5457" s="2"/>
      <c r="F5457">
        <f>SUMIFS($D$2:$D$7909, $B$2:$B$7909, "Abruzzo")</f>
        <v>1307309</v>
      </c>
      <c r="G5457" s="1">
        <f>Comuni__2[[#This Row],[Popolazione2011]]/Comuni__2[[#This Row],[POPOLAZIONE TOTALE DI OGNI REGIONE (CON FILTRO)]]</f>
        <v>1.0234764696028253E-3</v>
      </c>
      <c r="H5457" t="str">
        <f>IF(Comuni__2[[#This Row],[Popolazione2011]]&gt;300000,"MAGGIORE","")</f>
        <v/>
      </c>
    </row>
    <row r="5458" spans="1:8" x14ac:dyDescent="0.2">
      <c r="A5458" t="s">
        <v>6960</v>
      </c>
      <c r="B5458" t="s">
        <v>6847</v>
      </c>
      <c r="C5458" t="s">
        <v>6848</v>
      </c>
      <c r="D5458">
        <v>1337</v>
      </c>
      <c r="E5458" s="2"/>
      <c r="F5458">
        <f>SUMIFS($D$2:$D$7909, $B$2:$B$7909, "Calabria")</f>
        <v>1959050</v>
      </c>
      <c r="G5458" s="1">
        <f>Comuni__2[[#This Row],[Popolazione2011]]/Comuni__2[[#This Row],[POPOLAZIONE TOTALE DI OGNI REGIONE (CON FILTRO)]]</f>
        <v>6.824736479416043E-4</v>
      </c>
      <c r="H5458" t="str">
        <f>IF(Comuni__2[[#This Row],[Popolazione2011]]&gt;300000,"MAGGIORE","")</f>
        <v/>
      </c>
    </row>
    <row r="5459" spans="1:8" x14ac:dyDescent="0.2">
      <c r="A5459" t="s">
        <v>7193</v>
      </c>
      <c r="B5459" t="s">
        <v>6847</v>
      </c>
      <c r="C5459" t="s">
        <v>7178</v>
      </c>
      <c r="D5459">
        <v>1337</v>
      </c>
      <c r="E5459" s="2"/>
      <c r="F5459">
        <f>SUMIFS($D$2:$D$7909, $B$2:$B$7909, "Calabria")</f>
        <v>1959050</v>
      </c>
      <c r="G5459" s="1">
        <f>Comuni__2[[#This Row],[Popolazione2011]]/Comuni__2[[#This Row],[POPOLAZIONE TOTALE DI OGNI REGIONE (CON FILTRO)]]</f>
        <v>6.824736479416043E-4</v>
      </c>
      <c r="H5459" t="str">
        <f>IF(Comuni__2[[#This Row],[Popolazione2011]]&gt;300000,"MAGGIORE","")</f>
        <v/>
      </c>
    </row>
    <row r="5460" spans="1:8" x14ac:dyDescent="0.2">
      <c r="A5460" t="s">
        <v>2564</v>
      </c>
      <c r="B5460" t="s">
        <v>1271</v>
      </c>
      <c r="C5460" t="s">
        <v>2523</v>
      </c>
      <c r="D5460">
        <v>1335</v>
      </c>
      <c r="E5460" s="2"/>
      <c r="F5460">
        <f>SUMIFS($D$2:$D$7909, $B$2:$B$7909, "Lombardia")</f>
        <v>9704121</v>
      </c>
      <c r="G5460" s="1">
        <f>Comuni__2[[#This Row],[Popolazione2011]]/Comuni__2[[#This Row],[POPOLAZIONE TOTALE DI OGNI REGIONE (CON FILTRO)]]</f>
        <v>1.3757041982473219E-4</v>
      </c>
      <c r="H5460" t="str">
        <f>IF(Comuni__2[[#This Row],[Popolazione2011]]&gt;300000,"MAGGIORE","")</f>
        <v/>
      </c>
    </row>
    <row r="5461" spans="1:8" x14ac:dyDescent="0.2">
      <c r="A5461" t="s">
        <v>5175</v>
      </c>
      <c r="B5461" t="s">
        <v>5062</v>
      </c>
      <c r="C5461" t="s">
        <v>5124</v>
      </c>
      <c r="D5461">
        <v>1335</v>
      </c>
      <c r="E5461" s="2"/>
      <c r="F5461">
        <f>SUMIFS($D$2:$D$7909, $B$2:$B$7909, "Lazio")</f>
        <v>5502886</v>
      </c>
      <c r="G5461" s="1">
        <f>Comuni__2[[#This Row],[Popolazione2011]]/Comuni__2[[#This Row],[POPOLAZIONE TOTALE DI OGNI REGIONE (CON FILTRO)]]</f>
        <v>2.4259997390460206E-4</v>
      </c>
      <c r="H5461" t="str">
        <f>IF(Comuni__2[[#This Row],[Popolazione2011]]&gt;300000,"MAGGIORE","")</f>
        <v/>
      </c>
    </row>
    <row r="5462" spans="1:8" x14ac:dyDescent="0.2">
      <c r="A5462" t="s">
        <v>7415</v>
      </c>
      <c r="B5462" t="s">
        <v>7257</v>
      </c>
      <c r="C5462" t="s">
        <v>7366</v>
      </c>
      <c r="D5462">
        <v>1334</v>
      </c>
      <c r="E5462" s="2"/>
      <c r="F5462">
        <f>SUMIFS($D$2:$D$7909, $B$2:$B$7909, "Sicilia")</f>
        <v>5002904</v>
      </c>
      <c r="G5462" s="1">
        <f>Comuni__2[[#This Row],[Popolazione2011]]/Comuni__2[[#This Row],[POPOLAZIONE TOTALE DI OGNI REGIONE (CON FILTRO)]]</f>
        <v>2.6664513250703993E-4</v>
      </c>
      <c r="H5462" t="str">
        <f>IF(Comuni__2[[#This Row],[Popolazione2011]]&gt;300000,"MAGGIORE","")</f>
        <v/>
      </c>
    </row>
    <row r="5463" spans="1:8" x14ac:dyDescent="0.2">
      <c r="A5463" t="s">
        <v>602</v>
      </c>
      <c r="B5463" t="s">
        <v>5</v>
      </c>
      <c r="C5463" t="s">
        <v>490</v>
      </c>
      <c r="D5463">
        <v>1334</v>
      </c>
      <c r="E5463" s="2"/>
      <c r="F5463">
        <f>SUMIFS($D$2:$D$7909, $B$2:$B$7909, "Piemonte")</f>
        <v>4363916</v>
      </c>
      <c r="G5463" s="1">
        <f>Comuni__2[[#This Row],[Popolazione2011]]/Comuni__2[[#This Row],[POPOLAZIONE TOTALE DI OGNI REGIONE (CON FILTRO)]]</f>
        <v>3.0568874377966945E-4</v>
      </c>
      <c r="H5463" t="str">
        <f>IF(Comuni__2[[#This Row],[Popolazione2011]]&gt;300000,"MAGGIORE","")</f>
        <v/>
      </c>
    </row>
    <row r="5464" spans="1:8" x14ac:dyDescent="0.2">
      <c r="A5464" t="s">
        <v>3754</v>
      </c>
      <c r="B5464" t="s">
        <v>3653</v>
      </c>
      <c r="C5464" t="s">
        <v>3654</v>
      </c>
      <c r="D5464">
        <v>1333</v>
      </c>
      <c r="E5464" s="2"/>
      <c r="F5464">
        <f>SUMIFS($D$2:$D$7909, $B$2:$B$7909, "Friuli-Venezia Giulia")</f>
        <v>1220291</v>
      </c>
      <c r="G5464" s="1">
        <f>Comuni__2[[#This Row],[Popolazione2011]]/Comuni__2[[#This Row],[POPOLAZIONE TOTALE DI OGNI REGIONE (CON FILTRO)]]</f>
        <v>1.0923623955269685E-3</v>
      </c>
      <c r="H5464" t="str">
        <f>IF(Comuni__2[[#This Row],[Popolazione2011]]&gt;300000,"MAGGIORE","")</f>
        <v/>
      </c>
    </row>
    <row r="5465" spans="1:8" x14ac:dyDescent="0.2">
      <c r="A5465" t="s">
        <v>2864</v>
      </c>
      <c r="B5465" t="s">
        <v>2791</v>
      </c>
      <c r="C5465" t="s">
        <v>2792</v>
      </c>
      <c r="D5465">
        <v>1333</v>
      </c>
      <c r="E5465" s="2"/>
      <c r="F5465">
        <f>SUMIFS($D$2:$D$7909, $B$2:$B$7909, "Trentino-Alto Adige/Südtirol")</f>
        <v>1026433</v>
      </c>
      <c r="G5465" s="1">
        <f>Comuni__2[[#This Row],[Popolazione2011]]/Comuni__2[[#This Row],[POPOLAZIONE TOTALE DI OGNI REGIONE (CON FILTRO)]]</f>
        <v>1.2986721977956671E-3</v>
      </c>
      <c r="H5465" t="str">
        <f>IF(Comuni__2[[#This Row],[Popolazione2011]]&gt;300000,"MAGGIORE","")</f>
        <v/>
      </c>
    </row>
    <row r="5466" spans="1:8" x14ac:dyDescent="0.2">
      <c r="A5466" t="s">
        <v>7300</v>
      </c>
      <c r="B5466" t="s">
        <v>7257</v>
      </c>
      <c r="C5466" t="s">
        <v>7283</v>
      </c>
      <c r="D5466">
        <v>1332</v>
      </c>
      <c r="E5466" s="2"/>
      <c r="F5466">
        <f>SUMIFS($D$2:$D$7909, $B$2:$B$7909, "Sicilia")</f>
        <v>5002904</v>
      </c>
      <c r="G5466" s="1">
        <f>Comuni__2[[#This Row],[Popolazione2011]]/Comuni__2[[#This Row],[POPOLAZIONE TOTALE DI OGNI REGIONE (CON FILTRO)]]</f>
        <v>2.6624536469218679E-4</v>
      </c>
      <c r="H5466" t="str">
        <f>IF(Comuni__2[[#This Row],[Popolazione2011]]&gt;300000,"MAGGIORE","")</f>
        <v/>
      </c>
    </row>
    <row r="5467" spans="1:8" x14ac:dyDescent="0.2">
      <c r="A5467" t="s">
        <v>7161</v>
      </c>
      <c r="B5467" t="s">
        <v>6847</v>
      </c>
      <c r="C5467" t="s">
        <v>7080</v>
      </c>
      <c r="D5467">
        <v>1332</v>
      </c>
      <c r="E5467" s="2"/>
      <c r="F5467">
        <f>SUMIFS($D$2:$D$7909, $B$2:$B$7909, "Calabria")</f>
        <v>1959050</v>
      </c>
      <c r="G5467" s="1">
        <f>Comuni__2[[#This Row],[Popolazione2011]]/Comuni__2[[#This Row],[POPOLAZIONE TOTALE DI OGNI REGIONE (CON FILTRO)]]</f>
        <v>6.7992139046987063E-4</v>
      </c>
      <c r="H5467" t="str">
        <f>IF(Comuni__2[[#This Row],[Popolazione2011]]&gt;300000,"MAGGIORE","")</f>
        <v/>
      </c>
    </row>
    <row r="5468" spans="1:8" x14ac:dyDescent="0.2">
      <c r="A5468" t="s">
        <v>3933</v>
      </c>
      <c r="B5468" t="s">
        <v>3873</v>
      </c>
      <c r="C5468" t="s">
        <v>3874</v>
      </c>
      <c r="D5468">
        <v>1332</v>
      </c>
      <c r="E5468" s="2"/>
      <c r="F5468">
        <f>SUMIFS($D$2:$D$7909, $B$2:$B$7909, "Liguria")</f>
        <v>1570694</v>
      </c>
      <c r="G5468" s="1">
        <f>Comuni__2[[#This Row],[Popolazione2011]]/Comuni__2[[#This Row],[POPOLAZIONE TOTALE DI OGNI REGIONE (CON FILTRO)]]</f>
        <v>8.480327804142627E-4</v>
      </c>
      <c r="H5468" t="str">
        <f>IF(Comuni__2[[#This Row],[Popolazione2011]]&gt;300000,"MAGGIORE","")</f>
        <v/>
      </c>
    </row>
    <row r="5469" spans="1:8" x14ac:dyDescent="0.2">
      <c r="A5469" t="s">
        <v>3299</v>
      </c>
      <c r="B5469" t="s">
        <v>3082</v>
      </c>
      <c r="C5469" t="s">
        <v>3297</v>
      </c>
      <c r="D5469">
        <v>1331</v>
      </c>
      <c r="E5469" s="2"/>
      <c r="F5469">
        <f>SUMIFS($D$2:$D$7909, $B$2:$B$7909, "Veneto")</f>
        <v>4855904</v>
      </c>
      <c r="G5469" s="1">
        <f>Comuni__2[[#This Row],[Popolazione2011]]/Comuni__2[[#This Row],[POPOLAZIONE TOTALE DI OGNI REGIONE (CON FILTRO)]]</f>
        <v>2.7409932321561549E-4</v>
      </c>
      <c r="H5469" t="str">
        <f>IF(Comuni__2[[#This Row],[Popolazione2011]]&gt;300000,"MAGGIORE","")</f>
        <v/>
      </c>
    </row>
    <row r="5470" spans="1:8" x14ac:dyDescent="0.2">
      <c r="A5470" t="s">
        <v>752</v>
      </c>
      <c r="B5470" t="s">
        <v>5</v>
      </c>
      <c r="C5470" t="s">
        <v>738</v>
      </c>
      <c r="D5470">
        <v>1331</v>
      </c>
      <c r="E5470" s="2"/>
      <c r="F5470">
        <f>SUMIFS($D$2:$D$7909, $B$2:$B$7909, "Piemonte")</f>
        <v>4363916</v>
      </c>
      <c r="G5470" s="1">
        <f>Comuni__2[[#This Row],[Popolazione2011]]/Comuni__2[[#This Row],[POPOLAZIONE TOTALE DI OGNI REGIONE (CON FILTRO)]]</f>
        <v>3.0500128783413798E-4</v>
      </c>
      <c r="H5470" t="str">
        <f>IF(Comuni__2[[#This Row],[Popolazione2011]]&gt;300000,"MAGGIORE","")</f>
        <v/>
      </c>
    </row>
    <row r="5471" spans="1:8" x14ac:dyDescent="0.2">
      <c r="A5471" t="s">
        <v>6466</v>
      </c>
      <c r="B5471" t="s">
        <v>6450</v>
      </c>
      <c r="C5471" t="s">
        <v>6451</v>
      </c>
      <c r="D5471">
        <v>1331</v>
      </c>
      <c r="E5471" s="2"/>
      <c r="F5471">
        <f>SUMIFS($D$2:$D$7909, $B$2:$B$7909, "Puglia")</f>
        <v>4050093</v>
      </c>
      <c r="G5471" s="1">
        <f>Comuni__2[[#This Row],[Popolazione2011]]/Comuni__2[[#This Row],[POPOLAZIONE TOTALE DI OGNI REGIONE (CON FILTRO)]]</f>
        <v>3.2863442888842305E-4</v>
      </c>
      <c r="H5471" t="str">
        <f>IF(Comuni__2[[#This Row],[Popolazione2011]]&gt;300000,"MAGGIORE","")</f>
        <v/>
      </c>
    </row>
    <row r="5472" spans="1:8" x14ac:dyDescent="0.2">
      <c r="A5472" t="s">
        <v>1096</v>
      </c>
      <c r="B5472" t="s">
        <v>5</v>
      </c>
      <c r="C5472" t="s">
        <v>1045</v>
      </c>
      <c r="D5472">
        <v>1330</v>
      </c>
      <c r="E5472" s="2"/>
      <c r="F5472">
        <f>SUMIFS($D$2:$D$7909, $B$2:$B$7909, "Piemonte")</f>
        <v>4363916</v>
      </c>
      <c r="G5472" s="1">
        <f>Comuni__2[[#This Row],[Popolazione2011]]/Comuni__2[[#This Row],[POPOLAZIONE TOTALE DI OGNI REGIONE (CON FILTRO)]]</f>
        <v>3.0477213585229412E-4</v>
      </c>
      <c r="H5472" t="str">
        <f>IF(Comuni__2[[#This Row],[Popolazione2011]]&gt;300000,"MAGGIORE","")</f>
        <v/>
      </c>
    </row>
    <row r="5473" spans="1:8" x14ac:dyDescent="0.2">
      <c r="A5473" t="s">
        <v>7853</v>
      </c>
      <c r="B5473" t="s">
        <v>7657</v>
      </c>
      <c r="C5473" t="s">
        <v>7843</v>
      </c>
      <c r="D5473">
        <v>1329</v>
      </c>
      <c r="E5473" s="2"/>
      <c r="F5473">
        <f>SUMIFS($D$2:$D$7909, $B$2:$B$7909, "Sardegna")</f>
        <v>1634822</v>
      </c>
      <c r="G5473" s="1">
        <f>Comuni__2[[#This Row],[Popolazione2011]]/Comuni__2[[#This Row],[POPOLAZIONE TOTALE DI OGNI REGIONE (CON FILTRO)]]</f>
        <v>8.1293253944466129E-4</v>
      </c>
      <c r="H5473" t="str">
        <f>IF(Comuni__2[[#This Row],[Popolazione2011]]&gt;300000,"MAGGIORE","")</f>
        <v/>
      </c>
    </row>
    <row r="5474" spans="1:8" x14ac:dyDescent="0.2">
      <c r="A5474" t="s">
        <v>6885</v>
      </c>
      <c r="B5474" t="s">
        <v>6847</v>
      </c>
      <c r="C5474" t="s">
        <v>6848</v>
      </c>
      <c r="D5474">
        <v>1328</v>
      </c>
      <c r="E5474" s="2"/>
      <c r="F5474">
        <f>SUMIFS($D$2:$D$7909, $B$2:$B$7909, "Calabria")</f>
        <v>1959050</v>
      </c>
      <c r="G5474" s="1">
        <f>Comuni__2[[#This Row],[Popolazione2011]]/Comuni__2[[#This Row],[POPOLAZIONE TOTALE DI OGNI REGIONE (CON FILTRO)]]</f>
        <v>6.7787958449248365E-4</v>
      </c>
      <c r="H5474" t="str">
        <f>IF(Comuni__2[[#This Row],[Popolazione2011]]&gt;300000,"MAGGIORE","")</f>
        <v/>
      </c>
    </row>
    <row r="5475" spans="1:8" x14ac:dyDescent="0.2">
      <c r="A5475" t="s">
        <v>7749</v>
      </c>
      <c r="B5475" t="s">
        <v>7657</v>
      </c>
      <c r="C5475" t="s">
        <v>7750</v>
      </c>
      <c r="D5475">
        <v>1328</v>
      </c>
      <c r="E5475" s="2"/>
      <c r="F5475">
        <f>SUMIFS($D$2:$D$7909, $B$2:$B$7909, "Sardegna")</f>
        <v>1634822</v>
      </c>
      <c r="G5475" s="1">
        <f>Comuni__2[[#This Row],[Popolazione2011]]/Comuni__2[[#This Row],[POPOLAZIONE TOTALE DI OGNI REGIONE (CON FILTRO)]]</f>
        <v>8.1232085205606487E-4</v>
      </c>
      <c r="H5475" t="str">
        <f>IF(Comuni__2[[#This Row],[Popolazione2011]]&gt;300000,"MAGGIORE","")</f>
        <v/>
      </c>
    </row>
    <row r="5476" spans="1:8" x14ac:dyDescent="0.2">
      <c r="A5476" t="s">
        <v>1521</v>
      </c>
      <c r="B5476" t="s">
        <v>1271</v>
      </c>
      <c r="C5476" t="s">
        <v>1411</v>
      </c>
      <c r="D5476">
        <v>1327</v>
      </c>
      <c r="E5476" s="2"/>
      <c r="F5476">
        <f>SUMIFS($D$2:$D$7909, $B$2:$B$7909, "Lombardia")</f>
        <v>9704121</v>
      </c>
      <c r="G5476" s="1">
        <f>Comuni__2[[#This Row],[Popolazione2011]]/Comuni__2[[#This Row],[POPOLAZIONE TOTALE DI OGNI REGIONE (CON FILTRO)]]</f>
        <v>1.3674602779581993E-4</v>
      </c>
      <c r="H5476" t="str">
        <f>IF(Comuni__2[[#This Row],[Popolazione2011]]&gt;300000,"MAGGIORE","")</f>
        <v/>
      </c>
    </row>
    <row r="5477" spans="1:8" x14ac:dyDescent="0.2">
      <c r="A5477" t="s">
        <v>1383</v>
      </c>
      <c r="B5477" t="s">
        <v>1271</v>
      </c>
      <c r="C5477" t="s">
        <v>1272</v>
      </c>
      <c r="D5477">
        <v>1326</v>
      </c>
      <c r="E5477" s="2"/>
      <c r="F5477">
        <f>SUMIFS($D$2:$D$7909, $B$2:$B$7909, "Lombardia")</f>
        <v>9704121</v>
      </c>
      <c r="G5477" s="1">
        <f>Comuni__2[[#This Row],[Popolazione2011]]/Comuni__2[[#This Row],[POPOLAZIONE TOTALE DI OGNI REGIONE (CON FILTRO)]]</f>
        <v>1.3664297879220592E-4</v>
      </c>
      <c r="H5477" t="str">
        <f>IF(Comuni__2[[#This Row],[Popolazione2011]]&gt;300000,"MAGGIORE","")</f>
        <v/>
      </c>
    </row>
    <row r="5478" spans="1:8" x14ac:dyDescent="0.2">
      <c r="A5478" t="s">
        <v>6017</v>
      </c>
      <c r="B5478" t="s">
        <v>5894</v>
      </c>
      <c r="C5478" t="s">
        <v>6000</v>
      </c>
      <c r="D5478">
        <v>1326</v>
      </c>
      <c r="E5478" s="2"/>
      <c r="F5478">
        <f>SUMIFS($D$2:$D$7909, $B$2:$B$7909, "Campania")</f>
        <v>5766810</v>
      </c>
      <c r="G5478" s="1">
        <f>Comuni__2[[#This Row],[Popolazione2011]]/Comuni__2[[#This Row],[POPOLAZIONE TOTALE DI OGNI REGIONE (CON FILTRO)]]</f>
        <v>2.2993648134757343E-4</v>
      </c>
      <c r="H5478" t="str">
        <f>IF(Comuni__2[[#This Row],[Popolazione2011]]&gt;300000,"MAGGIORE","")</f>
        <v/>
      </c>
    </row>
    <row r="5479" spans="1:8" x14ac:dyDescent="0.2">
      <c r="A5479" t="s">
        <v>410</v>
      </c>
      <c r="B5479" t="s">
        <v>5</v>
      </c>
      <c r="C5479" t="s">
        <v>402</v>
      </c>
      <c r="D5479">
        <v>1325</v>
      </c>
      <c r="E5479" s="2"/>
      <c r="F5479">
        <f>SUMIFS($D$2:$D$7909, $B$2:$B$7909, "Piemonte")</f>
        <v>4363916</v>
      </c>
      <c r="G5479" s="1">
        <f>Comuni__2[[#This Row],[Popolazione2011]]/Comuni__2[[#This Row],[POPOLAZIONE TOTALE DI OGNI REGIONE (CON FILTRO)]]</f>
        <v>3.0362637594307499E-4</v>
      </c>
      <c r="H5479" t="str">
        <f>IF(Comuni__2[[#This Row],[Popolazione2011]]&gt;300000,"MAGGIORE","")</f>
        <v/>
      </c>
    </row>
    <row r="5480" spans="1:8" x14ac:dyDescent="0.2">
      <c r="A5480" t="s">
        <v>6801</v>
      </c>
      <c r="B5480" t="s">
        <v>6713</v>
      </c>
      <c r="C5480" t="s">
        <v>6714</v>
      </c>
      <c r="D5480">
        <v>1324</v>
      </c>
      <c r="E5480" s="2"/>
      <c r="F5480">
        <f>SUMIFS($D$2:$D$7909, $B$2:$B$7909, "Basilicata")</f>
        <v>578036</v>
      </c>
      <c r="G5480" s="1">
        <f>Comuni__2[[#This Row],[Popolazione2011]]/Comuni__2[[#This Row],[POPOLAZIONE TOTALE DI OGNI REGIONE (CON FILTRO)]]</f>
        <v>2.2905147776263071E-3</v>
      </c>
      <c r="H5480" t="str">
        <f>IF(Comuni__2[[#This Row],[Popolazione2011]]&gt;300000,"MAGGIORE","")</f>
        <v/>
      </c>
    </row>
    <row r="5481" spans="1:8" x14ac:dyDescent="0.2">
      <c r="A5481" t="s">
        <v>3200</v>
      </c>
      <c r="B5481" t="s">
        <v>3082</v>
      </c>
      <c r="C5481" t="s">
        <v>3182</v>
      </c>
      <c r="D5481">
        <v>1323</v>
      </c>
      <c r="E5481" s="2"/>
      <c r="F5481">
        <f>SUMIFS($D$2:$D$7909, $B$2:$B$7909, "Veneto")</f>
        <v>4855904</v>
      </c>
      <c r="G5481" s="1">
        <f>Comuni__2[[#This Row],[Popolazione2011]]/Comuni__2[[#This Row],[POPOLAZIONE TOTALE DI OGNI REGIONE (CON FILTRO)]]</f>
        <v>2.7245184418802347E-4</v>
      </c>
      <c r="H5481" t="str">
        <f>IF(Comuni__2[[#This Row],[Popolazione2011]]&gt;300000,"MAGGIORE","")</f>
        <v/>
      </c>
    </row>
    <row r="5482" spans="1:8" x14ac:dyDescent="0.2">
      <c r="A5482" t="s">
        <v>3331</v>
      </c>
      <c r="B5482" t="s">
        <v>3082</v>
      </c>
      <c r="C5482" t="s">
        <v>3297</v>
      </c>
      <c r="D5482">
        <v>1322</v>
      </c>
      <c r="E5482" s="2"/>
      <c r="F5482">
        <f>SUMIFS($D$2:$D$7909, $B$2:$B$7909, "Veneto")</f>
        <v>4855904</v>
      </c>
      <c r="G5482" s="1">
        <f>Comuni__2[[#This Row],[Popolazione2011]]/Comuni__2[[#This Row],[POPOLAZIONE TOTALE DI OGNI REGIONE (CON FILTRO)]]</f>
        <v>2.7224590930957448E-4</v>
      </c>
      <c r="H5482" t="str">
        <f>IF(Comuni__2[[#This Row],[Popolazione2011]]&gt;300000,"MAGGIORE","")</f>
        <v/>
      </c>
    </row>
    <row r="5483" spans="1:8" x14ac:dyDescent="0.2">
      <c r="A5483" t="s">
        <v>5616</v>
      </c>
      <c r="B5483" t="s">
        <v>5446</v>
      </c>
      <c r="C5483" t="s">
        <v>5604</v>
      </c>
      <c r="D5483">
        <v>1322</v>
      </c>
      <c r="E5483" s="2"/>
      <c r="F5483">
        <f>SUMIFS($D$2:$D$7909, $B$2:$B$7909, "Abruzzo")</f>
        <v>1307309</v>
      </c>
      <c r="G5483" s="1">
        <f>Comuni__2[[#This Row],[Popolazione2011]]/Comuni__2[[#This Row],[POPOLAZIONE TOTALE DI OGNI REGIONE (CON FILTRO)]]</f>
        <v>1.0112375880530157E-3</v>
      </c>
      <c r="H5483" t="str">
        <f>IF(Comuni__2[[#This Row],[Popolazione2011]]&gt;300000,"MAGGIORE","")</f>
        <v/>
      </c>
    </row>
    <row r="5484" spans="1:8" x14ac:dyDescent="0.2">
      <c r="A5484" t="s">
        <v>1606</v>
      </c>
      <c r="B5484" t="s">
        <v>1271</v>
      </c>
      <c r="C5484" t="s">
        <v>1560</v>
      </c>
      <c r="D5484">
        <v>1321</v>
      </c>
      <c r="E5484" s="2"/>
      <c r="F5484">
        <f>SUMIFS($D$2:$D$7909, $B$2:$B$7909, "Lombardia")</f>
        <v>9704121</v>
      </c>
      <c r="G5484" s="1">
        <f>Comuni__2[[#This Row],[Popolazione2011]]/Comuni__2[[#This Row],[POPOLAZIONE TOTALE DI OGNI REGIONE (CON FILTRO)]]</f>
        <v>1.3612773377413574E-4</v>
      </c>
      <c r="H5484" t="str">
        <f>IF(Comuni__2[[#This Row],[Popolazione2011]]&gt;300000,"MAGGIORE","")</f>
        <v/>
      </c>
    </row>
    <row r="5485" spans="1:8" x14ac:dyDescent="0.2">
      <c r="A5485" t="s">
        <v>7200</v>
      </c>
      <c r="B5485" t="s">
        <v>6847</v>
      </c>
      <c r="C5485" t="s">
        <v>7178</v>
      </c>
      <c r="D5485">
        <v>1321</v>
      </c>
      <c r="E5485" s="2"/>
      <c r="F5485">
        <f>SUMIFS($D$2:$D$7909, $B$2:$B$7909, "Calabria")</f>
        <v>1959050</v>
      </c>
      <c r="G5485" s="1">
        <f>Comuni__2[[#This Row],[Popolazione2011]]/Comuni__2[[#This Row],[POPOLAZIONE TOTALE DI OGNI REGIONE (CON FILTRO)]]</f>
        <v>6.7430642403205638E-4</v>
      </c>
      <c r="H5485" t="str">
        <f>IF(Comuni__2[[#This Row],[Popolazione2011]]&gt;300000,"MAGGIORE","")</f>
        <v/>
      </c>
    </row>
    <row r="5486" spans="1:8" x14ac:dyDescent="0.2">
      <c r="A5486" t="s">
        <v>2968</v>
      </c>
      <c r="B5486" t="s">
        <v>2791</v>
      </c>
      <c r="C5486" t="s">
        <v>2909</v>
      </c>
      <c r="D5486">
        <v>1321</v>
      </c>
      <c r="E5486" s="2"/>
      <c r="F5486">
        <f>SUMIFS($D$2:$D$7909, $B$2:$B$7909, "Trentino-Alto Adige/Südtirol")</f>
        <v>1026433</v>
      </c>
      <c r="G5486" s="1">
        <f>Comuni__2[[#This Row],[Popolazione2011]]/Comuni__2[[#This Row],[POPOLAZIONE TOTALE DI OGNI REGIONE (CON FILTRO)]]</f>
        <v>1.2869812252723754E-3</v>
      </c>
      <c r="H5486" t="str">
        <f>IF(Comuni__2[[#This Row],[Popolazione2011]]&gt;300000,"MAGGIORE","")</f>
        <v/>
      </c>
    </row>
    <row r="5487" spans="1:8" x14ac:dyDescent="0.2">
      <c r="A5487" t="s">
        <v>6888</v>
      </c>
      <c r="B5487" t="s">
        <v>6847</v>
      </c>
      <c r="C5487" t="s">
        <v>6848</v>
      </c>
      <c r="D5487">
        <v>1320</v>
      </c>
      <c r="E5487" s="2"/>
      <c r="F5487">
        <f>SUMIFS($D$2:$D$7909, $B$2:$B$7909, "Calabria")</f>
        <v>1959050</v>
      </c>
      <c r="G5487" s="1">
        <f>Comuni__2[[#This Row],[Popolazione2011]]/Comuni__2[[#This Row],[POPOLAZIONE TOTALE DI OGNI REGIONE (CON FILTRO)]]</f>
        <v>6.7379597253770958E-4</v>
      </c>
      <c r="H5487" t="str">
        <f>IF(Comuni__2[[#This Row],[Popolazione2011]]&gt;300000,"MAGGIORE","")</f>
        <v/>
      </c>
    </row>
    <row r="5488" spans="1:8" x14ac:dyDescent="0.2">
      <c r="A5488" t="s">
        <v>2817</v>
      </c>
      <c r="B5488" t="s">
        <v>2791</v>
      </c>
      <c r="C5488" t="s">
        <v>2792</v>
      </c>
      <c r="D5488">
        <v>1320</v>
      </c>
      <c r="E5488" s="2"/>
      <c r="F5488">
        <f>SUMIFS($D$2:$D$7909, $B$2:$B$7909, "Trentino-Alto Adige/Südtirol")</f>
        <v>1026433</v>
      </c>
      <c r="G5488" s="1">
        <f>Comuni__2[[#This Row],[Popolazione2011]]/Comuni__2[[#This Row],[POPOLAZIONE TOTALE DI OGNI REGIONE (CON FILTRO)]]</f>
        <v>1.2860069775621011E-3</v>
      </c>
      <c r="H5488" t="str">
        <f>IF(Comuni__2[[#This Row],[Popolazione2011]]&gt;300000,"MAGGIORE","")</f>
        <v/>
      </c>
    </row>
    <row r="5489" spans="1:8" x14ac:dyDescent="0.2">
      <c r="A5489" t="s">
        <v>2389</v>
      </c>
      <c r="B5489" t="s">
        <v>1271</v>
      </c>
      <c r="C5489" t="s">
        <v>2222</v>
      </c>
      <c r="D5489">
        <v>1319</v>
      </c>
      <c r="E5489" s="2"/>
      <c r="F5489">
        <f>SUMIFS($D$2:$D$7909, $B$2:$B$7909, "Lombardia")</f>
        <v>9704121</v>
      </c>
      <c r="G5489" s="1">
        <f>Comuni__2[[#This Row],[Popolazione2011]]/Comuni__2[[#This Row],[POPOLAZIONE TOTALE DI OGNI REGIONE (CON FILTRO)]]</f>
        <v>1.3592163576690768E-4</v>
      </c>
      <c r="H5489" t="str">
        <f>IF(Comuni__2[[#This Row],[Popolazione2011]]&gt;300000,"MAGGIORE","")</f>
        <v/>
      </c>
    </row>
    <row r="5490" spans="1:8" x14ac:dyDescent="0.2">
      <c r="A5490" t="s">
        <v>613</v>
      </c>
      <c r="B5490" t="s">
        <v>5</v>
      </c>
      <c r="C5490" t="s">
        <v>490</v>
      </c>
      <c r="D5490">
        <v>1319</v>
      </c>
      <c r="E5490" s="2"/>
      <c r="F5490">
        <f>SUMIFS($D$2:$D$7909, $B$2:$B$7909, "Piemonte")</f>
        <v>4363916</v>
      </c>
      <c r="G5490" s="1">
        <f>Comuni__2[[#This Row],[Popolazione2011]]/Comuni__2[[#This Row],[POPOLAZIONE TOTALE DI OGNI REGIONE (CON FILTRO)]]</f>
        <v>3.02251464052012E-4</v>
      </c>
      <c r="H5490" t="str">
        <f>IF(Comuni__2[[#This Row],[Popolazione2011]]&gt;300000,"MAGGIORE","")</f>
        <v/>
      </c>
    </row>
    <row r="5491" spans="1:8" x14ac:dyDescent="0.2">
      <c r="A5491" t="s">
        <v>973</v>
      </c>
      <c r="B5491" t="s">
        <v>5</v>
      </c>
      <c r="C5491" t="s">
        <v>857</v>
      </c>
      <c r="D5491">
        <v>1319</v>
      </c>
      <c r="E5491" s="2"/>
      <c r="F5491">
        <f>SUMIFS($D$2:$D$7909, $B$2:$B$7909, "Piemonte")</f>
        <v>4363916</v>
      </c>
      <c r="G5491" s="1">
        <f>Comuni__2[[#This Row],[Popolazione2011]]/Comuni__2[[#This Row],[POPOLAZIONE TOTALE DI OGNI REGIONE (CON FILTRO)]]</f>
        <v>3.02251464052012E-4</v>
      </c>
      <c r="H5491" t="str">
        <f>IF(Comuni__2[[#This Row],[Popolazione2011]]&gt;300000,"MAGGIORE","")</f>
        <v/>
      </c>
    </row>
    <row r="5492" spans="1:8" x14ac:dyDescent="0.2">
      <c r="A5492" t="s">
        <v>3045</v>
      </c>
      <c r="B5492" t="s">
        <v>2791</v>
      </c>
      <c r="C5492" t="s">
        <v>2909</v>
      </c>
      <c r="D5492">
        <v>1319</v>
      </c>
      <c r="E5492" s="2"/>
      <c r="F5492">
        <f>SUMIFS($D$2:$D$7909, $B$2:$B$7909, "Trentino-Alto Adige/Südtirol")</f>
        <v>1026433</v>
      </c>
      <c r="G5492" s="1">
        <f>Comuni__2[[#This Row],[Popolazione2011]]/Comuni__2[[#This Row],[POPOLAZIONE TOTALE DI OGNI REGIONE (CON FILTRO)]]</f>
        <v>1.2850327298518267E-3</v>
      </c>
      <c r="H5492" t="str">
        <f>IF(Comuni__2[[#This Row],[Popolazione2011]]&gt;300000,"MAGGIORE","")</f>
        <v/>
      </c>
    </row>
    <row r="5493" spans="1:8" x14ac:dyDescent="0.2">
      <c r="A5493" t="s">
        <v>5390</v>
      </c>
      <c r="B5493" t="s">
        <v>5062</v>
      </c>
      <c r="C5493" t="s">
        <v>5354</v>
      </c>
      <c r="D5493">
        <v>1318</v>
      </c>
      <c r="E5493" s="2"/>
      <c r="F5493">
        <f>SUMIFS($D$2:$D$7909, $B$2:$B$7909, "Lazio")</f>
        <v>5502886</v>
      </c>
      <c r="G5493" s="1">
        <f>Comuni__2[[#This Row],[Popolazione2011]]/Comuni__2[[#This Row],[POPOLAZIONE TOTALE DI OGNI REGIONE (CON FILTRO)]]</f>
        <v>2.3951068584738991E-4</v>
      </c>
      <c r="H5493" t="str">
        <f>IF(Comuni__2[[#This Row],[Popolazione2011]]&gt;300000,"MAGGIORE","")</f>
        <v/>
      </c>
    </row>
    <row r="5494" spans="1:8" x14ac:dyDescent="0.2">
      <c r="A5494" t="s">
        <v>943</v>
      </c>
      <c r="B5494" t="s">
        <v>5</v>
      </c>
      <c r="C5494" t="s">
        <v>857</v>
      </c>
      <c r="D5494">
        <v>1315</v>
      </c>
      <c r="E5494" s="2"/>
      <c r="F5494">
        <f>SUMIFS($D$2:$D$7909, $B$2:$B$7909, "Piemonte")</f>
        <v>4363916</v>
      </c>
      <c r="G5494" s="1">
        <f>Comuni__2[[#This Row],[Popolazione2011]]/Comuni__2[[#This Row],[POPOLAZIONE TOTALE DI OGNI REGIONE (CON FILTRO)]]</f>
        <v>3.0133485612463668E-4</v>
      </c>
      <c r="H5494" t="str">
        <f>IF(Comuni__2[[#This Row],[Popolazione2011]]&gt;300000,"MAGGIORE","")</f>
        <v/>
      </c>
    </row>
    <row r="5495" spans="1:8" x14ac:dyDescent="0.2">
      <c r="A5495" t="s">
        <v>2942</v>
      </c>
      <c r="B5495" t="s">
        <v>2791</v>
      </c>
      <c r="C5495" t="s">
        <v>2909</v>
      </c>
      <c r="D5495">
        <v>1315</v>
      </c>
      <c r="E5495" s="2"/>
      <c r="F5495">
        <f>SUMIFS($D$2:$D$7909, $B$2:$B$7909, "Trentino-Alto Adige/Südtirol")</f>
        <v>1026433</v>
      </c>
      <c r="G5495" s="1">
        <f>Comuni__2[[#This Row],[Popolazione2011]]/Comuni__2[[#This Row],[POPOLAZIONE TOTALE DI OGNI REGIONE (CON FILTRO)]]</f>
        <v>1.2811357390107294E-3</v>
      </c>
      <c r="H5495" t="str">
        <f>IF(Comuni__2[[#This Row],[Popolazione2011]]&gt;300000,"MAGGIORE","")</f>
        <v/>
      </c>
    </row>
    <row r="5496" spans="1:8" x14ac:dyDescent="0.2">
      <c r="A5496" t="s">
        <v>3031</v>
      </c>
      <c r="B5496" t="s">
        <v>2791</v>
      </c>
      <c r="C5496" t="s">
        <v>2909</v>
      </c>
      <c r="D5496">
        <v>1315</v>
      </c>
      <c r="E5496" s="2"/>
      <c r="F5496">
        <f>SUMIFS($D$2:$D$7909, $B$2:$B$7909, "Trentino-Alto Adige/Südtirol")</f>
        <v>1026433</v>
      </c>
      <c r="G5496" s="1">
        <f>Comuni__2[[#This Row],[Popolazione2011]]/Comuni__2[[#This Row],[POPOLAZIONE TOTALE DI OGNI REGIONE (CON FILTRO)]]</f>
        <v>1.2811357390107294E-3</v>
      </c>
      <c r="H5496" t="str">
        <f>IF(Comuni__2[[#This Row],[Popolazione2011]]&gt;300000,"MAGGIORE","")</f>
        <v/>
      </c>
    </row>
    <row r="5497" spans="1:8" x14ac:dyDescent="0.2">
      <c r="A5497" t="s">
        <v>310</v>
      </c>
      <c r="B5497" t="s">
        <v>5</v>
      </c>
      <c r="C5497" t="s">
        <v>6</v>
      </c>
      <c r="D5497">
        <v>1314</v>
      </c>
      <c r="E5497" s="2"/>
      <c r="F5497">
        <f>SUMIFS($D$2:$D$7909, $B$2:$B$7909, "Piemonte")</f>
        <v>4363916</v>
      </c>
      <c r="G5497" s="1">
        <f>Comuni__2[[#This Row],[Popolazione2011]]/Comuni__2[[#This Row],[POPOLAZIONE TOTALE DI OGNI REGIONE (CON FILTRO)]]</f>
        <v>3.0110570414279287E-4</v>
      </c>
      <c r="H5497" t="str">
        <f>IF(Comuni__2[[#This Row],[Popolazione2011]]&gt;300000,"MAGGIORE","")</f>
        <v/>
      </c>
    </row>
    <row r="5498" spans="1:8" x14ac:dyDescent="0.2">
      <c r="A5498" t="s">
        <v>2880</v>
      </c>
      <c r="B5498" t="s">
        <v>2791</v>
      </c>
      <c r="C5498" t="s">
        <v>2792</v>
      </c>
      <c r="D5498">
        <v>1314</v>
      </c>
      <c r="E5498" s="2"/>
      <c r="F5498">
        <f>SUMIFS($D$2:$D$7909, $B$2:$B$7909, "Trentino-Alto Adige/Südtirol")</f>
        <v>1026433</v>
      </c>
      <c r="G5498" s="1">
        <f>Comuni__2[[#This Row],[Popolazione2011]]/Comuni__2[[#This Row],[POPOLAZIONE TOTALE DI OGNI REGIONE (CON FILTRO)]]</f>
        <v>1.2801614913004551E-3</v>
      </c>
      <c r="H5498" t="str">
        <f>IF(Comuni__2[[#This Row],[Popolazione2011]]&gt;300000,"MAGGIORE","")</f>
        <v/>
      </c>
    </row>
    <row r="5499" spans="1:8" x14ac:dyDescent="0.2">
      <c r="A5499" t="s">
        <v>1476</v>
      </c>
      <c r="B5499" t="s">
        <v>1271</v>
      </c>
      <c r="C5499" t="s">
        <v>1411</v>
      </c>
      <c r="D5499">
        <v>1313</v>
      </c>
      <c r="E5499" s="2"/>
      <c r="F5499">
        <f>SUMIFS($D$2:$D$7909, $B$2:$B$7909, "Lombardia")</f>
        <v>9704121</v>
      </c>
      <c r="G5499" s="1">
        <f>Comuni__2[[#This Row],[Popolazione2011]]/Comuni__2[[#This Row],[POPOLAZIONE TOTALE DI OGNI REGIONE (CON FILTRO)]]</f>
        <v>1.3530334174522348E-4</v>
      </c>
      <c r="H5499" t="str">
        <f>IF(Comuni__2[[#This Row],[Popolazione2011]]&gt;300000,"MAGGIORE","")</f>
        <v/>
      </c>
    </row>
    <row r="5500" spans="1:8" x14ac:dyDescent="0.2">
      <c r="A5500" t="s">
        <v>5108</v>
      </c>
      <c r="B5500" t="s">
        <v>5062</v>
      </c>
      <c r="C5500" t="s">
        <v>5063</v>
      </c>
      <c r="D5500">
        <v>1313</v>
      </c>
      <c r="E5500" s="2"/>
      <c r="F5500">
        <f>SUMIFS($D$2:$D$7909, $B$2:$B$7909, "Lazio")</f>
        <v>5502886</v>
      </c>
      <c r="G5500" s="1">
        <f>Comuni__2[[#This Row],[Popolazione2011]]/Comuni__2[[#This Row],[POPOLAZIONE TOTALE DI OGNI REGIONE (CON FILTRO)]]</f>
        <v>2.3860207171291572E-4</v>
      </c>
      <c r="H5500" t="str">
        <f>IF(Comuni__2[[#This Row],[Popolazione2011]]&gt;300000,"MAGGIORE","")</f>
        <v/>
      </c>
    </row>
    <row r="5501" spans="1:8" x14ac:dyDescent="0.2">
      <c r="A5501" t="s">
        <v>6889</v>
      </c>
      <c r="B5501" t="s">
        <v>6847</v>
      </c>
      <c r="C5501" t="s">
        <v>6848</v>
      </c>
      <c r="D5501">
        <v>1313</v>
      </c>
      <c r="E5501" s="2"/>
      <c r="F5501">
        <f>SUMIFS($D$2:$D$7909, $B$2:$B$7909, "Calabria")</f>
        <v>1959050</v>
      </c>
      <c r="G5501" s="1">
        <f>Comuni__2[[#This Row],[Popolazione2011]]/Comuni__2[[#This Row],[POPOLAZIONE TOTALE DI OGNI REGIONE (CON FILTRO)]]</f>
        <v>6.7022281207728231E-4</v>
      </c>
      <c r="H5501" t="str">
        <f>IF(Comuni__2[[#This Row],[Popolazione2011]]&gt;300000,"MAGGIORE","")</f>
        <v/>
      </c>
    </row>
    <row r="5502" spans="1:8" x14ac:dyDescent="0.2">
      <c r="A5502" t="s">
        <v>5485</v>
      </c>
      <c r="B5502" t="s">
        <v>5446</v>
      </c>
      <c r="C5502" t="s">
        <v>5447</v>
      </c>
      <c r="D5502">
        <v>1313</v>
      </c>
      <c r="E5502" s="2"/>
      <c r="F5502">
        <f>SUMIFS($D$2:$D$7909, $B$2:$B$7909, "Abruzzo")</f>
        <v>1307309</v>
      </c>
      <c r="G5502" s="1">
        <f>Comuni__2[[#This Row],[Popolazione2011]]/Comuni__2[[#This Row],[POPOLAZIONE TOTALE DI OGNI REGIONE (CON FILTRO)]]</f>
        <v>1.004353217181248E-3</v>
      </c>
      <c r="H5502" t="str">
        <f>IF(Comuni__2[[#This Row],[Popolazione2011]]&gt;300000,"MAGGIORE","")</f>
        <v/>
      </c>
    </row>
    <row r="5503" spans="1:8" x14ac:dyDescent="0.2">
      <c r="A5503" t="s">
        <v>6765</v>
      </c>
      <c r="B5503" t="s">
        <v>6713</v>
      </c>
      <c r="C5503" t="s">
        <v>6714</v>
      </c>
      <c r="D5503">
        <v>1312</v>
      </c>
      <c r="E5503" s="2"/>
      <c r="F5503">
        <f>SUMIFS($D$2:$D$7909, $B$2:$B$7909, "Basilicata")</f>
        <v>578036</v>
      </c>
      <c r="G5503" s="1">
        <f>Comuni__2[[#This Row],[Popolazione2011]]/Comuni__2[[#This Row],[POPOLAZIONE TOTALE DI OGNI REGIONE (CON FILTRO)]]</f>
        <v>2.2697548249589992E-3</v>
      </c>
      <c r="H5503" t="str">
        <f>IF(Comuni__2[[#This Row],[Popolazione2011]]&gt;300000,"MAGGIORE","")</f>
        <v/>
      </c>
    </row>
    <row r="5504" spans="1:8" x14ac:dyDescent="0.2">
      <c r="A5504" t="s">
        <v>7056</v>
      </c>
      <c r="B5504" t="s">
        <v>6847</v>
      </c>
      <c r="C5504" t="s">
        <v>6999</v>
      </c>
      <c r="D5504">
        <v>1311</v>
      </c>
      <c r="E5504" s="2"/>
      <c r="F5504">
        <f>SUMIFS($D$2:$D$7909, $B$2:$B$7909, "Calabria")</f>
        <v>1959050</v>
      </c>
      <c r="G5504" s="1">
        <f>Comuni__2[[#This Row],[Popolazione2011]]/Comuni__2[[#This Row],[POPOLAZIONE TOTALE DI OGNI REGIONE (CON FILTRO)]]</f>
        <v>6.6920190908858882E-4</v>
      </c>
      <c r="H5504" t="str">
        <f>IF(Comuni__2[[#This Row],[Popolazione2011]]&gt;300000,"MAGGIORE","")</f>
        <v/>
      </c>
    </row>
    <row r="5505" spans="1:8" x14ac:dyDescent="0.2">
      <c r="A5505" t="s">
        <v>7935</v>
      </c>
      <c r="B5505" t="s">
        <v>7657</v>
      </c>
      <c r="C5505" t="s">
        <v>7931</v>
      </c>
      <c r="D5505">
        <v>1310</v>
      </c>
      <c r="E5505" s="2"/>
      <c r="F5505">
        <f>SUMIFS($D$2:$D$7909, $B$2:$B$7909, "Sardegna")</f>
        <v>1634822</v>
      </c>
      <c r="G5505" s="1">
        <f>Comuni__2[[#This Row],[Popolazione2011]]/Comuni__2[[#This Row],[POPOLAZIONE TOTALE DI OGNI REGIONE (CON FILTRO)]]</f>
        <v>8.0131047906132897E-4</v>
      </c>
      <c r="H5505" t="str">
        <f>IF(Comuni__2[[#This Row],[Popolazione2011]]&gt;300000,"MAGGIORE","")</f>
        <v/>
      </c>
    </row>
    <row r="5506" spans="1:8" x14ac:dyDescent="0.2">
      <c r="A5506" t="s">
        <v>1363</v>
      </c>
      <c r="B5506" t="s">
        <v>1271</v>
      </c>
      <c r="C5506" t="s">
        <v>1272</v>
      </c>
      <c r="D5506">
        <v>1309</v>
      </c>
      <c r="E5506" s="2"/>
      <c r="F5506">
        <f>SUMIFS($D$2:$D$7909, $B$2:$B$7909, "Lombardia")</f>
        <v>9704121</v>
      </c>
      <c r="G5506" s="1">
        <f>Comuni__2[[#This Row],[Popolazione2011]]/Comuni__2[[#This Row],[POPOLAZIONE TOTALE DI OGNI REGIONE (CON FILTRO)]]</f>
        <v>1.3489114573076737E-4</v>
      </c>
      <c r="H5506" t="str">
        <f>IF(Comuni__2[[#This Row],[Popolazione2011]]&gt;300000,"MAGGIORE","")</f>
        <v/>
      </c>
    </row>
    <row r="5507" spans="1:8" x14ac:dyDescent="0.2">
      <c r="A5507" t="s">
        <v>6232</v>
      </c>
      <c r="B5507" t="s">
        <v>5894</v>
      </c>
      <c r="C5507" t="s">
        <v>6172</v>
      </c>
      <c r="D5507">
        <v>1309</v>
      </c>
      <c r="E5507" s="2"/>
      <c r="F5507">
        <f>SUMIFS($D$2:$D$7909, $B$2:$B$7909, "Campania")</f>
        <v>5766810</v>
      </c>
      <c r="G5507" s="1">
        <f>Comuni__2[[#This Row],[Popolazione2011]]/Comuni__2[[#This Row],[POPOLAZIONE TOTALE DI OGNI REGIONE (CON FILTRO)]]</f>
        <v>2.2698857774055328E-4</v>
      </c>
      <c r="H5507" t="str">
        <f>IF(Comuni__2[[#This Row],[Popolazione2011]]&gt;300000,"MAGGIORE","")</f>
        <v/>
      </c>
    </row>
    <row r="5508" spans="1:8" x14ac:dyDescent="0.2">
      <c r="A5508" t="s">
        <v>3823</v>
      </c>
      <c r="B5508" t="s">
        <v>3653</v>
      </c>
      <c r="C5508" t="s">
        <v>3822</v>
      </c>
      <c r="D5508">
        <v>1309</v>
      </c>
      <c r="E5508" s="2"/>
      <c r="F5508">
        <f>SUMIFS($D$2:$D$7909, $B$2:$B$7909, "Friuli-Venezia Giulia")</f>
        <v>1220291</v>
      </c>
      <c r="G5508" s="1">
        <f>Comuni__2[[#This Row],[Popolazione2011]]/Comuni__2[[#This Row],[POPOLAZIONE TOTALE DI OGNI REGIONE (CON FILTRO)]]</f>
        <v>1.0726949555474883E-3</v>
      </c>
      <c r="H5508" t="str">
        <f>IF(Comuni__2[[#This Row],[Popolazione2011]]&gt;300000,"MAGGIORE","")</f>
        <v/>
      </c>
    </row>
    <row r="5509" spans="1:8" x14ac:dyDescent="0.2">
      <c r="A5509" t="s">
        <v>6982</v>
      </c>
      <c r="B5509" t="s">
        <v>6847</v>
      </c>
      <c r="C5509" t="s">
        <v>6848</v>
      </c>
      <c r="D5509">
        <v>1308</v>
      </c>
      <c r="E5509" s="2"/>
      <c r="F5509">
        <f>SUMIFS($D$2:$D$7909, $B$2:$B$7909, "Calabria")</f>
        <v>1959050</v>
      </c>
      <c r="G5509" s="1">
        <f>Comuni__2[[#This Row],[Popolazione2011]]/Comuni__2[[#This Row],[POPOLAZIONE TOTALE DI OGNI REGIONE (CON FILTRO)]]</f>
        <v>6.6767055460554864E-4</v>
      </c>
      <c r="H5509" t="str">
        <f>IF(Comuni__2[[#This Row],[Popolazione2011]]&gt;300000,"MAGGIORE","")</f>
        <v/>
      </c>
    </row>
    <row r="5510" spans="1:8" x14ac:dyDescent="0.2">
      <c r="A5510" t="s">
        <v>3785</v>
      </c>
      <c r="B5510" t="s">
        <v>3653</v>
      </c>
      <c r="C5510" t="s">
        <v>3654</v>
      </c>
      <c r="D5510">
        <v>1306</v>
      </c>
      <c r="E5510" s="2"/>
      <c r="F5510">
        <f>SUMIFS($D$2:$D$7909, $B$2:$B$7909, "Friuli-Venezia Giulia")</f>
        <v>1220291</v>
      </c>
      <c r="G5510" s="1">
        <f>Comuni__2[[#This Row],[Popolazione2011]]/Comuni__2[[#This Row],[POPOLAZIONE TOTALE DI OGNI REGIONE (CON FILTRO)]]</f>
        <v>1.0702365255500531E-3</v>
      </c>
      <c r="H5510" t="str">
        <f>IF(Comuni__2[[#This Row],[Popolazione2011]]&gt;300000,"MAGGIORE","")</f>
        <v/>
      </c>
    </row>
    <row r="5511" spans="1:8" x14ac:dyDescent="0.2">
      <c r="A5511" t="s">
        <v>2928</v>
      </c>
      <c r="B5511" t="s">
        <v>2791</v>
      </c>
      <c r="C5511" t="s">
        <v>2909</v>
      </c>
      <c r="D5511">
        <v>1305</v>
      </c>
      <c r="E5511" s="2"/>
      <c r="F5511">
        <f>SUMIFS($D$2:$D$7909, $B$2:$B$7909, "Trentino-Alto Adige/Südtirol")</f>
        <v>1026433</v>
      </c>
      <c r="G5511" s="1">
        <f>Comuni__2[[#This Row],[Popolazione2011]]/Comuni__2[[#This Row],[POPOLAZIONE TOTALE DI OGNI REGIONE (CON FILTRO)]]</f>
        <v>1.2713932619079862E-3</v>
      </c>
      <c r="H5511" t="str">
        <f>IF(Comuni__2[[#This Row],[Popolazione2011]]&gt;300000,"MAGGIORE","")</f>
        <v/>
      </c>
    </row>
    <row r="5512" spans="1:8" x14ac:dyDescent="0.2">
      <c r="A5512" t="s">
        <v>1307</v>
      </c>
      <c r="B5512" t="s">
        <v>1271</v>
      </c>
      <c r="C5512" t="s">
        <v>1272</v>
      </c>
      <c r="D5512">
        <v>1304</v>
      </c>
      <c r="E5512" s="2"/>
      <c r="F5512">
        <f>SUMIFS($D$2:$D$7909, $B$2:$B$7909, "Lombardia")</f>
        <v>9704121</v>
      </c>
      <c r="G5512" s="1">
        <f>Comuni__2[[#This Row],[Popolazione2011]]/Comuni__2[[#This Row],[POPOLAZIONE TOTALE DI OGNI REGIONE (CON FILTRO)]]</f>
        <v>1.3437590071269722E-4</v>
      </c>
      <c r="H5512" t="str">
        <f>IF(Comuni__2[[#This Row],[Popolazione2011]]&gt;300000,"MAGGIORE","")</f>
        <v/>
      </c>
    </row>
    <row r="5513" spans="1:8" x14ac:dyDescent="0.2">
      <c r="A5513" t="s">
        <v>4261</v>
      </c>
      <c r="B5513" t="s">
        <v>4112</v>
      </c>
      <c r="C5513" t="s">
        <v>4248</v>
      </c>
      <c r="D5513">
        <v>1304</v>
      </c>
      <c r="E5513" s="2"/>
      <c r="F5513">
        <f>SUMIFS($D$2:$D$7909, $B$2:$B$7909, "Emilia-Romagna")</f>
        <v>4342135</v>
      </c>
      <c r="G5513" s="1">
        <f>Comuni__2[[#This Row],[Popolazione2011]]/Comuni__2[[#This Row],[POPOLAZIONE TOTALE DI OGNI REGIONE (CON FILTRO)]]</f>
        <v>3.0031309482547183E-4</v>
      </c>
      <c r="H5513" t="str">
        <f>IF(Comuni__2[[#This Row],[Popolazione2011]]&gt;300000,"MAGGIORE","")</f>
        <v/>
      </c>
    </row>
    <row r="5514" spans="1:8" x14ac:dyDescent="0.2">
      <c r="A5514" t="s">
        <v>2417</v>
      </c>
      <c r="B5514" t="s">
        <v>1271</v>
      </c>
      <c r="C5514" t="s">
        <v>2409</v>
      </c>
      <c r="D5514">
        <v>1303</v>
      </c>
      <c r="E5514" s="2"/>
      <c r="F5514">
        <f>SUMIFS($D$2:$D$7909, $B$2:$B$7909, "Lombardia")</f>
        <v>9704121</v>
      </c>
      <c r="G5514" s="1">
        <f>Comuni__2[[#This Row],[Popolazione2011]]/Comuni__2[[#This Row],[POPOLAZIONE TOTALE DI OGNI REGIONE (CON FILTRO)]]</f>
        <v>1.3427285170908318E-4</v>
      </c>
      <c r="H5514" t="str">
        <f>IF(Comuni__2[[#This Row],[Popolazione2011]]&gt;300000,"MAGGIORE","")</f>
        <v/>
      </c>
    </row>
    <row r="5515" spans="1:8" x14ac:dyDescent="0.2">
      <c r="A5515" t="s">
        <v>7231</v>
      </c>
      <c r="B5515" t="s">
        <v>6847</v>
      </c>
      <c r="C5515" t="s">
        <v>7206</v>
      </c>
      <c r="D5515">
        <v>1303</v>
      </c>
      <c r="E5515" s="2"/>
      <c r="F5515">
        <f>SUMIFS($D$2:$D$7909, $B$2:$B$7909, "Calabria")</f>
        <v>1959050</v>
      </c>
      <c r="G5515" s="1">
        <f>Comuni__2[[#This Row],[Popolazione2011]]/Comuni__2[[#This Row],[POPOLAZIONE TOTALE DI OGNI REGIONE (CON FILTRO)]]</f>
        <v>6.6511829713381486E-4</v>
      </c>
      <c r="H5515" t="str">
        <f>IF(Comuni__2[[#This Row],[Popolazione2011]]&gt;300000,"MAGGIORE","")</f>
        <v/>
      </c>
    </row>
    <row r="5516" spans="1:8" x14ac:dyDescent="0.2">
      <c r="A5516" t="s">
        <v>2408</v>
      </c>
      <c r="B5516" t="s">
        <v>1271</v>
      </c>
      <c r="C5516" t="s">
        <v>2409</v>
      </c>
      <c r="D5516">
        <v>1302</v>
      </c>
      <c r="E5516" s="2"/>
      <c r="F5516">
        <f>SUMIFS($D$2:$D$7909, $B$2:$B$7909, "Lombardia")</f>
        <v>9704121</v>
      </c>
      <c r="G5516" s="1">
        <f>Comuni__2[[#This Row],[Popolazione2011]]/Comuni__2[[#This Row],[POPOLAZIONE TOTALE DI OGNI REGIONE (CON FILTRO)]]</f>
        <v>1.3416980270546916E-4</v>
      </c>
      <c r="H5516" t="str">
        <f>IF(Comuni__2[[#This Row],[Popolazione2011]]&gt;300000,"MAGGIORE","")</f>
        <v/>
      </c>
    </row>
    <row r="5517" spans="1:8" x14ac:dyDescent="0.2">
      <c r="A5517" t="s">
        <v>1819</v>
      </c>
      <c r="B5517" t="s">
        <v>1271</v>
      </c>
      <c r="C5517" t="s">
        <v>1772</v>
      </c>
      <c r="D5517">
        <v>1301</v>
      </c>
      <c r="E5517" s="2"/>
      <c r="F5517">
        <f>SUMIFS($D$2:$D$7909, $B$2:$B$7909, "Lombardia")</f>
        <v>9704121</v>
      </c>
      <c r="G5517" s="1">
        <f>Comuni__2[[#This Row],[Popolazione2011]]/Comuni__2[[#This Row],[POPOLAZIONE TOTALE DI OGNI REGIONE (CON FILTRO)]]</f>
        <v>1.3406675370185512E-4</v>
      </c>
      <c r="H5517" t="str">
        <f>IF(Comuni__2[[#This Row],[Popolazione2011]]&gt;300000,"MAGGIORE","")</f>
        <v/>
      </c>
    </row>
    <row r="5518" spans="1:8" x14ac:dyDescent="0.2">
      <c r="A5518" t="s">
        <v>2906</v>
      </c>
      <c r="B5518" t="s">
        <v>2791</v>
      </c>
      <c r="C5518" t="s">
        <v>2792</v>
      </c>
      <c r="D5518">
        <v>1299</v>
      </c>
      <c r="E5518" s="2"/>
      <c r="F5518">
        <f>SUMIFS($D$2:$D$7909, $B$2:$B$7909, "Trentino-Alto Adige/Südtirol")</f>
        <v>1026433</v>
      </c>
      <c r="G5518" s="1">
        <f>Comuni__2[[#This Row],[Popolazione2011]]/Comuni__2[[#This Row],[POPOLAZIONE TOTALE DI OGNI REGIONE (CON FILTRO)]]</f>
        <v>1.2655477756463402E-3</v>
      </c>
      <c r="H5518" t="str">
        <f>IF(Comuni__2[[#This Row],[Popolazione2011]]&gt;300000,"MAGGIORE","")</f>
        <v/>
      </c>
    </row>
    <row r="5519" spans="1:8" x14ac:dyDescent="0.2">
      <c r="A5519" t="s">
        <v>1364</v>
      </c>
      <c r="B5519" t="s">
        <v>1271</v>
      </c>
      <c r="C5519" t="s">
        <v>1272</v>
      </c>
      <c r="D5519">
        <v>1298</v>
      </c>
      <c r="E5519" s="2"/>
      <c r="F5519">
        <f>SUMIFS($D$2:$D$7909, $B$2:$B$7909, "Lombardia")</f>
        <v>9704121</v>
      </c>
      <c r="G5519" s="1">
        <f>Comuni__2[[#This Row],[Popolazione2011]]/Comuni__2[[#This Row],[POPOLAZIONE TOTALE DI OGNI REGIONE (CON FILTRO)]]</f>
        <v>1.3375760669101302E-4</v>
      </c>
      <c r="H5519" t="str">
        <f>IF(Comuni__2[[#This Row],[Popolazione2011]]&gt;300000,"MAGGIORE","")</f>
        <v/>
      </c>
    </row>
    <row r="5520" spans="1:8" x14ac:dyDescent="0.2">
      <c r="A5520" t="s">
        <v>1796</v>
      </c>
      <c r="B5520" t="s">
        <v>1271</v>
      </c>
      <c r="C5520" t="s">
        <v>1772</v>
      </c>
      <c r="D5520">
        <v>1298</v>
      </c>
      <c r="E5520" s="2"/>
      <c r="F5520">
        <f>SUMIFS($D$2:$D$7909, $B$2:$B$7909, "Lombardia")</f>
        <v>9704121</v>
      </c>
      <c r="G5520" s="1">
        <f>Comuni__2[[#This Row],[Popolazione2011]]/Comuni__2[[#This Row],[POPOLAZIONE TOTALE DI OGNI REGIONE (CON FILTRO)]]</f>
        <v>1.3375760669101302E-4</v>
      </c>
      <c r="H5520" t="str">
        <f>IF(Comuni__2[[#This Row],[Popolazione2011]]&gt;300000,"MAGGIORE","")</f>
        <v/>
      </c>
    </row>
    <row r="5521" spans="1:8" x14ac:dyDescent="0.2">
      <c r="A5521" t="s">
        <v>2199</v>
      </c>
      <c r="B5521" t="s">
        <v>1271</v>
      </c>
      <c r="C5521" t="s">
        <v>2016</v>
      </c>
      <c r="D5521">
        <v>1298</v>
      </c>
      <c r="E5521" s="2"/>
      <c r="F5521">
        <f>SUMIFS($D$2:$D$7909, $B$2:$B$7909, "Lombardia")</f>
        <v>9704121</v>
      </c>
      <c r="G5521" s="1">
        <f>Comuni__2[[#This Row],[Popolazione2011]]/Comuni__2[[#This Row],[POPOLAZIONE TOTALE DI OGNI REGIONE (CON FILTRO)]]</f>
        <v>1.3375760669101302E-4</v>
      </c>
      <c r="H5521" t="str">
        <f>IF(Comuni__2[[#This Row],[Popolazione2011]]&gt;300000,"MAGGIORE","")</f>
        <v/>
      </c>
    </row>
    <row r="5522" spans="1:8" x14ac:dyDescent="0.2">
      <c r="A5522" t="s">
        <v>2573</v>
      </c>
      <c r="B5522" t="s">
        <v>1271</v>
      </c>
      <c r="C5522" t="s">
        <v>2523</v>
      </c>
      <c r="D5522">
        <v>1298</v>
      </c>
      <c r="E5522" s="2"/>
      <c r="F5522">
        <f>SUMIFS($D$2:$D$7909, $B$2:$B$7909, "Lombardia")</f>
        <v>9704121</v>
      </c>
      <c r="G5522" s="1">
        <f>Comuni__2[[#This Row],[Popolazione2011]]/Comuni__2[[#This Row],[POPOLAZIONE TOTALE DI OGNI REGIONE (CON FILTRO)]]</f>
        <v>1.3375760669101302E-4</v>
      </c>
      <c r="H5522" t="str">
        <f>IF(Comuni__2[[#This Row],[Popolazione2011]]&gt;300000,"MAGGIORE","")</f>
        <v/>
      </c>
    </row>
    <row r="5523" spans="1:8" x14ac:dyDescent="0.2">
      <c r="A5523" t="s">
        <v>7955</v>
      </c>
      <c r="B5523" t="s">
        <v>7657</v>
      </c>
      <c r="C5523" t="s">
        <v>7931</v>
      </c>
      <c r="D5523">
        <v>1298</v>
      </c>
      <c r="E5523" s="2"/>
      <c r="F5523">
        <f>SUMIFS($D$2:$D$7909, $B$2:$B$7909, "Sardegna")</f>
        <v>1634822</v>
      </c>
      <c r="G5523" s="1">
        <f>Comuni__2[[#This Row],[Popolazione2011]]/Comuni__2[[#This Row],[POPOLAZIONE TOTALE DI OGNI REGIONE (CON FILTRO)]]</f>
        <v>7.9397023039817175E-4</v>
      </c>
      <c r="H5523" t="str">
        <f>IF(Comuni__2[[#This Row],[Popolazione2011]]&gt;300000,"MAGGIORE","")</f>
        <v/>
      </c>
    </row>
    <row r="5524" spans="1:8" x14ac:dyDescent="0.2">
      <c r="A5524" t="s">
        <v>2594</v>
      </c>
      <c r="B5524" t="s">
        <v>1271</v>
      </c>
      <c r="C5524" t="s">
        <v>2588</v>
      </c>
      <c r="D5524">
        <v>1297</v>
      </c>
      <c r="E5524" s="2"/>
      <c r="F5524">
        <f>SUMIFS($D$2:$D$7909, $B$2:$B$7909, "Lombardia")</f>
        <v>9704121</v>
      </c>
      <c r="G5524" s="1">
        <f>Comuni__2[[#This Row],[Popolazione2011]]/Comuni__2[[#This Row],[POPOLAZIONE TOTALE DI OGNI REGIONE (CON FILTRO)]]</f>
        <v>1.3365455768739901E-4</v>
      </c>
      <c r="H5524" t="str">
        <f>IF(Comuni__2[[#This Row],[Popolazione2011]]&gt;300000,"MAGGIORE","")</f>
        <v/>
      </c>
    </row>
    <row r="5525" spans="1:8" x14ac:dyDescent="0.2">
      <c r="A5525" t="s">
        <v>5183</v>
      </c>
      <c r="B5525" t="s">
        <v>5062</v>
      </c>
      <c r="C5525" t="s">
        <v>5124</v>
      </c>
      <c r="D5525">
        <v>1297</v>
      </c>
      <c r="E5525" s="2"/>
      <c r="F5525">
        <f>SUMIFS($D$2:$D$7909, $B$2:$B$7909, "Lazio")</f>
        <v>5502886</v>
      </c>
      <c r="G5525" s="1">
        <f>Comuni__2[[#This Row],[Popolazione2011]]/Comuni__2[[#This Row],[POPOLAZIONE TOTALE DI OGNI REGIONE (CON FILTRO)]]</f>
        <v>2.356945064825984E-4</v>
      </c>
      <c r="H5525" t="str">
        <f>IF(Comuni__2[[#This Row],[Popolazione2011]]&gt;300000,"MAGGIORE","")</f>
        <v/>
      </c>
    </row>
    <row r="5526" spans="1:8" x14ac:dyDescent="0.2">
      <c r="A5526" t="s">
        <v>6341</v>
      </c>
      <c r="B5526" t="s">
        <v>5894</v>
      </c>
      <c r="C5526" t="s">
        <v>6291</v>
      </c>
      <c r="D5526">
        <v>1296</v>
      </c>
      <c r="E5526" s="2"/>
      <c r="F5526">
        <f>SUMIFS($D$2:$D$7909, $B$2:$B$7909, "Campania")</f>
        <v>5766810</v>
      </c>
      <c r="G5526" s="1">
        <f>Comuni__2[[#This Row],[Popolazione2011]]/Comuni__2[[#This Row],[POPOLAZIONE TOTALE DI OGNI REGIONE (CON FILTRO)]]</f>
        <v>2.2473429851165548E-4</v>
      </c>
      <c r="H5526" t="str">
        <f>IF(Comuni__2[[#This Row],[Popolazione2011]]&gt;300000,"MAGGIORE","")</f>
        <v/>
      </c>
    </row>
    <row r="5527" spans="1:8" x14ac:dyDescent="0.2">
      <c r="A5527" t="s">
        <v>2479</v>
      </c>
      <c r="B5527" t="s">
        <v>1271</v>
      </c>
      <c r="C5527" t="s">
        <v>2409</v>
      </c>
      <c r="D5527">
        <v>1295</v>
      </c>
      <c r="E5527" s="2"/>
      <c r="F5527">
        <f>SUMIFS($D$2:$D$7909, $B$2:$B$7909, "Lombardia")</f>
        <v>9704121</v>
      </c>
      <c r="G5527" s="1">
        <f>Comuni__2[[#This Row],[Popolazione2011]]/Comuni__2[[#This Row],[POPOLAZIONE TOTALE DI OGNI REGIONE (CON FILTRO)]]</f>
        <v>1.3344845968017092E-4</v>
      </c>
      <c r="H5527" t="str">
        <f>IF(Comuni__2[[#This Row],[Popolazione2011]]&gt;300000,"MAGGIORE","")</f>
        <v/>
      </c>
    </row>
    <row r="5528" spans="1:8" x14ac:dyDescent="0.2">
      <c r="A5528" t="s">
        <v>7819</v>
      </c>
      <c r="B5528" t="s">
        <v>7657</v>
      </c>
      <c r="C5528" t="s">
        <v>7750</v>
      </c>
      <c r="D5528">
        <v>1295</v>
      </c>
      <c r="E5528" s="2"/>
      <c r="F5528">
        <f>SUMIFS($D$2:$D$7909, $B$2:$B$7909, "Sardegna")</f>
        <v>1634822</v>
      </c>
      <c r="G5528" s="1">
        <f>Comuni__2[[#This Row],[Popolazione2011]]/Comuni__2[[#This Row],[POPOLAZIONE TOTALE DI OGNI REGIONE (CON FILTRO)]]</f>
        <v>7.9213516823238247E-4</v>
      </c>
      <c r="H5528" t="str">
        <f>IF(Comuni__2[[#This Row],[Popolazione2011]]&gt;300000,"MAGGIORE","")</f>
        <v/>
      </c>
    </row>
    <row r="5529" spans="1:8" x14ac:dyDescent="0.2">
      <c r="A5529" t="s">
        <v>1011</v>
      </c>
      <c r="B5529" t="s">
        <v>5</v>
      </c>
      <c r="C5529" t="s">
        <v>857</v>
      </c>
      <c r="D5529">
        <v>1294</v>
      </c>
      <c r="E5529" s="2"/>
      <c r="F5529">
        <f>SUMIFS($D$2:$D$7909, $B$2:$B$7909, "Piemonte")</f>
        <v>4363916</v>
      </c>
      <c r="G5529" s="1">
        <f>Comuni__2[[#This Row],[Popolazione2011]]/Comuni__2[[#This Row],[POPOLAZIONE TOTALE DI OGNI REGIONE (CON FILTRO)]]</f>
        <v>2.9652266450591624E-4</v>
      </c>
      <c r="H5529" t="str">
        <f>IF(Comuni__2[[#This Row],[Popolazione2011]]&gt;300000,"MAGGIORE","")</f>
        <v/>
      </c>
    </row>
    <row r="5530" spans="1:8" x14ac:dyDescent="0.2">
      <c r="A5530" t="s">
        <v>1199</v>
      </c>
      <c r="B5530" t="s">
        <v>1195</v>
      </c>
      <c r="C5530" t="s">
        <v>1196</v>
      </c>
      <c r="D5530">
        <v>1294</v>
      </c>
      <c r="E5530" s="2"/>
      <c r="F5530">
        <f>SUMIFS($D$2:$D$7909, $B$2:$B$7909, "Valle D'Aosta/Vallée D'Aoste")</f>
        <v>126806</v>
      </c>
      <c r="G5530" s="1">
        <f>Comuni__2[[#This Row],[Popolazione2011]]/Comuni__2[[#This Row],[POPOLAZIONE TOTALE DI OGNI REGIONE (CON FILTRO)]]</f>
        <v>1.0204564452786146E-2</v>
      </c>
      <c r="H5530" t="str">
        <f>IF(Comuni__2[[#This Row],[Popolazione2011]]&gt;300000,"MAGGIORE","")</f>
        <v/>
      </c>
    </row>
    <row r="5531" spans="1:8" x14ac:dyDescent="0.2">
      <c r="A5531" t="s">
        <v>6868</v>
      </c>
      <c r="B5531" t="s">
        <v>6847</v>
      </c>
      <c r="C5531" t="s">
        <v>6848</v>
      </c>
      <c r="D5531">
        <v>1293</v>
      </c>
      <c r="E5531" s="2"/>
      <c r="F5531">
        <f>SUMIFS($D$2:$D$7909, $B$2:$B$7909, "Calabria")</f>
        <v>1959050</v>
      </c>
      <c r="G5531" s="1">
        <f>Comuni__2[[#This Row],[Popolazione2011]]/Comuni__2[[#This Row],[POPOLAZIONE TOTALE DI OGNI REGIONE (CON FILTRO)]]</f>
        <v>6.6001378219034742E-4</v>
      </c>
      <c r="H5531" t="str">
        <f>IF(Comuni__2[[#This Row],[Popolazione2011]]&gt;300000,"MAGGIORE","")</f>
        <v/>
      </c>
    </row>
    <row r="5532" spans="1:8" x14ac:dyDescent="0.2">
      <c r="A5532" t="s">
        <v>365</v>
      </c>
      <c r="B5532" t="s">
        <v>5</v>
      </c>
      <c r="C5532" t="s">
        <v>319</v>
      </c>
      <c r="D5532">
        <v>1292</v>
      </c>
      <c r="E5532" s="2"/>
      <c r="F5532">
        <f>SUMIFS($D$2:$D$7909, $B$2:$B$7909, "Piemonte")</f>
        <v>4363916</v>
      </c>
      <c r="G5532" s="1">
        <f>Comuni__2[[#This Row],[Popolazione2011]]/Comuni__2[[#This Row],[POPOLAZIONE TOTALE DI OGNI REGIONE (CON FILTRO)]]</f>
        <v>2.9606436054222858E-4</v>
      </c>
      <c r="H5532" t="str">
        <f>IF(Comuni__2[[#This Row],[Popolazione2011]]&gt;300000,"MAGGIORE","")</f>
        <v/>
      </c>
    </row>
    <row r="5533" spans="1:8" x14ac:dyDescent="0.2">
      <c r="A5533" t="s">
        <v>7285</v>
      </c>
      <c r="B5533" t="s">
        <v>7257</v>
      </c>
      <c r="C5533" t="s">
        <v>7283</v>
      </c>
      <c r="D5533">
        <v>1291</v>
      </c>
      <c r="E5533" s="2"/>
      <c r="F5533">
        <f>SUMIFS($D$2:$D$7909, $B$2:$B$7909, "Sicilia")</f>
        <v>5002904</v>
      </c>
      <c r="G5533" s="1">
        <f>Comuni__2[[#This Row],[Popolazione2011]]/Comuni__2[[#This Row],[POPOLAZIONE TOTALE DI OGNI REGIONE (CON FILTRO)]]</f>
        <v>2.5805012448769756E-4</v>
      </c>
      <c r="H5533" t="str">
        <f>IF(Comuni__2[[#This Row],[Popolazione2011]]&gt;300000,"MAGGIORE","")</f>
        <v/>
      </c>
    </row>
    <row r="5534" spans="1:8" x14ac:dyDescent="0.2">
      <c r="A5534" t="s">
        <v>6839</v>
      </c>
      <c r="B5534" t="s">
        <v>6713</v>
      </c>
      <c r="C5534" t="s">
        <v>6815</v>
      </c>
      <c r="D5534">
        <v>1290</v>
      </c>
      <c r="E5534" s="2"/>
      <c r="F5534">
        <f>SUMIFS($D$2:$D$7909, $B$2:$B$7909, "Basilicata")</f>
        <v>578036</v>
      </c>
      <c r="G5534" s="1">
        <f>Comuni__2[[#This Row],[Popolazione2011]]/Comuni__2[[#This Row],[POPOLAZIONE TOTALE DI OGNI REGIONE (CON FILTRO)]]</f>
        <v>2.2316949117356013E-3</v>
      </c>
      <c r="H5534" t="str">
        <f>IF(Comuni__2[[#This Row],[Popolazione2011]]&gt;300000,"MAGGIORE","")</f>
        <v/>
      </c>
    </row>
    <row r="5535" spans="1:8" x14ac:dyDescent="0.2">
      <c r="A5535" t="s">
        <v>5138</v>
      </c>
      <c r="B5535" t="s">
        <v>5062</v>
      </c>
      <c r="C5535" t="s">
        <v>5124</v>
      </c>
      <c r="D5535">
        <v>1289</v>
      </c>
      <c r="E5535" s="2"/>
      <c r="F5535">
        <f>SUMIFS($D$2:$D$7909, $B$2:$B$7909, "Lazio")</f>
        <v>5502886</v>
      </c>
      <c r="G5535" s="1">
        <f>Comuni__2[[#This Row],[Popolazione2011]]/Comuni__2[[#This Row],[POPOLAZIONE TOTALE DI OGNI REGIONE (CON FILTRO)]]</f>
        <v>2.3424072386743974E-4</v>
      </c>
      <c r="H5535" t="str">
        <f>IF(Comuni__2[[#This Row],[Popolazione2011]]&gt;300000,"MAGGIORE","")</f>
        <v/>
      </c>
    </row>
    <row r="5536" spans="1:8" x14ac:dyDescent="0.2">
      <c r="A5536" t="s">
        <v>206</v>
      </c>
      <c r="B5536" t="s">
        <v>5</v>
      </c>
      <c r="C5536" t="s">
        <v>6</v>
      </c>
      <c r="D5536">
        <v>1289</v>
      </c>
      <c r="E5536" s="2"/>
      <c r="F5536">
        <f>SUMIFS($D$2:$D$7909, $B$2:$B$7909, "Piemonte")</f>
        <v>4363916</v>
      </c>
      <c r="G5536" s="1">
        <f>Comuni__2[[#This Row],[Popolazione2011]]/Comuni__2[[#This Row],[POPOLAZIONE TOTALE DI OGNI REGIONE (CON FILTRO)]]</f>
        <v>2.9537690459669711E-4</v>
      </c>
      <c r="H5536" t="str">
        <f>IF(Comuni__2[[#This Row],[Popolazione2011]]&gt;300000,"MAGGIORE","")</f>
        <v/>
      </c>
    </row>
    <row r="5537" spans="1:8" x14ac:dyDescent="0.2">
      <c r="A5537" t="s">
        <v>316</v>
      </c>
      <c r="B5537" t="s">
        <v>5</v>
      </c>
      <c r="C5537" t="s">
        <v>6</v>
      </c>
      <c r="D5537">
        <v>1289</v>
      </c>
      <c r="E5537" s="2"/>
      <c r="F5537">
        <f>SUMIFS($D$2:$D$7909, $B$2:$B$7909, "Piemonte")</f>
        <v>4363916</v>
      </c>
      <c r="G5537" s="1">
        <f>Comuni__2[[#This Row],[Popolazione2011]]/Comuni__2[[#This Row],[POPOLAZIONE TOTALE DI OGNI REGIONE (CON FILTRO)]]</f>
        <v>2.9537690459669711E-4</v>
      </c>
      <c r="H5537" t="str">
        <f>IF(Comuni__2[[#This Row],[Popolazione2011]]&gt;300000,"MAGGIORE","")</f>
        <v/>
      </c>
    </row>
    <row r="5538" spans="1:8" x14ac:dyDescent="0.2">
      <c r="A5538" t="s">
        <v>4813</v>
      </c>
      <c r="B5538" t="s">
        <v>4734</v>
      </c>
      <c r="C5538" t="s">
        <v>4795</v>
      </c>
      <c r="D5538">
        <v>1289</v>
      </c>
      <c r="E5538" s="2"/>
      <c r="F5538">
        <f>SUMIFS($D$2:$D$7909, $B$2:$B$7909, "Umbria")</f>
        <v>884268</v>
      </c>
      <c r="G5538" s="1">
        <f>Comuni__2[[#This Row],[Popolazione2011]]/Comuni__2[[#This Row],[POPOLAZIONE TOTALE DI OGNI REGIONE (CON FILTRO)]]</f>
        <v>1.4577028683611757E-3</v>
      </c>
      <c r="H5538" t="str">
        <f>IF(Comuni__2[[#This Row],[Popolazione2011]]&gt;300000,"MAGGIORE","")</f>
        <v/>
      </c>
    </row>
    <row r="5539" spans="1:8" x14ac:dyDescent="0.2">
      <c r="A5539" t="s">
        <v>7357</v>
      </c>
      <c r="B5539" t="s">
        <v>7257</v>
      </c>
      <c r="C5539" t="s">
        <v>7283</v>
      </c>
      <c r="D5539">
        <v>1287</v>
      </c>
      <c r="E5539" s="2"/>
      <c r="F5539">
        <f>SUMIFS($D$2:$D$7909, $B$2:$B$7909, "Sicilia")</f>
        <v>5002904</v>
      </c>
      <c r="G5539" s="1">
        <f>Comuni__2[[#This Row],[Popolazione2011]]/Comuni__2[[#This Row],[POPOLAZIONE TOTALE DI OGNI REGIONE (CON FILTRO)]]</f>
        <v>2.5725058885799128E-4</v>
      </c>
      <c r="H5539" t="str">
        <f>IF(Comuni__2[[#This Row],[Popolazione2011]]&gt;300000,"MAGGIORE","")</f>
        <v/>
      </c>
    </row>
    <row r="5540" spans="1:8" x14ac:dyDescent="0.2">
      <c r="A5540" t="s">
        <v>4990</v>
      </c>
      <c r="B5540" t="s">
        <v>4829</v>
      </c>
      <c r="C5540" t="s">
        <v>4987</v>
      </c>
      <c r="D5540">
        <v>1287</v>
      </c>
      <c r="E5540" s="2"/>
      <c r="F5540">
        <f>SUMIFS($D$2:$D$7909, $B$2:$B$7909, "Marche")</f>
        <v>1540584</v>
      </c>
      <c r="G5540" s="1">
        <f>Comuni__2[[#This Row],[Popolazione2011]]/Comuni__2[[#This Row],[POPOLAZIONE TOTALE DI OGNI REGIONE (CON FILTRO)]]</f>
        <v>8.3539748562882652E-4</v>
      </c>
      <c r="H5540" t="str">
        <f>IF(Comuni__2[[#This Row],[Popolazione2011]]&gt;300000,"MAGGIORE","")</f>
        <v/>
      </c>
    </row>
    <row r="5541" spans="1:8" x14ac:dyDescent="0.2">
      <c r="A5541" t="s">
        <v>1448</v>
      </c>
      <c r="B5541" t="s">
        <v>1271</v>
      </c>
      <c r="C5541" t="s">
        <v>1411</v>
      </c>
      <c r="D5541">
        <v>1286</v>
      </c>
      <c r="E5541" s="2"/>
      <c r="F5541">
        <f>SUMIFS($D$2:$D$7909, $B$2:$B$7909, "Lombardia")</f>
        <v>9704121</v>
      </c>
      <c r="G5541" s="1">
        <f>Comuni__2[[#This Row],[Popolazione2011]]/Comuni__2[[#This Row],[POPOLAZIONE TOTALE DI OGNI REGIONE (CON FILTRO)]]</f>
        <v>1.3252101864764465E-4</v>
      </c>
      <c r="H5541" t="str">
        <f>IF(Comuni__2[[#This Row],[Popolazione2011]]&gt;300000,"MAGGIORE","")</f>
        <v/>
      </c>
    </row>
    <row r="5542" spans="1:8" x14ac:dyDescent="0.2">
      <c r="A5542" t="s">
        <v>5441</v>
      </c>
      <c r="B5542" t="s">
        <v>5062</v>
      </c>
      <c r="C5542" t="s">
        <v>5354</v>
      </c>
      <c r="D5542">
        <v>1286</v>
      </c>
      <c r="E5542" s="2"/>
      <c r="F5542">
        <f>SUMIFS($D$2:$D$7909, $B$2:$B$7909, "Lazio")</f>
        <v>5502886</v>
      </c>
      <c r="G5542" s="1">
        <f>Comuni__2[[#This Row],[Popolazione2011]]/Comuni__2[[#This Row],[POPOLAZIONE TOTALE DI OGNI REGIONE (CON FILTRO)]]</f>
        <v>2.3369555538675524E-4</v>
      </c>
      <c r="H5542" t="str">
        <f>IF(Comuni__2[[#This Row],[Popolazione2011]]&gt;300000,"MAGGIORE","")</f>
        <v/>
      </c>
    </row>
    <row r="5543" spans="1:8" x14ac:dyDescent="0.2">
      <c r="A5543" t="s">
        <v>54</v>
      </c>
      <c r="B5543" t="s">
        <v>5</v>
      </c>
      <c r="C5543" t="s">
        <v>6</v>
      </c>
      <c r="D5543">
        <v>1286</v>
      </c>
      <c r="E5543" s="2"/>
      <c r="F5543">
        <f>SUMIFS($D$2:$D$7909, $B$2:$B$7909, "Piemonte")</f>
        <v>4363916</v>
      </c>
      <c r="G5543" s="1">
        <f>Comuni__2[[#This Row],[Popolazione2011]]/Comuni__2[[#This Row],[POPOLAZIONE TOTALE DI OGNI REGIONE (CON FILTRO)]]</f>
        <v>2.9468944865116559E-4</v>
      </c>
      <c r="H5543" t="str">
        <f>IF(Comuni__2[[#This Row],[Popolazione2011]]&gt;300000,"MAGGIORE","")</f>
        <v/>
      </c>
    </row>
    <row r="5544" spans="1:8" x14ac:dyDescent="0.2">
      <c r="A5544" t="s">
        <v>777</v>
      </c>
      <c r="B5544" t="s">
        <v>5</v>
      </c>
      <c r="C5544" t="s">
        <v>738</v>
      </c>
      <c r="D5544">
        <v>1286</v>
      </c>
      <c r="E5544" s="2"/>
      <c r="F5544">
        <f>SUMIFS($D$2:$D$7909, $B$2:$B$7909, "Piemonte")</f>
        <v>4363916</v>
      </c>
      <c r="G5544" s="1">
        <f>Comuni__2[[#This Row],[Popolazione2011]]/Comuni__2[[#This Row],[POPOLAZIONE TOTALE DI OGNI REGIONE (CON FILTRO)]]</f>
        <v>2.9468944865116559E-4</v>
      </c>
      <c r="H5544" t="str">
        <f>IF(Comuni__2[[#This Row],[Popolazione2011]]&gt;300000,"MAGGIORE","")</f>
        <v/>
      </c>
    </row>
    <row r="5545" spans="1:8" x14ac:dyDescent="0.2">
      <c r="A5545" t="s">
        <v>5725</v>
      </c>
      <c r="B5545" t="s">
        <v>5446</v>
      </c>
      <c r="C5545" t="s">
        <v>5651</v>
      </c>
      <c r="D5545">
        <v>1285</v>
      </c>
      <c r="E5545" s="2"/>
      <c r="F5545">
        <f>SUMIFS($D$2:$D$7909, $B$2:$B$7909, "Abruzzo")</f>
        <v>1307309</v>
      </c>
      <c r="G5545" s="1">
        <f>Comuni__2[[#This Row],[Popolazione2011]]/Comuni__2[[#This Row],[POPOLAZIONE TOTALE DI OGNI REGIONE (CON FILTRO)]]</f>
        <v>9.8293517446908121E-4</v>
      </c>
      <c r="H5545" t="str">
        <f>IF(Comuni__2[[#This Row],[Popolazione2011]]&gt;300000,"MAGGIORE","")</f>
        <v/>
      </c>
    </row>
    <row r="5546" spans="1:8" x14ac:dyDescent="0.2">
      <c r="A5546" t="s">
        <v>3138</v>
      </c>
      <c r="B5546" t="s">
        <v>3082</v>
      </c>
      <c r="C5546" t="s">
        <v>3083</v>
      </c>
      <c r="D5546">
        <v>1284</v>
      </c>
      <c r="E5546" s="2"/>
      <c r="F5546">
        <f>SUMIFS($D$2:$D$7909, $B$2:$B$7909, "Veneto")</f>
        <v>4855904</v>
      </c>
      <c r="G5546" s="1">
        <f>Comuni__2[[#This Row],[Popolazione2011]]/Comuni__2[[#This Row],[POPOLAZIONE TOTALE DI OGNI REGIONE (CON FILTRO)]]</f>
        <v>2.6442038392851259E-4</v>
      </c>
      <c r="H5546" t="str">
        <f>IF(Comuni__2[[#This Row],[Popolazione2011]]&gt;300000,"MAGGIORE","")</f>
        <v/>
      </c>
    </row>
    <row r="5547" spans="1:8" x14ac:dyDescent="0.2">
      <c r="A5547" t="s">
        <v>2454</v>
      </c>
      <c r="B5547" t="s">
        <v>1271</v>
      </c>
      <c r="C5547" t="s">
        <v>2409</v>
      </c>
      <c r="D5547">
        <v>1283</v>
      </c>
      <c r="E5547" s="2"/>
      <c r="F5547">
        <f>SUMIFS($D$2:$D$7909, $B$2:$B$7909, "Lombardia")</f>
        <v>9704121</v>
      </c>
      <c r="G5547" s="1">
        <f>Comuni__2[[#This Row],[Popolazione2011]]/Comuni__2[[#This Row],[POPOLAZIONE TOTALE DI OGNI REGIONE (CON FILTRO)]]</f>
        <v>1.3221187163680256E-4</v>
      </c>
      <c r="H5547" t="str">
        <f>IF(Comuni__2[[#This Row],[Popolazione2011]]&gt;300000,"MAGGIORE","")</f>
        <v/>
      </c>
    </row>
    <row r="5548" spans="1:8" x14ac:dyDescent="0.2">
      <c r="A5548" t="s">
        <v>6869</v>
      </c>
      <c r="B5548" t="s">
        <v>6847</v>
      </c>
      <c r="C5548" t="s">
        <v>6848</v>
      </c>
      <c r="D5548">
        <v>1283</v>
      </c>
      <c r="E5548" s="2"/>
      <c r="F5548">
        <f>SUMIFS($D$2:$D$7909, $B$2:$B$7909, "Calabria")</f>
        <v>1959050</v>
      </c>
      <c r="G5548" s="1">
        <f>Comuni__2[[#This Row],[Popolazione2011]]/Comuni__2[[#This Row],[POPOLAZIONE TOTALE DI OGNI REGIONE (CON FILTRO)]]</f>
        <v>6.5490926724687986E-4</v>
      </c>
      <c r="H5548" t="str">
        <f>IF(Comuni__2[[#This Row],[Popolazione2011]]&gt;300000,"MAGGIORE","")</f>
        <v/>
      </c>
    </row>
    <row r="5549" spans="1:8" x14ac:dyDescent="0.2">
      <c r="A5549" t="s">
        <v>4750</v>
      </c>
      <c r="B5549" t="s">
        <v>4734</v>
      </c>
      <c r="C5549" t="s">
        <v>4735</v>
      </c>
      <c r="D5549">
        <v>1283</v>
      </c>
      <c r="E5549" s="2"/>
      <c r="F5549">
        <f>SUMIFS($D$2:$D$7909, $B$2:$B$7909, "Umbria")</f>
        <v>884268</v>
      </c>
      <c r="G5549" s="1">
        <f>Comuni__2[[#This Row],[Popolazione2011]]/Comuni__2[[#This Row],[POPOLAZIONE TOTALE DI OGNI REGIONE (CON FILTRO)]]</f>
        <v>1.450917595118222E-3</v>
      </c>
      <c r="H5549" t="str">
        <f>IF(Comuni__2[[#This Row],[Popolazione2011]]&gt;300000,"MAGGIORE","")</f>
        <v/>
      </c>
    </row>
    <row r="5550" spans="1:8" x14ac:dyDescent="0.2">
      <c r="A5550" t="s">
        <v>1314</v>
      </c>
      <c r="B5550" t="s">
        <v>1271</v>
      </c>
      <c r="C5550" t="s">
        <v>1272</v>
      </c>
      <c r="D5550">
        <v>1281</v>
      </c>
      <c r="E5550" s="2"/>
      <c r="F5550">
        <f>SUMIFS($D$2:$D$7909, $B$2:$B$7909, "Lombardia")</f>
        <v>9704121</v>
      </c>
      <c r="G5550" s="1">
        <f>Comuni__2[[#This Row],[Popolazione2011]]/Comuni__2[[#This Row],[POPOLAZIONE TOTALE DI OGNI REGIONE (CON FILTRO)]]</f>
        <v>1.320057736295745E-4</v>
      </c>
      <c r="H5550" t="str">
        <f>IF(Comuni__2[[#This Row],[Popolazione2011]]&gt;300000,"MAGGIORE","")</f>
        <v/>
      </c>
    </row>
    <row r="5551" spans="1:8" x14ac:dyDescent="0.2">
      <c r="A5551" t="s">
        <v>4200</v>
      </c>
      <c r="B5551" t="s">
        <v>4112</v>
      </c>
      <c r="C5551" t="s">
        <v>4160</v>
      </c>
      <c r="D5551">
        <v>1281</v>
      </c>
      <c r="E5551" s="2"/>
      <c r="F5551">
        <f>SUMIFS($D$2:$D$7909, $B$2:$B$7909, "Emilia-Romagna")</f>
        <v>4342135</v>
      </c>
      <c r="G5551" s="1">
        <f>Comuni__2[[#This Row],[Popolazione2011]]/Comuni__2[[#This Row],[POPOLAZIONE TOTALE DI OGNI REGIONE (CON FILTRO)]]</f>
        <v>2.9501616140447041E-4</v>
      </c>
      <c r="H5551" t="str">
        <f>IF(Comuni__2[[#This Row],[Popolazione2011]]&gt;300000,"MAGGIORE","")</f>
        <v/>
      </c>
    </row>
    <row r="5552" spans="1:8" x14ac:dyDescent="0.2">
      <c r="A5552" t="s">
        <v>7991</v>
      </c>
      <c r="B5552" t="s">
        <v>7657</v>
      </c>
      <c r="C5552" t="s">
        <v>7931</v>
      </c>
      <c r="D5552">
        <v>1281</v>
      </c>
      <c r="E5552" s="2"/>
      <c r="F5552">
        <f>SUMIFS($D$2:$D$7909, $B$2:$B$7909, "Sardegna")</f>
        <v>1634822</v>
      </c>
      <c r="G5552" s="1">
        <f>Comuni__2[[#This Row],[Popolazione2011]]/Comuni__2[[#This Row],[POPOLAZIONE TOTALE DI OGNI REGIONE (CON FILTRO)]]</f>
        <v>7.8357154479203239E-4</v>
      </c>
      <c r="H5552" t="str">
        <f>IF(Comuni__2[[#This Row],[Popolazione2011]]&gt;300000,"MAGGIORE","")</f>
        <v/>
      </c>
    </row>
    <row r="5553" spans="1:8" x14ac:dyDescent="0.2">
      <c r="A5553" t="s">
        <v>2836</v>
      </c>
      <c r="B5553" t="s">
        <v>2791</v>
      </c>
      <c r="C5553" t="s">
        <v>2792</v>
      </c>
      <c r="D5553">
        <v>1281</v>
      </c>
      <c r="E5553" s="2"/>
      <c r="F5553">
        <f>SUMIFS($D$2:$D$7909, $B$2:$B$7909, "Trentino-Alto Adige/Südtirol")</f>
        <v>1026433</v>
      </c>
      <c r="G5553" s="1">
        <f>Comuni__2[[#This Row],[Popolazione2011]]/Comuni__2[[#This Row],[POPOLAZIONE TOTALE DI OGNI REGIONE (CON FILTRO)]]</f>
        <v>1.2480113168614026E-3</v>
      </c>
      <c r="H5553" t="str">
        <f>IF(Comuni__2[[#This Row],[Popolazione2011]]&gt;300000,"MAGGIORE","")</f>
        <v/>
      </c>
    </row>
    <row r="5554" spans="1:8" x14ac:dyDescent="0.2">
      <c r="A5554" t="s">
        <v>427</v>
      </c>
      <c r="B5554" t="s">
        <v>5</v>
      </c>
      <c r="C5554" t="s">
        <v>402</v>
      </c>
      <c r="D5554">
        <v>1280</v>
      </c>
      <c r="E5554" s="2"/>
      <c r="F5554">
        <f>SUMIFS($D$2:$D$7909, $B$2:$B$7909, "Piemonte")</f>
        <v>4363916</v>
      </c>
      <c r="G5554" s="1">
        <f>Comuni__2[[#This Row],[Popolazione2011]]/Comuni__2[[#This Row],[POPOLAZIONE TOTALE DI OGNI REGIONE (CON FILTRO)]]</f>
        <v>2.933145367601026E-4</v>
      </c>
      <c r="H5554" t="str">
        <f>IF(Comuni__2[[#This Row],[Popolazione2011]]&gt;300000,"MAGGIORE","")</f>
        <v/>
      </c>
    </row>
    <row r="5555" spans="1:8" x14ac:dyDescent="0.2">
      <c r="A5555" t="s">
        <v>7957</v>
      </c>
      <c r="B5555" t="s">
        <v>7657</v>
      </c>
      <c r="C5555" t="s">
        <v>7931</v>
      </c>
      <c r="D5555">
        <v>1280</v>
      </c>
      <c r="E5555" s="2"/>
      <c r="F5555">
        <f>SUMIFS($D$2:$D$7909, $B$2:$B$7909, "Sardegna")</f>
        <v>1634822</v>
      </c>
      <c r="G5555" s="1">
        <f>Comuni__2[[#This Row],[Popolazione2011]]/Comuni__2[[#This Row],[POPOLAZIONE TOTALE DI OGNI REGIONE (CON FILTRO)]]</f>
        <v>7.8295985740343597E-4</v>
      </c>
      <c r="H5555" t="str">
        <f>IF(Comuni__2[[#This Row],[Popolazione2011]]&gt;300000,"MAGGIORE","")</f>
        <v/>
      </c>
    </row>
    <row r="5556" spans="1:8" x14ac:dyDescent="0.2">
      <c r="A5556" t="s">
        <v>1003</v>
      </c>
      <c r="B5556" t="s">
        <v>5</v>
      </c>
      <c r="C5556" t="s">
        <v>857</v>
      </c>
      <c r="D5556">
        <v>1279</v>
      </c>
      <c r="E5556" s="2"/>
      <c r="F5556">
        <f>SUMIFS($D$2:$D$7909, $B$2:$B$7909, "Piemonte")</f>
        <v>4363916</v>
      </c>
      <c r="G5556" s="1">
        <f>Comuni__2[[#This Row],[Popolazione2011]]/Comuni__2[[#This Row],[POPOLAZIONE TOTALE DI OGNI REGIONE (CON FILTRO)]]</f>
        <v>2.9308538477825879E-4</v>
      </c>
      <c r="H5556" t="str">
        <f>IF(Comuni__2[[#This Row],[Popolazione2011]]&gt;300000,"MAGGIORE","")</f>
        <v/>
      </c>
    </row>
    <row r="5557" spans="1:8" x14ac:dyDescent="0.2">
      <c r="A5557" t="s">
        <v>7777</v>
      </c>
      <c r="B5557" t="s">
        <v>7657</v>
      </c>
      <c r="C5557" t="s">
        <v>7750</v>
      </c>
      <c r="D5557">
        <v>1278</v>
      </c>
      <c r="E5557" s="2"/>
      <c r="F5557">
        <f>SUMIFS($D$2:$D$7909, $B$2:$B$7909, "Sardegna")</f>
        <v>1634822</v>
      </c>
      <c r="G5557" s="1">
        <f>Comuni__2[[#This Row],[Popolazione2011]]/Comuni__2[[#This Row],[POPOLAZIONE TOTALE DI OGNI REGIONE (CON FILTRO)]]</f>
        <v>7.8173648262624311E-4</v>
      </c>
      <c r="H5557" t="str">
        <f>IF(Comuni__2[[#This Row],[Popolazione2011]]&gt;300000,"MAGGIORE","")</f>
        <v/>
      </c>
    </row>
    <row r="5558" spans="1:8" x14ac:dyDescent="0.2">
      <c r="A5558" t="s">
        <v>3924</v>
      </c>
      <c r="B5558" t="s">
        <v>3873</v>
      </c>
      <c r="C5558" t="s">
        <v>3874</v>
      </c>
      <c r="D5558">
        <v>1278</v>
      </c>
      <c r="E5558" s="2"/>
      <c r="F5558">
        <f>SUMIFS($D$2:$D$7909, $B$2:$B$7909, "Liguria")</f>
        <v>1570694</v>
      </c>
      <c r="G5558" s="1">
        <f>Comuni__2[[#This Row],[Popolazione2011]]/Comuni__2[[#This Row],[POPOLAZIONE TOTALE DI OGNI REGIONE (CON FILTRO)]]</f>
        <v>8.13653073100171E-4</v>
      </c>
      <c r="H5558" t="str">
        <f>IF(Comuni__2[[#This Row],[Popolazione2011]]&gt;300000,"MAGGIORE","")</f>
        <v/>
      </c>
    </row>
    <row r="5559" spans="1:8" x14ac:dyDescent="0.2">
      <c r="A5559" t="s">
        <v>4943</v>
      </c>
      <c r="B5559" t="s">
        <v>4829</v>
      </c>
      <c r="C5559" t="s">
        <v>4931</v>
      </c>
      <c r="D5559">
        <v>1278</v>
      </c>
      <c r="E5559" s="2"/>
      <c r="F5559">
        <f>SUMIFS($D$2:$D$7909, $B$2:$B$7909, "Marche")</f>
        <v>1540584</v>
      </c>
      <c r="G5559" s="1">
        <f>Comuni__2[[#This Row],[Popolazione2011]]/Comuni__2[[#This Row],[POPOLAZIONE TOTALE DI OGNI REGIONE (CON FILTRO)]]</f>
        <v>8.2955554516988368E-4</v>
      </c>
      <c r="H5559" t="str">
        <f>IF(Comuni__2[[#This Row],[Popolazione2011]]&gt;300000,"MAGGIORE","")</f>
        <v/>
      </c>
    </row>
    <row r="5560" spans="1:8" x14ac:dyDescent="0.2">
      <c r="A5560" t="s">
        <v>6064</v>
      </c>
      <c r="B5560" t="s">
        <v>5894</v>
      </c>
      <c r="C5560" t="s">
        <v>6000</v>
      </c>
      <c r="D5560">
        <v>1277</v>
      </c>
      <c r="E5560" s="2"/>
      <c r="F5560">
        <f>SUMIFS($D$2:$D$7909, $B$2:$B$7909, "Campania")</f>
        <v>5766810</v>
      </c>
      <c r="G5560" s="1">
        <f>Comuni__2[[#This Row],[Popolazione2011]]/Comuni__2[[#This Row],[POPOLAZIONE TOTALE DI OGNI REGIONE (CON FILTRO)]]</f>
        <v>2.2143958271557412E-4</v>
      </c>
      <c r="H5560" t="str">
        <f>IF(Comuni__2[[#This Row],[Popolazione2011]]&gt;300000,"MAGGIORE","")</f>
        <v/>
      </c>
    </row>
    <row r="5561" spans="1:8" x14ac:dyDescent="0.2">
      <c r="A5561" t="s">
        <v>5068</v>
      </c>
      <c r="B5561" t="s">
        <v>5062</v>
      </c>
      <c r="C5561" t="s">
        <v>5063</v>
      </c>
      <c r="D5561">
        <v>1277</v>
      </c>
      <c r="E5561" s="2"/>
      <c r="F5561">
        <f>SUMIFS($D$2:$D$7909, $B$2:$B$7909, "Lazio")</f>
        <v>5502886</v>
      </c>
      <c r="G5561" s="1">
        <f>Comuni__2[[#This Row],[Popolazione2011]]/Comuni__2[[#This Row],[POPOLAZIONE TOTALE DI OGNI REGIONE (CON FILTRO)]]</f>
        <v>2.3206004994470175E-4</v>
      </c>
      <c r="H5561" t="str">
        <f>IF(Comuni__2[[#This Row],[Popolazione2011]]&gt;300000,"MAGGIORE","")</f>
        <v/>
      </c>
    </row>
    <row r="5562" spans="1:8" x14ac:dyDescent="0.2">
      <c r="A5562" t="s">
        <v>8003</v>
      </c>
      <c r="B5562" t="s">
        <v>7657</v>
      </c>
      <c r="C5562" t="s">
        <v>7931</v>
      </c>
      <c r="D5562">
        <v>1277</v>
      </c>
      <c r="E5562" s="2"/>
      <c r="F5562">
        <f>SUMIFS($D$2:$D$7909, $B$2:$B$7909, "Sardegna")</f>
        <v>1634822</v>
      </c>
      <c r="G5562" s="1">
        <f>Comuni__2[[#This Row],[Popolazione2011]]/Comuni__2[[#This Row],[POPOLAZIONE TOTALE DI OGNI REGIONE (CON FILTRO)]]</f>
        <v>7.8112479523764669E-4</v>
      </c>
      <c r="H5562" t="str">
        <f>IF(Comuni__2[[#This Row],[Popolazione2011]]&gt;300000,"MAGGIORE","")</f>
        <v/>
      </c>
    </row>
    <row r="5563" spans="1:8" x14ac:dyDescent="0.2">
      <c r="A5563" t="s">
        <v>7046</v>
      </c>
      <c r="B5563" t="s">
        <v>6847</v>
      </c>
      <c r="C5563" t="s">
        <v>6999</v>
      </c>
      <c r="D5563">
        <v>1275</v>
      </c>
      <c r="E5563" s="2"/>
      <c r="F5563">
        <f>SUMIFS($D$2:$D$7909, $B$2:$B$7909, "Calabria")</f>
        <v>1959050</v>
      </c>
      <c r="G5563" s="1">
        <f>Comuni__2[[#This Row],[Popolazione2011]]/Comuni__2[[#This Row],[POPOLAZIONE TOTALE DI OGNI REGIONE (CON FILTRO)]]</f>
        <v>6.508256552921059E-4</v>
      </c>
      <c r="H5563" t="str">
        <f>IF(Comuni__2[[#This Row],[Popolazione2011]]&gt;300000,"MAGGIORE","")</f>
        <v/>
      </c>
    </row>
    <row r="5564" spans="1:8" x14ac:dyDescent="0.2">
      <c r="A5564" t="s">
        <v>1255</v>
      </c>
      <c r="B5564" t="s">
        <v>1195</v>
      </c>
      <c r="C5564" t="s">
        <v>1196</v>
      </c>
      <c r="D5564">
        <v>1275</v>
      </c>
      <c r="E5564" s="2"/>
      <c r="F5564">
        <f>SUMIFS($D$2:$D$7909, $B$2:$B$7909, "Valle D'Aosta/Vallée D'Aoste")</f>
        <v>126806</v>
      </c>
      <c r="G5564" s="1">
        <f>Comuni__2[[#This Row],[Popolazione2011]]/Comuni__2[[#This Row],[POPOLAZIONE TOTALE DI OGNI REGIONE (CON FILTRO)]]</f>
        <v>1.0054729271485577E-2</v>
      </c>
      <c r="H5564" t="str">
        <f>IF(Comuni__2[[#This Row],[Popolazione2011]]&gt;300000,"MAGGIORE","")</f>
        <v/>
      </c>
    </row>
    <row r="5565" spans="1:8" x14ac:dyDescent="0.2">
      <c r="A5565" t="s">
        <v>6930</v>
      </c>
      <c r="B5565" t="s">
        <v>6847</v>
      </c>
      <c r="C5565" t="s">
        <v>6848</v>
      </c>
      <c r="D5565">
        <v>1274</v>
      </c>
      <c r="E5565" s="2"/>
      <c r="F5565">
        <f>SUMIFS($D$2:$D$7909, $B$2:$B$7909, "Calabria")</f>
        <v>1959050</v>
      </c>
      <c r="G5565" s="1">
        <f>Comuni__2[[#This Row],[Popolazione2011]]/Comuni__2[[#This Row],[POPOLAZIONE TOTALE DI OGNI REGIONE (CON FILTRO)]]</f>
        <v>6.503152037977591E-4</v>
      </c>
      <c r="H5565" t="str">
        <f>IF(Comuni__2[[#This Row],[Popolazione2011]]&gt;300000,"MAGGIORE","")</f>
        <v/>
      </c>
    </row>
    <row r="5566" spans="1:8" x14ac:dyDescent="0.2">
      <c r="A5566" t="s">
        <v>1567</v>
      </c>
      <c r="B5566" t="s">
        <v>1271</v>
      </c>
      <c r="C5566" t="s">
        <v>1560</v>
      </c>
      <c r="D5566">
        <v>1273</v>
      </c>
      <c r="E5566" s="2"/>
      <c r="F5566">
        <f>SUMIFS($D$2:$D$7909, $B$2:$B$7909, "Lombardia")</f>
        <v>9704121</v>
      </c>
      <c r="G5566" s="1">
        <f>Comuni__2[[#This Row],[Popolazione2011]]/Comuni__2[[#This Row],[POPOLAZIONE TOTALE DI OGNI REGIONE (CON FILTRO)]]</f>
        <v>1.3118138160066225E-4</v>
      </c>
      <c r="H5566" t="str">
        <f>IF(Comuni__2[[#This Row],[Popolazione2011]]&gt;300000,"MAGGIORE","")</f>
        <v/>
      </c>
    </row>
    <row r="5567" spans="1:8" x14ac:dyDescent="0.2">
      <c r="A5567" t="s">
        <v>6973</v>
      </c>
      <c r="B5567" t="s">
        <v>6847</v>
      </c>
      <c r="C5567" t="s">
        <v>6848</v>
      </c>
      <c r="D5567">
        <v>1272</v>
      </c>
      <c r="E5567" s="2"/>
      <c r="F5567">
        <f>SUMIFS($D$2:$D$7909, $B$2:$B$7909, "Calabria")</f>
        <v>1959050</v>
      </c>
      <c r="G5567" s="1">
        <f>Comuni__2[[#This Row],[Popolazione2011]]/Comuni__2[[#This Row],[POPOLAZIONE TOTALE DI OGNI REGIONE (CON FILTRO)]]</f>
        <v>6.4929430080906561E-4</v>
      </c>
      <c r="H5567" t="str">
        <f>IF(Comuni__2[[#This Row],[Popolazione2011]]&gt;300000,"MAGGIORE","")</f>
        <v/>
      </c>
    </row>
    <row r="5568" spans="1:8" x14ac:dyDescent="0.2">
      <c r="A5568" t="s">
        <v>7034</v>
      </c>
      <c r="B5568" t="s">
        <v>6847</v>
      </c>
      <c r="C5568" t="s">
        <v>6999</v>
      </c>
      <c r="D5568">
        <v>1272</v>
      </c>
      <c r="E5568" s="2"/>
      <c r="F5568">
        <f>SUMIFS($D$2:$D$7909, $B$2:$B$7909, "Calabria")</f>
        <v>1959050</v>
      </c>
      <c r="G5568" s="1">
        <f>Comuni__2[[#This Row],[Popolazione2011]]/Comuni__2[[#This Row],[POPOLAZIONE TOTALE DI OGNI REGIONE (CON FILTRO)]]</f>
        <v>6.4929430080906561E-4</v>
      </c>
      <c r="H5568" t="str">
        <f>IF(Comuni__2[[#This Row],[Popolazione2011]]&gt;300000,"MAGGIORE","")</f>
        <v/>
      </c>
    </row>
    <row r="5569" spans="1:8" x14ac:dyDescent="0.2">
      <c r="A5569" t="s">
        <v>7212</v>
      </c>
      <c r="B5569" t="s">
        <v>6847</v>
      </c>
      <c r="C5569" t="s">
        <v>7206</v>
      </c>
      <c r="D5569">
        <v>1272</v>
      </c>
      <c r="E5569" s="2"/>
      <c r="F5569">
        <f>SUMIFS($D$2:$D$7909, $B$2:$B$7909, "Calabria")</f>
        <v>1959050</v>
      </c>
      <c r="G5569" s="1">
        <f>Comuni__2[[#This Row],[Popolazione2011]]/Comuni__2[[#This Row],[POPOLAZIONE TOTALE DI OGNI REGIONE (CON FILTRO)]]</f>
        <v>6.4929430080906561E-4</v>
      </c>
      <c r="H5569" t="str">
        <f>IF(Comuni__2[[#This Row],[Popolazione2011]]&gt;300000,"MAGGIORE","")</f>
        <v/>
      </c>
    </row>
    <row r="5570" spans="1:8" x14ac:dyDescent="0.2">
      <c r="A5570" t="s">
        <v>1351</v>
      </c>
      <c r="B5570" t="s">
        <v>1271</v>
      </c>
      <c r="C5570" t="s">
        <v>1272</v>
      </c>
      <c r="D5570">
        <v>1271</v>
      </c>
      <c r="E5570" s="2"/>
      <c r="F5570">
        <f>SUMIFS($D$2:$D$7909, $B$2:$B$7909, "Lombardia")</f>
        <v>9704121</v>
      </c>
      <c r="G5570" s="1">
        <f>Comuni__2[[#This Row],[Popolazione2011]]/Comuni__2[[#This Row],[POPOLAZIONE TOTALE DI OGNI REGIONE (CON FILTRO)]]</f>
        <v>1.3097528359343416E-4</v>
      </c>
      <c r="H5570" t="str">
        <f>IF(Comuni__2[[#This Row],[Popolazione2011]]&gt;300000,"MAGGIORE","")</f>
        <v/>
      </c>
    </row>
    <row r="5571" spans="1:8" x14ac:dyDescent="0.2">
      <c r="A5571" t="s">
        <v>760</v>
      </c>
      <c r="B5571" t="s">
        <v>5</v>
      </c>
      <c r="C5571" t="s">
        <v>738</v>
      </c>
      <c r="D5571">
        <v>1271</v>
      </c>
      <c r="E5571" s="2"/>
      <c r="F5571">
        <f>SUMIFS($D$2:$D$7909, $B$2:$B$7909, "Piemonte")</f>
        <v>4363916</v>
      </c>
      <c r="G5571" s="1">
        <f>Comuni__2[[#This Row],[Popolazione2011]]/Comuni__2[[#This Row],[POPOLAZIONE TOTALE DI OGNI REGIONE (CON FILTRO)]]</f>
        <v>2.9125216892350814E-4</v>
      </c>
      <c r="H5571" t="str">
        <f>IF(Comuni__2[[#This Row],[Popolazione2011]]&gt;300000,"MAGGIORE","")</f>
        <v/>
      </c>
    </row>
    <row r="5572" spans="1:8" x14ac:dyDescent="0.2">
      <c r="A5572" t="s">
        <v>8015</v>
      </c>
      <c r="B5572" t="s">
        <v>7657</v>
      </c>
      <c r="C5572" t="s">
        <v>7931</v>
      </c>
      <c r="D5572">
        <v>1271</v>
      </c>
      <c r="E5572" s="2"/>
      <c r="F5572">
        <f>SUMIFS($D$2:$D$7909, $B$2:$B$7909, "Sardegna")</f>
        <v>1634822</v>
      </c>
      <c r="G5572" s="1">
        <f>Comuni__2[[#This Row],[Popolazione2011]]/Comuni__2[[#This Row],[POPOLAZIONE TOTALE DI OGNI REGIONE (CON FILTRO)]]</f>
        <v>7.7745467090606802E-4</v>
      </c>
      <c r="H5572" t="str">
        <f>IF(Comuni__2[[#This Row],[Popolazione2011]]&gt;300000,"MAGGIORE","")</f>
        <v/>
      </c>
    </row>
    <row r="5573" spans="1:8" x14ac:dyDescent="0.2">
      <c r="A5573" t="s">
        <v>3893</v>
      </c>
      <c r="B5573" t="s">
        <v>3873</v>
      </c>
      <c r="C5573" t="s">
        <v>3874</v>
      </c>
      <c r="D5573">
        <v>1271</v>
      </c>
      <c r="E5573" s="2"/>
      <c r="F5573">
        <f>SUMIFS($D$2:$D$7909, $B$2:$B$7909, "Liguria")</f>
        <v>1570694</v>
      </c>
      <c r="G5573" s="1">
        <f>Comuni__2[[#This Row],[Popolazione2011]]/Comuni__2[[#This Row],[POPOLAZIONE TOTALE DI OGNI REGIONE (CON FILTRO)]]</f>
        <v>8.0919644437427022E-4</v>
      </c>
      <c r="H5573" t="str">
        <f>IF(Comuni__2[[#This Row],[Popolazione2011]]&gt;300000,"MAGGIORE","")</f>
        <v/>
      </c>
    </row>
    <row r="5574" spans="1:8" x14ac:dyDescent="0.2">
      <c r="A5574" t="s">
        <v>2195</v>
      </c>
      <c r="B5574" t="s">
        <v>1271</v>
      </c>
      <c r="C5574" t="s">
        <v>2016</v>
      </c>
      <c r="D5574">
        <v>1270</v>
      </c>
      <c r="E5574" s="2"/>
      <c r="F5574">
        <f>SUMIFS($D$2:$D$7909, $B$2:$B$7909, "Lombardia")</f>
        <v>9704121</v>
      </c>
      <c r="G5574" s="1">
        <f>Comuni__2[[#This Row],[Popolazione2011]]/Comuni__2[[#This Row],[POPOLAZIONE TOTALE DI OGNI REGIONE (CON FILTRO)]]</f>
        <v>1.3087223458982015E-4</v>
      </c>
      <c r="H5574" t="str">
        <f>IF(Comuni__2[[#This Row],[Popolazione2011]]&gt;300000,"MAGGIORE","")</f>
        <v/>
      </c>
    </row>
    <row r="5575" spans="1:8" x14ac:dyDescent="0.2">
      <c r="A5575" t="s">
        <v>5692</v>
      </c>
      <c r="B5575" t="s">
        <v>5446</v>
      </c>
      <c r="C5575" t="s">
        <v>5651</v>
      </c>
      <c r="D5575">
        <v>1270</v>
      </c>
      <c r="E5575" s="2"/>
      <c r="F5575">
        <f>SUMIFS($D$2:$D$7909, $B$2:$B$7909, "Abruzzo")</f>
        <v>1307309</v>
      </c>
      <c r="G5575" s="1">
        <f>Comuni__2[[#This Row],[Popolazione2011]]/Comuni__2[[#This Row],[POPOLAZIONE TOTALE DI OGNI REGIONE (CON FILTRO)]]</f>
        <v>9.7146122301613471E-4</v>
      </c>
      <c r="H5575" t="str">
        <f>IF(Comuni__2[[#This Row],[Popolazione2011]]&gt;300000,"MAGGIORE","")</f>
        <v/>
      </c>
    </row>
    <row r="5576" spans="1:8" x14ac:dyDescent="0.2">
      <c r="A5576" t="s">
        <v>7014</v>
      </c>
      <c r="B5576" t="s">
        <v>6847</v>
      </c>
      <c r="C5576" t="s">
        <v>6999</v>
      </c>
      <c r="D5576">
        <v>1269</v>
      </c>
      <c r="E5576" s="2"/>
      <c r="F5576">
        <f>SUMIFS($D$2:$D$7909, $B$2:$B$7909, "Calabria")</f>
        <v>1959050</v>
      </c>
      <c r="G5576" s="1">
        <f>Comuni__2[[#This Row],[Popolazione2011]]/Comuni__2[[#This Row],[POPOLAZIONE TOTALE DI OGNI REGIONE (CON FILTRO)]]</f>
        <v>6.4776294632602532E-4</v>
      </c>
      <c r="H5576" t="str">
        <f>IF(Comuni__2[[#This Row],[Popolazione2011]]&gt;300000,"MAGGIORE","")</f>
        <v/>
      </c>
    </row>
    <row r="5577" spans="1:8" x14ac:dyDescent="0.2">
      <c r="A5577" t="s">
        <v>1864</v>
      </c>
      <c r="B5577" t="s">
        <v>1271</v>
      </c>
      <c r="C5577" t="s">
        <v>1772</v>
      </c>
      <c r="D5577">
        <v>1268</v>
      </c>
      <c r="E5577" s="2"/>
      <c r="F5577">
        <f>SUMIFS($D$2:$D$7909, $B$2:$B$7909, "Lombardia")</f>
        <v>9704121</v>
      </c>
      <c r="G5577" s="1">
        <f>Comuni__2[[#This Row],[Popolazione2011]]/Comuni__2[[#This Row],[POPOLAZIONE TOTALE DI OGNI REGIONE (CON FILTRO)]]</f>
        <v>1.3066613658259206E-4</v>
      </c>
      <c r="H5577" t="str">
        <f>IF(Comuni__2[[#This Row],[Popolazione2011]]&gt;300000,"MAGGIORE","")</f>
        <v/>
      </c>
    </row>
    <row r="5578" spans="1:8" x14ac:dyDescent="0.2">
      <c r="A5578" t="s">
        <v>1184</v>
      </c>
      <c r="B5578" t="s">
        <v>5</v>
      </c>
      <c r="C5578" t="s">
        <v>1120</v>
      </c>
      <c r="D5578">
        <v>1268</v>
      </c>
      <c r="E5578" s="2"/>
      <c r="F5578">
        <f>SUMIFS($D$2:$D$7909, $B$2:$B$7909, "Piemonte")</f>
        <v>4363916</v>
      </c>
      <c r="G5578" s="1">
        <f>Comuni__2[[#This Row],[Popolazione2011]]/Comuni__2[[#This Row],[POPOLAZIONE TOTALE DI OGNI REGIONE (CON FILTRO)]]</f>
        <v>2.9056471297797667E-4</v>
      </c>
      <c r="H5578" t="str">
        <f>IF(Comuni__2[[#This Row],[Popolazione2011]]&gt;300000,"MAGGIORE","")</f>
        <v/>
      </c>
    </row>
    <row r="5579" spans="1:8" x14ac:dyDescent="0.2">
      <c r="A5579" t="s">
        <v>6438</v>
      </c>
      <c r="B5579" t="s">
        <v>5894</v>
      </c>
      <c r="C5579" t="s">
        <v>6291</v>
      </c>
      <c r="D5579">
        <v>1267</v>
      </c>
      <c r="E5579" s="2"/>
      <c r="F5579">
        <f>SUMIFS($D$2:$D$7909, $B$2:$B$7909, "Campania")</f>
        <v>5766810</v>
      </c>
      <c r="G5579" s="1">
        <f>Comuni__2[[#This Row],[Popolazione2011]]/Comuni__2[[#This Row],[POPOLAZIONE TOTALE DI OGNI REGIONE (CON FILTRO)]]</f>
        <v>2.1970552177026813E-4</v>
      </c>
      <c r="H5579" t="str">
        <f>IF(Comuni__2[[#This Row],[Popolazione2011]]&gt;300000,"MAGGIORE","")</f>
        <v/>
      </c>
    </row>
    <row r="5580" spans="1:8" x14ac:dyDescent="0.2">
      <c r="A5580" t="s">
        <v>153</v>
      </c>
      <c r="B5580" t="s">
        <v>5</v>
      </c>
      <c r="C5580" t="s">
        <v>6</v>
      </c>
      <c r="D5580">
        <v>1267</v>
      </c>
      <c r="E5580" s="2"/>
      <c r="F5580">
        <f>SUMIFS($D$2:$D$7909, $B$2:$B$7909, "Piemonte")</f>
        <v>4363916</v>
      </c>
      <c r="G5580" s="1">
        <f>Comuni__2[[#This Row],[Popolazione2011]]/Comuni__2[[#This Row],[POPOLAZIONE TOTALE DI OGNI REGIONE (CON FILTRO)]]</f>
        <v>2.9033556099613281E-4</v>
      </c>
      <c r="H5580" t="str">
        <f>IF(Comuni__2[[#This Row],[Popolazione2011]]&gt;300000,"MAGGIORE","")</f>
        <v/>
      </c>
    </row>
    <row r="5581" spans="1:8" x14ac:dyDescent="0.2">
      <c r="A5581" t="s">
        <v>4085</v>
      </c>
      <c r="B5581" t="s">
        <v>3873</v>
      </c>
      <c r="C5581" t="s">
        <v>4079</v>
      </c>
      <c r="D5581">
        <v>1266</v>
      </c>
      <c r="E5581" s="2"/>
      <c r="F5581">
        <f>SUMIFS($D$2:$D$7909, $B$2:$B$7909, "Liguria")</f>
        <v>1570694</v>
      </c>
      <c r="G5581" s="1">
        <f>Comuni__2[[#This Row],[Popolazione2011]]/Comuni__2[[#This Row],[POPOLAZIONE TOTALE DI OGNI REGIONE (CON FILTRO)]]</f>
        <v>8.0601313814148399E-4</v>
      </c>
      <c r="H5581" t="str">
        <f>IF(Comuni__2[[#This Row],[Popolazione2011]]&gt;300000,"MAGGIORE","")</f>
        <v/>
      </c>
    </row>
    <row r="5582" spans="1:8" x14ac:dyDescent="0.2">
      <c r="A5582" t="s">
        <v>2612</v>
      </c>
      <c r="B5582" t="s">
        <v>1271</v>
      </c>
      <c r="C5582" t="s">
        <v>2588</v>
      </c>
      <c r="D5582">
        <v>1265</v>
      </c>
      <c r="E5582" s="2"/>
      <c r="F5582">
        <f>SUMIFS($D$2:$D$7909, $B$2:$B$7909, "Lombardia")</f>
        <v>9704121</v>
      </c>
      <c r="G5582" s="1">
        <f>Comuni__2[[#This Row],[Popolazione2011]]/Comuni__2[[#This Row],[POPOLAZIONE TOTALE DI OGNI REGIONE (CON FILTRO)]]</f>
        <v>1.3035698957174999E-4</v>
      </c>
      <c r="H5582" t="str">
        <f>IF(Comuni__2[[#This Row],[Popolazione2011]]&gt;300000,"MAGGIORE","")</f>
        <v/>
      </c>
    </row>
    <row r="5583" spans="1:8" x14ac:dyDescent="0.2">
      <c r="A5583" t="s">
        <v>7154</v>
      </c>
      <c r="B5583" t="s">
        <v>6847</v>
      </c>
      <c r="C5583" t="s">
        <v>7080</v>
      </c>
      <c r="D5583">
        <v>1265</v>
      </c>
      <c r="E5583" s="2"/>
      <c r="F5583">
        <f>SUMIFS($D$2:$D$7909, $B$2:$B$7909, "Calabria")</f>
        <v>1959050</v>
      </c>
      <c r="G5583" s="1">
        <f>Comuni__2[[#This Row],[Popolazione2011]]/Comuni__2[[#This Row],[POPOLAZIONE TOTALE DI OGNI REGIONE (CON FILTRO)]]</f>
        <v>6.4572114034863834E-4</v>
      </c>
      <c r="H5583" t="str">
        <f>IF(Comuni__2[[#This Row],[Popolazione2011]]&gt;300000,"MAGGIORE","")</f>
        <v/>
      </c>
    </row>
    <row r="5584" spans="1:8" x14ac:dyDescent="0.2">
      <c r="A5584" t="s">
        <v>3010</v>
      </c>
      <c r="B5584" t="s">
        <v>2791</v>
      </c>
      <c r="C5584" t="s">
        <v>2909</v>
      </c>
      <c r="D5584">
        <v>1265</v>
      </c>
      <c r="E5584" s="2"/>
      <c r="F5584">
        <f>SUMIFS($D$2:$D$7909, $B$2:$B$7909, "Trentino-Alto Adige/Südtirol")</f>
        <v>1026433</v>
      </c>
      <c r="G5584" s="1">
        <f>Comuni__2[[#This Row],[Popolazione2011]]/Comuni__2[[#This Row],[POPOLAZIONE TOTALE DI OGNI REGIONE (CON FILTRO)]]</f>
        <v>1.2324233534970134E-3</v>
      </c>
      <c r="H5584" t="str">
        <f>IF(Comuni__2[[#This Row],[Popolazione2011]]&gt;300000,"MAGGIORE","")</f>
        <v/>
      </c>
    </row>
    <row r="5585" spans="1:8" x14ac:dyDescent="0.2">
      <c r="A5585" t="s">
        <v>1178</v>
      </c>
      <c r="B5585" t="s">
        <v>5</v>
      </c>
      <c r="C5585" t="s">
        <v>1120</v>
      </c>
      <c r="D5585">
        <v>1264</v>
      </c>
      <c r="E5585" s="2"/>
      <c r="F5585">
        <f>SUMIFS($D$2:$D$7909, $B$2:$B$7909, "Piemonte")</f>
        <v>4363916</v>
      </c>
      <c r="G5585" s="1">
        <f>Comuni__2[[#This Row],[Popolazione2011]]/Comuni__2[[#This Row],[POPOLAZIONE TOTALE DI OGNI REGIONE (CON FILTRO)]]</f>
        <v>2.8964810505060134E-4</v>
      </c>
      <c r="H5585" t="str">
        <f>IF(Comuni__2[[#This Row],[Popolazione2011]]&gt;300000,"MAGGIORE","")</f>
        <v/>
      </c>
    </row>
    <row r="5586" spans="1:8" x14ac:dyDescent="0.2">
      <c r="A5586" t="s">
        <v>6055</v>
      </c>
      <c r="B5586" t="s">
        <v>5894</v>
      </c>
      <c r="C5586" t="s">
        <v>6000</v>
      </c>
      <c r="D5586">
        <v>1262</v>
      </c>
      <c r="E5586" s="2"/>
      <c r="F5586">
        <f>SUMIFS($D$2:$D$7909, $B$2:$B$7909, "Campania")</f>
        <v>5766810</v>
      </c>
      <c r="G5586" s="1">
        <f>Comuni__2[[#This Row],[Popolazione2011]]/Comuni__2[[#This Row],[POPOLAZIONE TOTALE DI OGNI REGIONE (CON FILTRO)]]</f>
        <v>2.1883849129761515E-4</v>
      </c>
      <c r="H5586" t="str">
        <f>IF(Comuni__2[[#This Row],[Popolazione2011]]&gt;300000,"MAGGIORE","")</f>
        <v/>
      </c>
    </row>
    <row r="5587" spans="1:8" x14ac:dyDescent="0.2">
      <c r="A5587" t="s">
        <v>3635</v>
      </c>
      <c r="B5587" t="s">
        <v>3082</v>
      </c>
      <c r="C5587" t="s">
        <v>3602</v>
      </c>
      <c r="D5587">
        <v>1262</v>
      </c>
      <c r="E5587" s="2"/>
      <c r="F5587">
        <f>SUMIFS($D$2:$D$7909, $B$2:$B$7909, "Veneto")</f>
        <v>4855904</v>
      </c>
      <c r="G5587" s="1">
        <f>Comuni__2[[#This Row],[Popolazione2011]]/Comuni__2[[#This Row],[POPOLAZIONE TOTALE DI OGNI REGIONE (CON FILTRO)]]</f>
        <v>2.5988981660263465E-4</v>
      </c>
      <c r="H5587" t="str">
        <f>IF(Comuni__2[[#This Row],[Popolazione2011]]&gt;300000,"MAGGIORE","")</f>
        <v/>
      </c>
    </row>
    <row r="5588" spans="1:8" x14ac:dyDescent="0.2">
      <c r="A5588" t="s">
        <v>7797</v>
      </c>
      <c r="B5588" t="s">
        <v>7657</v>
      </c>
      <c r="C5588" t="s">
        <v>7750</v>
      </c>
      <c r="D5588">
        <v>1262</v>
      </c>
      <c r="E5588" s="2"/>
      <c r="F5588">
        <f>SUMIFS($D$2:$D$7909, $B$2:$B$7909, "Sardegna")</f>
        <v>1634822</v>
      </c>
      <c r="G5588" s="1">
        <f>Comuni__2[[#This Row],[Popolazione2011]]/Comuni__2[[#This Row],[POPOLAZIONE TOTALE DI OGNI REGIONE (CON FILTRO)]]</f>
        <v>7.7194948440870018E-4</v>
      </c>
      <c r="H5588" t="str">
        <f>IF(Comuni__2[[#This Row],[Popolazione2011]]&gt;300000,"MAGGIORE","")</f>
        <v/>
      </c>
    </row>
    <row r="5589" spans="1:8" x14ac:dyDescent="0.2">
      <c r="A5589" t="s">
        <v>1944</v>
      </c>
      <c r="B5589" t="s">
        <v>1271</v>
      </c>
      <c r="C5589" t="s">
        <v>1772</v>
      </c>
      <c r="D5589">
        <v>1261</v>
      </c>
      <c r="E5589" s="2"/>
      <c r="F5589">
        <f>SUMIFS($D$2:$D$7909, $B$2:$B$7909, "Lombardia")</f>
        <v>9704121</v>
      </c>
      <c r="G5589" s="1">
        <f>Comuni__2[[#This Row],[Popolazione2011]]/Comuni__2[[#This Row],[POPOLAZIONE TOTALE DI OGNI REGIONE (CON FILTRO)]]</f>
        <v>1.2994479355729385E-4</v>
      </c>
      <c r="H5589" t="str">
        <f>IF(Comuni__2[[#This Row],[Popolazione2011]]&gt;300000,"MAGGIORE","")</f>
        <v/>
      </c>
    </row>
    <row r="5590" spans="1:8" x14ac:dyDescent="0.2">
      <c r="A5590" t="s">
        <v>2416</v>
      </c>
      <c r="B5590" t="s">
        <v>1271</v>
      </c>
      <c r="C5590" t="s">
        <v>2409</v>
      </c>
      <c r="D5590">
        <v>1260</v>
      </c>
      <c r="E5590" s="2"/>
      <c r="F5590">
        <f>SUMIFS($D$2:$D$7909, $B$2:$B$7909, "Lombardia")</f>
        <v>9704121</v>
      </c>
      <c r="G5590" s="1">
        <f>Comuni__2[[#This Row],[Popolazione2011]]/Comuni__2[[#This Row],[POPOLAZIONE TOTALE DI OGNI REGIONE (CON FILTRO)]]</f>
        <v>1.2984174455367981E-4</v>
      </c>
      <c r="H5590" t="str">
        <f>IF(Comuni__2[[#This Row],[Popolazione2011]]&gt;300000,"MAGGIORE","")</f>
        <v/>
      </c>
    </row>
    <row r="5591" spans="1:8" x14ac:dyDescent="0.2">
      <c r="A5591" t="s">
        <v>4421</v>
      </c>
      <c r="B5591" t="s">
        <v>4112</v>
      </c>
      <c r="C5591" t="s">
        <v>4393</v>
      </c>
      <c r="D5591">
        <v>1259</v>
      </c>
      <c r="E5591" s="2"/>
      <c r="F5591">
        <f>SUMIFS($D$2:$D$7909, $B$2:$B$7909, "Emilia-Romagna")</f>
        <v>4342135</v>
      </c>
      <c r="G5591" s="1">
        <f>Comuni__2[[#This Row],[Popolazione2011]]/Comuni__2[[#This Row],[POPOLAZIONE TOTALE DI OGNI REGIONE (CON FILTRO)]]</f>
        <v>2.8994952943655597E-4</v>
      </c>
      <c r="H5591" t="str">
        <f>IF(Comuni__2[[#This Row],[Popolazione2011]]&gt;300000,"MAGGIORE","")</f>
        <v/>
      </c>
    </row>
    <row r="5592" spans="1:8" x14ac:dyDescent="0.2">
      <c r="A5592" t="s">
        <v>3032</v>
      </c>
      <c r="B5592" t="s">
        <v>2791</v>
      </c>
      <c r="C5592" t="s">
        <v>2909</v>
      </c>
      <c r="D5592">
        <v>1259</v>
      </c>
      <c r="E5592" s="2"/>
      <c r="F5592">
        <f>SUMIFS($D$2:$D$7909, $B$2:$B$7909, "Trentino-Alto Adige/Südtirol")</f>
        <v>1026433</v>
      </c>
      <c r="G5592" s="1">
        <f>Comuni__2[[#This Row],[Popolazione2011]]/Comuni__2[[#This Row],[POPOLAZIONE TOTALE DI OGNI REGIONE (CON FILTRO)]]</f>
        <v>1.2265778672353675E-3</v>
      </c>
      <c r="H5592" t="str">
        <f>IF(Comuni__2[[#This Row],[Popolazione2011]]&gt;300000,"MAGGIORE","")</f>
        <v/>
      </c>
    </row>
    <row r="5593" spans="1:8" x14ac:dyDescent="0.2">
      <c r="A5593" t="s">
        <v>389</v>
      </c>
      <c r="B5593" t="s">
        <v>5</v>
      </c>
      <c r="C5593" t="s">
        <v>319</v>
      </c>
      <c r="D5593">
        <v>1258</v>
      </c>
      <c r="E5593" s="2"/>
      <c r="F5593">
        <f>SUMIFS($D$2:$D$7909, $B$2:$B$7909, "Piemonte")</f>
        <v>4363916</v>
      </c>
      <c r="G5593" s="1">
        <f>Comuni__2[[#This Row],[Popolazione2011]]/Comuni__2[[#This Row],[POPOLAZIONE TOTALE DI OGNI REGIONE (CON FILTRO)]]</f>
        <v>2.8827319315953835E-4</v>
      </c>
      <c r="H5593" t="str">
        <f>IF(Comuni__2[[#This Row],[Popolazione2011]]&gt;300000,"MAGGIORE","")</f>
        <v/>
      </c>
    </row>
    <row r="5594" spans="1:8" x14ac:dyDescent="0.2">
      <c r="A5594" t="s">
        <v>1037</v>
      </c>
      <c r="B5594" t="s">
        <v>5</v>
      </c>
      <c r="C5594" t="s">
        <v>857</v>
      </c>
      <c r="D5594">
        <v>1257</v>
      </c>
      <c r="E5594" s="2"/>
      <c r="F5594">
        <f>SUMIFS($D$2:$D$7909, $B$2:$B$7909, "Piemonte")</f>
        <v>4363916</v>
      </c>
      <c r="G5594" s="1">
        <f>Comuni__2[[#This Row],[Popolazione2011]]/Comuni__2[[#This Row],[POPOLAZIONE TOTALE DI OGNI REGIONE (CON FILTRO)]]</f>
        <v>2.8804404117769455E-4</v>
      </c>
      <c r="H5594" t="str">
        <f>IF(Comuni__2[[#This Row],[Popolazione2011]]&gt;300000,"MAGGIORE","")</f>
        <v/>
      </c>
    </row>
    <row r="5595" spans="1:8" x14ac:dyDescent="0.2">
      <c r="A5595" t="s">
        <v>5925</v>
      </c>
      <c r="B5595" t="s">
        <v>5894</v>
      </c>
      <c r="C5595" t="s">
        <v>5895</v>
      </c>
      <c r="D5595">
        <v>1256</v>
      </c>
      <c r="E5595" s="2"/>
      <c r="F5595">
        <f>SUMIFS($D$2:$D$7909, $B$2:$B$7909, "Campania")</f>
        <v>5766810</v>
      </c>
      <c r="G5595" s="1">
        <f>Comuni__2[[#This Row],[Popolazione2011]]/Comuni__2[[#This Row],[POPOLAZIONE TOTALE DI OGNI REGIONE (CON FILTRO)]]</f>
        <v>2.1779805473043156E-4</v>
      </c>
      <c r="H5595" t="str">
        <f>IF(Comuni__2[[#This Row],[Popolazione2011]]&gt;300000,"MAGGIORE","")</f>
        <v/>
      </c>
    </row>
    <row r="5596" spans="1:8" x14ac:dyDescent="0.2">
      <c r="A5596" t="s">
        <v>117</v>
      </c>
      <c r="B5596" t="s">
        <v>5</v>
      </c>
      <c r="C5596" t="s">
        <v>6</v>
      </c>
      <c r="D5596">
        <v>1256</v>
      </c>
      <c r="E5596" s="2"/>
      <c r="F5596">
        <f>SUMIFS($D$2:$D$7909, $B$2:$B$7909, "Piemonte")</f>
        <v>4363916</v>
      </c>
      <c r="G5596" s="1">
        <f>Comuni__2[[#This Row],[Popolazione2011]]/Comuni__2[[#This Row],[POPOLAZIONE TOTALE DI OGNI REGIONE (CON FILTRO)]]</f>
        <v>2.8781488919585069E-4</v>
      </c>
      <c r="H5596" t="str">
        <f>IF(Comuni__2[[#This Row],[Popolazione2011]]&gt;300000,"MAGGIORE","")</f>
        <v/>
      </c>
    </row>
    <row r="5597" spans="1:8" x14ac:dyDescent="0.2">
      <c r="A5597" t="s">
        <v>978</v>
      </c>
      <c r="B5597" t="s">
        <v>5</v>
      </c>
      <c r="C5597" t="s">
        <v>857</v>
      </c>
      <c r="D5597">
        <v>1256</v>
      </c>
      <c r="E5597" s="2"/>
      <c r="F5597">
        <f>SUMIFS($D$2:$D$7909, $B$2:$B$7909, "Piemonte")</f>
        <v>4363916</v>
      </c>
      <c r="G5597" s="1">
        <f>Comuni__2[[#This Row],[Popolazione2011]]/Comuni__2[[#This Row],[POPOLAZIONE TOTALE DI OGNI REGIONE (CON FILTRO)]]</f>
        <v>2.8781488919585069E-4</v>
      </c>
      <c r="H5597" t="str">
        <f>IF(Comuni__2[[#This Row],[Popolazione2011]]&gt;300000,"MAGGIORE","")</f>
        <v/>
      </c>
    </row>
    <row r="5598" spans="1:8" x14ac:dyDescent="0.2">
      <c r="A5598" t="s">
        <v>5403</v>
      </c>
      <c r="B5598" t="s">
        <v>5062</v>
      </c>
      <c r="C5598" t="s">
        <v>5354</v>
      </c>
      <c r="D5598">
        <v>1255</v>
      </c>
      <c r="E5598" s="2"/>
      <c r="F5598">
        <f>SUMIFS($D$2:$D$7909, $B$2:$B$7909, "Lazio")</f>
        <v>5502886</v>
      </c>
      <c r="G5598" s="1">
        <f>Comuni__2[[#This Row],[Popolazione2011]]/Comuni__2[[#This Row],[POPOLAZIONE TOTALE DI OGNI REGIONE (CON FILTRO)]]</f>
        <v>2.2806214775301543E-4</v>
      </c>
      <c r="H5598" t="str">
        <f>IF(Comuni__2[[#This Row],[Popolazione2011]]&gt;300000,"MAGGIORE","")</f>
        <v/>
      </c>
    </row>
    <row r="5599" spans="1:8" x14ac:dyDescent="0.2">
      <c r="A5599" t="s">
        <v>1162</v>
      </c>
      <c r="B5599" t="s">
        <v>5</v>
      </c>
      <c r="C5599" t="s">
        <v>1120</v>
      </c>
      <c r="D5599">
        <v>1255</v>
      </c>
      <c r="E5599" s="2"/>
      <c r="F5599">
        <f>SUMIFS($D$2:$D$7909, $B$2:$B$7909, "Piemonte")</f>
        <v>4363916</v>
      </c>
      <c r="G5599" s="1">
        <f>Comuni__2[[#This Row],[Popolazione2011]]/Comuni__2[[#This Row],[POPOLAZIONE TOTALE DI OGNI REGIONE (CON FILTRO)]]</f>
        <v>2.8758573721400689E-4</v>
      </c>
      <c r="H5599" t="str">
        <f>IF(Comuni__2[[#This Row],[Popolazione2011]]&gt;300000,"MAGGIORE","")</f>
        <v/>
      </c>
    </row>
    <row r="5600" spans="1:8" x14ac:dyDescent="0.2">
      <c r="A5600" t="s">
        <v>7879</v>
      </c>
      <c r="B5600" t="s">
        <v>7657</v>
      </c>
      <c r="C5600" t="s">
        <v>7843</v>
      </c>
      <c r="D5600">
        <v>1255</v>
      </c>
      <c r="E5600" s="2"/>
      <c r="F5600">
        <f>SUMIFS($D$2:$D$7909, $B$2:$B$7909, "Sardegna")</f>
        <v>1634822</v>
      </c>
      <c r="G5600" s="1">
        <f>Comuni__2[[#This Row],[Popolazione2011]]/Comuni__2[[#This Row],[POPOLAZIONE TOTALE DI OGNI REGIONE (CON FILTRO)]]</f>
        <v>7.6766767268852509E-4</v>
      </c>
      <c r="H5600" t="str">
        <f>IF(Comuni__2[[#This Row],[Popolazione2011]]&gt;300000,"MAGGIORE","")</f>
        <v/>
      </c>
    </row>
    <row r="5601" spans="1:8" x14ac:dyDescent="0.2">
      <c r="A5601" t="s">
        <v>4598</v>
      </c>
      <c r="B5601" t="s">
        <v>4450</v>
      </c>
      <c r="C5601" t="s">
        <v>4586</v>
      </c>
      <c r="D5601">
        <v>1254</v>
      </c>
      <c r="E5601" s="2"/>
      <c r="F5601">
        <f>SUMIFS($D$2:$D$7909, $B$2:$B$7909, "Toscana")</f>
        <v>3672202</v>
      </c>
      <c r="G5601" s="1">
        <f>Comuni__2[[#This Row],[Popolazione2011]]/Comuni__2[[#This Row],[POPOLAZIONE TOTALE DI OGNI REGIONE (CON FILTRO)]]</f>
        <v>3.4148448260743825E-4</v>
      </c>
      <c r="H5601" t="str">
        <f>IF(Comuni__2[[#This Row],[Popolazione2011]]&gt;300000,"MAGGIORE","")</f>
        <v/>
      </c>
    </row>
    <row r="5602" spans="1:8" x14ac:dyDescent="0.2">
      <c r="A5602" t="s">
        <v>1107</v>
      </c>
      <c r="B5602" t="s">
        <v>5</v>
      </c>
      <c r="C5602" t="s">
        <v>1045</v>
      </c>
      <c r="D5602">
        <v>1253</v>
      </c>
      <c r="E5602" s="2"/>
      <c r="F5602">
        <f>SUMIFS($D$2:$D$7909, $B$2:$B$7909, "Piemonte")</f>
        <v>4363916</v>
      </c>
      <c r="G5602" s="1">
        <f>Comuni__2[[#This Row],[Popolazione2011]]/Comuni__2[[#This Row],[POPOLAZIONE TOTALE DI OGNI REGIONE (CON FILTRO)]]</f>
        <v>2.8712743325031922E-4</v>
      </c>
      <c r="H5602" t="str">
        <f>IF(Comuni__2[[#This Row],[Popolazione2011]]&gt;300000,"MAGGIORE","")</f>
        <v/>
      </c>
    </row>
    <row r="5603" spans="1:8" x14ac:dyDescent="0.2">
      <c r="A5603" t="s">
        <v>3888</v>
      </c>
      <c r="B5603" t="s">
        <v>3873</v>
      </c>
      <c r="C5603" t="s">
        <v>3874</v>
      </c>
      <c r="D5603">
        <v>1253</v>
      </c>
      <c r="E5603" s="2"/>
      <c r="F5603">
        <f>SUMIFS($D$2:$D$7909, $B$2:$B$7909, "Liguria")</f>
        <v>1570694</v>
      </c>
      <c r="G5603" s="1">
        <f>Comuni__2[[#This Row],[Popolazione2011]]/Comuni__2[[#This Row],[POPOLAZIONE TOTALE DI OGNI REGIONE (CON FILTRO)]]</f>
        <v>7.9773654193623965E-4</v>
      </c>
      <c r="H5603" t="str">
        <f>IF(Comuni__2[[#This Row],[Popolazione2011]]&gt;300000,"MAGGIORE","")</f>
        <v/>
      </c>
    </row>
    <row r="5604" spans="1:8" x14ac:dyDescent="0.2">
      <c r="A5604" t="s">
        <v>1997</v>
      </c>
      <c r="B5604" t="s">
        <v>1271</v>
      </c>
      <c r="C5604" t="s">
        <v>1772</v>
      </c>
      <c r="D5604">
        <v>1252</v>
      </c>
      <c r="E5604" s="2"/>
      <c r="F5604">
        <f>SUMIFS($D$2:$D$7909, $B$2:$B$7909, "Lombardia")</f>
        <v>9704121</v>
      </c>
      <c r="G5604" s="1">
        <f>Comuni__2[[#This Row],[Popolazione2011]]/Comuni__2[[#This Row],[POPOLAZIONE TOTALE DI OGNI REGIONE (CON FILTRO)]]</f>
        <v>1.2901735252476756E-4</v>
      </c>
      <c r="H5604" t="str">
        <f>IF(Comuni__2[[#This Row],[Popolazione2011]]&gt;300000,"MAGGIORE","")</f>
        <v/>
      </c>
    </row>
    <row r="5605" spans="1:8" x14ac:dyDescent="0.2">
      <c r="A5605" t="s">
        <v>2959</v>
      </c>
      <c r="B5605" t="s">
        <v>2791</v>
      </c>
      <c r="C5605" t="s">
        <v>2909</v>
      </c>
      <c r="D5605">
        <v>1252</v>
      </c>
      <c r="E5605" s="2"/>
      <c r="F5605">
        <f>SUMIFS($D$2:$D$7909, $B$2:$B$7909, "Trentino-Alto Adige/Südtirol")</f>
        <v>1026433</v>
      </c>
      <c r="G5605" s="1">
        <f>Comuni__2[[#This Row],[Popolazione2011]]/Comuni__2[[#This Row],[POPOLAZIONE TOTALE DI OGNI REGIONE (CON FILTRO)]]</f>
        <v>1.2197581332634472E-3</v>
      </c>
      <c r="H5605" t="str">
        <f>IF(Comuni__2[[#This Row],[Popolazione2011]]&gt;300000,"MAGGIORE","")</f>
        <v/>
      </c>
    </row>
    <row r="5606" spans="1:8" x14ac:dyDescent="0.2">
      <c r="A5606" t="s">
        <v>1113</v>
      </c>
      <c r="B5606" t="s">
        <v>5</v>
      </c>
      <c r="C5606" t="s">
        <v>1045</v>
      </c>
      <c r="D5606">
        <v>1251</v>
      </c>
      <c r="E5606" s="2"/>
      <c r="F5606">
        <f>SUMIFS($D$2:$D$7909, $B$2:$B$7909, "Piemonte")</f>
        <v>4363916</v>
      </c>
      <c r="G5606" s="1">
        <f>Comuni__2[[#This Row],[Popolazione2011]]/Comuni__2[[#This Row],[POPOLAZIONE TOTALE DI OGNI REGIONE (CON FILTRO)]]</f>
        <v>2.8666912928663156E-4</v>
      </c>
      <c r="H5606" t="str">
        <f>IF(Comuni__2[[#This Row],[Popolazione2011]]&gt;300000,"MAGGIORE","")</f>
        <v/>
      </c>
    </row>
    <row r="5607" spans="1:8" x14ac:dyDescent="0.2">
      <c r="A5607" t="s">
        <v>1293</v>
      </c>
      <c r="B5607" t="s">
        <v>1271</v>
      </c>
      <c r="C5607" t="s">
        <v>1272</v>
      </c>
      <c r="D5607">
        <v>1250</v>
      </c>
      <c r="E5607" s="2"/>
      <c r="F5607">
        <f>SUMIFS($D$2:$D$7909, $B$2:$B$7909, "Lombardia")</f>
        <v>9704121</v>
      </c>
      <c r="G5607" s="1">
        <f>Comuni__2[[#This Row],[Popolazione2011]]/Comuni__2[[#This Row],[POPOLAZIONE TOTALE DI OGNI REGIONE (CON FILTRO)]]</f>
        <v>1.288112545175395E-4</v>
      </c>
      <c r="H5607" t="str">
        <f>IF(Comuni__2[[#This Row],[Popolazione2011]]&gt;300000,"MAGGIORE","")</f>
        <v/>
      </c>
    </row>
    <row r="5608" spans="1:8" x14ac:dyDescent="0.2">
      <c r="A5608" t="s">
        <v>1958</v>
      </c>
      <c r="B5608" t="s">
        <v>1271</v>
      </c>
      <c r="C5608" t="s">
        <v>1772</v>
      </c>
      <c r="D5608">
        <v>1250</v>
      </c>
      <c r="E5608" s="2"/>
      <c r="F5608">
        <f>SUMIFS($D$2:$D$7909, $B$2:$B$7909, "Lombardia")</f>
        <v>9704121</v>
      </c>
      <c r="G5608" s="1">
        <f>Comuni__2[[#This Row],[Popolazione2011]]/Comuni__2[[#This Row],[POPOLAZIONE TOTALE DI OGNI REGIONE (CON FILTRO)]]</f>
        <v>1.288112545175395E-4</v>
      </c>
      <c r="H5608" t="str">
        <f>IF(Comuni__2[[#This Row],[Popolazione2011]]&gt;300000,"MAGGIORE","")</f>
        <v/>
      </c>
    </row>
    <row r="5609" spans="1:8" x14ac:dyDescent="0.2">
      <c r="A5609" t="s">
        <v>7138</v>
      </c>
      <c r="B5609" t="s">
        <v>6847</v>
      </c>
      <c r="C5609" t="s">
        <v>7080</v>
      </c>
      <c r="D5609">
        <v>1250</v>
      </c>
      <c r="E5609" s="2"/>
      <c r="F5609">
        <f>SUMIFS($D$2:$D$7909, $B$2:$B$7909, "Calabria")</f>
        <v>1959050</v>
      </c>
      <c r="G5609" s="1">
        <f>Comuni__2[[#This Row],[Popolazione2011]]/Comuni__2[[#This Row],[POPOLAZIONE TOTALE DI OGNI REGIONE (CON FILTRO)]]</f>
        <v>6.3806436793343712E-4</v>
      </c>
      <c r="H5609" t="str">
        <f>IF(Comuni__2[[#This Row],[Popolazione2011]]&gt;300000,"MAGGIORE","")</f>
        <v/>
      </c>
    </row>
    <row r="5610" spans="1:8" x14ac:dyDescent="0.2">
      <c r="A5610" t="s">
        <v>4966</v>
      </c>
      <c r="B5610" t="s">
        <v>4829</v>
      </c>
      <c r="C5610" t="s">
        <v>4931</v>
      </c>
      <c r="D5610">
        <v>1250</v>
      </c>
      <c r="E5610" s="2"/>
      <c r="F5610">
        <f>SUMIFS($D$2:$D$7909, $B$2:$B$7909, "Marche")</f>
        <v>1540584</v>
      </c>
      <c r="G5610" s="1">
        <f>Comuni__2[[#This Row],[Popolazione2011]]/Comuni__2[[#This Row],[POPOLAZIONE TOTALE DI OGNI REGIONE (CON FILTRO)]]</f>
        <v>8.1138061929761699E-4</v>
      </c>
      <c r="H5610" t="str">
        <f>IF(Comuni__2[[#This Row],[Popolazione2011]]&gt;300000,"MAGGIORE","")</f>
        <v/>
      </c>
    </row>
    <row r="5611" spans="1:8" x14ac:dyDescent="0.2">
      <c r="A5611" t="s">
        <v>6348</v>
      </c>
      <c r="B5611" t="s">
        <v>5894</v>
      </c>
      <c r="C5611" t="s">
        <v>6291</v>
      </c>
      <c r="D5611">
        <v>1249</v>
      </c>
      <c r="E5611" s="2"/>
      <c r="F5611">
        <f>SUMIFS($D$2:$D$7909, $B$2:$B$7909, "Campania")</f>
        <v>5766810</v>
      </c>
      <c r="G5611" s="1">
        <f>Comuni__2[[#This Row],[Popolazione2011]]/Comuni__2[[#This Row],[POPOLAZIONE TOTALE DI OGNI REGIONE (CON FILTRO)]]</f>
        <v>2.1658421206871738E-4</v>
      </c>
      <c r="H5611" t="str">
        <f>IF(Comuni__2[[#This Row],[Popolazione2011]]&gt;300000,"MAGGIORE","")</f>
        <v/>
      </c>
    </row>
    <row r="5612" spans="1:8" x14ac:dyDescent="0.2">
      <c r="A5612" t="s">
        <v>5193</v>
      </c>
      <c r="B5612" t="s">
        <v>5062</v>
      </c>
      <c r="C5612" t="s">
        <v>5124</v>
      </c>
      <c r="D5612">
        <v>1249</v>
      </c>
      <c r="E5612" s="2"/>
      <c r="F5612">
        <f>SUMIFS($D$2:$D$7909, $B$2:$B$7909, "Lazio")</f>
        <v>5502886</v>
      </c>
      <c r="G5612" s="1">
        <f>Comuni__2[[#This Row],[Popolazione2011]]/Comuni__2[[#This Row],[POPOLAZIONE TOTALE DI OGNI REGIONE (CON FILTRO)]]</f>
        <v>2.2697181079164641E-4</v>
      </c>
      <c r="H5612" t="str">
        <f>IF(Comuni__2[[#This Row],[Popolazione2011]]&gt;300000,"MAGGIORE","")</f>
        <v/>
      </c>
    </row>
    <row r="5613" spans="1:8" x14ac:dyDescent="0.2">
      <c r="A5613" t="s">
        <v>428</v>
      </c>
      <c r="B5613" t="s">
        <v>5</v>
      </c>
      <c r="C5613" t="s">
        <v>402</v>
      </c>
      <c r="D5613">
        <v>1249</v>
      </c>
      <c r="E5613" s="2"/>
      <c r="F5613">
        <f>SUMIFS($D$2:$D$7909, $B$2:$B$7909, "Piemonte")</f>
        <v>4363916</v>
      </c>
      <c r="G5613" s="1">
        <f>Comuni__2[[#This Row],[Popolazione2011]]/Comuni__2[[#This Row],[POPOLAZIONE TOTALE DI OGNI REGIONE (CON FILTRO)]]</f>
        <v>2.862108253229439E-4</v>
      </c>
      <c r="H5613" t="str">
        <f>IF(Comuni__2[[#This Row],[Popolazione2011]]&gt;300000,"MAGGIORE","")</f>
        <v/>
      </c>
    </row>
    <row r="5614" spans="1:8" x14ac:dyDescent="0.2">
      <c r="A5614" t="s">
        <v>6636</v>
      </c>
      <c r="B5614" t="s">
        <v>6450</v>
      </c>
      <c r="C5614" t="s">
        <v>6606</v>
      </c>
      <c r="D5614">
        <v>1249</v>
      </c>
      <c r="E5614" s="2"/>
      <c r="F5614">
        <f>SUMIFS($D$2:$D$7909, $B$2:$B$7909, "Puglia")</f>
        <v>4050093</v>
      </c>
      <c r="G5614" s="1">
        <f>Comuni__2[[#This Row],[Popolazione2011]]/Comuni__2[[#This Row],[POPOLAZIONE TOTALE DI OGNI REGIONE (CON FILTRO)]]</f>
        <v>3.0838798022662689E-4</v>
      </c>
      <c r="H5614" t="str">
        <f>IF(Comuni__2[[#This Row],[Popolazione2011]]&gt;300000,"MAGGIORE","")</f>
        <v/>
      </c>
    </row>
    <row r="5615" spans="1:8" x14ac:dyDescent="0.2">
      <c r="A5615" t="s">
        <v>5241</v>
      </c>
      <c r="B5615" t="s">
        <v>5062</v>
      </c>
      <c r="C5615" t="s">
        <v>5198</v>
      </c>
      <c r="D5615">
        <v>1248</v>
      </c>
      <c r="E5615" s="2"/>
      <c r="F5615">
        <f>SUMIFS($D$2:$D$7909, $B$2:$B$7909, "Lazio")</f>
        <v>5502886</v>
      </c>
      <c r="G5615" s="1">
        <f>Comuni__2[[#This Row],[Popolazione2011]]/Comuni__2[[#This Row],[POPOLAZIONE TOTALE DI OGNI REGIONE (CON FILTRO)]]</f>
        <v>2.2679008796475157E-4</v>
      </c>
      <c r="H5615" t="str">
        <f>IF(Comuni__2[[#This Row],[Popolazione2011]]&gt;300000,"MAGGIORE","")</f>
        <v/>
      </c>
    </row>
    <row r="5616" spans="1:8" x14ac:dyDescent="0.2">
      <c r="A5616" t="s">
        <v>655</v>
      </c>
      <c r="B5616" t="s">
        <v>5</v>
      </c>
      <c r="C5616" t="s">
        <v>490</v>
      </c>
      <c r="D5616">
        <v>1248</v>
      </c>
      <c r="E5616" s="2"/>
      <c r="F5616">
        <f>SUMIFS($D$2:$D$7909, $B$2:$B$7909, "Piemonte")</f>
        <v>4363916</v>
      </c>
      <c r="G5616" s="1">
        <f>Comuni__2[[#This Row],[Popolazione2011]]/Comuni__2[[#This Row],[POPOLAZIONE TOTALE DI OGNI REGIONE (CON FILTRO)]]</f>
        <v>2.8598167334110004E-4</v>
      </c>
      <c r="H5616" t="str">
        <f>IF(Comuni__2[[#This Row],[Popolazione2011]]&gt;300000,"MAGGIORE","")</f>
        <v/>
      </c>
    </row>
    <row r="5617" spans="1:8" x14ac:dyDescent="0.2">
      <c r="A5617" t="s">
        <v>7162</v>
      </c>
      <c r="B5617" t="s">
        <v>6847</v>
      </c>
      <c r="C5617" t="s">
        <v>7080</v>
      </c>
      <c r="D5617">
        <v>1247</v>
      </c>
      <c r="E5617" s="2"/>
      <c r="F5617">
        <f>SUMIFS($D$2:$D$7909, $B$2:$B$7909, "Calabria")</f>
        <v>1959050</v>
      </c>
      <c r="G5617" s="1">
        <f>Comuni__2[[#This Row],[Popolazione2011]]/Comuni__2[[#This Row],[POPOLAZIONE TOTALE DI OGNI REGIONE (CON FILTRO)]]</f>
        <v>6.3653301345039683E-4</v>
      </c>
      <c r="H5617" t="str">
        <f>IF(Comuni__2[[#This Row],[Popolazione2011]]&gt;300000,"MAGGIORE","")</f>
        <v/>
      </c>
    </row>
    <row r="5618" spans="1:8" x14ac:dyDescent="0.2">
      <c r="A5618" t="s">
        <v>2062</v>
      </c>
      <c r="B5618" t="s">
        <v>1271</v>
      </c>
      <c r="C5618" t="s">
        <v>2016</v>
      </c>
      <c r="D5618">
        <v>1246</v>
      </c>
      <c r="E5618" s="2"/>
      <c r="F5618">
        <f>SUMIFS($D$2:$D$7909, $B$2:$B$7909, "Lombardia")</f>
        <v>9704121</v>
      </c>
      <c r="G5618" s="1">
        <f>Comuni__2[[#This Row],[Popolazione2011]]/Comuni__2[[#This Row],[POPOLAZIONE TOTALE DI OGNI REGIONE (CON FILTRO)]]</f>
        <v>1.2839905850308339E-4</v>
      </c>
      <c r="H5618" t="str">
        <f>IF(Comuni__2[[#This Row],[Popolazione2011]]&gt;300000,"MAGGIORE","")</f>
        <v/>
      </c>
    </row>
    <row r="5619" spans="1:8" x14ac:dyDescent="0.2">
      <c r="A5619" t="s">
        <v>5393</v>
      </c>
      <c r="B5619" t="s">
        <v>5062</v>
      </c>
      <c r="C5619" t="s">
        <v>5354</v>
      </c>
      <c r="D5619">
        <v>1246</v>
      </c>
      <c r="E5619" s="2"/>
      <c r="F5619">
        <f>SUMIFS($D$2:$D$7909, $B$2:$B$7909, "Lazio")</f>
        <v>5502886</v>
      </c>
      <c r="G5619" s="1">
        <f>Comuni__2[[#This Row],[Popolazione2011]]/Comuni__2[[#This Row],[POPOLAZIONE TOTALE DI OGNI REGIONE (CON FILTRO)]]</f>
        <v>2.2642664231096191E-4</v>
      </c>
      <c r="H5619" t="str">
        <f>IF(Comuni__2[[#This Row],[Popolazione2011]]&gt;300000,"MAGGIORE","")</f>
        <v/>
      </c>
    </row>
    <row r="5620" spans="1:8" x14ac:dyDescent="0.2">
      <c r="A5620" t="s">
        <v>6972</v>
      </c>
      <c r="B5620" t="s">
        <v>6847</v>
      </c>
      <c r="C5620" t="s">
        <v>6848</v>
      </c>
      <c r="D5620">
        <v>1244</v>
      </c>
      <c r="E5620" s="2"/>
      <c r="F5620">
        <f>SUMIFS($D$2:$D$7909, $B$2:$B$7909, "Calabria")</f>
        <v>1959050</v>
      </c>
      <c r="G5620" s="1">
        <f>Comuni__2[[#This Row],[Popolazione2011]]/Comuni__2[[#This Row],[POPOLAZIONE TOTALE DI OGNI REGIONE (CON FILTRO)]]</f>
        <v>6.3500165896735665E-4</v>
      </c>
      <c r="H5620" t="str">
        <f>IF(Comuni__2[[#This Row],[Popolazione2011]]&gt;300000,"MAGGIORE","")</f>
        <v/>
      </c>
    </row>
    <row r="5621" spans="1:8" x14ac:dyDescent="0.2">
      <c r="A5621" t="s">
        <v>2620</v>
      </c>
      <c r="B5621" t="s">
        <v>1271</v>
      </c>
      <c r="C5621" t="s">
        <v>2588</v>
      </c>
      <c r="D5621">
        <v>1242</v>
      </c>
      <c r="E5621" s="2"/>
      <c r="F5621">
        <f>SUMIFS($D$2:$D$7909, $B$2:$B$7909, "Lombardia")</f>
        <v>9704121</v>
      </c>
      <c r="G5621" s="1">
        <f>Comuni__2[[#This Row],[Popolazione2011]]/Comuni__2[[#This Row],[POPOLAZIONE TOTALE DI OGNI REGIONE (CON FILTRO)]]</f>
        <v>1.2798686248862725E-4</v>
      </c>
      <c r="H5621" t="str">
        <f>IF(Comuni__2[[#This Row],[Popolazione2011]]&gt;300000,"MAGGIORE","")</f>
        <v/>
      </c>
    </row>
    <row r="5622" spans="1:8" x14ac:dyDescent="0.2">
      <c r="A5622" t="s">
        <v>1507</v>
      </c>
      <c r="B5622" t="s">
        <v>1271</v>
      </c>
      <c r="C5622" t="s">
        <v>1411</v>
      </c>
      <c r="D5622">
        <v>1241</v>
      </c>
      <c r="E5622" s="2"/>
      <c r="F5622">
        <f>SUMIFS($D$2:$D$7909, $B$2:$B$7909, "Lombardia")</f>
        <v>9704121</v>
      </c>
      <c r="G5622" s="1">
        <f>Comuni__2[[#This Row],[Popolazione2011]]/Comuni__2[[#This Row],[POPOLAZIONE TOTALE DI OGNI REGIONE (CON FILTRO)]]</f>
        <v>1.2788381348501323E-4</v>
      </c>
      <c r="H5622" t="str">
        <f>IF(Comuni__2[[#This Row],[Popolazione2011]]&gt;300000,"MAGGIORE","")</f>
        <v/>
      </c>
    </row>
    <row r="5623" spans="1:8" x14ac:dyDescent="0.2">
      <c r="A5623" t="s">
        <v>2575</v>
      </c>
      <c r="B5623" t="s">
        <v>1271</v>
      </c>
      <c r="C5623" t="s">
        <v>2523</v>
      </c>
      <c r="D5623">
        <v>1240</v>
      </c>
      <c r="E5623" s="2"/>
      <c r="F5623">
        <f>SUMIFS($D$2:$D$7909, $B$2:$B$7909, "Lombardia")</f>
        <v>9704121</v>
      </c>
      <c r="G5623" s="1">
        <f>Comuni__2[[#This Row],[Popolazione2011]]/Comuni__2[[#This Row],[POPOLAZIONE TOTALE DI OGNI REGIONE (CON FILTRO)]]</f>
        <v>1.2778076448139919E-4</v>
      </c>
      <c r="H5623" t="str">
        <f>IF(Comuni__2[[#This Row],[Popolazione2011]]&gt;300000,"MAGGIORE","")</f>
        <v/>
      </c>
    </row>
    <row r="5624" spans="1:8" x14ac:dyDescent="0.2">
      <c r="A5624" t="s">
        <v>877</v>
      </c>
      <c r="B5624" t="s">
        <v>5</v>
      </c>
      <c r="C5624" t="s">
        <v>857</v>
      </c>
      <c r="D5624">
        <v>1240</v>
      </c>
      <c r="E5624" s="2"/>
      <c r="F5624">
        <f>SUMIFS($D$2:$D$7909, $B$2:$B$7909, "Piemonte")</f>
        <v>4363916</v>
      </c>
      <c r="G5624" s="1">
        <f>Comuni__2[[#This Row],[Popolazione2011]]/Comuni__2[[#This Row],[POPOLAZIONE TOTALE DI OGNI REGIONE (CON FILTRO)]]</f>
        <v>2.8414845748634944E-4</v>
      </c>
      <c r="H5624" t="str">
        <f>IF(Comuni__2[[#This Row],[Popolazione2011]]&gt;300000,"MAGGIORE","")</f>
        <v/>
      </c>
    </row>
    <row r="5625" spans="1:8" x14ac:dyDescent="0.2">
      <c r="A5625" t="s">
        <v>1884</v>
      </c>
      <c r="B5625" t="s">
        <v>1271</v>
      </c>
      <c r="C5625" t="s">
        <v>1772</v>
      </c>
      <c r="D5625">
        <v>1239</v>
      </c>
      <c r="E5625" s="2"/>
      <c r="F5625">
        <f>SUMIFS($D$2:$D$7909, $B$2:$B$7909, "Lombardia")</f>
        <v>9704121</v>
      </c>
      <c r="G5625" s="1">
        <f>Comuni__2[[#This Row],[Popolazione2011]]/Comuni__2[[#This Row],[POPOLAZIONE TOTALE DI OGNI REGIONE (CON FILTRO)]]</f>
        <v>1.2767771547778515E-4</v>
      </c>
      <c r="H5625" t="str">
        <f>IF(Comuni__2[[#This Row],[Popolazione2011]]&gt;300000,"MAGGIORE","")</f>
        <v/>
      </c>
    </row>
    <row r="5626" spans="1:8" x14ac:dyDescent="0.2">
      <c r="A5626" t="s">
        <v>6031</v>
      </c>
      <c r="B5626" t="s">
        <v>5894</v>
      </c>
      <c r="C5626" t="s">
        <v>6000</v>
      </c>
      <c r="D5626">
        <v>1238</v>
      </c>
      <c r="E5626" s="2"/>
      <c r="F5626">
        <f>SUMIFS($D$2:$D$7909, $B$2:$B$7909, "Campania")</f>
        <v>5766810</v>
      </c>
      <c r="G5626" s="1">
        <f>Comuni__2[[#This Row],[Popolazione2011]]/Comuni__2[[#This Row],[POPOLAZIONE TOTALE DI OGNI REGIONE (CON FILTRO)]]</f>
        <v>2.1467674502888078E-4</v>
      </c>
      <c r="H5626" t="str">
        <f>IF(Comuni__2[[#This Row],[Popolazione2011]]&gt;300000,"MAGGIORE","")</f>
        <v/>
      </c>
    </row>
    <row r="5627" spans="1:8" x14ac:dyDescent="0.2">
      <c r="A5627" t="s">
        <v>6216</v>
      </c>
      <c r="B5627" t="s">
        <v>5894</v>
      </c>
      <c r="C5627" t="s">
        <v>6172</v>
      </c>
      <c r="D5627">
        <v>1238</v>
      </c>
      <c r="E5627" s="2"/>
      <c r="F5627">
        <f>SUMIFS($D$2:$D$7909, $B$2:$B$7909, "Campania")</f>
        <v>5766810</v>
      </c>
      <c r="G5627" s="1">
        <f>Comuni__2[[#This Row],[Popolazione2011]]/Comuni__2[[#This Row],[POPOLAZIONE TOTALE DI OGNI REGIONE (CON FILTRO)]]</f>
        <v>2.1467674502888078E-4</v>
      </c>
      <c r="H5627" t="str">
        <f>IF(Comuni__2[[#This Row],[Popolazione2011]]&gt;300000,"MAGGIORE","")</f>
        <v/>
      </c>
    </row>
    <row r="5628" spans="1:8" x14ac:dyDescent="0.2">
      <c r="A5628" t="s">
        <v>145</v>
      </c>
      <c r="B5628" t="s">
        <v>5</v>
      </c>
      <c r="C5628" t="s">
        <v>6</v>
      </c>
      <c r="D5628">
        <v>1238</v>
      </c>
      <c r="E5628" s="2"/>
      <c r="F5628">
        <f>SUMIFS($D$2:$D$7909, $B$2:$B$7909, "Piemonte")</f>
        <v>4363916</v>
      </c>
      <c r="G5628" s="1">
        <f>Comuni__2[[#This Row],[Popolazione2011]]/Comuni__2[[#This Row],[POPOLAZIONE TOTALE DI OGNI REGIONE (CON FILTRO)]]</f>
        <v>2.8369015352266178E-4</v>
      </c>
      <c r="H5628" t="str">
        <f>IF(Comuni__2[[#This Row],[Popolazione2011]]&gt;300000,"MAGGIORE","")</f>
        <v/>
      </c>
    </row>
    <row r="5629" spans="1:8" x14ac:dyDescent="0.2">
      <c r="A5629" t="s">
        <v>1361</v>
      </c>
      <c r="B5629" t="s">
        <v>1271</v>
      </c>
      <c r="C5629" t="s">
        <v>1272</v>
      </c>
      <c r="D5629">
        <v>1237</v>
      </c>
      <c r="E5629" s="2"/>
      <c r="F5629">
        <f>SUMIFS($D$2:$D$7909, $B$2:$B$7909, "Lombardia")</f>
        <v>9704121</v>
      </c>
      <c r="G5629" s="1">
        <f>Comuni__2[[#This Row],[Popolazione2011]]/Comuni__2[[#This Row],[POPOLAZIONE TOTALE DI OGNI REGIONE (CON FILTRO)]]</f>
        <v>1.2747161747055709E-4</v>
      </c>
      <c r="H5629" t="str">
        <f>IF(Comuni__2[[#This Row],[Popolazione2011]]&gt;300000,"MAGGIORE","")</f>
        <v/>
      </c>
    </row>
    <row r="5630" spans="1:8" x14ac:dyDescent="0.2">
      <c r="A5630" t="s">
        <v>1269</v>
      </c>
      <c r="B5630" t="s">
        <v>1195</v>
      </c>
      <c r="C5630" t="s">
        <v>1196</v>
      </c>
      <c r="D5630">
        <v>1236</v>
      </c>
      <c r="E5630" s="2"/>
      <c r="F5630">
        <f>SUMIFS($D$2:$D$7909, $B$2:$B$7909, "Valle D'Aosta/Vallée D'Aoste")</f>
        <v>126806</v>
      </c>
      <c r="G5630" s="1">
        <f>Comuni__2[[#This Row],[Popolazione2011]]/Comuni__2[[#This Row],[POPOLAZIONE TOTALE DI OGNI REGIONE (CON FILTRO)]]</f>
        <v>9.7471728467107242E-3</v>
      </c>
      <c r="H5630" t="str">
        <f>IF(Comuni__2[[#This Row],[Popolazione2011]]&gt;300000,"MAGGIORE","")</f>
        <v/>
      </c>
    </row>
    <row r="5631" spans="1:8" x14ac:dyDescent="0.2">
      <c r="A5631" t="s">
        <v>1468</v>
      </c>
      <c r="B5631" t="s">
        <v>1271</v>
      </c>
      <c r="C5631" t="s">
        <v>1411</v>
      </c>
      <c r="D5631">
        <v>1235</v>
      </c>
      <c r="E5631" s="2"/>
      <c r="F5631">
        <f>SUMIFS($D$2:$D$7909, $B$2:$B$7909, "Lombardia")</f>
        <v>9704121</v>
      </c>
      <c r="G5631" s="1">
        <f>Comuni__2[[#This Row],[Popolazione2011]]/Comuni__2[[#This Row],[POPOLAZIONE TOTALE DI OGNI REGIONE (CON FILTRO)]]</f>
        <v>1.2726551946332904E-4</v>
      </c>
      <c r="H5631" t="str">
        <f>IF(Comuni__2[[#This Row],[Popolazione2011]]&gt;300000,"MAGGIORE","")</f>
        <v/>
      </c>
    </row>
    <row r="5632" spans="1:8" x14ac:dyDescent="0.2">
      <c r="A5632" t="s">
        <v>1929</v>
      </c>
      <c r="B5632" t="s">
        <v>1271</v>
      </c>
      <c r="C5632" t="s">
        <v>1772</v>
      </c>
      <c r="D5632">
        <v>1235</v>
      </c>
      <c r="E5632" s="2"/>
      <c r="F5632">
        <f>SUMIFS($D$2:$D$7909, $B$2:$B$7909, "Lombardia")</f>
        <v>9704121</v>
      </c>
      <c r="G5632" s="1">
        <f>Comuni__2[[#This Row],[Popolazione2011]]/Comuni__2[[#This Row],[POPOLAZIONE TOTALE DI OGNI REGIONE (CON FILTRO)]]</f>
        <v>1.2726551946332904E-4</v>
      </c>
      <c r="H5632" t="str">
        <f>IF(Comuni__2[[#This Row],[Popolazione2011]]&gt;300000,"MAGGIORE","")</f>
        <v/>
      </c>
    </row>
    <row r="5633" spans="1:8" x14ac:dyDescent="0.2">
      <c r="A5633" t="s">
        <v>178</v>
      </c>
      <c r="B5633" t="s">
        <v>5</v>
      </c>
      <c r="C5633" t="s">
        <v>6</v>
      </c>
      <c r="D5633">
        <v>1235</v>
      </c>
      <c r="E5633" s="2"/>
      <c r="F5633">
        <f>SUMIFS($D$2:$D$7909, $B$2:$B$7909, "Piemonte")</f>
        <v>4363916</v>
      </c>
      <c r="G5633" s="1">
        <f>Comuni__2[[#This Row],[Popolazione2011]]/Comuni__2[[#This Row],[POPOLAZIONE TOTALE DI OGNI REGIONE (CON FILTRO)]]</f>
        <v>2.8300269757713025E-4</v>
      </c>
      <c r="H5633" t="str">
        <f>IF(Comuni__2[[#This Row],[Popolazione2011]]&gt;300000,"MAGGIORE","")</f>
        <v/>
      </c>
    </row>
    <row r="5634" spans="1:8" x14ac:dyDescent="0.2">
      <c r="A5634" t="s">
        <v>892</v>
      </c>
      <c r="B5634" t="s">
        <v>5</v>
      </c>
      <c r="C5634" t="s">
        <v>857</v>
      </c>
      <c r="D5634">
        <v>1235</v>
      </c>
      <c r="E5634" s="2"/>
      <c r="F5634">
        <f>SUMIFS($D$2:$D$7909, $B$2:$B$7909, "Piemonte")</f>
        <v>4363916</v>
      </c>
      <c r="G5634" s="1">
        <f>Comuni__2[[#This Row],[Popolazione2011]]/Comuni__2[[#This Row],[POPOLAZIONE TOTALE DI OGNI REGIONE (CON FILTRO)]]</f>
        <v>2.8300269757713025E-4</v>
      </c>
      <c r="H5634" t="str">
        <f>IF(Comuni__2[[#This Row],[Popolazione2011]]&gt;300000,"MAGGIORE","")</f>
        <v/>
      </c>
    </row>
    <row r="5635" spans="1:8" x14ac:dyDescent="0.2">
      <c r="A5635" t="s">
        <v>4814</v>
      </c>
      <c r="B5635" t="s">
        <v>4734</v>
      </c>
      <c r="C5635" t="s">
        <v>4795</v>
      </c>
      <c r="D5635">
        <v>1235</v>
      </c>
      <c r="E5635" s="2"/>
      <c r="F5635">
        <f>SUMIFS($D$2:$D$7909, $B$2:$B$7909, "Umbria")</f>
        <v>884268</v>
      </c>
      <c r="G5635" s="1">
        <f>Comuni__2[[#This Row],[Popolazione2011]]/Comuni__2[[#This Row],[POPOLAZIONE TOTALE DI OGNI REGIONE (CON FILTRO)]]</f>
        <v>1.3966354091745942E-3</v>
      </c>
      <c r="H5635" t="str">
        <f>IF(Comuni__2[[#This Row],[Popolazione2011]]&gt;300000,"MAGGIORE","")</f>
        <v/>
      </c>
    </row>
    <row r="5636" spans="1:8" x14ac:dyDescent="0.2">
      <c r="A5636" t="s">
        <v>1533</v>
      </c>
      <c r="B5636" t="s">
        <v>1271</v>
      </c>
      <c r="C5636" t="s">
        <v>1411</v>
      </c>
      <c r="D5636">
        <v>1234</v>
      </c>
      <c r="E5636" s="2"/>
      <c r="F5636">
        <f>SUMIFS($D$2:$D$7909, $B$2:$B$7909, "Lombardia")</f>
        <v>9704121</v>
      </c>
      <c r="G5636" s="1">
        <f>Comuni__2[[#This Row],[Popolazione2011]]/Comuni__2[[#This Row],[POPOLAZIONE TOTALE DI OGNI REGIONE (CON FILTRO)]]</f>
        <v>1.2716247045971499E-4</v>
      </c>
      <c r="H5636" t="str">
        <f>IF(Comuni__2[[#This Row],[Popolazione2011]]&gt;300000,"MAGGIORE","")</f>
        <v/>
      </c>
    </row>
    <row r="5637" spans="1:8" x14ac:dyDescent="0.2">
      <c r="A5637" t="s">
        <v>6344</v>
      </c>
      <c r="B5637" t="s">
        <v>5894</v>
      </c>
      <c r="C5637" t="s">
        <v>6291</v>
      </c>
      <c r="D5637">
        <v>1234</v>
      </c>
      <c r="E5637" s="2"/>
      <c r="F5637">
        <f>SUMIFS($D$2:$D$7909, $B$2:$B$7909, "Campania")</f>
        <v>5766810</v>
      </c>
      <c r="G5637" s="1">
        <f>Comuni__2[[#This Row],[Popolazione2011]]/Comuni__2[[#This Row],[POPOLAZIONE TOTALE DI OGNI REGIONE (CON FILTRO)]]</f>
        <v>2.139831206507584E-4</v>
      </c>
      <c r="H5637" t="str">
        <f>IF(Comuni__2[[#This Row],[Popolazione2011]]&gt;300000,"MAGGIORE","")</f>
        <v/>
      </c>
    </row>
    <row r="5638" spans="1:8" x14ac:dyDescent="0.2">
      <c r="A5638" t="s">
        <v>416</v>
      </c>
      <c r="B5638" t="s">
        <v>5</v>
      </c>
      <c r="C5638" t="s">
        <v>402</v>
      </c>
      <c r="D5638">
        <v>1234</v>
      </c>
      <c r="E5638" s="2"/>
      <c r="F5638">
        <f>SUMIFS($D$2:$D$7909, $B$2:$B$7909, "Piemonte")</f>
        <v>4363916</v>
      </c>
      <c r="G5638" s="1">
        <f>Comuni__2[[#This Row],[Popolazione2011]]/Comuni__2[[#This Row],[POPOLAZIONE TOTALE DI OGNI REGIONE (CON FILTRO)]]</f>
        <v>2.8277354559528645E-4</v>
      </c>
      <c r="H5638" t="str">
        <f>IF(Comuni__2[[#This Row],[Popolazione2011]]&gt;300000,"MAGGIORE","")</f>
        <v/>
      </c>
    </row>
    <row r="5639" spans="1:8" x14ac:dyDescent="0.2">
      <c r="A5639" t="s">
        <v>6332</v>
      </c>
      <c r="B5639" t="s">
        <v>5894</v>
      </c>
      <c r="C5639" t="s">
        <v>6291</v>
      </c>
      <c r="D5639">
        <v>1233</v>
      </c>
      <c r="E5639" s="2"/>
      <c r="F5639">
        <f>SUMIFS($D$2:$D$7909, $B$2:$B$7909, "Campania")</f>
        <v>5766810</v>
      </c>
      <c r="G5639" s="1">
        <f>Comuni__2[[#This Row],[Popolazione2011]]/Comuni__2[[#This Row],[POPOLAZIONE TOTALE DI OGNI REGIONE (CON FILTRO)]]</f>
        <v>2.138097145562278E-4</v>
      </c>
      <c r="H5639" t="str">
        <f>IF(Comuni__2[[#This Row],[Popolazione2011]]&gt;300000,"MAGGIORE","")</f>
        <v/>
      </c>
    </row>
    <row r="5640" spans="1:8" x14ac:dyDescent="0.2">
      <c r="A5640" t="s">
        <v>5339</v>
      </c>
      <c r="B5640" t="s">
        <v>5062</v>
      </c>
      <c r="C5640" t="s">
        <v>5320</v>
      </c>
      <c r="D5640">
        <v>1233</v>
      </c>
      <c r="E5640" s="2"/>
      <c r="F5640">
        <f>SUMIFS($D$2:$D$7909, $B$2:$B$7909, "Lazio")</f>
        <v>5502886</v>
      </c>
      <c r="G5640" s="1">
        <f>Comuni__2[[#This Row],[Popolazione2011]]/Comuni__2[[#This Row],[POPOLAZIONE TOTALE DI OGNI REGIONE (CON FILTRO)]]</f>
        <v>2.2406424556132908E-4</v>
      </c>
      <c r="H5640" t="str">
        <f>IF(Comuni__2[[#This Row],[Popolazione2011]]&gt;300000,"MAGGIORE","")</f>
        <v/>
      </c>
    </row>
    <row r="5641" spans="1:8" x14ac:dyDescent="0.2">
      <c r="A5641" t="s">
        <v>979</v>
      </c>
      <c r="B5641" t="s">
        <v>5</v>
      </c>
      <c r="C5641" t="s">
        <v>857</v>
      </c>
      <c r="D5641">
        <v>1233</v>
      </c>
      <c r="E5641" s="2"/>
      <c r="F5641">
        <f>SUMIFS($D$2:$D$7909, $B$2:$B$7909, "Piemonte")</f>
        <v>4363916</v>
      </c>
      <c r="G5641" s="1">
        <f>Comuni__2[[#This Row],[Popolazione2011]]/Comuni__2[[#This Row],[POPOLAZIONE TOTALE DI OGNI REGIONE (CON FILTRO)]]</f>
        <v>2.8254439361344259E-4</v>
      </c>
      <c r="H5641" t="str">
        <f>IF(Comuni__2[[#This Row],[Popolazione2011]]&gt;300000,"MAGGIORE","")</f>
        <v/>
      </c>
    </row>
    <row r="5642" spans="1:8" x14ac:dyDescent="0.2">
      <c r="A5642" t="s">
        <v>7233</v>
      </c>
      <c r="B5642" t="s">
        <v>6847</v>
      </c>
      <c r="C5642" t="s">
        <v>7206</v>
      </c>
      <c r="D5642">
        <v>1233</v>
      </c>
      <c r="E5642" s="2"/>
      <c r="F5642">
        <f>SUMIFS($D$2:$D$7909, $B$2:$B$7909, "Calabria")</f>
        <v>1959050</v>
      </c>
      <c r="G5642" s="1">
        <f>Comuni__2[[#This Row],[Popolazione2011]]/Comuni__2[[#This Row],[POPOLAZIONE TOTALE DI OGNI REGIONE (CON FILTRO)]]</f>
        <v>6.293866925295424E-4</v>
      </c>
      <c r="H5642" t="str">
        <f>IF(Comuni__2[[#This Row],[Popolazione2011]]&gt;300000,"MAGGIORE","")</f>
        <v/>
      </c>
    </row>
    <row r="5643" spans="1:8" x14ac:dyDescent="0.2">
      <c r="A5643" t="s">
        <v>3886</v>
      </c>
      <c r="B5643" t="s">
        <v>3873</v>
      </c>
      <c r="C5643" t="s">
        <v>3874</v>
      </c>
      <c r="D5643">
        <v>1233</v>
      </c>
      <c r="E5643" s="2"/>
      <c r="F5643">
        <f>SUMIFS($D$2:$D$7909, $B$2:$B$7909, "Liguria")</f>
        <v>1570694</v>
      </c>
      <c r="G5643" s="1">
        <f>Comuni__2[[#This Row],[Popolazione2011]]/Comuni__2[[#This Row],[POPOLAZIONE TOTALE DI OGNI REGIONE (CON FILTRO)]]</f>
        <v>7.8500331700509453E-4</v>
      </c>
      <c r="H5643" t="str">
        <f>IF(Comuni__2[[#This Row],[Popolazione2011]]&gt;300000,"MAGGIORE","")</f>
        <v/>
      </c>
    </row>
    <row r="5644" spans="1:8" x14ac:dyDescent="0.2">
      <c r="A5644" t="s">
        <v>5164</v>
      </c>
      <c r="B5644" t="s">
        <v>5062</v>
      </c>
      <c r="C5644" t="s">
        <v>5124</v>
      </c>
      <c r="D5644">
        <v>1232</v>
      </c>
      <c r="E5644" s="2"/>
      <c r="F5644">
        <f>SUMIFS($D$2:$D$7909, $B$2:$B$7909, "Lazio")</f>
        <v>5502886</v>
      </c>
      <c r="G5644" s="1">
        <f>Comuni__2[[#This Row],[Popolazione2011]]/Comuni__2[[#This Row],[POPOLAZIONE TOTALE DI OGNI REGIONE (CON FILTRO)]]</f>
        <v>2.2388252273443425E-4</v>
      </c>
      <c r="H5644" t="str">
        <f>IF(Comuni__2[[#This Row],[Popolazione2011]]&gt;300000,"MAGGIORE","")</f>
        <v/>
      </c>
    </row>
    <row r="5645" spans="1:8" x14ac:dyDescent="0.2">
      <c r="A5645" t="s">
        <v>2459</v>
      </c>
      <c r="B5645" t="s">
        <v>1271</v>
      </c>
      <c r="C5645" t="s">
        <v>2409</v>
      </c>
      <c r="D5645">
        <v>1231</v>
      </c>
      <c r="E5645" s="2"/>
      <c r="F5645">
        <f>SUMIFS($D$2:$D$7909, $B$2:$B$7909, "Lombardia")</f>
        <v>9704121</v>
      </c>
      <c r="G5645" s="1">
        <f>Comuni__2[[#This Row],[Popolazione2011]]/Comuni__2[[#This Row],[POPOLAZIONE TOTALE DI OGNI REGIONE (CON FILTRO)]]</f>
        <v>1.268533234488729E-4</v>
      </c>
      <c r="H5645" t="str">
        <f>IF(Comuni__2[[#This Row],[Popolazione2011]]&gt;300000,"MAGGIORE","")</f>
        <v/>
      </c>
    </row>
    <row r="5646" spans="1:8" x14ac:dyDescent="0.2">
      <c r="A5646" t="s">
        <v>5135</v>
      </c>
      <c r="B5646" t="s">
        <v>5062</v>
      </c>
      <c r="C5646" t="s">
        <v>5124</v>
      </c>
      <c r="D5646">
        <v>1231</v>
      </c>
      <c r="E5646" s="2"/>
      <c r="F5646">
        <f>SUMIFS($D$2:$D$7909, $B$2:$B$7909, "Lazio")</f>
        <v>5502886</v>
      </c>
      <c r="G5646" s="1">
        <f>Comuni__2[[#This Row],[Popolazione2011]]/Comuni__2[[#This Row],[POPOLAZIONE TOTALE DI OGNI REGIONE (CON FILTRO)]]</f>
        <v>2.2370079990753942E-4</v>
      </c>
      <c r="H5646" t="str">
        <f>IF(Comuni__2[[#This Row],[Popolazione2011]]&gt;300000,"MAGGIORE","")</f>
        <v/>
      </c>
    </row>
    <row r="5647" spans="1:8" x14ac:dyDescent="0.2">
      <c r="A5647" t="s">
        <v>4555</v>
      </c>
      <c r="B5647" t="s">
        <v>4450</v>
      </c>
      <c r="C5647" t="s">
        <v>4524</v>
      </c>
      <c r="D5647">
        <v>1231</v>
      </c>
      <c r="E5647" s="2"/>
      <c r="F5647">
        <f>SUMIFS($D$2:$D$7909, $B$2:$B$7909, "Toscana")</f>
        <v>3672202</v>
      </c>
      <c r="G5647" s="1">
        <f>Comuni__2[[#This Row],[Popolazione2011]]/Comuni__2[[#This Row],[POPOLAZIONE TOTALE DI OGNI REGIONE (CON FILTRO)]]</f>
        <v>3.3522121059789196E-4</v>
      </c>
      <c r="H5647" t="str">
        <f>IF(Comuni__2[[#This Row],[Popolazione2011]]&gt;300000,"MAGGIORE","")</f>
        <v/>
      </c>
    </row>
    <row r="5648" spans="1:8" x14ac:dyDescent="0.2">
      <c r="A5648" t="s">
        <v>6916</v>
      </c>
      <c r="B5648" t="s">
        <v>6847</v>
      </c>
      <c r="C5648" t="s">
        <v>6848</v>
      </c>
      <c r="D5648">
        <v>1231</v>
      </c>
      <c r="E5648" s="2"/>
      <c r="F5648">
        <f>SUMIFS($D$2:$D$7909, $B$2:$B$7909, "Calabria")</f>
        <v>1959050</v>
      </c>
      <c r="G5648" s="1">
        <f>Comuni__2[[#This Row],[Popolazione2011]]/Comuni__2[[#This Row],[POPOLAZIONE TOTALE DI OGNI REGIONE (CON FILTRO)]]</f>
        <v>6.2836578954084891E-4</v>
      </c>
      <c r="H5648" t="str">
        <f>IF(Comuni__2[[#This Row],[Popolazione2011]]&gt;300000,"MAGGIORE","")</f>
        <v/>
      </c>
    </row>
    <row r="5649" spans="1:8" x14ac:dyDescent="0.2">
      <c r="A5649" t="s">
        <v>5792</v>
      </c>
      <c r="B5649" t="s">
        <v>5756</v>
      </c>
      <c r="C5649" t="s">
        <v>5757</v>
      </c>
      <c r="D5649">
        <v>1231</v>
      </c>
      <c r="E5649" s="2"/>
      <c r="F5649">
        <f>SUMIFS($D$2:$D$7909, $B$2:$B$7909, "Molise")</f>
        <v>313660</v>
      </c>
      <c r="G5649" s="1">
        <f>Comuni__2[[#This Row],[Popolazione2011]]/Comuni__2[[#This Row],[POPOLAZIONE TOTALE DI OGNI REGIONE (CON FILTRO)]]</f>
        <v>3.9246317668813367E-3</v>
      </c>
      <c r="H5649" t="str">
        <f>IF(Comuni__2[[#This Row],[Popolazione2011]]&gt;300000,"MAGGIORE","")</f>
        <v/>
      </c>
    </row>
    <row r="5650" spans="1:8" x14ac:dyDescent="0.2">
      <c r="A5650" t="s">
        <v>5082</v>
      </c>
      <c r="B5650" t="s">
        <v>5062</v>
      </c>
      <c r="C5650" t="s">
        <v>5063</v>
      </c>
      <c r="D5650">
        <v>1230</v>
      </c>
      <c r="E5650" s="2"/>
      <c r="F5650">
        <f>SUMIFS($D$2:$D$7909, $B$2:$B$7909, "Lazio")</f>
        <v>5502886</v>
      </c>
      <c r="G5650" s="1">
        <f>Comuni__2[[#This Row],[Popolazione2011]]/Comuni__2[[#This Row],[POPOLAZIONE TOTALE DI OGNI REGIONE (CON FILTRO)]]</f>
        <v>2.2351907708064459E-4</v>
      </c>
      <c r="H5650" t="str">
        <f>IF(Comuni__2[[#This Row],[Popolazione2011]]&gt;300000,"MAGGIORE","")</f>
        <v/>
      </c>
    </row>
    <row r="5651" spans="1:8" x14ac:dyDescent="0.2">
      <c r="A5651" t="s">
        <v>7430</v>
      </c>
      <c r="B5651" t="s">
        <v>7257</v>
      </c>
      <c r="C5651" t="s">
        <v>7366</v>
      </c>
      <c r="D5651">
        <v>1230</v>
      </c>
      <c r="E5651" s="2"/>
      <c r="F5651">
        <f>SUMIFS($D$2:$D$7909, $B$2:$B$7909, "Sicilia")</f>
        <v>5002904</v>
      </c>
      <c r="G5651" s="1">
        <f>Comuni__2[[#This Row],[Popolazione2011]]/Comuni__2[[#This Row],[POPOLAZIONE TOTALE DI OGNI REGIONE (CON FILTRO)]]</f>
        <v>2.4585720613467697E-4</v>
      </c>
      <c r="H5651" t="str">
        <f>IF(Comuni__2[[#This Row],[Popolazione2011]]&gt;300000,"MAGGIORE","")</f>
        <v/>
      </c>
    </row>
    <row r="5652" spans="1:8" x14ac:dyDescent="0.2">
      <c r="A5652" t="s">
        <v>4308</v>
      </c>
      <c r="B5652" t="s">
        <v>4112</v>
      </c>
      <c r="C5652" t="s">
        <v>4296</v>
      </c>
      <c r="D5652">
        <v>1230</v>
      </c>
      <c r="E5652" s="2"/>
      <c r="F5652">
        <f>SUMIFS($D$2:$D$7909, $B$2:$B$7909, "Emilia-Romagna")</f>
        <v>4342135</v>
      </c>
      <c r="G5652" s="1">
        <f>Comuni__2[[#This Row],[Popolazione2011]]/Comuni__2[[#This Row],[POPOLAZIONE TOTALE DI OGNI REGIONE (CON FILTRO)]]</f>
        <v>2.8327078729703243E-4</v>
      </c>
      <c r="H5652" t="str">
        <f>IF(Comuni__2[[#This Row],[Popolazione2011]]&gt;300000,"MAGGIORE","")</f>
        <v/>
      </c>
    </row>
    <row r="5653" spans="1:8" x14ac:dyDescent="0.2">
      <c r="A5653" t="s">
        <v>46</v>
      </c>
      <c r="B5653" t="s">
        <v>5</v>
      </c>
      <c r="C5653" t="s">
        <v>6</v>
      </c>
      <c r="D5653">
        <v>1228</v>
      </c>
      <c r="E5653" s="2"/>
      <c r="F5653">
        <f>SUMIFS($D$2:$D$7909, $B$2:$B$7909, "Piemonte")</f>
        <v>4363916</v>
      </c>
      <c r="G5653" s="1">
        <f>Comuni__2[[#This Row],[Popolazione2011]]/Comuni__2[[#This Row],[POPOLAZIONE TOTALE DI OGNI REGIONE (CON FILTRO)]]</f>
        <v>2.8139863370422346E-4</v>
      </c>
      <c r="H5653" t="str">
        <f>IF(Comuni__2[[#This Row],[Popolazione2011]]&gt;300000,"MAGGIORE","")</f>
        <v/>
      </c>
    </row>
    <row r="5654" spans="1:8" x14ac:dyDescent="0.2">
      <c r="A5654" t="s">
        <v>409</v>
      </c>
      <c r="B5654" t="s">
        <v>5</v>
      </c>
      <c r="C5654" t="s">
        <v>402</v>
      </c>
      <c r="D5654">
        <v>1227</v>
      </c>
      <c r="E5654" s="2"/>
      <c r="F5654">
        <f>SUMIFS($D$2:$D$7909, $B$2:$B$7909, "Piemonte")</f>
        <v>4363916</v>
      </c>
      <c r="G5654" s="1">
        <f>Comuni__2[[#This Row],[Popolazione2011]]/Comuni__2[[#This Row],[POPOLAZIONE TOTALE DI OGNI REGIONE (CON FILTRO)]]</f>
        <v>2.811694817223796E-4</v>
      </c>
      <c r="H5654" t="str">
        <f>IF(Comuni__2[[#This Row],[Popolazione2011]]&gt;300000,"MAGGIORE","")</f>
        <v/>
      </c>
    </row>
    <row r="5655" spans="1:8" x14ac:dyDescent="0.2">
      <c r="A5655" t="s">
        <v>1054</v>
      </c>
      <c r="B5655" t="s">
        <v>5</v>
      </c>
      <c r="C5655" t="s">
        <v>1045</v>
      </c>
      <c r="D5655">
        <v>1227</v>
      </c>
      <c r="E5655" s="2"/>
      <c r="F5655">
        <f>SUMIFS($D$2:$D$7909, $B$2:$B$7909, "Piemonte")</f>
        <v>4363916</v>
      </c>
      <c r="G5655" s="1">
        <f>Comuni__2[[#This Row],[Popolazione2011]]/Comuni__2[[#This Row],[POPOLAZIONE TOTALE DI OGNI REGIONE (CON FILTRO)]]</f>
        <v>2.811694817223796E-4</v>
      </c>
      <c r="H5655" t="str">
        <f>IF(Comuni__2[[#This Row],[Popolazione2011]]&gt;300000,"MAGGIORE","")</f>
        <v/>
      </c>
    </row>
    <row r="5656" spans="1:8" x14ac:dyDescent="0.2">
      <c r="A5656" t="s">
        <v>5848</v>
      </c>
      <c r="B5656" t="s">
        <v>5756</v>
      </c>
      <c r="C5656" t="s">
        <v>5841</v>
      </c>
      <c r="D5656">
        <v>1226</v>
      </c>
      <c r="E5656" s="2"/>
      <c r="F5656">
        <f>SUMIFS($D$2:$D$7909, $B$2:$B$7909, "Molise")</f>
        <v>313660</v>
      </c>
      <c r="G5656" s="1">
        <f>Comuni__2[[#This Row],[Popolazione2011]]/Comuni__2[[#This Row],[POPOLAZIONE TOTALE DI OGNI REGIONE (CON FILTRO)]]</f>
        <v>3.9086909392335653E-3</v>
      </c>
      <c r="H5656" t="str">
        <f>IF(Comuni__2[[#This Row],[Popolazione2011]]&gt;300000,"MAGGIORE","")</f>
        <v/>
      </c>
    </row>
    <row r="5657" spans="1:8" x14ac:dyDescent="0.2">
      <c r="A5657" t="s">
        <v>2266</v>
      </c>
      <c r="B5657" t="s">
        <v>1271</v>
      </c>
      <c r="C5657" t="s">
        <v>2222</v>
      </c>
      <c r="D5657">
        <v>1224</v>
      </c>
      <c r="E5657" s="2"/>
      <c r="F5657">
        <f>SUMIFS($D$2:$D$7909, $B$2:$B$7909, "Lombardia")</f>
        <v>9704121</v>
      </c>
      <c r="G5657" s="1">
        <f>Comuni__2[[#This Row],[Popolazione2011]]/Comuni__2[[#This Row],[POPOLAZIONE TOTALE DI OGNI REGIONE (CON FILTRO)]]</f>
        <v>1.2613198042357468E-4</v>
      </c>
      <c r="H5657" t="str">
        <f>IF(Comuni__2[[#This Row],[Popolazione2011]]&gt;300000,"MAGGIORE","")</f>
        <v/>
      </c>
    </row>
    <row r="5658" spans="1:8" x14ac:dyDescent="0.2">
      <c r="A5658" t="s">
        <v>5567</v>
      </c>
      <c r="B5658" t="s">
        <v>5446</v>
      </c>
      <c r="C5658" t="s">
        <v>5556</v>
      </c>
      <c r="D5658">
        <v>1224</v>
      </c>
      <c r="E5658" s="2"/>
      <c r="F5658">
        <f>SUMIFS($D$2:$D$7909, $B$2:$B$7909, "Abruzzo")</f>
        <v>1307309</v>
      </c>
      <c r="G5658" s="1">
        <f>Comuni__2[[#This Row],[Popolazione2011]]/Comuni__2[[#This Row],[POPOLAZIONE TOTALE DI OGNI REGIONE (CON FILTRO)]]</f>
        <v>9.3627443856043218E-4</v>
      </c>
      <c r="H5658" t="str">
        <f>IF(Comuni__2[[#This Row],[Popolazione2011]]&gt;300000,"MAGGIORE","")</f>
        <v/>
      </c>
    </row>
    <row r="5659" spans="1:8" x14ac:dyDescent="0.2">
      <c r="A5659" t="s">
        <v>431</v>
      </c>
      <c r="B5659" t="s">
        <v>5</v>
      </c>
      <c r="C5659" t="s">
        <v>402</v>
      </c>
      <c r="D5659">
        <v>1223</v>
      </c>
      <c r="E5659" s="2"/>
      <c r="F5659">
        <f>SUMIFS($D$2:$D$7909, $B$2:$B$7909, "Piemonte")</f>
        <v>4363916</v>
      </c>
      <c r="G5659" s="1">
        <f>Comuni__2[[#This Row],[Popolazione2011]]/Comuni__2[[#This Row],[POPOLAZIONE TOTALE DI OGNI REGIONE (CON FILTRO)]]</f>
        <v>2.8025287379500433E-4</v>
      </c>
      <c r="H5659" t="str">
        <f>IF(Comuni__2[[#This Row],[Popolazione2011]]&gt;300000,"MAGGIORE","")</f>
        <v/>
      </c>
    </row>
    <row r="5660" spans="1:8" x14ac:dyDescent="0.2">
      <c r="A5660" t="s">
        <v>1188</v>
      </c>
      <c r="B5660" t="s">
        <v>5</v>
      </c>
      <c r="C5660" t="s">
        <v>1120</v>
      </c>
      <c r="D5660">
        <v>1220</v>
      </c>
      <c r="E5660" s="2"/>
      <c r="F5660">
        <f>SUMIFS($D$2:$D$7909, $B$2:$B$7909, "Piemonte")</f>
        <v>4363916</v>
      </c>
      <c r="G5660" s="1">
        <f>Comuni__2[[#This Row],[Popolazione2011]]/Comuni__2[[#This Row],[POPOLAZIONE TOTALE DI OGNI REGIONE (CON FILTRO)]]</f>
        <v>2.7956541784947281E-4</v>
      </c>
      <c r="H5660" t="str">
        <f>IF(Comuni__2[[#This Row],[Popolazione2011]]&gt;300000,"MAGGIORE","")</f>
        <v/>
      </c>
    </row>
    <row r="5661" spans="1:8" x14ac:dyDescent="0.2">
      <c r="A5661" t="s">
        <v>3061</v>
      </c>
      <c r="B5661" t="s">
        <v>2791</v>
      </c>
      <c r="C5661" t="s">
        <v>2909</v>
      </c>
      <c r="D5661">
        <v>1220</v>
      </c>
      <c r="E5661" s="2"/>
      <c r="F5661">
        <f>SUMIFS($D$2:$D$7909, $B$2:$B$7909, "Trentino-Alto Adige/Südtirol")</f>
        <v>1026433</v>
      </c>
      <c r="G5661" s="1">
        <f>Comuni__2[[#This Row],[Popolazione2011]]/Comuni__2[[#This Row],[POPOLAZIONE TOTALE DI OGNI REGIONE (CON FILTRO)]]</f>
        <v>1.188582206534669E-3</v>
      </c>
      <c r="H5661" t="str">
        <f>IF(Comuni__2[[#This Row],[Popolazione2011]]&gt;300000,"MAGGIORE","")</f>
        <v/>
      </c>
    </row>
    <row r="5662" spans="1:8" x14ac:dyDescent="0.2">
      <c r="A5662" t="s">
        <v>5816</v>
      </c>
      <c r="B5662" t="s">
        <v>5756</v>
      </c>
      <c r="C5662" t="s">
        <v>5757</v>
      </c>
      <c r="D5662">
        <v>1219</v>
      </c>
      <c r="E5662" s="2"/>
      <c r="F5662">
        <f>SUMIFS($D$2:$D$7909, $B$2:$B$7909, "Molise")</f>
        <v>313660</v>
      </c>
      <c r="G5662" s="1">
        <f>Comuni__2[[#This Row],[Popolazione2011]]/Comuni__2[[#This Row],[POPOLAZIONE TOTALE DI OGNI REGIONE (CON FILTRO)]]</f>
        <v>3.8863737805266848E-3</v>
      </c>
      <c r="H5662" t="str">
        <f>IF(Comuni__2[[#This Row],[Popolazione2011]]&gt;300000,"MAGGIORE","")</f>
        <v/>
      </c>
    </row>
    <row r="5663" spans="1:8" x14ac:dyDescent="0.2">
      <c r="A5663" t="s">
        <v>5410</v>
      </c>
      <c r="B5663" t="s">
        <v>5062</v>
      </c>
      <c r="C5663" t="s">
        <v>5354</v>
      </c>
      <c r="D5663">
        <v>1217</v>
      </c>
      <c r="E5663" s="2"/>
      <c r="F5663">
        <f>SUMIFS($D$2:$D$7909, $B$2:$B$7909, "Lazio")</f>
        <v>5502886</v>
      </c>
      <c r="G5663" s="1">
        <f>Comuni__2[[#This Row],[Popolazione2011]]/Comuni__2[[#This Row],[POPOLAZIONE TOTALE DI OGNI REGIONE (CON FILTRO)]]</f>
        <v>2.2115668033101176E-4</v>
      </c>
      <c r="H5663" t="str">
        <f>IF(Comuni__2[[#This Row],[Popolazione2011]]&gt;300000,"MAGGIORE","")</f>
        <v/>
      </c>
    </row>
    <row r="5664" spans="1:8" x14ac:dyDescent="0.2">
      <c r="A5664" t="s">
        <v>725</v>
      </c>
      <c r="B5664" t="s">
        <v>5</v>
      </c>
      <c r="C5664" t="s">
        <v>490</v>
      </c>
      <c r="D5664">
        <v>1217</v>
      </c>
      <c r="E5664" s="2"/>
      <c r="F5664">
        <f>SUMIFS($D$2:$D$7909, $B$2:$B$7909, "Piemonte")</f>
        <v>4363916</v>
      </c>
      <c r="G5664" s="1">
        <f>Comuni__2[[#This Row],[Popolazione2011]]/Comuni__2[[#This Row],[POPOLAZIONE TOTALE DI OGNI REGIONE (CON FILTRO)]]</f>
        <v>2.7887796190394134E-4</v>
      </c>
      <c r="H5664" t="str">
        <f>IF(Comuni__2[[#This Row],[Popolazione2011]]&gt;300000,"MAGGIORE","")</f>
        <v/>
      </c>
    </row>
    <row r="5665" spans="1:8" x14ac:dyDescent="0.2">
      <c r="A5665" t="s">
        <v>4066</v>
      </c>
      <c r="B5665" t="s">
        <v>3873</v>
      </c>
      <c r="C5665" t="s">
        <v>4011</v>
      </c>
      <c r="D5665">
        <v>1217</v>
      </c>
      <c r="E5665" s="2"/>
      <c r="F5665">
        <f>SUMIFS($D$2:$D$7909, $B$2:$B$7909, "Liguria")</f>
        <v>1570694</v>
      </c>
      <c r="G5665" s="1">
        <f>Comuni__2[[#This Row],[Popolazione2011]]/Comuni__2[[#This Row],[POPOLAZIONE TOTALE DI OGNI REGIONE (CON FILTRO)]]</f>
        <v>7.7481673706017852E-4</v>
      </c>
      <c r="H5665" t="str">
        <f>IF(Comuni__2[[#This Row],[Popolazione2011]]&gt;300000,"MAGGIORE","")</f>
        <v/>
      </c>
    </row>
    <row r="5666" spans="1:8" x14ac:dyDescent="0.2">
      <c r="A5666" t="s">
        <v>1440</v>
      </c>
      <c r="B5666" t="s">
        <v>1271</v>
      </c>
      <c r="C5666" t="s">
        <v>1411</v>
      </c>
      <c r="D5666">
        <v>1216</v>
      </c>
      <c r="E5666" s="2"/>
      <c r="F5666">
        <f>SUMIFS($D$2:$D$7909, $B$2:$B$7909, "Lombardia")</f>
        <v>9704121</v>
      </c>
      <c r="G5666" s="1">
        <f>Comuni__2[[#This Row],[Popolazione2011]]/Comuni__2[[#This Row],[POPOLAZIONE TOTALE DI OGNI REGIONE (CON FILTRO)]]</f>
        <v>1.2530758839466243E-4</v>
      </c>
      <c r="H5666" t="str">
        <f>IF(Comuni__2[[#This Row],[Popolazione2011]]&gt;300000,"MAGGIORE","")</f>
        <v/>
      </c>
    </row>
    <row r="5667" spans="1:8" x14ac:dyDescent="0.2">
      <c r="A5667" t="s">
        <v>4766</v>
      </c>
      <c r="B5667" t="s">
        <v>4734</v>
      </c>
      <c r="C5667" t="s">
        <v>4735</v>
      </c>
      <c r="D5667">
        <v>1216</v>
      </c>
      <c r="E5667" s="2"/>
      <c r="F5667">
        <f>SUMIFS($D$2:$D$7909, $B$2:$B$7909, "Umbria")</f>
        <v>884268</v>
      </c>
      <c r="G5667" s="1">
        <f>Comuni__2[[#This Row],[Popolazione2011]]/Comuni__2[[#This Row],[POPOLAZIONE TOTALE DI OGNI REGIONE (CON FILTRO)]]</f>
        <v>1.375148710571908E-3</v>
      </c>
      <c r="H5667" t="str">
        <f>IF(Comuni__2[[#This Row],[Popolazione2011]]&gt;300000,"MAGGIORE","")</f>
        <v/>
      </c>
    </row>
    <row r="5668" spans="1:8" x14ac:dyDescent="0.2">
      <c r="A5668" t="s">
        <v>7183</v>
      </c>
      <c r="B5668" t="s">
        <v>6847</v>
      </c>
      <c r="C5668" t="s">
        <v>7178</v>
      </c>
      <c r="D5668">
        <v>1215</v>
      </c>
      <c r="E5668" s="2"/>
      <c r="F5668">
        <f>SUMIFS($D$2:$D$7909, $B$2:$B$7909, "Calabria")</f>
        <v>1959050</v>
      </c>
      <c r="G5668" s="1">
        <f>Comuni__2[[#This Row],[Popolazione2011]]/Comuni__2[[#This Row],[POPOLAZIONE TOTALE DI OGNI REGIONE (CON FILTRO)]]</f>
        <v>6.2019856563130089E-4</v>
      </c>
      <c r="H5668" t="str">
        <f>IF(Comuni__2[[#This Row],[Popolazione2011]]&gt;300000,"MAGGIORE","")</f>
        <v/>
      </c>
    </row>
    <row r="5669" spans="1:8" x14ac:dyDescent="0.2">
      <c r="A5669" t="s">
        <v>7909</v>
      </c>
      <c r="B5669" t="s">
        <v>7657</v>
      </c>
      <c r="C5669" t="s">
        <v>7843</v>
      </c>
      <c r="D5669">
        <v>1215</v>
      </c>
      <c r="E5669" s="2"/>
      <c r="F5669">
        <f>SUMIFS($D$2:$D$7909, $B$2:$B$7909, "Sardegna")</f>
        <v>1634822</v>
      </c>
      <c r="G5669" s="1">
        <f>Comuni__2[[#This Row],[Popolazione2011]]/Comuni__2[[#This Row],[POPOLAZIONE TOTALE DI OGNI REGIONE (CON FILTRO)]]</f>
        <v>7.4320017714466771E-4</v>
      </c>
      <c r="H5669" t="str">
        <f>IF(Comuni__2[[#This Row],[Popolazione2011]]&gt;300000,"MAGGIORE","")</f>
        <v/>
      </c>
    </row>
    <row r="5670" spans="1:8" x14ac:dyDescent="0.2">
      <c r="A5670" t="s">
        <v>2282</v>
      </c>
      <c r="B5670" t="s">
        <v>1271</v>
      </c>
      <c r="C5670" t="s">
        <v>2222</v>
      </c>
      <c r="D5670">
        <v>1214</v>
      </c>
      <c r="E5670" s="2"/>
      <c r="F5670">
        <f>SUMIFS($D$2:$D$7909, $B$2:$B$7909, "Lombardia")</f>
        <v>9704121</v>
      </c>
      <c r="G5670" s="1">
        <f>Comuni__2[[#This Row],[Popolazione2011]]/Comuni__2[[#This Row],[POPOLAZIONE TOTALE DI OGNI REGIONE (CON FILTRO)]]</f>
        <v>1.2510149038743438E-4</v>
      </c>
      <c r="H5670" t="str">
        <f>IF(Comuni__2[[#This Row],[Popolazione2011]]&gt;300000,"MAGGIORE","")</f>
        <v/>
      </c>
    </row>
    <row r="5671" spans="1:8" x14ac:dyDescent="0.2">
      <c r="A5671" t="s">
        <v>6384</v>
      </c>
      <c r="B5671" t="s">
        <v>5894</v>
      </c>
      <c r="C5671" t="s">
        <v>6291</v>
      </c>
      <c r="D5671">
        <v>1214</v>
      </c>
      <c r="E5671" s="2"/>
      <c r="F5671">
        <f>SUMIFS($D$2:$D$7909, $B$2:$B$7909, "Campania")</f>
        <v>5766810</v>
      </c>
      <c r="G5671" s="1">
        <f>Comuni__2[[#This Row],[Popolazione2011]]/Comuni__2[[#This Row],[POPOLAZIONE TOTALE DI OGNI REGIONE (CON FILTRO)]]</f>
        <v>2.1051499876014642E-4</v>
      </c>
      <c r="H5671" t="str">
        <f>IF(Comuni__2[[#This Row],[Popolazione2011]]&gt;300000,"MAGGIORE","")</f>
        <v/>
      </c>
    </row>
    <row r="5672" spans="1:8" x14ac:dyDescent="0.2">
      <c r="A5672" t="s">
        <v>3641</v>
      </c>
      <c r="B5672" t="s">
        <v>3082</v>
      </c>
      <c r="C5672" t="s">
        <v>3602</v>
      </c>
      <c r="D5672">
        <v>1214</v>
      </c>
      <c r="E5672" s="2"/>
      <c r="F5672">
        <f>SUMIFS($D$2:$D$7909, $B$2:$B$7909, "Veneto")</f>
        <v>4855904</v>
      </c>
      <c r="G5672" s="1">
        <f>Comuni__2[[#This Row],[Popolazione2011]]/Comuni__2[[#This Row],[POPOLAZIONE TOTALE DI OGNI REGIONE (CON FILTRO)]]</f>
        <v>2.5000494243708276E-4</v>
      </c>
      <c r="H5672" t="str">
        <f>IF(Comuni__2[[#This Row],[Popolazione2011]]&gt;300000,"MAGGIORE","")</f>
        <v/>
      </c>
    </row>
    <row r="5673" spans="1:8" x14ac:dyDescent="0.2">
      <c r="A5673" t="s">
        <v>3970</v>
      </c>
      <c r="B5673" t="s">
        <v>3873</v>
      </c>
      <c r="C5673" t="s">
        <v>3941</v>
      </c>
      <c r="D5673">
        <v>1214</v>
      </c>
      <c r="E5673" s="2"/>
      <c r="F5673">
        <f>SUMIFS($D$2:$D$7909, $B$2:$B$7909, "Liguria")</f>
        <v>1570694</v>
      </c>
      <c r="G5673" s="1">
        <f>Comuni__2[[#This Row],[Popolazione2011]]/Comuni__2[[#This Row],[POPOLAZIONE TOTALE DI OGNI REGIONE (CON FILTRO)]]</f>
        <v>7.7290675332050674E-4</v>
      </c>
      <c r="H5673" t="str">
        <f>IF(Comuni__2[[#This Row],[Popolazione2011]]&gt;300000,"MAGGIORE","")</f>
        <v/>
      </c>
    </row>
    <row r="5674" spans="1:8" x14ac:dyDescent="0.2">
      <c r="A5674" t="s">
        <v>5035</v>
      </c>
      <c r="B5674" t="s">
        <v>4829</v>
      </c>
      <c r="C5674" t="s">
        <v>5021</v>
      </c>
      <c r="D5674">
        <v>1214</v>
      </c>
      <c r="E5674" s="2"/>
      <c r="F5674">
        <f>SUMIFS($D$2:$D$7909, $B$2:$B$7909, "Marche")</f>
        <v>1540584</v>
      </c>
      <c r="G5674" s="1">
        <f>Comuni__2[[#This Row],[Popolazione2011]]/Comuni__2[[#This Row],[POPOLAZIONE TOTALE DI OGNI REGIONE (CON FILTRO)]]</f>
        <v>7.880128574618456E-4</v>
      </c>
      <c r="H5674" t="str">
        <f>IF(Comuni__2[[#This Row],[Popolazione2011]]&gt;300000,"MAGGIORE","")</f>
        <v/>
      </c>
    </row>
    <row r="5675" spans="1:8" x14ac:dyDescent="0.2">
      <c r="A5675" t="s">
        <v>5173</v>
      </c>
      <c r="B5675" t="s">
        <v>5062</v>
      </c>
      <c r="C5675" t="s">
        <v>5124</v>
      </c>
      <c r="D5675">
        <v>1212</v>
      </c>
      <c r="E5675" s="2"/>
      <c r="F5675">
        <f>SUMIFS($D$2:$D$7909, $B$2:$B$7909, "Lazio")</f>
        <v>5502886</v>
      </c>
      <c r="G5675" s="1">
        <f>Comuni__2[[#This Row],[Popolazione2011]]/Comuni__2[[#This Row],[POPOLAZIONE TOTALE DI OGNI REGIONE (CON FILTRO)]]</f>
        <v>2.202480661965376E-4</v>
      </c>
      <c r="H5675" t="str">
        <f>IF(Comuni__2[[#This Row],[Popolazione2011]]&gt;300000,"MAGGIORE","")</f>
        <v/>
      </c>
    </row>
    <row r="5676" spans="1:8" x14ac:dyDescent="0.2">
      <c r="A5676" t="s">
        <v>930</v>
      </c>
      <c r="B5676" t="s">
        <v>5</v>
      </c>
      <c r="C5676" t="s">
        <v>857</v>
      </c>
      <c r="D5676">
        <v>1212</v>
      </c>
      <c r="E5676" s="2"/>
      <c r="F5676">
        <f>SUMIFS($D$2:$D$7909, $B$2:$B$7909, "Piemonte")</f>
        <v>4363916</v>
      </c>
      <c r="G5676" s="1">
        <f>Comuni__2[[#This Row],[Popolazione2011]]/Comuni__2[[#This Row],[POPOLAZIONE TOTALE DI OGNI REGIONE (CON FILTRO)]]</f>
        <v>2.7773220199472215E-4</v>
      </c>
      <c r="H5676" t="str">
        <f>IF(Comuni__2[[#This Row],[Popolazione2011]]&gt;300000,"MAGGIORE","")</f>
        <v/>
      </c>
    </row>
    <row r="5677" spans="1:8" x14ac:dyDescent="0.2">
      <c r="A5677" t="s">
        <v>1038</v>
      </c>
      <c r="B5677" t="s">
        <v>5</v>
      </c>
      <c r="C5677" t="s">
        <v>857</v>
      </c>
      <c r="D5677">
        <v>1212</v>
      </c>
      <c r="E5677" s="2"/>
      <c r="F5677">
        <f>SUMIFS($D$2:$D$7909, $B$2:$B$7909, "Piemonte")</f>
        <v>4363916</v>
      </c>
      <c r="G5677" s="1">
        <f>Comuni__2[[#This Row],[Popolazione2011]]/Comuni__2[[#This Row],[POPOLAZIONE TOTALE DI OGNI REGIONE (CON FILTRO)]]</f>
        <v>2.7773220199472215E-4</v>
      </c>
      <c r="H5677" t="str">
        <f>IF(Comuni__2[[#This Row],[Popolazione2011]]&gt;300000,"MAGGIORE","")</f>
        <v/>
      </c>
    </row>
    <row r="5678" spans="1:8" x14ac:dyDescent="0.2">
      <c r="A5678" t="s">
        <v>6316</v>
      </c>
      <c r="B5678" t="s">
        <v>5894</v>
      </c>
      <c r="C5678" t="s">
        <v>6291</v>
      </c>
      <c r="D5678">
        <v>1211</v>
      </c>
      <c r="E5678" s="2"/>
      <c r="F5678">
        <f>SUMIFS($D$2:$D$7909, $B$2:$B$7909, "Campania")</f>
        <v>5766810</v>
      </c>
      <c r="G5678" s="1">
        <f>Comuni__2[[#This Row],[Popolazione2011]]/Comuni__2[[#This Row],[POPOLAZIONE TOTALE DI OGNI REGIONE (CON FILTRO)]]</f>
        <v>2.0999478047655464E-4</v>
      </c>
      <c r="H5678" t="str">
        <f>IF(Comuni__2[[#This Row],[Popolazione2011]]&gt;300000,"MAGGIORE","")</f>
        <v/>
      </c>
    </row>
    <row r="5679" spans="1:8" x14ac:dyDescent="0.2">
      <c r="A5679" t="s">
        <v>7094</v>
      </c>
      <c r="B5679" t="s">
        <v>6847</v>
      </c>
      <c r="C5679" t="s">
        <v>7080</v>
      </c>
      <c r="D5679">
        <v>1211</v>
      </c>
      <c r="E5679" s="2"/>
      <c r="F5679">
        <f>SUMIFS($D$2:$D$7909, $B$2:$B$7909, "Calabria")</f>
        <v>1959050</v>
      </c>
      <c r="G5679" s="1">
        <f>Comuni__2[[#This Row],[Popolazione2011]]/Comuni__2[[#This Row],[POPOLAZIONE TOTALE DI OGNI REGIONE (CON FILTRO)]]</f>
        <v>6.1815675965391391E-4</v>
      </c>
      <c r="H5679" t="str">
        <f>IF(Comuni__2[[#This Row],[Popolazione2011]]&gt;300000,"MAGGIORE","")</f>
        <v/>
      </c>
    </row>
    <row r="5680" spans="1:8" x14ac:dyDescent="0.2">
      <c r="A5680" t="s">
        <v>5512</v>
      </c>
      <c r="B5680" t="s">
        <v>5446</v>
      </c>
      <c r="C5680" t="s">
        <v>5447</v>
      </c>
      <c r="D5680">
        <v>1211</v>
      </c>
      <c r="E5680" s="2"/>
      <c r="F5680">
        <f>SUMIFS($D$2:$D$7909, $B$2:$B$7909, "Abruzzo")</f>
        <v>1307309</v>
      </c>
      <c r="G5680" s="1">
        <f>Comuni__2[[#This Row],[Popolazione2011]]/Comuni__2[[#This Row],[POPOLAZIONE TOTALE DI OGNI REGIONE (CON FILTRO)]]</f>
        <v>9.2633034730121183E-4</v>
      </c>
      <c r="H5680" t="str">
        <f>IF(Comuni__2[[#This Row],[Popolazione2011]]&gt;300000,"MAGGIORE","")</f>
        <v/>
      </c>
    </row>
    <row r="5681" spans="1:8" x14ac:dyDescent="0.2">
      <c r="A5681" t="s">
        <v>1523</v>
      </c>
      <c r="B5681" t="s">
        <v>1271</v>
      </c>
      <c r="C5681" t="s">
        <v>1411</v>
      </c>
      <c r="D5681">
        <v>1210</v>
      </c>
      <c r="E5681" s="2"/>
      <c r="F5681">
        <f>SUMIFS($D$2:$D$7909, $B$2:$B$7909, "Lombardia")</f>
        <v>9704121</v>
      </c>
      <c r="G5681" s="1">
        <f>Comuni__2[[#This Row],[Popolazione2011]]/Comuni__2[[#This Row],[POPOLAZIONE TOTALE DI OGNI REGIONE (CON FILTRO)]]</f>
        <v>1.2468929437297824E-4</v>
      </c>
      <c r="H5681" t="str">
        <f>IF(Comuni__2[[#This Row],[Popolazione2011]]&gt;300000,"MAGGIORE","")</f>
        <v/>
      </c>
    </row>
    <row r="5682" spans="1:8" x14ac:dyDescent="0.2">
      <c r="A5682" t="s">
        <v>7493</v>
      </c>
      <c r="B5682" t="s">
        <v>7257</v>
      </c>
      <c r="C5682" t="s">
        <v>7475</v>
      </c>
      <c r="D5682">
        <v>1210</v>
      </c>
      <c r="E5682" s="2"/>
      <c r="F5682">
        <f>SUMIFS($D$2:$D$7909, $B$2:$B$7909, "Sicilia")</f>
        <v>5002904</v>
      </c>
      <c r="G5682" s="1">
        <f>Comuni__2[[#This Row],[Popolazione2011]]/Comuni__2[[#This Row],[POPOLAZIONE TOTALE DI OGNI REGIONE (CON FILTRO)]]</f>
        <v>2.4185952798614564E-4</v>
      </c>
      <c r="H5682" t="str">
        <f>IF(Comuni__2[[#This Row],[Popolazione2011]]&gt;300000,"MAGGIORE","")</f>
        <v/>
      </c>
    </row>
    <row r="5683" spans="1:8" x14ac:dyDescent="0.2">
      <c r="A5683" t="s">
        <v>7244</v>
      </c>
      <c r="B5683" t="s">
        <v>6847</v>
      </c>
      <c r="C5683" t="s">
        <v>7206</v>
      </c>
      <c r="D5683">
        <v>1210</v>
      </c>
      <c r="E5683" s="2"/>
      <c r="F5683">
        <f>SUMIFS($D$2:$D$7909, $B$2:$B$7909, "Calabria")</f>
        <v>1959050</v>
      </c>
      <c r="G5683" s="1">
        <f>Comuni__2[[#This Row],[Popolazione2011]]/Comuni__2[[#This Row],[POPOLAZIONE TOTALE DI OGNI REGIONE (CON FILTRO)]]</f>
        <v>6.1764630815956711E-4</v>
      </c>
      <c r="H5683" t="str">
        <f>IF(Comuni__2[[#This Row],[Popolazione2011]]&gt;300000,"MAGGIORE","")</f>
        <v/>
      </c>
    </row>
    <row r="5684" spans="1:8" x14ac:dyDescent="0.2">
      <c r="A5684" t="s">
        <v>7752</v>
      </c>
      <c r="B5684" t="s">
        <v>7657</v>
      </c>
      <c r="C5684" t="s">
        <v>7750</v>
      </c>
      <c r="D5684">
        <v>1210</v>
      </c>
      <c r="E5684" s="2"/>
      <c r="F5684">
        <f>SUMIFS($D$2:$D$7909, $B$2:$B$7909, "Sardegna")</f>
        <v>1634822</v>
      </c>
      <c r="G5684" s="1">
        <f>Comuni__2[[#This Row],[Popolazione2011]]/Comuni__2[[#This Row],[POPOLAZIONE TOTALE DI OGNI REGIONE (CON FILTRO)]]</f>
        <v>7.4014174020168558E-4</v>
      </c>
      <c r="H5684" t="str">
        <f>IF(Comuni__2[[#This Row],[Popolazione2011]]&gt;300000,"MAGGIORE","")</f>
        <v/>
      </c>
    </row>
    <row r="5685" spans="1:8" x14ac:dyDescent="0.2">
      <c r="A5685" t="s">
        <v>3783</v>
      </c>
      <c r="B5685" t="s">
        <v>3653</v>
      </c>
      <c r="C5685" t="s">
        <v>3654</v>
      </c>
      <c r="D5685">
        <v>1210</v>
      </c>
      <c r="E5685" s="2"/>
      <c r="F5685">
        <f>SUMIFS($D$2:$D$7909, $B$2:$B$7909, "Friuli-Venezia Giulia")</f>
        <v>1220291</v>
      </c>
      <c r="G5685" s="1">
        <f>Comuni__2[[#This Row],[Popolazione2011]]/Comuni__2[[#This Row],[POPOLAZIONE TOTALE DI OGNI REGIONE (CON FILTRO)]]</f>
        <v>9.9156676563213206E-4</v>
      </c>
      <c r="H5685" t="str">
        <f>IF(Comuni__2[[#This Row],[Popolazione2011]]&gt;300000,"MAGGIORE","")</f>
        <v/>
      </c>
    </row>
    <row r="5686" spans="1:8" x14ac:dyDescent="0.2">
      <c r="A5686" t="s">
        <v>1295</v>
      </c>
      <c r="B5686" t="s">
        <v>1271</v>
      </c>
      <c r="C5686" t="s">
        <v>1272</v>
      </c>
      <c r="D5686">
        <v>1208</v>
      </c>
      <c r="E5686" s="2"/>
      <c r="F5686">
        <f>SUMIFS($D$2:$D$7909, $B$2:$B$7909, "Lombardia")</f>
        <v>9704121</v>
      </c>
      <c r="G5686" s="1">
        <f>Comuni__2[[#This Row],[Popolazione2011]]/Comuni__2[[#This Row],[POPOLAZIONE TOTALE DI OGNI REGIONE (CON FILTRO)]]</f>
        <v>1.2448319636575018E-4</v>
      </c>
      <c r="H5686" t="str">
        <f>IF(Comuni__2[[#This Row],[Popolazione2011]]&gt;300000,"MAGGIORE","")</f>
        <v/>
      </c>
    </row>
    <row r="5687" spans="1:8" x14ac:dyDescent="0.2">
      <c r="A5687" t="s">
        <v>2698</v>
      </c>
      <c r="B5687" t="s">
        <v>1271</v>
      </c>
      <c r="C5687" t="s">
        <v>2674</v>
      </c>
      <c r="D5687">
        <v>1208</v>
      </c>
      <c r="E5687" s="2"/>
      <c r="F5687">
        <f>SUMIFS($D$2:$D$7909, $B$2:$B$7909, "Lombardia")</f>
        <v>9704121</v>
      </c>
      <c r="G5687" s="1">
        <f>Comuni__2[[#This Row],[Popolazione2011]]/Comuni__2[[#This Row],[POPOLAZIONE TOTALE DI OGNI REGIONE (CON FILTRO)]]</f>
        <v>1.2448319636575018E-4</v>
      </c>
      <c r="H5687" t="str">
        <f>IF(Comuni__2[[#This Row],[Popolazione2011]]&gt;300000,"MAGGIORE","")</f>
        <v/>
      </c>
    </row>
    <row r="5688" spans="1:8" x14ac:dyDescent="0.2">
      <c r="A5688" t="s">
        <v>5535</v>
      </c>
      <c r="B5688" t="s">
        <v>5446</v>
      </c>
      <c r="C5688" t="s">
        <v>5447</v>
      </c>
      <c r="D5688">
        <v>1208</v>
      </c>
      <c r="E5688" s="2"/>
      <c r="F5688">
        <f>SUMIFS($D$2:$D$7909, $B$2:$B$7909, "Abruzzo")</f>
        <v>1307309</v>
      </c>
      <c r="G5688" s="1">
        <f>Comuni__2[[#This Row],[Popolazione2011]]/Comuni__2[[#This Row],[POPOLAZIONE TOTALE DI OGNI REGIONE (CON FILTRO)]]</f>
        <v>9.2403555701062255E-4</v>
      </c>
      <c r="H5688" t="str">
        <f>IF(Comuni__2[[#This Row],[Popolazione2011]]&gt;300000,"MAGGIORE","")</f>
        <v/>
      </c>
    </row>
    <row r="5689" spans="1:8" x14ac:dyDescent="0.2">
      <c r="A5689" t="s">
        <v>6395</v>
      </c>
      <c r="B5689" t="s">
        <v>5894</v>
      </c>
      <c r="C5689" t="s">
        <v>6291</v>
      </c>
      <c r="D5689">
        <v>1207</v>
      </c>
      <c r="E5689" s="2"/>
      <c r="F5689">
        <f>SUMIFS($D$2:$D$7909, $B$2:$B$7909, "Campania")</f>
        <v>5766810</v>
      </c>
      <c r="G5689" s="1">
        <f>Comuni__2[[#This Row],[Popolazione2011]]/Comuni__2[[#This Row],[POPOLAZIONE TOTALE DI OGNI REGIONE (CON FILTRO)]]</f>
        <v>2.0930115609843223E-4</v>
      </c>
      <c r="H5689" t="str">
        <f>IF(Comuni__2[[#This Row],[Popolazione2011]]&gt;300000,"MAGGIORE","")</f>
        <v/>
      </c>
    </row>
    <row r="5690" spans="1:8" x14ac:dyDescent="0.2">
      <c r="A5690" t="s">
        <v>6967</v>
      </c>
      <c r="B5690" t="s">
        <v>6847</v>
      </c>
      <c r="C5690" t="s">
        <v>6848</v>
      </c>
      <c r="D5690">
        <v>1207</v>
      </c>
      <c r="E5690" s="2"/>
      <c r="F5690">
        <f>SUMIFS($D$2:$D$7909, $B$2:$B$7909, "Calabria")</f>
        <v>1959050</v>
      </c>
      <c r="G5690" s="1">
        <f>Comuni__2[[#This Row],[Popolazione2011]]/Comuni__2[[#This Row],[POPOLAZIONE TOTALE DI OGNI REGIONE (CON FILTRO)]]</f>
        <v>6.1611495367652693E-4</v>
      </c>
      <c r="H5690" t="str">
        <f>IF(Comuni__2[[#This Row],[Popolazione2011]]&gt;300000,"MAGGIORE","")</f>
        <v/>
      </c>
    </row>
    <row r="5691" spans="1:8" x14ac:dyDescent="0.2">
      <c r="A5691" t="s">
        <v>5807</v>
      </c>
      <c r="B5691" t="s">
        <v>5756</v>
      </c>
      <c r="C5691" t="s">
        <v>5757</v>
      </c>
      <c r="D5691">
        <v>1206</v>
      </c>
      <c r="E5691" s="2"/>
      <c r="F5691">
        <f>SUMIFS($D$2:$D$7909, $B$2:$B$7909, "Molise")</f>
        <v>313660</v>
      </c>
      <c r="G5691" s="1">
        <f>Comuni__2[[#This Row],[Popolazione2011]]/Comuni__2[[#This Row],[POPOLAZIONE TOTALE DI OGNI REGIONE (CON FILTRO)]]</f>
        <v>3.8449276286424789E-3</v>
      </c>
      <c r="H5691" t="str">
        <f>IF(Comuni__2[[#This Row],[Popolazione2011]]&gt;300000,"MAGGIORE","")</f>
        <v/>
      </c>
    </row>
    <row r="5692" spans="1:8" x14ac:dyDescent="0.2">
      <c r="A5692" t="s">
        <v>7141</v>
      </c>
      <c r="B5692" t="s">
        <v>6847</v>
      </c>
      <c r="C5692" t="s">
        <v>7080</v>
      </c>
      <c r="D5692">
        <v>1205</v>
      </c>
      <c r="E5692" s="2"/>
      <c r="F5692">
        <f>SUMIFS($D$2:$D$7909, $B$2:$B$7909, "Calabria")</f>
        <v>1959050</v>
      </c>
      <c r="G5692" s="1">
        <f>Comuni__2[[#This Row],[Popolazione2011]]/Comuni__2[[#This Row],[POPOLAZIONE TOTALE DI OGNI REGIONE (CON FILTRO)]]</f>
        <v>6.1509405068783344E-4</v>
      </c>
      <c r="H5692" t="str">
        <f>IF(Comuni__2[[#This Row],[Popolazione2011]]&gt;300000,"MAGGIORE","")</f>
        <v/>
      </c>
    </row>
    <row r="5693" spans="1:8" x14ac:dyDescent="0.2">
      <c r="A5693" t="s">
        <v>1537</v>
      </c>
      <c r="B5693" t="s">
        <v>1271</v>
      </c>
      <c r="C5693" t="s">
        <v>1411</v>
      </c>
      <c r="D5693">
        <v>1203</v>
      </c>
      <c r="E5693" s="2"/>
      <c r="F5693">
        <f>SUMIFS($D$2:$D$7909, $B$2:$B$7909, "Lombardia")</f>
        <v>9704121</v>
      </c>
      <c r="G5693" s="1">
        <f>Comuni__2[[#This Row],[Popolazione2011]]/Comuni__2[[#This Row],[POPOLAZIONE TOTALE DI OGNI REGIONE (CON FILTRO)]]</f>
        <v>1.2396795134768002E-4</v>
      </c>
      <c r="H5693" t="str">
        <f>IF(Comuni__2[[#This Row],[Popolazione2011]]&gt;300000,"MAGGIORE","")</f>
        <v/>
      </c>
    </row>
    <row r="5694" spans="1:8" x14ac:dyDescent="0.2">
      <c r="A5694" t="s">
        <v>349</v>
      </c>
      <c r="B5694" t="s">
        <v>5</v>
      </c>
      <c r="C5694" t="s">
        <v>319</v>
      </c>
      <c r="D5694">
        <v>1203</v>
      </c>
      <c r="E5694" s="2"/>
      <c r="F5694">
        <f>SUMIFS($D$2:$D$7909, $B$2:$B$7909, "Piemonte")</f>
        <v>4363916</v>
      </c>
      <c r="G5694" s="1">
        <f>Comuni__2[[#This Row],[Popolazione2011]]/Comuni__2[[#This Row],[POPOLAZIONE TOTALE DI OGNI REGIONE (CON FILTRO)]]</f>
        <v>2.756698341581277E-4</v>
      </c>
      <c r="H5694" t="str">
        <f>IF(Comuni__2[[#This Row],[Popolazione2011]]&gt;300000,"MAGGIORE","")</f>
        <v/>
      </c>
    </row>
    <row r="5695" spans="1:8" x14ac:dyDescent="0.2">
      <c r="A5695" t="s">
        <v>3648</v>
      </c>
      <c r="B5695" t="s">
        <v>3082</v>
      </c>
      <c r="C5695" t="s">
        <v>3602</v>
      </c>
      <c r="D5695">
        <v>1202</v>
      </c>
      <c r="E5695" s="2"/>
      <c r="F5695">
        <f>SUMIFS($D$2:$D$7909, $B$2:$B$7909, "Veneto")</f>
        <v>4855904</v>
      </c>
      <c r="G5695" s="1">
        <f>Comuni__2[[#This Row],[Popolazione2011]]/Comuni__2[[#This Row],[POPOLAZIONE TOTALE DI OGNI REGIONE (CON FILTRO)]]</f>
        <v>2.4753372389569483E-4</v>
      </c>
      <c r="H5695" t="str">
        <f>IF(Comuni__2[[#This Row],[Popolazione2011]]&gt;300000,"MAGGIORE","")</f>
        <v/>
      </c>
    </row>
    <row r="5696" spans="1:8" x14ac:dyDescent="0.2">
      <c r="A5696" t="s">
        <v>4467</v>
      </c>
      <c r="B5696" t="s">
        <v>4450</v>
      </c>
      <c r="C5696" t="s">
        <v>4451</v>
      </c>
      <c r="D5696">
        <v>1201</v>
      </c>
      <c r="E5696" s="2"/>
      <c r="F5696">
        <f>SUMIFS($D$2:$D$7909, $B$2:$B$7909, "Toscana")</f>
        <v>3672202</v>
      </c>
      <c r="G5696" s="1">
        <f>Comuni__2[[#This Row],[Popolazione2011]]/Comuni__2[[#This Row],[POPOLAZIONE TOTALE DI OGNI REGIONE (CON FILTRO)]]</f>
        <v>3.2705172536804891E-4</v>
      </c>
      <c r="H5696" t="str">
        <f>IF(Comuni__2[[#This Row],[Popolazione2011]]&gt;300000,"MAGGIORE","")</f>
        <v/>
      </c>
    </row>
    <row r="5697" spans="1:8" x14ac:dyDescent="0.2">
      <c r="A5697" t="s">
        <v>2296</v>
      </c>
      <c r="B5697" t="s">
        <v>1271</v>
      </c>
      <c r="C5697" t="s">
        <v>2222</v>
      </c>
      <c r="D5697">
        <v>1200</v>
      </c>
      <c r="E5697" s="2"/>
      <c r="F5697">
        <f>SUMIFS($D$2:$D$7909, $B$2:$B$7909, "Lombardia")</f>
        <v>9704121</v>
      </c>
      <c r="G5697" s="1">
        <f>Comuni__2[[#This Row],[Popolazione2011]]/Comuni__2[[#This Row],[POPOLAZIONE TOTALE DI OGNI REGIONE (CON FILTRO)]]</f>
        <v>1.2365880433683793E-4</v>
      </c>
      <c r="H5697" t="str">
        <f>IF(Comuni__2[[#This Row],[Popolazione2011]]&gt;300000,"MAGGIORE","")</f>
        <v/>
      </c>
    </row>
    <row r="5698" spans="1:8" x14ac:dyDescent="0.2">
      <c r="A5698" t="s">
        <v>2449</v>
      </c>
      <c r="B5698" t="s">
        <v>1271</v>
      </c>
      <c r="C5698" t="s">
        <v>2409</v>
      </c>
      <c r="D5698">
        <v>1200</v>
      </c>
      <c r="E5698" s="2"/>
      <c r="F5698">
        <f>SUMIFS($D$2:$D$7909, $B$2:$B$7909, "Lombardia")</f>
        <v>9704121</v>
      </c>
      <c r="G5698" s="1">
        <f>Comuni__2[[#This Row],[Popolazione2011]]/Comuni__2[[#This Row],[POPOLAZIONE TOTALE DI OGNI REGIONE (CON FILTRO)]]</f>
        <v>1.2365880433683793E-4</v>
      </c>
      <c r="H5698" t="str">
        <f>IF(Comuni__2[[#This Row],[Popolazione2011]]&gt;300000,"MAGGIORE","")</f>
        <v/>
      </c>
    </row>
    <row r="5699" spans="1:8" x14ac:dyDescent="0.2">
      <c r="A5699" t="s">
        <v>408</v>
      </c>
      <c r="B5699" t="s">
        <v>5</v>
      </c>
      <c r="C5699" t="s">
        <v>402</v>
      </c>
      <c r="D5699">
        <v>1200</v>
      </c>
      <c r="E5699" s="2"/>
      <c r="F5699">
        <f>SUMIFS($D$2:$D$7909, $B$2:$B$7909, "Piemonte")</f>
        <v>4363916</v>
      </c>
      <c r="G5699" s="1">
        <f>Comuni__2[[#This Row],[Popolazione2011]]/Comuni__2[[#This Row],[POPOLAZIONE TOTALE DI OGNI REGIONE (CON FILTRO)]]</f>
        <v>2.7498237821259623E-4</v>
      </c>
      <c r="H5699" t="str">
        <f>IF(Comuni__2[[#This Row],[Popolazione2011]]&gt;300000,"MAGGIORE","")</f>
        <v/>
      </c>
    </row>
    <row r="5700" spans="1:8" x14ac:dyDescent="0.2">
      <c r="A5700" t="s">
        <v>3976</v>
      </c>
      <c r="B5700" t="s">
        <v>3873</v>
      </c>
      <c r="C5700" t="s">
        <v>3941</v>
      </c>
      <c r="D5700">
        <v>1200</v>
      </c>
      <c r="E5700" s="2"/>
      <c r="F5700">
        <f>SUMIFS($D$2:$D$7909, $B$2:$B$7909, "Liguria")</f>
        <v>1570694</v>
      </c>
      <c r="G5700" s="1">
        <f>Comuni__2[[#This Row],[Popolazione2011]]/Comuni__2[[#This Row],[POPOLAZIONE TOTALE DI OGNI REGIONE (CON FILTRO)]]</f>
        <v>7.6399349586870518E-4</v>
      </c>
      <c r="H5700" t="str">
        <f>IF(Comuni__2[[#This Row],[Popolazione2011]]&gt;300000,"MAGGIORE","")</f>
        <v/>
      </c>
    </row>
    <row r="5701" spans="1:8" x14ac:dyDescent="0.2">
      <c r="A5701" t="s">
        <v>6288</v>
      </c>
      <c r="B5701" t="s">
        <v>5894</v>
      </c>
      <c r="C5701" t="s">
        <v>6172</v>
      </c>
      <c r="D5701">
        <v>1197</v>
      </c>
      <c r="E5701" s="2"/>
      <c r="F5701">
        <f>SUMIFS($D$2:$D$7909, $B$2:$B$7909, "Campania")</f>
        <v>5766810</v>
      </c>
      <c r="G5701" s="1">
        <f>Comuni__2[[#This Row],[Popolazione2011]]/Comuni__2[[#This Row],[POPOLAZIONE TOTALE DI OGNI REGIONE (CON FILTRO)]]</f>
        <v>2.0756709515312626E-4</v>
      </c>
      <c r="H5701" t="str">
        <f>IF(Comuni__2[[#This Row],[Popolazione2011]]&gt;300000,"MAGGIORE","")</f>
        <v/>
      </c>
    </row>
    <row r="5702" spans="1:8" x14ac:dyDescent="0.2">
      <c r="A5702" t="s">
        <v>836</v>
      </c>
      <c r="B5702" t="s">
        <v>5</v>
      </c>
      <c r="C5702" t="s">
        <v>738</v>
      </c>
      <c r="D5702">
        <v>1197</v>
      </c>
      <c r="E5702" s="2"/>
      <c r="F5702">
        <f>SUMIFS($D$2:$D$7909, $B$2:$B$7909, "Piemonte")</f>
        <v>4363916</v>
      </c>
      <c r="G5702" s="1">
        <f>Comuni__2[[#This Row],[Popolazione2011]]/Comuni__2[[#This Row],[POPOLAZIONE TOTALE DI OGNI REGIONE (CON FILTRO)]]</f>
        <v>2.7429492226706471E-4</v>
      </c>
      <c r="H5702" t="str">
        <f>IF(Comuni__2[[#This Row],[Popolazione2011]]&gt;300000,"MAGGIORE","")</f>
        <v/>
      </c>
    </row>
    <row r="5703" spans="1:8" x14ac:dyDescent="0.2">
      <c r="A5703" t="s">
        <v>3690</v>
      </c>
      <c r="B5703" t="s">
        <v>3653</v>
      </c>
      <c r="C5703" t="s">
        <v>3654</v>
      </c>
      <c r="D5703">
        <v>1197</v>
      </c>
      <c r="E5703" s="2"/>
      <c r="F5703">
        <f>SUMIFS($D$2:$D$7909, $B$2:$B$7909, "Friuli-Venezia Giulia")</f>
        <v>1220291</v>
      </c>
      <c r="G5703" s="1">
        <f>Comuni__2[[#This Row],[Popolazione2011]]/Comuni__2[[#This Row],[POPOLAZIONE TOTALE DI OGNI REGIONE (CON FILTRO)]]</f>
        <v>9.8091356897658018E-4</v>
      </c>
      <c r="H5703" t="str">
        <f>IF(Comuni__2[[#This Row],[Popolazione2011]]&gt;300000,"MAGGIORE","")</f>
        <v/>
      </c>
    </row>
    <row r="5704" spans="1:8" x14ac:dyDescent="0.2">
      <c r="A5704" t="s">
        <v>4193</v>
      </c>
      <c r="B5704" t="s">
        <v>4112</v>
      </c>
      <c r="C5704" t="s">
        <v>4160</v>
      </c>
      <c r="D5704">
        <v>1195</v>
      </c>
      <c r="E5704" s="2"/>
      <c r="F5704">
        <f>SUMIFS($D$2:$D$7909, $B$2:$B$7909, "Emilia-Romagna")</f>
        <v>4342135</v>
      </c>
      <c r="G5704" s="1">
        <f>Comuni__2[[#This Row],[Popolazione2011]]/Comuni__2[[#This Row],[POPOLAZIONE TOTALE DI OGNI REGIONE (CON FILTRO)]]</f>
        <v>2.7521023643898679E-4</v>
      </c>
      <c r="H5704" t="str">
        <f>IF(Comuni__2[[#This Row],[Popolazione2011]]&gt;300000,"MAGGIORE","")</f>
        <v/>
      </c>
    </row>
    <row r="5705" spans="1:8" x14ac:dyDescent="0.2">
      <c r="A5705" t="s">
        <v>2866</v>
      </c>
      <c r="B5705" t="s">
        <v>2791</v>
      </c>
      <c r="C5705" t="s">
        <v>2792</v>
      </c>
      <c r="D5705">
        <v>1195</v>
      </c>
      <c r="E5705" s="2"/>
      <c r="F5705">
        <f>SUMIFS($D$2:$D$7909, $B$2:$B$7909, "Trentino-Alto Adige/Südtirol")</f>
        <v>1026433</v>
      </c>
      <c r="G5705" s="1">
        <f>Comuni__2[[#This Row],[Popolazione2011]]/Comuni__2[[#This Row],[POPOLAZIONE TOTALE DI OGNI REGIONE (CON FILTRO)]]</f>
        <v>1.1642260137778111E-3</v>
      </c>
      <c r="H5705" t="str">
        <f>IF(Comuni__2[[#This Row],[Popolazione2011]]&gt;300000,"MAGGIORE","")</f>
        <v/>
      </c>
    </row>
    <row r="5706" spans="1:8" x14ac:dyDescent="0.2">
      <c r="A5706" t="s">
        <v>1324</v>
      </c>
      <c r="B5706" t="s">
        <v>1271</v>
      </c>
      <c r="C5706" t="s">
        <v>1272</v>
      </c>
      <c r="D5706">
        <v>1194</v>
      </c>
      <c r="E5706" s="2"/>
      <c r="F5706">
        <f>SUMIFS($D$2:$D$7909, $B$2:$B$7909, "Lombardia")</f>
        <v>9704121</v>
      </c>
      <c r="G5706" s="1">
        <f>Comuni__2[[#This Row],[Popolazione2011]]/Comuni__2[[#This Row],[POPOLAZIONE TOTALE DI OGNI REGIONE (CON FILTRO)]]</f>
        <v>1.2304051031515373E-4</v>
      </c>
      <c r="H5706" t="str">
        <f>IF(Comuni__2[[#This Row],[Popolazione2011]]&gt;300000,"MAGGIORE","")</f>
        <v/>
      </c>
    </row>
    <row r="5707" spans="1:8" x14ac:dyDescent="0.2">
      <c r="A5707" t="s">
        <v>2562</v>
      </c>
      <c r="B5707" t="s">
        <v>1271</v>
      </c>
      <c r="C5707" t="s">
        <v>2523</v>
      </c>
      <c r="D5707">
        <v>1194</v>
      </c>
      <c r="E5707" s="2"/>
      <c r="F5707">
        <f>SUMIFS($D$2:$D$7909, $B$2:$B$7909, "Lombardia")</f>
        <v>9704121</v>
      </c>
      <c r="G5707" s="1">
        <f>Comuni__2[[#This Row],[Popolazione2011]]/Comuni__2[[#This Row],[POPOLAZIONE TOTALE DI OGNI REGIONE (CON FILTRO)]]</f>
        <v>1.2304051031515373E-4</v>
      </c>
      <c r="H5707" t="str">
        <f>IF(Comuni__2[[#This Row],[Popolazione2011]]&gt;300000,"MAGGIORE","")</f>
        <v/>
      </c>
    </row>
    <row r="5708" spans="1:8" x14ac:dyDescent="0.2">
      <c r="A5708" t="s">
        <v>2693</v>
      </c>
      <c r="B5708" t="s">
        <v>1271</v>
      </c>
      <c r="C5708" t="s">
        <v>2674</v>
      </c>
      <c r="D5708">
        <v>1193</v>
      </c>
      <c r="E5708" s="2"/>
      <c r="F5708">
        <f>SUMIFS($D$2:$D$7909, $B$2:$B$7909, "Lombardia")</f>
        <v>9704121</v>
      </c>
      <c r="G5708" s="1">
        <f>Comuni__2[[#This Row],[Popolazione2011]]/Comuni__2[[#This Row],[POPOLAZIONE TOTALE DI OGNI REGIONE (CON FILTRO)]]</f>
        <v>1.2293746131153971E-4</v>
      </c>
      <c r="H5708" t="str">
        <f>IF(Comuni__2[[#This Row],[Popolazione2011]]&gt;300000,"MAGGIORE","")</f>
        <v/>
      </c>
    </row>
    <row r="5709" spans="1:8" x14ac:dyDescent="0.2">
      <c r="A5709" t="s">
        <v>5918</v>
      </c>
      <c r="B5709" t="s">
        <v>5894</v>
      </c>
      <c r="C5709" t="s">
        <v>5895</v>
      </c>
      <c r="D5709">
        <v>1193</v>
      </c>
      <c r="E5709" s="2"/>
      <c r="F5709">
        <f>SUMIFS($D$2:$D$7909, $B$2:$B$7909, "Campania")</f>
        <v>5766810</v>
      </c>
      <c r="G5709" s="1">
        <f>Comuni__2[[#This Row],[Popolazione2011]]/Comuni__2[[#This Row],[POPOLAZIONE TOTALE DI OGNI REGIONE (CON FILTRO)]]</f>
        <v>2.0687347077500386E-4</v>
      </c>
      <c r="H5709" t="str">
        <f>IF(Comuni__2[[#This Row],[Popolazione2011]]&gt;300000,"MAGGIORE","")</f>
        <v/>
      </c>
    </row>
    <row r="5710" spans="1:8" x14ac:dyDescent="0.2">
      <c r="A5710" t="s">
        <v>658</v>
      </c>
      <c r="B5710" t="s">
        <v>5</v>
      </c>
      <c r="C5710" t="s">
        <v>490</v>
      </c>
      <c r="D5710">
        <v>1193</v>
      </c>
      <c r="E5710" s="2"/>
      <c r="F5710">
        <f>SUMIFS($D$2:$D$7909, $B$2:$B$7909, "Piemonte")</f>
        <v>4363916</v>
      </c>
      <c r="G5710" s="1">
        <f>Comuni__2[[#This Row],[Popolazione2011]]/Comuni__2[[#This Row],[POPOLAZIONE TOTALE DI OGNI REGIONE (CON FILTRO)]]</f>
        <v>2.7337831433968938E-4</v>
      </c>
      <c r="H5710" t="str">
        <f>IF(Comuni__2[[#This Row],[Popolazione2011]]&gt;300000,"MAGGIORE","")</f>
        <v/>
      </c>
    </row>
    <row r="5711" spans="1:8" x14ac:dyDescent="0.2">
      <c r="A5711" t="s">
        <v>1008</v>
      </c>
      <c r="B5711" t="s">
        <v>5</v>
      </c>
      <c r="C5711" t="s">
        <v>857</v>
      </c>
      <c r="D5711">
        <v>1193</v>
      </c>
      <c r="E5711" s="2"/>
      <c r="F5711">
        <f>SUMIFS($D$2:$D$7909, $B$2:$B$7909, "Piemonte")</f>
        <v>4363916</v>
      </c>
      <c r="G5711" s="1">
        <f>Comuni__2[[#This Row],[Popolazione2011]]/Comuni__2[[#This Row],[POPOLAZIONE TOTALE DI OGNI REGIONE (CON FILTRO)]]</f>
        <v>2.7337831433968938E-4</v>
      </c>
      <c r="H5711" t="str">
        <f>IF(Comuni__2[[#This Row],[Popolazione2011]]&gt;300000,"MAGGIORE","")</f>
        <v/>
      </c>
    </row>
    <row r="5712" spans="1:8" x14ac:dyDescent="0.2">
      <c r="A5712" t="s">
        <v>7985</v>
      </c>
      <c r="B5712" t="s">
        <v>7657</v>
      </c>
      <c r="C5712" t="s">
        <v>7931</v>
      </c>
      <c r="D5712">
        <v>1193</v>
      </c>
      <c r="E5712" s="2"/>
      <c r="F5712">
        <f>SUMIFS($D$2:$D$7909, $B$2:$B$7909, "Sardegna")</f>
        <v>1634822</v>
      </c>
      <c r="G5712" s="1">
        <f>Comuni__2[[#This Row],[Popolazione2011]]/Comuni__2[[#This Row],[POPOLAZIONE TOTALE DI OGNI REGIONE (CON FILTRO)]]</f>
        <v>7.2974305459554622E-4</v>
      </c>
      <c r="H5712" t="str">
        <f>IF(Comuni__2[[#This Row],[Popolazione2011]]&gt;300000,"MAGGIORE","")</f>
        <v/>
      </c>
    </row>
    <row r="5713" spans="1:8" x14ac:dyDescent="0.2">
      <c r="A5713" t="s">
        <v>2646</v>
      </c>
      <c r="B5713" t="s">
        <v>1271</v>
      </c>
      <c r="C5713" t="s">
        <v>2588</v>
      </c>
      <c r="D5713">
        <v>1192</v>
      </c>
      <c r="E5713" s="2"/>
      <c r="F5713">
        <f>SUMIFS($D$2:$D$7909, $B$2:$B$7909, "Lombardia")</f>
        <v>9704121</v>
      </c>
      <c r="G5713" s="1">
        <f>Comuni__2[[#This Row],[Popolazione2011]]/Comuni__2[[#This Row],[POPOLAZIONE TOTALE DI OGNI REGIONE (CON FILTRO)]]</f>
        <v>1.2283441230792567E-4</v>
      </c>
      <c r="H5713" t="str">
        <f>IF(Comuni__2[[#This Row],[Popolazione2011]]&gt;300000,"MAGGIORE","")</f>
        <v/>
      </c>
    </row>
    <row r="5714" spans="1:8" x14ac:dyDescent="0.2">
      <c r="A5714" t="s">
        <v>6251</v>
      </c>
      <c r="B5714" t="s">
        <v>5894</v>
      </c>
      <c r="C5714" t="s">
        <v>6172</v>
      </c>
      <c r="D5714">
        <v>1192</v>
      </c>
      <c r="E5714" s="2"/>
      <c r="F5714">
        <f>SUMIFS($D$2:$D$7909, $B$2:$B$7909, "Campania")</f>
        <v>5766810</v>
      </c>
      <c r="G5714" s="1">
        <f>Comuni__2[[#This Row],[Popolazione2011]]/Comuni__2[[#This Row],[POPOLAZIONE TOTALE DI OGNI REGIONE (CON FILTRO)]]</f>
        <v>2.0670006468047325E-4</v>
      </c>
      <c r="H5714" t="str">
        <f>IF(Comuni__2[[#This Row],[Popolazione2011]]&gt;300000,"MAGGIORE","")</f>
        <v/>
      </c>
    </row>
    <row r="5715" spans="1:8" x14ac:dyDescent="0.2">
      <c r="A5715" t="s">
        <v>5224</v>
      </c>
      <c r="B5715" t="s">
        <v>5062</v>
      </c>
      <c r="C5715" t="s">
        <v>5198</v>
      </c>
      <c r="D5715">
        <v>1192</v>
      </c>
      <c r="E5715" s="2"/>
      <c r="F5715">
        <f>SUMIFS($D$2:$D$7909, $B$2:$B$7909, "Lazio")</f>
        <v>5502886</v>
      </c>
      <c r="G5715" s="1">
        <f>Comuni__2[[#This Row],[Popolazione2011]]/Comuni__2[[#This Row],[POPOLAZIONE TOTALE DI OGNI REGIONE (CON FILTRO)]]</f>
        <v>2.1661360965864095E-4</v>
      </c>
      <c r="H5715" t="str">
        <f>IF(Comuni__2[[#This Row],[Popolazione2011]]&gt;300000,"MAGGIORE","")</f>
        <v/>
      </c>
    </row>
    <row r="5716" spans="1:8" x14ac:dyDescent="0.2">
      <c r="A5716" t="s">
        <v>309</v>
      </c>
      <c r="B5716" t="s">
        <v>5</v>
      </c>
      <c r="C5716" t="s">
        <v>6</v>
      </c>
      <c r="D5716">
        <v>1191</v>
      </c>
      <c r="E5716" s="2"/>
      <c r="F5716">
        <f>SUMIFS($D$2:$D$7909, $B$2:$B$7909, "Piemonte")</f>
        <v>4363916</v>
      </c>
      <c r="G5716" s="1">
        <f>Comuni__2[[#This Row],[Popolazione2011]]/Comuni__2[[#This Row],[POPOLAZIONE TOTALE DI OGNI REGIONE (CON FILTRO)]]</f>
        <v>2.7292001037600172E-4</v>
      </c>
      <c r="H5716" t="str">
        <f>IF(Comuni__2[[#This Row],[Popolazione2011]]&gt;300000,"MAGGIORE","")</f>
        <v/>
      </c>
    </row>
    <row r="5717" spans="1:8" x14ac:dyDescent="0.2">
      <c r="A5717" t="s">
        <v>7771</v>
      </c>
      <c r="B5717" t="s">
        <v>7657</v>
      </c>
      <c r="C5717" t="s">
        <v>7750</v>
      </c>
      <c r="D5717">
        <v>1191</v>
      </c>
      <c r="E5717" s="2"/>
      <c r="F5717">
        <f>SUMIFS($D$2:$D$7909, $B$2:$B$7909, "Sardegna")</f>
        <v>1634822</v>
      </c>
      <c r="G5717" s="1">
        <f>Comuni__2[[#This Row],[Popolazione2011]]/Comuni__2[[#This Row],[POPOLAZIONE TOTALE DI OGNI REGIONE (CON FILTRO)]]</f>
        <v>7.2851967981835337E-4</v>
      </c>
      <c r="H5717" t="str">
        <f>IF(Comuni__2[[#This Row],[Popolazione2011]]&gt;300000,"MAGGIORE","")</f>
        <v/>
      </c>
    </row>
    <row r="5718" spans="1:8" x14ac:dyDescent="0.2">
      <c r="A5718" t="s">
        <v>1903</v>
      </c>
      <c r="B5718" t="s">
        <v>1271</v>
      </c>
      <c r="C5718" t="s">
        <v>1772</v>
      </c>
      <c r="D5718">
        <v>1190</v>
      </c>
      <c r="E5718" s="2"/>
      <c r="F5718">
        <f>SUMIFS($D$2:$D$7909, $B$2:$B$7909, "Lombardia")</f>
        <v>9704121</v>
      </c>
      <c r="G5718" s="1">
        <f>Comuni__2[[#This Row],[Popolazione2011]]/Comuni__2[[#This Row],[POPOLAZIONE TOTALE DI OGNI REGIONE (CON FILTRO)]]</f>
        <v>1.2262831430069762E-4</v>
      </c>
      <c r="H5718" t="str">
        <f>IF(Comuni__2[[#This Row],[Popolazione2011]]&gt;300000,"MAGGIORE","")</f>
        <v/>
      </c>
    </row>
    <row r="5719" spans="1:8" x14ac:dyDescent="0.2">
      <c r="A5719" t="s">
        <v>1047</v>
      </c>
      <c r="B5719" t="s">
        <v>5</v>
      </c>
      <c r="C5719" t="s">
        <v>1045</v>
      </c>
      <c r="D5719">
        <v>1190</v>
      </c>
      <c r="E5719" s="2"/>
      <c r="F5719">
        <f>SUMIFS($D$2:$D$7909, $B$2:$B$7909, "Piemonte")</f>
        <v>4363916</v>
      </c>
      <c r="G5719" s="1">
        <f>Comuni__2[[#This Row],[Popolazione2011]]/Comuni__2[[#This Row],[POPOLAZIONE TOTALE DI OGNI REGIONE (CON FILTRO)]]</f>
        <v>2.7269085839415791E-4</v>
      </c>
      <c r="H5719" t="str">
        <f>IF(Comuni__2[[#This Row],[Popolazione2011]]&gt;300000,"MAGGIORE","")</f>
        <v/>
      </c>
    </row>
    <row r="5720" spans="1:8" x14ac:dyDescent="0.2">
      <c r="A5720" t="s">
        <v>3879</v>
      </c>
      <c r="B5720" t="s">
        <v>3873</v>
      </c>
      <c r="C5720" t="s">
        <v>3874</v>
      </c>
      <c r="D5720">
        <v>1190</v>
      </c>
      <c r="E5720" s="2"/>
      <c r="F5720">
        <f>SUMIFS($D$2:$D$7909, $B$2:$B$7909, "Liguria")</f>
        <v>1570694</v>
      </c>
      <c r="G5720" s="1">
        <f>Comuni__2[[#This Row],[Popolazione2011]]/Comuni__2[[#This Row],[POPOLAZIONE TOTALE DI OGNI REGIONE (CON FILTRO)]]</f>
        <v>7.5762688340313261E-4</v>
      </c>
      <c r="H5720" t="str">
        <f>IF(Comuni__2[[#This Row],[Popolazione2011]]&gt;300000,"MAGGIORE","")</f>
        <v/>
      </c>
    </row>
    <row r="5721" spans="1:8" x14ac:dyDescent="0.2">
      <c r="A5721" t="s">
        <v>5511</v>
      </c>
      <c r="B5721" t="s">
        <v>5446</v>
      </c>
      <c r="C5721" t="s">
        <v>5447</v>
      </c>
      <c r="D5721">
        <v>1190</v>
      </c>
      <c r="E5721" s="2"/>
      <c r="F5721">
        <f>SUMIFS($D$2:$D$7909, $B$2:$B$7909, "Abruzzo")</f>
        <v>1307309</v>
      </c>
      <c r="G5721" s="1">
        <f>Comuni__2[[#This Row],[Popolazione2011]]/Comuni__2[[#This Row],[POPOLAZIONE TOTALE DI OGNI REGIONE (CON FILTRO)]]</f>
        <v>9.1026681526708677E-4</v>
      </c>
      <c r="H5721" t="str">
        <f>IF(Comuni__2[[#This Row],[Popolazione2011]]&gt;300000,"MAGGIORE","")</f>
        <v/>
      </c>
    </row>
    <row r="5722" spans="1:8" x14ac:dyDescent="0.2">
      <c r="A5722" t="s">
        <v>2884</v>
      </c>
      <c r="B5722" t="s">
        <v>2791</v>
      </c>
      <c r="C5722" t="s">
        <v>2792</v>
      </c>
      <c r="D5722">
        <v>1190</v>
      </c>
      <c r="E5722" s="2"/>
      <c r="F5722">
        <f>SUMIFS($D$2:$D$7909, $B$2:$B$7909, "Trentino-Alto Adige/Südtirol")</f>
        <v>1026433</v>
      </c>
      <c r="G5722" s="1">
        <f>Comuni__2[[#This Row],[Popolazione2011]]/Comuni__2[[#This Row],[POPOLAZIONE TOTALE DI OGNI REGIONE (CON FILTRO)]]</f>
        <v>1.1593547752264395E-3</v>
      </c>
      <c r="H5722" t="str">
        <f>IF(Comuni__2[[#This Row],[Popolazione2011]]&gt;300000,"MAGGIORE","")</f>
        <v/>
      </c>
    </row>
    <row r="5723" spans="1:8" x14ac:dyDescent="0.2">
      <c r="A5723" t="s">
        <v>2027</v>
      </c>
      <c r="B5723" t="s">
        <v>1271</v>
      </c>
      <c r="C5723" t="s">
        <v>2016</v>
      </c>
      <c r="D5723">
        <v>1188</v>
      </c>
      <c r="E5723" s="2"/>
      <c r="F5723">
        <f>SUMIFS($D$2:$D$7909, $B$2:$B$7909, "Lombardia")</f>
        <v>9704121</v>
      </c>
      <c r="G5723" s="1">
        <f>Comuni__2[[#This Row],[Popolazione2011]]/Comuni__2[[#This Row],[POPOLAZIONE TOTALE DI OGNI REGIONE (CON FILTRO)]]</f>
        <v>1.2242221629346956E-4</v>
      </c>
      <c r="H5723" t="str">
        <f>IF(Comuni__2[[#This Row],[Popolazione2011]]&gt;300000,"MAGGIORE","")</f>
        <v/>
      </c>
    </row>
    <row r="5724" spans="1:8" x14ac:dyDescent="0.2">
      <c r="A5724" t="s">
        <v>4548</v>
      </c>
      <c r="B5724" t="s">
        <v>4450</v>
      </c>
      <c r="C5724" t="s">
        <v>4524</v>
      </c>
      <c r="D5724">
        <v>1188</v>
      </c>
      <c r="E5724" s="2"/>
      <c r="F5724">
        <f>SUMIFS($D$2:$D$7909, $B$2:$B$7909, "Toscana")</f>
        <v>3672202</v>
      </c>
      <c r="G5724" s="1">
        <f>Comuni__2[[#This Row],[Popolazione2011]]/Comuni__2[[#This Row],[POPOLAZIONE TOTALE DI OGNI REGIONE (CON FILTRO)]]</f>
        <v>3.2351161510178359E-4</v>
      </c>
      <c r="H5724" t="str">
        <f>IF(Comuni__2[[#This Row],[Popolazione2011]]&gt;300000,"MAGGIORE","")</f>
        <v/>
      </c>
    </row>
    <row r="5725" spans="1:8" x14ac:dyDescent="0.2">
      <c r="A5725" t="s">
        <v>1291</v>
      </c>
      <c r="B5725" t="s">
        <v>1271</v>
      </c>
      <c r="C5725" t="s">
        <v>1272</v>
      </c>
      <c r="D5725">
        <v>1185</v>
      </c>
      <c r="E5725" s="2"/>
      <c r="F5725">
        <f>SUMIFS($D$2:$D$7909, $B$2:$B$7909, "Lombardia")</f>
        <v>9704121</v>
      </c>
      <c r="G5725" s="1">
        <f>Comuni__2[[#This Row],[Popolazione2011]]/Comuni__2[[#This Row],[POPOLAZIONE TOTALE DI OGNI REGIONE (CON FILTRO)]]</f>
        <v>1.2211306928262746E-4</v>
      </c>
      <c r="H5725" t="str">
        <f>IF(Comuni__2[[#This Row],[Popolazione2011]]&gt;300000,"MAGGIORE","")</f>
        <v/>
      </c>
    </row>
    <row r="5726" spans="1:8" x14ac:dyDescent="0.2">
      <c r="A5726" t="s">
        <v>1427</v>
      </c>
      <c r="B5726" t="s">
        <v>1271</v>
      </c>
      <c r="C5726" t="s">
        <v>1411</v>
      </c>
      <c r="D5726">
        <v>1185</v>
      </c>
      <c r="E5726" s="2"/>
      <c r="F5726">
        <f>SUMIFS($D$2:$D$7909, $B$2:$B$7909, "Lombardia")</f>
        <v>9704121</v>
      </c>
      <c r="G5726" s="1">
        <f>Comuni__2[[#This Row],[Popolazione2011]]/Comuni__2[[#This Row],[POPOLAZIONE TOTALE DI OGNI REGIONE (CON FILTRO)]]</f>
        <v>1.2211306928262746E-4</v>
      </c>
      <c r="H5726" t="str">
        <f>IF(Comuni__2[[#This Row],[Popolazione2011]]&gt;300000,"MAGGIORE","")</f>
        <v/>
      </c>
    </row>
    <row r="5727" spans="1:8" x14ac:dyDescent="0.2">
      <c r="A5727" t="s">
        <v>3627</v>
      </c>
      <c r="B5727" t="s">
        <v>3082</v>
      </c>
      <c r="C5727" t="s">
        <v>3602</v>
      </c>
      <c r="D5727">
        <v>1185</v>
      </c>
      <c r="E5727" s="2"/>
      <c r="F5727">
        <f>SUMIFS($D$2:$D$7909, $B$2:$B$7909, "Veneto")</f>
        <v>4855904</v>
      </c>
      <c r="G5727" s="1">
        <f>Comuni__2[[#This Row],[Popolazione2011]]/Comuni__2[[#This Row],[POPOLAZIONE TOTALE DI OGNI REGIONE (CON FILTRO)]]</f>
        <v>2.4403283096206187E-4</v>
      </c>
      <c r="H5727" t="str">
        <f>IF(Comuni__2[[#This Row],[Popolazione2011]]&gt;300000,"MAGGIORE","")</f>
        <v/>
      </c>
    </row>
    <row r="5728" spans="1:8" x14ac:dyDescent="0.2">
      <c r="A5728" t="s">
        <v>6992</v>
      </c>
      <c r="B5728" t="s">
        <v>6847</v>
      </c>
      <c r="C5728" t="s">
        <v>6848</v>
      </c>
      <c r="D5728">
        <v>1184</v>
      </c>
      <c r="E5728" s="2"/>
      <c r="F5728">
        <f>SUMIFS($D$2:$D$7909, $B$2:$B$7909, "Calabria")</f>
        <v>1959050</v>
      </c>
      <c r="G5728" s="1">
        <f>Comuni__2[[#This Row],[Popolazione2011]]/Comuni__2[[#This Row],[POPOLAZIONE TOTALE DI OGNI REGIONE (CON FILTRO)]]</f>
        <v>6.0437456930655163E-4</v>
      </c>
      <c r="H5728" t="str">
        <f>IF(Comuni__2[[#This Row],[Popolazione2011]]&gt;300000,"MAGGIORE","")</f>
        <v/>
      </c>
    </row>
    <row r="5729" spans="1:8" x14ac:dyDescent="0.2">
      <c r="A5729" t="s">
        <v>1710</v>
      </c>
      <c r="B5729" t="s">
        <v>1271</v>
      </c>
      <c r="C5729" t="s">
        <v>1638</v>
      </c>
      <c r="D5729">
        <v>1183</v>
      </c>
      <c r="E5729" s="2"/>
      <c r="F5729">
        <f>SUMIFS($D$2:$D$7909, $B$2:$B$7909, "Lombardia")</f>
        <v>9704121</v>
      </c>
      <c r="G5729" s="1">
        <f>Comuni__2[[#This Row],[Popolazione2011]]/Comuni__2[[#This Row],[POPOLAZIONE TOTALE DI OGNI REGIONE (CON FILTRO)]]</f>
        <v>1.2190697127539939E-4</v>
      </c>
      <c r="H5729" t="str">
        <f>IF(Comuni__2[[#This Row],[Popolazione2011]]&gt;300000,"MAGGIORE","")</f>
        <v/>
      </c>
    </row>
    <row r="5730" spans="1:8" x14ac:dyDescent="0.2">
      <c r="A5730" t="s">
        <v>2974</v>
      </c>
      <c r="B5730" t="s">
        <v>2791</v>
      </c>
      <c r="C5730" t="s">
        <v>2909</v>
      </c>
      <c r="D5730">
        <v>1183</v>
      </c>
      <c r="E5730" s="2"/>
      <c r="F5730">
        <f>SUMIFS($D$2:$D$7909, $B$2:$B$7909, "Trentino-Alto Adige/Südtirol")</f>
        <v>1026433</v>
      </c>
      <c r="G5730" s="1">
        <f>Comuni__2[[#This Row],[Popolazione2011]]/Comuni__2[[#This Row],[POPOLAZIONE TOTALE DI OGNI REGIONE (CON FILTRO)]]</f>
        <v>1.1525350412545192E-3</v>
      </c>
      <c r="H5730" t="str">
        <f>IF(Comuni__2[[#This Row],[Popolazione2011]]&gt;300000,"MAGGIORE","")</f>
        <v/>
      </c>
    </row>
    <row r="5731" spans="1:8" x14ac:dyDescent="0.2">
      <c r="A5731" t="s">
        <v>1659</v>
      </c>
      <c r="B5731" t="s">
        <v>1271</v>
      </c>
      <c r="C5731" t="s">
        <v>1638</v>
      </c>
      <c r="D5731">
        <v>1182</v>
      </c>
      <c r="E5731" s="2"/>
      <c r="F5731">
        <f>SUMIFS($D$2:$D$7909, $B$2:$B$7909, "Lombardia")</f>
        <v>9704121</v>
      </c>
      <c r="G5731" s="1">
        <f>Comuni__2[[#This Row],[Popolazione2011]]/Comuni__2[[#This Row],[POPOLAZIONE TOTALE DI OGNI REGIONE (CON FILTRO)]]</f>
        <v>1.2180392227178536E-4</v>
      </c>
      <c r="H5731" t="str">
        <f>IF(Comuni__2[[#This Row],[Popolazione2011]]&gt;300000,"MAGGIORE","")</f>
        <v/>
      </c>
    </row>
    <row r="5732" spans="1:8" x14ac:dyDescent="0.2">
      <c r="A5732" t="s">
        <v>2322</v>
      </c>
      <c r="B5732" t="s">
        <v>1271</v>
      </c>
      <c r="C5732" t="s">
        <v>2222</v>
      </c>
      <c r="D5732">
        <v>1181</v>
      </c>
      <c r="E5732" s="2"/>
      <c r="F5732">
        <f>SUMIFS($D$2:$D$7909, $B$2:$B$7909, "Lombardia")</f>
        <v>9704121</v>
      </c>
      <c r="G5732" s="1">
        <f>Comuni__2[[#This Row],[Popolazione2011]]/Comuni__2[[#This Row],[POPOLAZIONE TOTALE DI OGNI REGIONE (CON FILTRO)]]</f>
        <v>1.2170087326817132E-4</v>
      </c>
      <c r="H5732" t="str">
        <f>IF(Comuni__2[[#This Row],[Popolazione2011]]&gt;300000,"MAGGIORE","")</f>
        <v/>
      </c>
    </row>
    <row r="5733" spans="1:8" x14ac:dyDescent="0.2">
      <c r="A5733" t="s">
        <v>2425</v>
      </c>
      <c r="B5733" t="s">
        <v>1271</v>
      </c>
      <c r="C5733" t="s">
        <v>2409</v>
      </c>
      <c r="D5733">
        <v>1180</v>
      </c>
      <c r="E5733" s="2"/>
      <c r="F5733">
        <f>SUMIFS($D$2:$D$7909, $B$2:$B$7909, "Lombardia")</f>
        <v>9704121</v>
      </c>
      <c r="G5733" s="1">
        <f>Comuni__2[[#This Row],[Popolazione2011]]/Comuni__2[[#This Row],[POPOLAZIONE TOTALE DI OGNI REGIONE (CON FILTRO)]]</f>
        <v>1.2159782426455729E-4</v>
      </c>
      <c r="H5733" t="str">
        <f>IF(Comuni__2[[#This Row],[Popolazione2011]]&gt;300000,"MAGGIORE","")</f>
        <v/>
      </c>
    </row>
    <row r="5734" spans="1:8" x14ac:dyDescent="0.2">
      <c r="A5734" t="s">
        <v>4984</v>
      </c>
      <c r="B5734" t="s">
        <v>4829</v>
      </c>
      <c r="C5734" t="s">
        <v>4931</v>
      </c>
      <c r="D5734">
        <v>1180</v>
      </c>
      <c r="E5734" s="2"/>
      <c r="F5734">
        <f>SUMIFS($D$2:$D$7909, $B$2:$B$7909, "Marche")</f>
        <v>1540584</v>
      </c>
      <c r="G5734" s="1">
        <f>Comuni__2[[#This Row],[Popolazione2011]]/Comuni__2[[#This Row],[POPOLAZIONE TOTALE DI OGNI REGIONE (CON FILTRO)]]</f>
        <v>7.6594330461695042E-4</v>
      </c>
      <c r="H5734" t="str">
        <f>IF(Comuni__2[[#This Row],[Popolazione2011]]&gt;300000,"MAGGIORE","")</f>
        <v/>
      </c>
    </row>
    <row r="5735" spans="1:8" x14ac:dyDescent="0.2">
      <c r="A5735" t="s">
        <v>2453</v>
      </c>
      <c r="B5735" t="s">
        <v>1271</v>
      </c>
      <c r="C5735" t="s">
        <v>2409</v>
      </c>
      <c r="D5735">
        <v>1178</v>
      </c>
      <c r="E5735" s="2"/>
      <c r="F5735">
        <f>SUMIFS($D$2:$D$7909, $B$2:$B$7909, "Lombardia")</f>
        <v>9704121</v>
      </c>
      <c r="G5735" s="1">
        <f>Comuni__2[[#This Row],[Popolazione2011]]/Comuni__2[[#This Row],[POPOLAZIONE TOTALE DI OGNI REGIONE (CON FILTRO)]]</f>
        <v>1.2139172625732924E-4</v>
      </c>
      <c r="H5735" t="str">
        <f>IF(Comuni__2[[#This Row],[Popolazione2011]]&gt;300000,"MAGGIORE","")</f>
        <v/>
      </c>
    </row>
    <row r="5736" spans="1:8" x14ac:dyDescent="0.2">
      <c r="A5736" t="s">
        <v>6952</v>
      </c>
      <c r="B5736" t="s">
        <v>6847</v>
      </c>
      <c r="C5736" t="s">
        <v>6848</v>
      </c>
      <c r="D5736">
        <v>1178</v>
      </c>
      <c r="E5736" s="2"/>
      <c r="F5736">
        <f>SUMIFS($D$2:$D$7909, $B$2:$B$7909, "Calabria")</f>
        <v>1959050</v>
      </c>
      <c r="G5736" s="1">
        <f>Comuni__2[[#This Row],[Popolazione2011]]/Comuni__2[[#This Row],[POPOLAZIONE TOTALE DI OGNI REGIONE (CON FILTRO)]]</f>
        <v>6.0131186034047116E-4</v>
      </c>
      <c r="H5736" t="str">
        <f>IF(Comuni__2[[#This Row],[Popolazione2011]]&gt;300000,"MAGGIORE","")</f>
        <v/>
      </c>
    </row>
    <row r="5737" spans="1:8" x14ac:dyDescent="0.2">
      <c r="A5737" t="s">
        <v>7875</v>
      </c>
      <c r="B5737" t="s">
        <v>7657</v>
      </c>
      <c r="C5737" t="s">
        <v>7843</v>
      </c>
      <c r="D5737">
        <v>1178</v>
      </c>
      <c r="E5737" s="2"/>
      <c r="F5737">
        <f>SUMIFS($D$2:$D$7909, $B$2:$B$7909, "Sardegna")</f>
        <v>1634822</v>
      </c>
      <c r="G5737" s="1">
        <f>Comuni__2[[#This Row],[Popolazione2011]]/Comuni__2[[#This Row],[POPOLAZIONE TOTALE DI OGNI REGIONE (CON FILTRO)]]</f>
        <v>7.2056774376659972E-4</v>
      </c>
      <c r="H5737" t="str">
        <f>IF(Comuni__2[[#This Row],[Popolazione2011]]&gt;300000,"MAGGIORE","")</f>
        <v/>
      </c>
    </row>
    <row r="5738" spans="1:8" x14ac:dyDescent="0.2">
      <c r="A5738" t="s">
        <v>1414</v>
      </c>
      <c r="B5738" t="s">
        <v>1271</v>
      </c>
      <c r="C5738" t="s">
        <v>1411</v>
      </c>
      <c r="D5738">
        <v>1176</v>
      </c>
      <c r="E5738" s="2"/>
      <c r="F5738">
        <f>SUMIFS($D$2:$D$7909, $B$2:$B$7909, "Lombardia")</f>
        <v>9704121</v>
      </c>
      <c r="G5738" s="1">
        <f>Comuni__2[[#This Row],[Popolazione2011]]/Comuni__2[[#This Row],[POPOLAZIONE TOTALE DI OGNI REGIONE (CON FILTRO)]]</f>
        <v>1.2118562825010117E-4</v>
      </c>
      <c r="H5738" t="str">
        <f>IF(Comuni__2[[#This Row],[Popolazione2011]]&gt;300000,"MAGGIORE","")</f>
        <v/>
      </c>
    </row>
    <row r="5739" spans="1:8" x14ac:dyDescent="0.2">
      <c r="A5739" t="s">
        <v>411</v>
      </c>
      <c r="B5739" t="s">
        <v>5</v>
      </c>
      <c r="C5739" t="s">
        <v>402</v>
      </c>
      <c r="D5739">
        <v>1176</v>
      </c>
      <c r="E5739" s="2"/>
      <c r="F5739">
        <f>SUMIFS($D$2:$D$7909, $B$2:$B$7909, "Piemonte")</f>
        <v>4363916</v>
      </c>
      <c r="G5739" s="1">
        <f>Comuni__2[[#This Row],[Popolazione2011]]/Comuni__2[[#This Row],[POPOLAZIONE TOTALE DI OGNI REGIONE (CON FILTRO)]]</f>
        <v>2.6948273064834427E-4</v>
      </c>
      <c r="H5739" t="str">
        <f>IF(Comuni__2[[#This Row],[Popolazione2011]]&gt;300000,"MAGGIORE","")</f>
        <v/>
      </c>
    </row>
    <row r="5740" spans="1:8" x14ac:dyDescent="0.2">
      <c r="A5740" t="s">
        <v>453</v>
      </c>
      <c r="B5740" t="s">
        <v>5</v>
      </c>
      <c r="C5740" t="s">
        <v>402</v>
      </c>
      <c r="D5740">
        <v>1176</v>
      </c>
      <c r="E5740" s="2"/>
      <c r="F5740">
        <f>SUMIFS($D$2:$D$7909, $B$2:$B$7909, "Piemonte")</f>
        <v>4363916</v>
      </c>
      <c r="G5740" s="1">
        <f>Comuni__2[[#This Row],[Popolazione2011]]/Comuni__2[[#This Row],[POPOLAZIONE TOTALE DI OGNI REGIONE (CON FILTRO)]]</f>
        <v>2.6948273064834427E-4</v>
      </c>
      <c r="H5740" t="str">
        <f>IF(Comuni__2[[#This Row],[Popolazione2011]]&gt;300000,"MAGGIORE","")</f>
        <v/>
      </c>
    </row>
    <row r="5741" spans="1:8" x14ac:dyDescent="0.2">
      <c r="A5741" t="s">
        <v>1168</v>
      </c>
      <c r="B5741" t="s">
        <v>5</v>
      </c>
      <c r="C5741" t="s">
        <v>1120</v>
      </c>
      <c r="D5741">
        <v>1176</v>
      </c>
      <c r="E5741" s="2"/>
      <c r="F5741">
        <f>SUMIFS($D$2:$D$7909, $B$2:$B$7909, "Piemonte")</f>
        <v>4363916</v>
      </c>
      <c r="G5741" s="1">
        <f>Comuni__2[[#This Row],[Popolazione2011]]/Comuni__2[[#This Row],[POPOLAZIONE TOTALE DI OGNI REGIONE (CON FILTRO)]]</f>
        <v>2.6948273064834427E-4</v>
      </c>
      <c r="H5741" t="str">
        <f>IF(Comuni__2[[#This Row],[Popolazione2011]]&gt;300000,"MAGGIORE","")</f>
        <v/>
      </c>
    </row>
    <row r="5742" spans="1:8" x14ac:dyDescent="0.2">
      <c r="A5742" t="s">
        <v>4857</v>
      </c>
      <c r="B5742" t="s">
        <v>4829</v>
      </c>
      <c r="C5742" t="s">
        <v>4830</v>
      </c>
      <c r="D5742">
        <v>1175</v>
      </c>
      <c r="E5742" s="2"/>
      <c r="F5742">
        <f>SUMIFS($D$2:$D$7909, $B$2:$B$7909, "Marche")</f>
        <v>1540584</v>
      </c>
      <c r="G5742" s="1">
        <f>Comuni__2[[#This Row],[Popolazione2011]]/Comuni__2[[#This Row],[POPOLAZIONE TOTALE DI OGNI REGIONE (CON FILTRO)]]</f>
        <v>7.6269778213975997E-4</v>
      </c>
      <c r="H5742" t="str">
        <f>IF(Comuni__2[[#This Row],[Popolazione2011]]&gt;300000,"MAGGIORE","")</f>
        <v/>
      </c>
    </row>
    <row r="5743" spans="1:8" x14ac:dyDescent="0.2">
      <c r="A5743" t="s">
        <v>5029</v>
      </c>
      <c r="B5743" t="s">
        <v>4829</v>
      </c>
      <c r="C5743" t="s">
        <v>5021</v>
      </c>
      <c r="D5743">
        <v>1175</v>
      </c>
      <c r="E5743" s="2"/>
      <c r="F5743">
        <f>SUMIFS($D$2:$D$7909, $B$2:$B$7909, "Marche")</f>
        <v>1540584</v>
      </c>
      <c r="G5743" s="1">
        <f>Comuni__2[[#This Row],[Popolazione2011]]/Comuni__2[[#This Row],[POPOLAZIONE TOTALE DI OGNI REGIONE (CON FILTRO)]]</f>
        <v>7.6269778213975997E-4</v>
      </c>
      <c r="H5743" t="str">
        <f>IF(Comuni__2[[#This Row],[Popolazione2011]]&gt;300000,"MAGGIORE","")</f>
        <v/>
      </c>
    </row>
    <row r="5744" spans="1:8" x14ac:dyDescent="0.2">
      <c r="A5744" t="s">
        <v>1229</v>
      </c>
      <c r="B5744" t="s">
        <v>1195</v>
      </c>
      <c r="C5744" t="s">
        <v>1196</v>
      </c>
      <c r="D5744">
        <v>1175</v>
      </c>
      <c r="E5744" s="2"/>
      <c r="F5744">
        <f>SUMIFS($D$2:$D$7909, $B$2:$B$7909, "Valle D'Aosta/Vallée D'Aoste")</f>
        <v>126806</v>
      </c>
      <c r="G5744" s="1">
        <f>Comuni__2[[#This Row],[Popolazione2011]]/Comuni__2[[#This Row],[POPOLAZIONE TOTALE DI OGNI REGIONE (CON FILTRO)]]</f>
        <v>9.2661230541141587E-3</v>
      </c>
      <c r="H5744" t="str">
        <f>IF(Comuni__2[[#This Row],[Popolazione2011]]&gt;300000,"MAGGIORE","")</f>
        <v/>
      </c>
    </row>
    <row r="5745" spans="1:8" x14ac:dyDescent="0.2">
      <c r="A5745" t="s">
        <v>6943</v>
      </c>
      <c r="B5745" t="s">
        <v>6847</v>
      </c>
      <c r="C5745" t="s">
        <v>6848</v>
      </c>
      <c r="D5745">
        <v>1173</v>
      </c>
      <c r="E5745" s="2"/>
      <c r="F5745">
        <f>SUMIFS($D$2:$D$7909, $B$2:$B$7909, "Calabria")</f>
        <v>1959050</v>
      </c>
      <c r="G5745" s="1">
        <f>Comuni__2[[#This Row],[Popolazione2011]]/Comuni__2[[#This Row],[POPOLAZIONE TOTALE DI OGNI REGIONE (CON FILTRO)]]</f>
        <v>5.9875960286873739E-4</v>
      </c>
      <c r="H5745" t="str">
        <f>IF(Comuni__2[[#This Row],[Popolazione2011]]&gt;300000,"MAGGIORE","")</f>
        <v/>
      </c>
    </row>
    <row r="5746" spans="1:8" x14ac:dyDescent="0.2">
      <c r="A5746" t="s">
        <v>3317</v>
      </c>
      <c r="B5746" t="s">
        <v>3082</v>
      </c>
      <c r="C5746" t="s">
        <v>3297</v>
      </c>
      <c r="D5746">
        <v>1172</v>
      </c>
      <c r="E5746" s="2"/>
      <c r="F5746">
        <f>SUMIFS($D$2:$D$7909, $B$2:$B$7909, "Veneto")</f>
        <v>4855904</v>
      </c>
      <c r="G5746" s="1">
        <f>Comuni__2[[#This Row],[Popolazione2011]]/Comuni__2[[#This Row],[POPOLAZIONE TOTALE DI OGNI REGIONE (CON FILTRO)]]</f>
        <v>2.4135567754222489E-4</v>
      </c>
      <c r="H5746" t="str">
        <f>IF(Comuni__2[[#This Row],[Popolazione2011]]&gt;300000,"MAGGIORE","")</f>
        <v/>
      </c>
    </row>
    <row r="5747" spans="1:8" x14ac:dyDescent="0.2">
      <c r="A5747" t="s">
        <v>7147</v>
      </c>
      <c r="B5747" t="s">
        <v>6847</v>
      </c>
      <c r="C5747" t="s">
        <v>7080</v>
      </c>
      <c r="D5747">
        <v>1172</v>
      </c>
      <c r="E5747" s="2"/>
      <c r="F5747">
        <f>SUMIFS($D$2:$D$7909, $B$2:$B$7909, "Calabria")</f>
        <v>1959050</v>
      </c>
      <c r="G5747" s="1">
        <f>Comuni__2[[#This Row],[Popolazione2011]]/Comuni__2[[#This Row],[POPOLAZIONE TOTALE DI OGNI REGIONE (CON FILTRO)]]</f>
        <v>5.9824915137439069E-4</v>
      </c>
      <c r="H5747" t="str">
        <f>IF(Comuni__2[[#This Row],[Popolazione2011]]&gt;300000,"MAGGIORE","")</f>
        <v/>
      </c>
    </row>
    <row r="5748" spans="1:8" x14ac:dyDescent="0.2">
      <c r="A5748" t="s">
        <v>7917</v>
      </c>
      <c r="B5748" t="s">
        <v>7657</v>
      </c>
      <c r="C5748" t="s">
        <v>7843</v>
      </c>
      <c r="D5748">
        <v>1172</v>
      </c>
      <c r="E5748" s="2"/>
      <c r="F5748">
        <f>SUMIFS($D$2:$D$7909, $B$2:$B$7909, "Sardegna")</f>
        <v>1634822</v>
      </c>
      <c r="G5748" s="1">
        <f>Comuni__2[[#This Row],[Popolazione2011]]/Comuni__2[[#This Row],[POPOLAZIONE TOTALE DI OGNI REGIONE (CON FILTRO)]]</f>
        <v>7.1689761943502105E-4</v>
      </c>
      <c r="H5748" t="str">
        <f>IF(Comuni__2[[#This Row],[Popolazione2011]]&gt;300000,"MAGGIORE","")</f>
        <v/>
      </c>
    </row>
    <row r="5749" spans="1:8" x14ac:dyDescent="0.2">
      <c r="A5749" t="s">
        <v>1940</v>
      </c>
      <c r="B5749" t="s">
        <v>1271</v>
      </c>
      <c r="C5749" t="s">
        <v>1772</v>
      </c>
      <c r="D5749">
        <v>1171</v>
      </c>
      <c r="E5749" s="2"/>
      <c r="F5749">
        <f>SUMIFS($D$2:$D$7909, $B$2:$B$7909, "Lombardia")</f>
        <v>9704121</v>
      </c>
      <c r="G5749" s="1">
        <f>Comuni__2[[#This Row],[Popolazione2011]]/Comuni__2[[#This Row],[POPOLAZIONE TOTALE DI OGNI REGIONE (CON FILTRO)]]</f>
        <v>1.2067038323203101E-4</v>
      </c>
      <c r="H5749" t="str">
        <f>IF(Comuni__2[[#This Row],[Popolazione2011]]&gt;300000,"MAGGIORE","")</f>
        <v/>
      </c>
    </row>
    <row r="5750" spans="1:8" x14ac:dyDescent="0.2">
      <c r="A5750" t="s">
        <v>7719</v>
      </c>
      <c r="B5750" t="s">
        <v>7657</v>
      </c>
      <c r="C5750" t="s">
        <v>7658</v>
      </c>
      <c r="D5750">
        <v>1171</v>
      </c>
      <c r="E5750" s="2"/>
      <c r="F5750">
        <f>SUMIFS($D$2:$D$7909, $B$2:$B$7909, "Sardegna")</f>
        <v>1634822</v>
      </c>
      <c r="G5750" s="1">
        <f>Comuni__2[[#This Row],[Popolazione2011]]/Comuni__2[[#This Row],[POPOLAZIONE TOTALE DI OGNI REGIONE (CON FILTRO)]]</f>
        <v>7.1628593204642462E-4</v>
      </c>
      <c r="H5750" t="str">
        <f>IF(Comuni__2[[#This Row],[Popolazione2011]]&gt;300000,"MAGGIORE","")</f>
        <v/>
      </c>
    </row>
    <row r="5751" spans="1:8" x14ac:dyDescent="0.2">
      <c r="A5751" t="s">
        <v>2492</v>
      </c>
      <c r="B5751" t="s">
        <v>1271</v>
      </c>
      <c r="C5751" t="s">
        <v>2409</v>
      </c>
      <c r="D5751">
        <v>1169</v>
      </c>
      <c r="E5751" s="2"/>
      <c r="F5751">
        <f>SUMIFS($D$2:$D$7909, $B$2:$B$7909, "Lombardia")</f>
        <v>9704121</v>
      </c>
      <c r="G5751" s="1">
        <f>Comuni__2[[#This Row],[Popolazione2011]]/Comuni__2[[#This Row],[POPOLAZIONE TOTALE DI OGNI REGIONE (CON FILTRO)]]</f>
        <v>1.2046428522480294E-4</v>
      </c>
      <c r="H5751" t="str">
        <f>IF(Comuni__2[[#This Row],[Popolazione2011]]&gt;300000,"MAGGIORE","")</f>
        <v/>
      </c>
    </row>
    <row r="5752" spans="1:8" x14ac:dyDescent="0.2">
      <c r="A5752" t="s">
        <v>2538</v>
      </c>
      <c r="B5752" t="s">
        <v>1271</v>
      </c>
      <c r="C5752" t="s">
        <v>2523</v>
      </c>
      <c r="D5752">
        <v>1169</v>
      </c>
      <c r="E5752" s="2"/>
      <c r="F5752">
        <f>SUMIFS($D$2:$D$7909, $B$2:$B$7909, "Lombardia")</f>
        <v>9704121</v>
      </c>
      <c r="G5752" s="1">
        <f>Comuni__2[[#This Row],[Popolazione2011]]/Comuni__2[[#This Row],[POPOLAZIONE TOTALE DI OGNI REGIONE (CON FILTRO)]]</f>
        <v>1.2046428522480294E-4</v>
      </c>
      <c r="H5752" t="str">
        <f>IF(Comuni__2[[#This Row],[Popolazione2011]]&gt;300000,"MAGGIORE","")</f>
        <v/>
      </c>
    </row>
    <row r="5753" spans="1:8" x14ac:dyDescent="0.2">
      <c r="A5753" t="s">
        <v>2675</v>
      </c>
      <c r="B5753" t="s">
        <v>1271</v>
      </c>
      <c r="C5753" t="s">
        <v>2674</v>
      </c>
      <c r="D5753">
        <v>1168</v>
      </c>
      <c r="E5753" s="2"/>
      <c r="F5753">
        <f>SUMIFS($D$2:$D$7909, $B$2:$B$7909, "Lombardia")</f>
        <v>9704121</v>
      </c>
      <c r="G5753" s="1">
        <f>Comuni__2[[#This Row],[Popolazione2011]]/Comuni__2[[#This Row],[POPOLAZIONE TOTALE DI OGNI REGIONE (CON FILTRO)]]</f>
        <v>1.2036123622118891E-4</v>
      </c>
      <c r="H5753" t="str">
        <f>IF(Comuni__2[[#This Row],[Popolazione2011]]&gt;300000,"MAGGIORE","")</f>
        <v/>
      </c>
    </row>
    <row r="5754" spans="1:8" x14ac:dyDescent="0.2">
      <c r="A5754" t="s">
        <v>7039</v>
      </c>
      <c r="B5754" t="s">
        <v>6847</v>
      </c>
      <c r="C5754" t="s">
        <v>6999</v>
      </c>
      <c r="D5754">
        <v>1167</v>
      </c>
      <c r="E5754" s="2"/>
      <c r="F5754">
        <f>SUMIFS($D$2:$D$7909, $B$2:$B$7909, "Calabria")</f>
        <v>1959050</v>
      </c>
      <c r="G5754" s="1">
        <f>Comuni__2[[#This Row],[Popolazione2011]]/Comuni__2[[#This Row],[POPOLAZIONE TOTALE DI OGNI REGIONE (CON FILTRO)]]</f>
        <v>5.9569689390265692E-4</v>
      </c>
      <c r="H5754" t="str">
        <f>IF(Comuni__2[[#This Row],[Popolazione2011]]&gt;300000,"MAGGIORE","")</f>
        <v/>
      </c>
    </row>
    <row r="5755" spans="1:8" x14ac:dyDescent="0.2">
      <c r="A5755" t="s">
        <v>7048</v>
      </c>
      <c r="B5755" t="s">
        <v>6847</v>
      </c>
      <c r="C5755" t="s">
        <v>6999</v>
      </c>
      <c r="D5755">
        <v>1167</v>
      </c>
      <c r="E5755" s="2"/>
      <c r="F5755">
        <f>SUMIFS($D$2:$D$7909, $B$2:$B$7909, "Calabria")</f>
        <v>1959050</v>
      </c>
      <c r="G5755" s="1">
        <f>Comuni__2[[#This Row],[Popolazione2011]]/Comuni__2[[#This Row],[POPOLAZIONE TOTALE DI OGNI REGIONE (CON FILTRO)]]</f>
        <v>5.9569689390265692E-4</v>
      </c>
      <c r="H5755" t="str">
        <f>IF(Comuni__2[[#This Row],[Popolazione2011]]&gt;300000,"MAGGIORE","")</f>
        <v/>
      </c>
    </row>
    <row r="5756" spans="1:8" x14ac:dyDescent="0.2">
      <c r="A5756" t="s">
        <v>4859</v>
      </c>
      <c r="B5756" t="s">
        <v>4829</v>
      </c>
      <c r="C5756" t="s">
        <v>4830</v>
      </c>
      <c r="D5756">
        <v>1166</v>
      </c>
      <c r="E5756" s="2"/>
      <c r="F5756">
        <f>SUMIFS($D$2:$D$7909, $B$2:$B$7909, "Marche")</f>
        <v>1540584</v>
      </c>
      <c r="G5756" s="1">
        <f>Comuni__2[[#This Row],[Popolazione2011]]/Comuni__2[[#This Row],[POPOLAZIONE TOTALE DI OGNI REGIONE (CON FILTRO)]]</f>
        <v>7.5685584168081713E-4</v>
      </c>
      <c r="H5756" t="str">
        <f>IF(Comuni__2[[#This Row],[Popolazione2011]]&gt;300000,"MAGGIORE","")</f>
        <v/>
      </c>
    </row>
    <row r="5757" spans="1:8" x14ac:dyDescent="0.2">
      <c r="A5757" t="s">
        <v>4184</v>
      </c>
      <c r="B5757" t="s">
        <v>4112</v>
      </c>
      <c r="C5757" t="s">
        <v>4160</v>
      </c>
      <c r="D5757">
        <v>1165</v>
      </c>
      <c r="E5757" s="2"/>
      <c r="F5757">
        <f>SUMIFS($D$2:$D$7909, $B$2:$B$7909, "Emilia-Romagna")</f>
        <v>4342135</v>
      </c>
      <c r="G5757" s="1">
        <f>Comuni__2[[#This Row],[Popolazione2011]]/Comuni__2[[#This Row],[POPOLAZIONE TOTALE DI OGNI REGIONE (CON FILTRO)]]</f>
        <v>2.6830119284637627E-4</v>
      </c>
      <c r="H5757" t="str">
        <f>IF(Comuni__2[[#This Row],[Popolazione2011]]&gt;300000,"MAGGIORE","")</f>
        <v/>
      </c>
    </row>
    <row r="5758" spans="1:8" x14ac:dyDescent="0.2">
      <c r="A5758" t="s">
        <v>5653</v>
      </c>
      <c r="B5758" t="s">
        <v>5446</v>
      </c>
      <c r="C5758" t="s">
        <v>5651</v>
      </c>
      <c r="D5758">
        <v>1165</v>
      </c>
      <c r="E5758" s="2"/>
      <c r="F5758">
        <f>SUMIFS($D$2:$D$7909, $B$2:$B$7909, "Abruzzo")</f>
        <v>1307309</v>
      </c>
      <c r="G5758" s="1">
        <f>Comuni__2[[#This Row],[Popolazione2011]]/Comuni__2[[#This Row],[POPOLAZIONE TOTALE DI OGNI REGIONE (CON FILTRO)]]</f>
        <v>8.9114356284550941E-4</v>
      </c>
      <c r="H5758" t="str">
        <f>IF(Comuni__2[[#This Row],[Popolazione2011]]&gt;300000,"MAGGIORE","")</f>
        <v/>
      </c>
    </row>
    <row r="5759" spans="1:8" x14ac:dyDescent="0.2">
      <c r="A5759" t="s">
        <v>6264</v>
      </c>
      <c r="B5759" t="s">
        <v>5894</v>
      </c>
      <c r="C5759" t="s">
        <v>6172</v>
      </c>
      <c r="D5759">
        <v>1163</v>
      </c>
      <c r="E5759" s="2"/>
      <c r="F5759">
        <f>SUMIFS($D$2:$D$7909, $B$2:$B$7909, "Campania")</f>
        <v>5766810</v>
      </c>
      <c r="G5759" s="1">
        <f>Comuni__2[[#This Row],[Popolazione2011]]/Comuni__2[[#This Row],[POPOLAZIONE TOTALE DI OGNI REGIONE (CON FILTRO)]]</f>
        <v>2.0167128793908591E-4</v>
      </c>
      <c r="H5759" t="str">
        <f>IF(Comuni__2[[#This Row],[Popolazione2011]]&gt;300000,"MAGGIORE","")</f>
        <v/>
      </c>
    </row>
    <row r="5760" spans="1:8" x14ac:dyDescent="0.2">
      <c r="A5760" t="s">
        <v>461</v>
      </c>
      <c r="B5760" t="s">
        <v>5</v>
      </c>
      <c r="C5760" t="s">
        <v>402</v>
      </c>
      <c r="D5760">
        <v>1163</v>
      </c>
      <c r="E5760" s="2"/>
      <c r="F5760">
        <f>SUMIFS($D$2:$D$7909, $B$2:$B$7909, "Piemonte")</f>
        <v>4363916</v>
      </c>
      <c r="G5760" s="1">
        <f>Comuni__2[[#This Row],[Popolazione2011]]/Comuni__2[[#This Row],[POPOLAZIONE TOTALE DI OGNI REGIONE (CON FILTRO)]]</f>
        <v>2.6650375488437448E-4</v>
      </c>
      <c r="H5760" t="str">
        <f>IF(Comuni__2[[#This Row],[Popolazione2011]]&gt;300000,"MAGGIORE","")</f>
        <v/>
      </c>
    </row>
    <row r="5761" spans="1:8" x14ac:dyDescent="0.2">
      <c r="A5761" t="s">
        <v>813</v>
      </c>
      <c r="B5761" t="s">
        <v>5</v>
      </c>
      <c r="C5761" t="s">
        <v>738</v>
      </c>
      <c r="D5761">
        <v>1162</v>
      </c>
      <c r="E5761" s="2"/>
      <c r="F5761">
        <f>SUMIFS($D$2:$D$7909, $B$2:$B$7909, "Piemonte")</f>
        <v>4363916</v>
      </c>
      <c r="G5761" s="1">
        <f>Comuni__2[[#This Row],[Popolazione2011]]/Comuni__2[[#This Row],[POPOLAZIONE TOTALE DI OGNI REGIONE (CON FILTRO)]]</f>
        <v>2.6627460290253068E-4</v>
      </c>
      <c r="H5761" t="str">
        <f>IF(Comuni__2[[#This Row],[Popolazione2011]]&gt;300000,"MAGGIORE","")</f>
        <v/>
      </c>
    </row>
    <row r="5762" spans="1:8" x14ac:dyDescent="0.2">
      <c r="A5762" t="s">
        <v>6375</v>
      </c>
      <c r="B5762" t="s">
        <v>5894</v>
      </c>
      <c r="C5762" t="s">
        <v>6291</v>
      </c>
      <c r="D5762">
        <v>1161</v>
      </c>
      <c r="E5762" s="2"/>
      <c r="F5762">
        <f>SUMIFS($D$2:$D$7909, $B$2:$B$7909, "Campania")</f>
        <v>5766810</v>
      </c>
      <c r="G5762" s="1">
        <f>Comuni__2[[#This Row],[Popolazione2011]]/Comuni__2[[#This Row],[POPOLAZIONE TOTALE DI OGNI REGIONE (CON FILTRO)]]</f>
        <v>2.013244757500247E-4</v>
      </c>
      <c r="H5762" t="str">
        <f>IF(Comuni__2[[#This Row],[Popolazione2011]]&gt;300000,"MAGGIORE","")</f>
        <v/>
      </c>
    </row>
    <row r="5763" spans="1:8" x14ac:dyDescent="0.2">
      <c r="A5763" t="s">
        <v>6846</v>
      </c>
      <c r="B5763" t="s">
        <v>6847</v>
      </c>
      <c r="C5763" t="s">
        <v>6848</v>
      </c>
      <c r="D5763">
        <v>1161</v>
      </c>
      <c r="E5763" s="2"/>
      <c r="F5763">
        <f>SUMIFS($D$2:$D$7909, $B$2:$B$7909, "Calabria")</f>
        <v>1959050</v>
      </c>
      <c r="G5763" s="1">
        <f>Comuni__2[[#This Row],[Popolazione2011]]/Comuni__2[[#This Row],[POPOLAZIONE TOTALE DI OGNI REGIONE (CON FILTRO)]]</f>
        <v>5.9263418493657645E-4</v>
      </c>
      <c r="H5763" t="str">
        <f>IF(Comuni__2[[#This Row],[Popolazione2011]]&gt;300000,"MAGGIORE","")</f>
        <v/>
      </c>
    </row>
    <row r="5764" spans="1:8" x14ac:dyDescent="0.2">
      <c r="A5764" t="s">
        <v>5516</v>
      </c>
      <c r="B5764" t="s">
        <v>5446</v>
      </c>
      <c r="C5764" t="s">
        <v>5447</v>
      </c>
      <c r="D5764">
        <v>1161</v>
      </c>
      <c r="E5764" s="2"/>
      <c r="F5764">
        <f>SUMIFS($D$2:$D$7909, $B$2:$B$7909, "Abruzzo")</f>
        <v>1307309</v>
      </c>
      <c r="G5764" s="1">
        <f>Comuni__2[[#This Row],[Popolazione2011]]/Comuni__2[[#This Row],[POPOLAZIONE TOTALE DI OGNI REGIONE (CON FILTRO)]]</f>
        <v>8.88083842458057E-4</v>
      </c>
      <c r="H5764" t="str">
        <f>IF(Comuni__2[[#This Row],[Popolazione2011]]&gt;300000,"MAGGIORE","")</f>
        <v/>
      </c>
    </row>
    <row r="5765" spans="1:8" x14ac:dyDescent="0.2">
      <c r="A5765" t="s">
        <v>3751</v>
      </c>
      <c r="B5765" t="s">
        <v>3653</v>
      </c>
      <c r="C5765" t="s">
        <v>3654</v>
      </c>
      <c r="D5765">
        <v>1161</v>
      </c>
      <c r="E5765" s="2"/>
      <c r="F5765">
        <f>SUMIFS($D$2:$D$7909, $B$2:$B$7909, "Friuli-Venezia Giulia")</f>
        <v>1220291</v>
      </c>
      <c r="G5765" s="1">
        <f>Comuni__2[[#This Row],[Popolazione2011]]/Comuni__2[[#This Row],[POPOLAZIONE TOTALE DI OGNI REGIONE (CON FILTRO)]]</f>
        <v>9.5141240900735967E-4</v>
      </c>
      <c r="H5765" t="str">
        <f>IF(Comuni__2[[#This Row],[Popolazione2011]]&gt;300000,"MAGGIORE","")</f>
        <v/>
      </c>
    </row>
    <row r="5766" spans="1:8" x14ac:dyDescent="0.2">
      <c r="A5766" t="s">
        <v>6787</v>
      </c>
      <c r="B5766" t="s">
        <v>6713</v>
      </c>
      <c r="C5766" t="s">
        <v>6714</v>
      </c>
      <c r="D5766">
        <v>1161</v>
      </c>
      <c r="E5766" s="2"/>
      <c r="F5766">
        <f>SUMIFS($D$2:$D$7909, $B$2:$B$7909, "Basilicata")</f>
        <v>578036</v>
      </c>
      <c r="G5766" s="1">
        <f>Comuni__2[[#This Row],[Popolazione2011]]/Comuni__2[[#This Row],[POPOLAZIONE TOTALE DI OGNI REGIONE (CON FILTRO)]]</f>
        <v>2.0085254205620411E-3</v>
      </c>
      <c r="H5766" t="str">
        <f>IF(Comuni__2[[#This Row],[Popolazione2011]]&gt;300000,"MAGGIORE","")</f>
        <v/>
      </c>
    </row>
    <row r="5767" spans="1:8" x14ac:dyDescent="0.2">
      <c r="A5767" t="s">
        <v>214</v>
      </c>
      <c r="B5767" t="s">
        <v>5</v>
      </c>
      <c r="C5767" t="s">
        <v>6</v>
      </c>
      <c r="D5767">
        <v>1159</v>
      </c>
      <c r="E5767" s="2"/>
      <c r="F5767">
        <f>SUMIFS($D$2:$D$7909, $B$2:$B$7909, "Piemonte")</f>
        <v>4363916</v>
      </c>
      <c r="G5767" s="1">
        <f>Comuni__2[[#This Row],[Popolazione2011]]/Comuni__2[[#This Row],[POPOLAZIONE TOTALE DI OGNI REGIONE (CON FILTRO)]]</f>
        <v>2.6558714695699916E-4</v>
      </c>
      <c r="H5767" t="str">
        <f>IF(Comuni__2[[#This Row],[Popolazione2011]]&gt;300000,"MAGGIORE","")</f>
        <v/>
      </c>
    </row>
    <row r="5768" spans="1:8" x14ac:dyDescent="0.2">
      <c r="A5768" t="s">
        <v>5277</v>
      </c>
      <c r="B5768" t="s">
        <v>5062</v>
      </c>
      <c r="C5768" t="s">
        <v>5198</v>
      </c>
      <c r="D5768">
        <v>1158</v>
      </c>
      <c r="E5768" s="2"/>
      <c r="F5768">
        <f>SUMIFS($D$2:$D$7909, $B$2:$B$7909, "Lazio")</f>
        <v>5502886</v>
      </c>
      <c r="G5768" s="1">
        <f>Comuni__2[[#This Row],[Popolazione2011]]/Comuni__2[[#This Row],[POPOLAZIONE TOTALE DI OGNI REGIONE (CON FILTRO)]]</f>
        <v>2.1043503354421661E-4</v>
      </c>
      <c r="H5768" t="str">
        <f>IF(Comuni__2[[#This Row],[Popolazione2011]]&gt;300000,"MAGGIORE","")</f>
        <v/>
      </c>
    </row>
    <row r="5769" spans="1:8" x14ac:dyDescent="0.2">
      <c r="A5769" t="s">
        <v>7916</v>
      </c>
      <c r="B5769" t="s">
        <v>7657</v>
      </c>
      <c r="C5769" t="s">
        <v>7843</v>
      </c>
      <c r="D5769">
        <v>1158</v>
      </c>
      <c r="E5769" s="2"/>
      <c r="F5769">
        <f>SUMIFS($D$2:$D$7909, $B$2:$B$7909, "Sardegna")</f>
        <v>1634822</v>
      </c>
      <c r="G5769" s="1">
        <f>Comuni__2[[#This Row],[Popolazione2011]]/Comuni__2[[#This Row],[POPOLAZIONE TOTALE DI OGNI REGIONE (CON FILTRO)]]</f>
        <v>7.0833399599467097E-4</v>
      </c>
      <c r="H5769" t="str">
        <f>IF(Comuni__2[[#This Row],[Popolazione2011]]&gt;300000,"MAGGIORE","")</f>
        <v/>
      </c>
    </row>
    <row r="5770" spans="1:8" x14ac:dyDescent="0.2">
      <c r="A5770" t="s">
        <v>8029</v>
      </c>
      <c r="B5770" t="s">
        <v>7657</v>
      </c>
      <c r="C5770" t="s">
        <v>7931</v>
      </c>
      <c r="D5770">
        <v>1158</v>
      </c>
      <c r="E5770" s="2"/>
      <c r="F5770">
        <f>SUMIFS($D$2:$D$7909, $B$2:$B$7909, "Sardegna")</f>
        <v>1634822</v>
      </c>
      <c r="G5770" s="1">
        <f>Comuni__2[[#This Row],[Popolazione2011]]/Comuni__2[[#This Row],[POPOLAZIONE TOTALE DI OGNI REGIONE (CON FILTRO)]]</f>
        <v>7.0833399599467097E-4</v>
      </c>
      <c r="H5770" t="str">
        <f>IF(Comuni__2[[#This Row],[Popolazione2011]]&gt;300000,"MAGGIORE","")</f>
        <v/>
      </c>
    </row>
    <row r="5771" spans="1:8" x14ac:dyDescent="0.2">
      <c r="A5771" t="s">
        <v>5939</v>
      </c>
      <c r="B5771" t="s">
        <v>5894</v>
      </c>
      <c r="C5771" t="s">
        <v>5895</v>
      </c>
      <c r="D5771">
        <v>1157</v>
      </c>
      <c r="E5771" s="2"/>
      <c r="F5771">
        <f>SUMIFS($D$2:$D$7909, $B$2:$B$7909, "Campania")</f>
        <v>5766810</v>
      </c>
      <c r="G5771" s="1">
        <f>Comuni__2[[#This Row],[Popolazione2011]]/Comuni__2[[#This Row],[POPOLAZIONE TOTALE DI OGNI REGIONE (CON FILTRO)]]</f>
        <v>2.0063085137190232E-4</v>
      </c>
      <c r="H5771" t="str">
        <f>IF(Comuni__2[[#This Row],[Popolazione2011]]&gt;300000,"MAGGIORE","")</f>
        <v/>
      </c>
    </row>
    <row r="5772" spans="1:8" x14ac:dyDescent="0.2">
      <c r="A5772" t="s">
        <v>1098</v>
      </c>
      <c r="B5772" t="s">
        <v>5</v>
      </c>
      <c r="C5772" t="s">
        <v>1045</v>
      </c>
      <c r="D5772">
        <v>1157</v>
      </c>
      <c r="E5772" s="2"/>
      <c r="F5772">
        <f>SUMIFS($D$2:$D$7909, $B$2:$B$7909, "Piemonte")</f>
        <v>4363916</v>
      </c>
      <c r="G5772" s="1">
        <f>Comuni__2[[#This Row],[Popolazione2011]]/Comuni__2[[#This Row],[POPOLAZIONE TOTALE DI OGNI REGIONE (CON FILTRO)]]</f>
        <v>2.651288429933115E-4</v>
      </c>
      <c r="H5772" t="str">
        <f>IF(Comuni__2[[#This Row],[Popolazione2011]]&gt;300000,"MAGGIORE","")</f>
        <v/>
      </c>
    </row>
    <row r="5773" spans="1:8" x14ac:dyDescent="0.2">
      <c r="A5773" t="s">
        <v>5606</v>
      </c>
      <c r="B5773" t="s">
        <v>5446</v>
      </c>
      <c r="C5773" t="s">
        <v>5604</v>
      </c>
      <c r="D5773">
        <v>1157</v>
      </c>
      <c r="E5773" s="2"/>
      <c r="F5773">
        <f>SUMIFS($D$2:$D$7909, $B$2:$B$7909, "Abruzzo")</f>
        <v>1307309</v>
      </c>
      <c r="G5773" s="1">
        <f>Comuni__2[[#This Row],[Popolazione2011]]/Comuni__2[[#This Row],[POPOLAZIONE TOTALE DI OGNI REGIONE (CON FILTRO)]]</f>
        <v>8.8502412207060459E-4</v>
      </c>
      <c r="H5773" t="str">
        <f>IF(Comuni__2[[#This Row],[Popolazione2011]]&gt;300000,"MAGGIORE","")</f>
        <v/>
      </c>
    </row>
    <row r="5774" spans="1:8" x14ac:dyDescent="0.2">
      <c r="A5774" t="s">
        <v>2407</v>
      </c>
      <c r="B5774" t="s">
        <v>1271</v>
      </c>
      <c r="C5774" t="s">
        <v>2222</v>
      </c>
      <c r="D5774">
        <v>1156</v>
      </c>
      <c r="E5774" s="2"/>
      <c r="F5774">
        <f>SUMIFS($D$2:$D$7909, $B$2:$B$7909, "Lombardia")</f>
        <v>9704121</v>
      </c>
      <c r="G5774" s="1">
        <f>Comuni__2[[#This Row],[Popolazione2011]]/Comuni__2[[#This Row],[POPOLAZIONE TOTALE DI OGNI REGIONE (CON FILTRO)]]</f>
        <v>1.1912464817782053E-4</v>
      </c>
      <c r="H5774" t="str">
        <f>IF(Comuni__2[[#This Row],[Popolazione2011]]&gt;300000,"MAGGIORE","")</f>
        <v/>
      </c>
    </row>
    <row r="5775" spans="1:8" x14ac:dyDescent="0.2">
      <c r="A5775" t="s">
        <v>3642</v>
      </c>
      <c r="B5775" t="s">
        <v>3082</v>
      </c>
      <c r="C5775" t="s">
        <v>3602</v>
      </c>
      <c r="D5775">
        <v>1156</v>
      </c>
      <c r="E5775" s="2"/>
      <c r="F5775">
        <f>SUMIFS($D$2:$D$7909, $B$2:$B$7909, "Veneto")</f>
        <v>4855904</v>
      </c>
      <c r="G5775" s="1">
        <f>Comuni__2[[#This Row],[Popolazione2011]]/Comuni__2[[#This Row],[POPOLAZIONE TOTALE DI OGNI REGIONE (CON FILTRO)]]</f>
        <v>2.3806071948704092E-4</v>
      </c>
      <c r="H5775" t="str">
        <f>IF(Comuni__2[[#This Row],[Popolazione2011]]&gt;300000,"MAGGIORE","")</f>
        <v/>
      </c>
    </row>
    <row r="5776" spans="1:8" x14ac:dyDescent="0.2">
      <c r="A5776" t="s">
        <v>2351</v>
      </c>
      <c r="B5776" t="s">
        <v>1271</v>
      </c>
      <c r="C5776" t="s">
        <v>2222</v>
      </c>
      <c r="D5776">
        <v>1155</v>
      </c>
      <c r="E5776" s="2"/>
      <c r="F5776">
        <f>SUMIFS($D$2:$D$7909, $B$2:$B$7909, "Lombardia")</f>
        <v>9704121</v>
      </c>
      <c r="G5776" s="1">
        <f>Comuni__2[[#This Row],[Popolazione2011]]/Comuni__2[[#This Row],[POPOLAZIONE TOTALE DI OGNI REGIONE (CON FILTRO)]]</f>
        <v>1.190215991742065E-4</v>
      </c>
      <c r="H5776" t="str">
        <f>IF(Comuni__2[[#This Row],[Popolazione2011]]&gt;300000,"MAGGIORE","")</f>
        <v/>
      </c>
    </row>
    <row r="5777" spans="1:8" x14ac:dyDescent="0.2">
      <c r="A5777" t="s">
        <v>5508</v>
      </c>
      <c r="B5777" t="s">
        <v>5446</v>
      </c>
      <c r="C5777" t="s">
        <v>5447</v>
      </c>
      <c r="D5777">
        <v>1155</v>
      </c>
      <c r="E5777" s="2"/>
      <c r="F5777">
        <f>SUMIFS($D$2:$D$7909, $B$2:$B$7909, "Abruzzo")</f>
        <v>1307309</v>
      </c>
      <c r="G5777" s="1">
        <f>Comuni__2[[#This Row],[Popolazione2011]]/Comuni__2[[#This Row],[POPOLAZIONE TOTALE DI OGNI REGIONE (CON FILTRO)]]</f>
        <v>8.8349426187687833E-4</v>
      </c>
      <c r="H5777" t="str">
        <f>IF(Comuni__2[[#This Row],[Popolazione2011]]&gt;300000,"MAGGIORE","")</f>
        <v/>
      </c>
    </row>
    <row r="5778" spans="1:8" x14ac:dyDescent="0.2">
      <c r="A5778" t="s">
        <v>4963</v>
      </c>
      <c r="B5778" t="s">
        <v>4829</v>
      </c>
      <c r="C5778" t="s">
        <v>4931</v>
      </c>
      <c r="D5778">
        <v>1154</v>
      </c>
      <c r="E5778" s="2"/>
      <c r="F5778">
        <f>SUMIFS($D$2:$D$7909, $B$2:$B$7909, "Marche")</f>
        <v>1540584</v>
      </c>
      <c r="G5778" s="1">
        <f>Comuni__2[[#This Row],[Popolazione2011]]/Comuni__2[[#This Row],[POPOLAZIONE TOTALE DI OGNI REGIONE (CON FILTRO)]]</f>
        <v>7.4906658773556004E-4</v>
      </c>
      <c r="H5778" t="str">
        <f>IF(Comuni__2[[#This Row],[Popolazione2011]]&gt;300000,"MAGGIORE","")</f>
        <v/>
      </c>
    </row>
    <row r="5779" spans="1:8" x14ac:dyDescent="0.2">
      <c r="A5779" t="s">
        <v>7322</v>
      </c>
      <c r="B5779" t="s">
        <v>7257</v>
      </c>
      <c r="C5779" t="s">
        <v>7283</v>
      </c>
      <c r="D5779">
        <v>1153</v>
      </c>
      <c r="E5779" s="2"/>
      <c r="F5779">
        <f>SUMIFS($D$2:$D$7909, $B$2:$B$7909, "Sicilia")</f>
        <v>5002904</v>
      </c>
      <c r="G5779" s="1">
        <f>Comuni__2[[#This Row],[Popolazione2011]]/Comuni__2[[#This Row],[POPOLAZIONE TOTALE DI OGNI REGIONE (CON FILTRO)]]</f>
        <v>2.3046614526283136E-4</v>
      </c>
      <c r="H5779" t="str">
        <f>IF(Comuni__2[[#This Row],[Popolazione2011]]&gt;300000,"MAGGIORE","")</f>
        <v/>
      </c>
    </row>
    <row r="5780" spans="1:8" x14ac:dyDescent="0.2">
      <c r="A5780" t="s">
        <v>801</v>
      </c>
      <c r="B5780" t="s">
        <v>5</v>
      </c>
      <c r="C5780" t="s">
        <v>738</v>
      </c>
      <c r="D5780">
        <v>1153</v>
      </c>
      <c r="E5780" s="2"/>
      <c r="F5780">
        <f>SUMIFS($D$2:$D$7909, $B$2:$B$7909, "Piemonte")</f>
        <v>4363916</v>
      </c>
      <c r="G5780" s="1">
        <f>Comuni__2[[#This Row],[Popolazione2011]]/Comuni__2[[#This Row],[POPOLAZIONE TOTALE DI OGNI REGIONE (CON FILTRO)]]</f>
        <v>2.6421223506593617E-4</v>
      </c>
      <c r="H5780" t="str">
        <f>IF(Comuni__2[[#This Row],[Popolazione2011]]&gt;300000,"MAGGIORE","")</f>
        <v/>
      </c>
    </row>
    <row r="5781" spans="1:8" x14ac:dyDescent="0.2">
      <c r="A5781" t="s">
        <v>5451</v>
      </c>
      <c r="B5781" t="s">
        <v>5446</v>
      </c>
      <c r="C5781" t="s">
        <v>5447</v>
      </c>
      <c r="D5781">
        <v>1153</v>
      </c>
      <c r="E5781" s="2"/>
      <c r="F5781">
        <f>SUMIFS($D$2:$D$7909, $B$2:$B$7909, "Abruzzo")</f>
        <v>1307309</v>
      </c>
      <c r="G5781" s="1">
        <f>Comuni__2[[#This Row],[Popolazione2011]]/Comuni__2[[#This Row],[POPOLAZIONE TOTALE DI OGNI REGIONE (CON FILTRO)]]</f>
        <v>8.8196440168315218E-4</v>
      </c>
      <c r="H5781" t="str">
        <f>IF(Comuni__2[[#This Row],[Popolazione2011]]&gt;300000,"MAGGIORE","")</f>
        <v/>
      </c>
    </row>
    <row r="5782" spans="1:8" x14ac:dyDescent="0.2">
      <c r="A5782" t="s">
        <v>2478</v>
      </c>
      <c r="B5782" t="s">
        <v>1271</v>
      </c>
      <c r="C5782" t="s">
        <v>2409</v>
      </c>
      <c r="D5782">
        <v>1152</v>
      </c>
      <c r="E5782" s="2"/>
      <c r="F5782">
        <f>SUMIFS($D$2:$D$7909, $B$2:$B$7909, "Lombardia")</f>
        <v>9704121</v>
      </c>
      <c r="G5782" s="1">
        <f>Comuni__2[[#This Row],[Popolazione2011]]/Comuni__2[[#This Row],[POPOLAZIONE TOTALE DI OGNI REGIONE (CON FILTRO)]]</f>
        <v>1.1871245216336441E-4</v>
      </c>
      <c r="H5782" t="str">
        <f>IF(Comuni__2[[#This Row],[Popolazione2011]]&gt;300000,"MAGGIORE","")</f>
        <v/>
      </c>
    </row>
    <row r="5783" spans="1:8" x14ac:dyDescent="0.2">
      <c r="A5783" t="s">
        <v>6187</v>
      </c>
      <c r="B5783" t="s">
        <v>5894</v>
      </c>
      <c r="C5783" t="s">
        <v>6172</v>
      </c>
      <c r="D5783">
        <v>1152</v>
      </c>
      <c r="E5783" s="2"/>
      <c r="F5783">
        <f>SUMIFS($D$2:$D$7909, $B$2:$B$7909, "Campania")</f>
        <v>5766810</v>
      </c>
      <c r="G5783" s="1">
        <f>Comuni__2[[#This Row],[Popolazione2011]]/Comuni__2[[#This Row],[POPOLAZIONE TOTALE DI OGNI REGIONE (CON FILTRO)]]</f>
        <v>1.9976382089924934E-4</v>
      </c>
      <c r="H5783" t="str">
        <f>IF(Comuni__2[[#This Row],[Popolazione2011]]&gt;300000,"MAGGIORE","")</f>
        <v/>
      </c>
    </row>
    <row r="5784" spans="1:8" x14ac:dyDescent="0.2">
      <c r="A5784" t="s">
        <v>4427</v>
      </c>
      <c r="B5784" t="s">
        <v>4112</v>
      </c>
      <c r="C5784" t="s">
        <v>4424</v>
      </c>
      <c r="D5784">
        <v>1152</v>
      </c>
      <c r="E5784" s="2"/>
      <c r="F5784">
        <f>SUMIFS($D$2:$D$7909, $B$2:$B$7909, "Emilia-Romagna")</f>
        <v>4342135</v>
      </c>
      <c r="G5784" s="1">
        <f>Comuni__2[[#This Row],[Popolazione2011]]/Comuni__2[[#This Row],[POPOLAZIONE TOTALE DI OGNI REGIONE (CON FILTRO)]]</f>
        <v>2.65307273956245E-4</v>
      </c>
      <c r="H5784" t="str">
        <f>IF(Comuni__2[[#This Row],[Popolazione2011]]&gt;300000,"MAGGIORE","")</f>
        <v/>
      </c>
    </row>
    <row r="5785" spans="1:8" x14ac:dyDescent="0.2">
      <c r="A5785" t="s">
        <v>2104</v>
      </c>
      <c r="B5785" t="s">
        <v>1271</v>
      </c>
      <c r="C5785" t="s">
        <v>2016</v>
      </c>
      <c r="D5785">
        <v>1151</v>
      </c>
      <c r="E5785" s="2"/>
      <c r="F5785">
        <f>SUMIFS($D$2:$D$7909, $B$2:$B$7909, "Lombardia")</f>
        <v>9704121</v>
      </c>
      <c r="G5785" s="1">
        <f>Comuni__2[[#This Row],[Popolazione2011]]/Comuni__2[[#This Row],[POPOLAZIONE TOTALE DI OGNI REGIONE (CON FILTRO)]]</f>
        <v>1.1860940315975038E-4</v>
      </c>
      <c r="H5785" t="str">
        <f>IF(Comuni__2[[#This Row],[Popolazione2011]]&gt;300000,"MAGGIORE","")</f>
        <v/>
      </c>
    </row>
    <row r="5786" spans="1:8" x14ac:dyDescent="0.2">
      <c r="A5786" t="s">
        <v>6350</v>
      </c>
      <c r="B5786" t="s">
        <v>5894</v>
      </c>
      <c r="C5786" t="s">
        <v>6291</v>
      </c>
      <c r="D5786">
        <v>1151</v>
      </c>
      <c r="E5786" s="2"/>
      <c r="F5786">
        <f>SUMIFS($D$2:$D$7909, $B$2:$B$7909, "Campania")</f>
        <v>5766810</v>
      </c>
      <c r="G5786" s="1">
        <f>Comuni__2[[#This Row],[Popolazione2011]]/Comuni__2[[#This Row],[POPOLAZIONE TOTALE DI OGNI REGIONE (CON FILTRO)]]</f>
        <v>1.9959041480471874E-4</v>
      </c>
      <c r="H5786" t="str">
        <f>IF(Comuni__2[[#This Row],[Popolazione2011]]&gt;300000,"MAGGIORE","")</f>
        <v/>
      </c>
    </row>
    <row r="5787" spans="1:8" x14ac:dyDescent="0.2">
      <c r="A5787" t="s">
        <v>4683</v>
      </c>
      <c r="B5787" t="s">
        <v>4450</v>
      </c>
      <c r="C5787" t="s">
        <v>4661</v>
      </c>
      <c r="D5787">
        <v>1151</v>
      </c>
      <c r="E5787" s="2"/>
      <c r="F5787">
        <f>SUMIFS($D$2:$D$7909, $B$2:$B$7909, "Toscana")</f>
        <v>3672202</v>
      </c>
      <c r="G5787" s="1">
        <f>Comuni__2[[#This Row],[Popolazione2011]]/Comuni__2[[#This Row],[POPOLAZIONE TOTALE DI OGNI REGIONE (CON FILTRO)]]</f>
        <v>3.134359166516439E-4</v>
      </c>
      <c r="H5787" t="str">
        <f>IF(Comuni__2[[#This Row],[Popolazione2011]]&gt;300000,"MAGGIORE","")</f>
        <v/>
      </c>
    </row>
    <row r="5788" spans="1:8" x14ac:dyDescent="0.2">
      <c r="A5788" t="s">
        <v>6193</v>
      </c>
      <c r="B5788" t="s">
        <v>5894</v>
      </c>
      <c r="C5788" t="s">
        <v>6172</v>
      </c>
      <c r="D5788">
        <v>1150</v>
      </c>
      <c r="E5788" s="2"/>
      <c r="F5788">
        <f>SUMIFS($D$2:$D$7909, $B$2:$B$7909, "Campania")</f>
        <v>5766810</v>
      </c>
      <c r="G5788" s="1">
        <f>Comuni__2[[#This Row],[Popolazione2011]]/Comuni__2[[#This Row],[POPOLAZIONE TOTALE DI OGNI REGIONE (CON FILTRO)]]</f>
        <v>1.9941700871018813E-4</v>
      </c>
      <c r="H5788" t="str">
        <f>IF(Comuni__2[[#This Row],[Popolazione2011]]&gt;300000,"MAGGIORE","")</f>
        <v/>
      </c>
    </row>
    <row r="5789" spans="1:8" x14ac:dyDescent="0.2">
      <c r="A5789" t="s">
        <v>3320</v>
      </c>
      <c r="B5789" t="s">
        <v>3082</v>
      </c>
      <c r="C5789" t="s">
        <v>3297</v>
      </c>
      <c r="D5789">
        <v>1150</v>
      </c>
      <c r="E5789" s="2"/>
      <c r="F5789">
        <f>SUMIFS($D$2:$D$7909, $B$2:$B$7909, "Veneto")</f>
        <v>4855904</v>
      </c>
      <c r="G5789" s="1">
        <f>Comuni__2[[#This Row],[Popolazione2011]]/Comuni__2[[#This Row],[POPOLAZIONE TOTALE DI OGNI REGIONE (CON FILTRO)]]</f>
        <v>2.3682511021634695E-4</v>
      </c>
      <c r="H5789" t="str">
        <f>IF(Comuni__2[[#This Row],[Popolazione2011]]&gt;300000,"MAGGIORE","")</f>
        <v/>
      </c>
    </row>
    <row r="5790" spans="1:8" x14ac:dyDescent="0.2">
      <c r="A5790" t="s">
        <v>4501</v>
      </c>
      <c r="B5790" t="s">
        <v>4450</v>
      </c>
      <c r="C5790" t="s">
        <v>4469</v>
      </c>
      <c r="D5790">
        <v>1150</v>
      </c>
      <c r="E5790" s="2"/>
      <c r="F5790">
        <f>SUMIFS($D$2:$D$7909, $B$2:$B$7909, "Toscana")</f>
        <v>3672202</v>
      </c>
      <c r="G5790" s="1">
        <f>Comuni__2[[#This Row],[Popolazione2011]]/Comuni__2[[#This Row],[POPOLAZIONE TOTALE DI OGNI REGIONE (CON FILTRO)]]</f>
        <v>3.131636004773158E-4</v>
      </c>
      <c r="H5790" t="str">
        <f>IF(Comuni__2[[#This Row],[Popolazione2011]]&gt;300000,"MAGGIORE","")</f>
        <v/>
      </c>
    </row>
    <row r="5791" spans="1:8" x14ac:dyDescent="0.2">
      <c r="A5791" t="s">
        <v>5796</v>
      </c>
      <c r="B5791" t="s">
        <v>5756</v>
      </c>
      <c r="C5791" t="s">
        <v>5757</v>
      </c>
      <c r="D5791">
        <v>1150</v>
      </c>
      <c r="E5791" s="2"/>
      <c r="F5791">
        <f>SUMIFS($D$2:$D$7909, $B$2:$B$7909, "Molise")</f>
        <v>313660</v>
      </c>
      <c r="G5791" s="1">
        <f>Comuni__2[[#This Row],[Popolazione2011]]/Comuni__2[[#This Row],[POPOLAZIONE TOTALE DI OGNI REGIONE (CON FILTRO)]]</f>
        <v>3.6663903589874386E-3</v>
      </c>
      <c r="H5791" t="str">
        <f>IF(Comuni__2[[#This Row],[Popolazione2011]]&gt;300000,"MAGGIORE","")</f>
        <v/>
      </c>
    </row>
    <row r="5792" spans="1:8" x14ac:dyDescent="0.2">
      <c r="A5792" t="s">
        <v>7438</v>
      </c>
      <c r="B5792" t="s">
        <v>7257</v>
      </c>
      <c r="C5792" t="s">
        <v>7366</v>
      </c>
      <c r="D5792">
        <v>1149</v>
      </c>
      <c r="E5792" s="2"/>
      <c r="F5792">
        <f>SUMIFS($D$2:$D$7909, $B$2:$B$7909, "Sicilia")</f>
        <v>5002904</v>
      </c>
      <c r="G5792" s="1">
        <f>Comuni__2[[#This Row],[Popolazione2011]]/Comuni__2[[#This Row],[POPOLAZIONE TOTALE DI OGNI REGIONE (CON FILTRO)]]</f>
        <v>2.2966660963312508E-4</v>
      </c>
      <c r="H5792" t="str">
        <f>IF(Comuni__2[[#This Row],[Popolazione2011]]&gt;300000,"MAGGIORE","")</f>
        <v/>
      </c>
    </row>
    <row r="5793" spans="1:8" x14ac:dyDescent="0.2">
      <c r="A5793" t="s">
        <v>6493</v>
      </c>
      <c r="B5793" t="s">
        <v>6450</v>
      </c>
      <c r="C5793" t="s">
        <v>6451</v>
      </c>
      <c r="D5793">
        <v>1149</v>
      </c>
      <c r="E5793" s="2"/>
      <c r="F5793">
        <f>SUMIFS($D$2:$D$7909, $B$2:$B$7909, "Puglia")</f>
        <v>4050093</v>
      </c>
      <c r="G5793" s="1">
        <f>Comuni__2[[#This Row],[Popolazione2011]]/Comuni__2[[#This Row],[POPOLAZIONE TOTALE DI OGNI REGIONE (CON FILTRO)]]</f>
        <v>2.8369718917565595E-4</v>
      </c>
      <c r="H5793" t="str">
        <f>IF(Comuni__2[[#This Row],[Popolazione2011]]&gt;300000,"MAGGIORE","")</f>
        <v/>
      </c>
    </row>
    <row r="5794" spans="1:8" x14ac:dyDescent="0.2">
      <c r="A5794" t="s">
        <v>6797</v>
      </c>
      <c r="B5794" t="s">
        <v>6713</v>
      </c>
      <c r="C5794" t="s">
        <v>6714</v>
      </c>
      <c r="D5794">
        <v>1148</v>
      </c>
      <c r="E5794" s="2"/>
      <c r="F5794">
        <f>SUMIFS($D$2:$D$7909, $B$2:$B$7909, "Basilicata")</f>
        <v>578036</v>
      </c>
      <c r="G5794" s="1">
        <f>Comuni__2[[#This Row],[Popolazione2011]]/Comuni__2[[#This Row],[POPOLAZIONE TOTALE DI OGNI REGIONE (CON FILTRO)]]</f>
        <v>1.9860354718391243E-3</v>
      </c>
      <c r="H5794" t="str">
        <f>IF(Comuni__2[[#This Row],[Popolazione2011]]&gt;300000,"MAGGIORE","")</f>
        <v/>
      </c>
    </row>
    <row r="5795" spans="1:8" x14ac:dyDescent="0.2">
      <c r="A5795" t="s">
        <v>4713</v>
      </c>
      <c r="B5795" t="s">
        <v>4450</v>
      </c>
      <c r="C5795" t="s">
        <v>4697</v>
      </c>
      <c r="D5795">
        <v>1147</v>
      </c>
      <c r="E5795" s="2"/>
      <c r="F5795">
        <f>SUMIFS($D$2:$D$7909, $B$2:$B$7909, "Toscana")</f>
        <v>3672202</v>
      </c>
      <c r="G5795" s="1">
        <f>Comuni__2[[#This Row],[Popolazione2011]]/Comuni__2[[#This Row],[POPOLAZIONE TOTALE DI OGNI REGIONE (CON FILTRO)]]</f>
        <v>3.1234665195433147E-4</v>
      </c>
      <c r="H5795" t="str">
        <f>IF(Comuni__2[[#This Row],[Popolazione2011]]&gt;300000,"MAGGIORE","")</f>
        <v/>
      </c>
    </row>
    <row r="5796" spans="1:8" x14ac:dyDescent="0.2">
      <c r="A5796" t="s">
        <v>2366</v>
      </c>
      <c r="B5796" t="s">
        <v>1271</v>
      </c>
      <c r="C5796" t="s">
        <v>2222</v>
      </c>
      <c r="D5796">
        <v>1146</v>
      </c>
      <c r="E5796" s="2"/>
      <c r="F5796">
        <f>SUMIFS($D$2:$D$7909, $B$2:$B$7909, "Lombardia")</f>
        <v>9704121</v>
      </c>
      <c r="G5796" s="1">
        <f>Comuni__2[[#This Row],[Popolazione2011]]/Comuni__2[[#This Row],[POPOLAZIONE TOTALE DI OGNI REGIONE (CON FILTRO)]]</f>
        <v>1.1809415814168022E-4</v>
      </c>
      <c r="H5796" t="str">
        <f>IF(Comuni__2[[#This Row],[Popolazione2011]]&gt;300000,"MAGGIORE","")</f>
        <v/>
      </c>
    </row>
    <row r="5797" spans="1:8" x14ac:dyDescent="0.2">
      <c r="A5797" t="s">
        <v>4086</v>
      </c>
      <c r="B5797" t="s">
        <v>3873</v>
      </c>
      <c r="C5797" t="s">
        <v>4079</v>
      </c>
      <c r="D5797">
        <v>1146</v>
      </c>
      <c r="E5797" s="2"/>
      <c r="F5797">
        <f>SUMIFS($D$2:$D$7909, $B$2:$B$7909, "Liguria")</f>
        <v>1570694</v>
      </c>
      <c r="G5797" s="1">
        <f>Comuni__2[[#This Row],[Popolazione2011]]/Comuni__2[[#This Row],[POPOLAZIONE TOTALE DI OGNI REGIONE (CON FILTRO)]]</f>
        <v>7.2961378855461348E-4</v>
      </c>
      <c r="H5797" t="str">
        <f>IF(Comuni__2[[#This Row],[Popolazione2011]]&gt;300000,"MAGGIORE","")</f>
        <v/>
      </c>
    </row>
    <row r="5798" spans="1:8" x14ac:dyDescent="0.2">
      <c r="A5798" t="s">
        <v>4724</v>
      </c>
      <c r="B5798" t="s">
        <v>4450</v>
      </c>
      <c r="C5798" t="s">
        <v>4697</v>
      </c>
      <c r="D5798">
        <v>1144</v>
      </c>
      <c r="E5798" s="2"/>
      <c r="F5798">
        <f>SUMIFS($D$2:$D$7909, $B$2:$B$7909, "Toscana")</f>
        <v>3672202</v>
      </c>
      <c r="G5798" s="1">
        <f>Comuni__2[[#This Row],[Popolazione2011]]/Comuni__2[[#This Row],[POPOLAZIONE TOTALE DI OGNI REGIONE (CON FILTRO)]]</f>
        <v>3.1152970343134719E-4</v>
      </c>
      <c r="H5798" t="str">
        <f>IF(Comuni__2[[#This Row],[Popolazione2011]]&gt;300000,"MAGGIORE","")</f>
        <v/>
      </c>
    </row>
    <row r="5799" spans="1:8" x14ac:dyDescent="0.2">
      <c r="A5799" t="s">
        <v>5654</v>
      </c>
      <c r="B5799" t="s">
        <v>5446</v>
      </c>
      <c r="C5799" t="s">
        <v>5651</v>
      </c>
      <c r="D5799">
        <v>1144</v>
      </c>
      <c r="E5799" s="2"/>
      <c r="F5799">
        <f>SUMIFS($D$2:$D$7909, $B$2:$B$7909, "Abruzzo")</f>
        <v>1307309</v>
      </c>
      <c r="G5799" s="1">
        <f>Comuni__2[[#This Row],[Popolazione2011]]/Comuni__2[[#This Row],[POPOLAZIONE TOTALE DI OGNI REGIONE (CON FILTRO)]]</f>
        <v>8.7508003081138435E-4</v>
      </c>
      <c r="H5799" t="str">
        <f>IF(Comuni__2[[#This Row],[Popolazione2011]]&gt;300000,"MAGGIORE","")</f>
        <v/>
      </c>
    </row>
    <row r="5800" spans="1:8" x14ac:dyDescent="0.2">
      <c r="A5800" t="s">
        <v>6980</v>
      </c>
      <c r="B5800" t="s">
        <v>6847</v>
      </c>
      <c r="C5800" t="s">
        <v>6848</v>
      </c>
      <c r="D5800">
        <v>1141</v>
      </c>
      <c r="E5800" s="2"/>
      <c r="F5800">
        <f>SUMIFS($D$2:$D$7909, $B$2:$B$7909, "Calabria")</f>
        <v>1959050</v>
      </c>
      <c r="G5800" s="1">
        <f>Comuni__2[[#This Row],[Popolazione2011]]/Comuni__2[[#This Row],[POPOLAZIONE TOTALE DI OGNI REGIONE (CON FILTRO)]]</f>
        <v>5.8242515504964144E-4</v>
      </c>
      <c r="H5800" t="str">
        <f>IF(Comuni__2[[#This Row],[Popolazione2011]]&gt;300000,"MAGGIORE","")</f>
        <v/>
      </c>
    </row>
    <row r="5801" spans="1:8" x14ac:dyDescent="0.2">
      <c r="A5801" t="s">
        <v>4782</v>
      </c>
      <c r="B5801" t="s">
        <v>4734</v>
      </c>
      <c r="C5801" t="s">
        <v>4735</v>
      </c>
      <c r="D5801">
        <v>1140</v>
      </c>
      <c r="E5801" s="2"/>
      <c r="F5801">
        <f>SUMIFS($D$2:$D$7909, $B$2:$B$7909, "Umbria")</f>
        <v>884268</v>
      </c>
      <c r="G5801" s="1">
        <f>Comuni__2[[#This Row],[Popolazione2011]]/Comuni__2[[#This Row],[POPOLAZIONE TOTALE DI OGNI REGIONE (CON FILTRO)]]</f>
        <v>1.2892019161611639E-3</v>
      </c>
      <c r="H5801" t="str">
        <f>IF(Comuni__2[[#This Row],[Popolazione2011]]&gt;300000,"MAGGIORE","")</f>
        <v/>
      </c>
    </row>
    <row r="5802" spans="1:8" x14ac:dyDescent="0.2">
      <c r="A5802" t="s">
        <v>7434</v>
      </c>
      <c r="B5802" t="s">
        <v>7257</v>
      </c>
      <c r="C5802" t="s">
        <v>7366</v>
      </c>
      <c r="D5802">
        <v>1139</v>
      </c>
      <c r="E5802" s="2"/>
      <c r="F5802">
        <f>SUMIFS($D$2:$D$7909, $B$2:$B$7909, "Sicilia")</f>
        <v>5002904</v>
      </c>
      <c r="G5802" s="1">
        <f>Comuni__2[[#This Row],[Popolazione2011]]/Comuni__2[[#This Row],[POPOLAZIONE TOTALE DI OGNI REGIONE (CON FILTRO)]]</f>
        <v>2.2766777055885942E-4</v>
      </c>
      <c r="H5802" t="str">
        <f>IF(Comuni__2[[#This Row],[Popolazione2011]]&gt;300000,"MAGGIORE","")</f>
        <v/>
      </c>
    </row>
    <row r="5803" spans="1:8" x14ac:dyDescent="0.2">
      <c r="A5803" t="s">
        <v>7934</v>
      </c>
      <c r="B5803" t="s">
        <v>7657</v>
      </c>
      <c r="C5803" t="s">
        <v>7931</v>
      </c>
      <c r="D5803">
        <v>1139</v>
      </c>
      <c r="E5803" s="2"/>
      <c r="F5803">
        <f>SUMIFS($D$2:$D$7909, $B$2:$B$7909, "Sardegna")</f>
        <v>1634822</v>
      </c>
      <c r="G5803" s="1">
        <f>Comuni__2[[#This Row],[Popolazione2011]]/Comuni__2[[#This Row],[POPOLAZIONE TOTALE DI OGNI REGIONE (CON FILTRO)]]</f>
        <v>6.9671193561133876E-4</v>
      </c>
      <c r="H5803" t="str">
        <f>IF(Comuni__2[[#This Row],[Popolazione2011]]&gt;300000,"MAGGIORE","")</f>
        <v/>
      </c>
    </row>
    <row r="5804" spans="1:8" x14ac:dyDescent="0.2">
      <c r="A5804" t="s">
        <v>6739</v>
      </c>
      <c r="B5804" t="s">
        <v>6713</v>
      </c>
      <c r="C5804" t="s">
        <v>6714</v>
      </c>
      <c r="D5804">
        <v>1138</v>
      </c>
      <c r="E5804" s="2"/>
      <c r="F5804">
        <f>SUMIFS($D$2:$D$7909, $B$2:$B$7909, "Basilicata")</f>
        <v>578036</v>
      </c>
      <c r="G5804" s="1">
        <f>Comuni__2[[#This Row],[Popolazione2011]]/Comuni__2[[#This Row],[POPOLAZIONE TOTALE DI OGNI REGIONE (CON FILTRO)]]</f>
        <v>1.9687355112830342E-3</v>
      </c>
      <c r="H5804" t="str">
        <f>IF(Comuni__2[[#This Row],[Popolazione2011]]&gt;300000,"MAGGIORE","")</f>
        <v/>
      </c>
    </row>
    <row r="5805" spans="1:8" x14ac:dyDescent="0.2">
      <c r="A5805" t="s">
        <v>1846</v>
      </c>
      <c r="B5805" t="s">
        <v>1271</v>
      </c>
      <c r="C5805" t="s">
        <v>1772</v>
      </c>
      <c r="D5805">
        <v>1137</v>
      </c>
      <c r="E5805" s="2"/>
      <c r="F5805">
        <f>SUMIFS($D$2:$D$7909, $B$2:$B$7909, "Lombardia")</f>
        <v>9704121</v>
      </c>
      <c r="G5805" s="1">
        <f>Comuni__2[[#This Row],[Popolazione2011]]/Comuni__2[[#This Row],[POPOLAZIONE TOTALE DI OGNI REGIONE (CON FILTRO)]]</f>
        <v>1.1716671710915394E-4</v>
      </c>
      <c r="H5805" t="str">
        <f>IF(Comuni__2[[#This Row],[Popolazione2011]]&gt;300000,"MAGGIORE","")</f>
        <v/>
      </c>
    </row>
    <row r="5806" spans="1:8" x14ac:dyDescent="0.2">
      <c r="A5806" t="s">
        <v>335</v>
      </c>
      <c r="B5806" t="s">
        <v>5</v>
      </c>
      <c r="C5806" t="s">
        <v>319</v>
      </c>
      <c r="D5806">
        <v>1137</v>
      </c>
      <c r="E5806" s="2"/>
      <c r="F5806">
        <f>SUMIFS($D$2:$D$7909, $B$2:$B$7909, "Piemonte")</f>
        <v>4363916</v>
      </c>
      <c r="G5806" s="1">
        <f>Comuni__2[[#This Row],[Popolazione2011]]/Comuni__2[[#This Row],[POPOLAZIONE TOTALE DI OGNI REGIONE (CON FILTRO)]]</f>
        <v>2.6054580335643492E-4</v>
      </c>
      <c r="H5806" t="str">
        <f>IF(Comuni__2[[#This Row],[Popolazione2011]]&gt;300000,"MAGGIORE","")</f>
        <v/>
      </c>
    </row>
    <row r="5807" spans="1:8" x14ac:dyDescent="0.2">
      <c r="A5807" t="s">
        <v>3034</v>
      </c>
      <c r="B5807" t="s">
        <v>2791</v>
      </c>
      <c r="C5807" t="s">
        <v>2909</v>
      </c>
      <c r="D5807">
        <v>1137</v>
      </c>
      <c r="E5807" s="2"/>
      <c r="F5807">
        <f>SUMIFS($D$2:$D$7909, $B$2:$B$7909, "Trentino-Alto Adige/Südtirol")</f>
        <v>1026433</v>
      </c>
      <c r="G5807" s="1">
        <f>Comuni__2[[#This Row],[Popolazione2011]]/Comuni__2[[#This Row],[POPOLAZIONE TOTALE DI OGNI REGIONE (CON FILTRO)]]</f>
        <v>1.1077196465819007E-3</v>
      </c>
      <c r="H5807" t="str">
        <f>IF(Comuni__2[[#This Row],[Popolazione2011]]&gt;300000,"MAGGIORE","")</f>
        <v/>
      </c>
    </row>
    <row r="5808" spans="1:8" x14ac:dyDescent="0.2">
      <c r="A5808" t="s">
        <v>3244</v>
      </c>
      <c r="B5808" t="s">
        <v>3082</v>
      </c>
      <c r="C5808" t="s">
        <v>3182</v>
      </c>
      <c r="D5808">
        <v>1136</v>
      </c>
      <c r="E5808" s="2"/>
      <c r="F5808">
        <f>SUMIFS($D$2:$D$7909, $B$2:$B$7909, "Veneto")</f>
        <v>4855904</v>
      </c>
      <c r="G5808" s="1">
        <f>Comuni__2[[#This Row],[Popolazione2011]]/Comuni__2[[#This Row],[POPOLAZIONE TOTALE DI OGNI REGIONE (CON FILTRO)]]</f>
        <v>2.3394202191806098E-4</v>
      </c>
      <c r="H5808" t="str">
        <f>IF(Comuni__2[[#This Row],[Popolazione2011]]&gt;300000,"MAGGIORE","")</f>
        <v/>
      </c>
    </row>
    <row r="5809" spans="1:8" x14ac:dyDescent="0.2">
      <c r="A5809" t="s">
        <v>300</v>
      </c>
      <c r="B5809" t="s">
        <v>5</v>
      </c>
      <c r="C5809" t="s">
        <v>6</v>
      </c>
      <c r="D5809">
        <v>1135</v>
      </c>
      <c r="E5809" s="2"/>
      <c r="F5809">
        <f>SUMIFS($D$2:$D$7909, $B$2:$B$7909, "Piemonte")</f>
        <v>4363916</v>
      </c>
      <c r="G5809" s="1">
        <f>Comuni__2[[#This Row],[Popolazione2011]]/Comuni__2[[#This Row],[POPOLAZIONE TOTALE DI OGNI REGIONE (CON FILTRO)]]</f>
        <v>2.6008749939274725E-4</v>
      </c>
      <c r="H5809" t="str">
        <f>IF(Comuni__2[[#This Row],[Popolazione2011]]&gt;300000,"MAGGIORE","")</f>
        <v/>
      </c>
    </row>
    <row r="5810" spans="1:8" x14ac:dyDescent="0.2">
      <c r="A5810" t="s">
        <v>8018</v>
      </c>
      <c r="B5810" t="s">
        <v>7657</v>
      </c>
      <c r="C5810" t="s">
        <v>7931</v>
      </c>
      <c r="D5810">
        <v>1135</v>
      </c>
      <c r="E5810" s="2"/>
      <c r="F5810">
        <f>SUMIFS($D$2:$D$7909, $B$2:$B$7909, "Sardegna")</f>
        <v>1634822</v>
      </c>
      <c r="G5810" s="1">
        <f>Comuni__2[[#This Row],[Popolazione2011]]/Comuni__2[[#This Row],[POPOLAZIONE TOTALE DI OGNI REGIONE (CON FILTRO)]]</f>
        <v>6.9426518605695295E-4</v>
      </c>
      <c r="H5810" t="str">
        <f>IF(Comuni__2[[#This Row],[Popolazione2011]]&gt;300000,"MAGGIORE","")</f>
        <v/>
      </c>
    </row>
    <row r="5811" spans="1:8" x14ac:dyDescent="0.2">
      <c r="A5811" t="s">
        <v>530</v>
      </c>
      <c r="B5811" t="s">
        <v>5</v>
      </c>
      <c r="C5811" t="s">
        <v>490</v>
      </c>
      <c r="D5811">
        <v>1134</v>
      </c>
      <c r="E5811" s="2"/>
      <c r="F5811">
        <f>SUMIFS($D$2:$D$7909, $B$2:$B$7909, "Piemonte")</f>
        <v>4363916</v>
      </c>
      <c r="G5811" s="1">
        <f>Comuni__2[[#This Row],[Popolazione2011]]/Comuni__2[[#This Row],[POPOLAZIONE TOTALE DI OGNI REGIONE (CON FILTRO)]]</f>
        <v>2.5985834741090339E-4</v>
      </c>
      <c r="H5811" t="str">
        <f>IF(Comuni__2[[#This Row],[Popolazione2011]]&gt;300000,"MAGGIORE","")</f>
        <v/>
      </c>
    </row>
    <row r="5812" spans="1:8" x14ac:dyDescent="0.2">
      <c r="A5812" t="s">
        <v>6934</v>
      </c>
      <c r="B5812" t="s">
        <v>6847</v>
      </c>
      <c r="C5812" t="s">
        <v>6848</v>
      </c>
      <c r="D5812">
        <v>1134</v>
      </c>
      <c r="E5812" s="2"/>
      <c r="F5812">
        <f>SUMIFS($D$2:$D$7909, $B$2:$B$7909, "Calabria")</f>
        <v>1959050</v>
      </c>
      <c r="G5812" s="1">
        <f>Comuni__2[[#This Row],[Popolazione2011]]/Comuni__2[[#This Row],[POPOLAZIONE TOTALE DI OGNI REGIONE (CON FILTRO)]]</f>
        <v>5.7885199458921417E-4</v>
      </c>
      <c r="H5812" t="str">
        <f>IF(Comuni__2[[#This Row],[Popolazione2011]]&gt;300000,"MAGGIORE","")</f>
        <v/>
      </c>
    </row>
    <row r="5813" spans="1:8" x14ac:dyDescent="0.2">
      <c r="A5813" t="s">
        <v>6823</v>
      </c>
      <c r="B5813" t="s">
        <v>6713</v>
      </c>
      <c r="C5813" t="s">
        <v>6815</v>
      </c>
      <c r="D5813">
        <v>1134</v>
      </c>
      <c r="E5813" s="2"/>
      <c r="F5813">
        <f>SUMIFS($D$2:$D$7909, $B$2:$B$7909, "Basilicata")</f>
        <v>578036</v>
      </c>
      <c r="G5813" s="1">
        <f>Comuni__2[[#This Row],[Popolazione2011]]/Comuni__2[[#This Row],[POPOLAZIONE TOTALE DI OGNI REGIONE (CON FILTRO)]]</f>
        <v>1.9618155270605983E-3</v>
      </c>
      <c r="H5813" t="str">
        <f>IF(Comuni__2[[#This Row],[Popolazione2011]]&gt;300000,"MAGGIORE","")</f>
        <v/>
      </c>
    </row>
    <row r="5814" spans="1:8" x14ac:dyDescent="0.2">
      <c r="A5814" t="s">
        <v>1866</v>
      </c>
      <c r="B5814" t="s">
        <v>1271</v>
      </c>
      <c r="C5814" t="s">
        <v>1772</v>
      </c>
      <c r="D5814">
        <v>1131</v>
      </c>
      <c r="E5814" s="2"/>
      <c r="F5814">
        <f>SUMIFS($D$2:$D$7909, $B$2:$B$7909, "Lombardia")</f>
        <v>9704121</v>
      </c>
      <c r="G5814" s="1">
        <f>Comuni__2[[#This Row],[Popolazione2011]]/Comuni__2[[#This Row],[POPOLAZIONE TOTALE DI OGNI REGIONE (CON FILTRO)]]</f>
        <v>1.1654842308746974E-4</v>
      </c>
      <c r="H5814" t="str">
        <f>IF(Comuni__2[[#This Row],[Popolazione2011]]&gt;300000,"MAGGIORE","")</f>
        <v/>
      </c>
    </row>
    <row r="5815" spans="1:8" x14ac:dyDescent="0.2">
      <c r="A5815" t="s">
        <v>7075</v>
      </c>
      <c r="B5815" t="s">
        <v>6847</v>
      </c>
      <c r="C5815" t="s">
        <v>6999</v>
      </c>
      <c r="D5815">
        <v>1131</v>
      </c>
      <c r="E5815" s="2"/>
      <c r="F5815">
        <f>SUMIFS($D$2:$D$7909, $B$2:$B$7909, "Calabria")</f>
        <v>1959050</v>
      </c>
      <c r="G5815" s="1">
        <f>Comuni__2[[#This Row],[Popolazione2011]]/Comuni__2[[#This Row],[POPOLAZIONE TOTALE DI OGNI REGIONE (CON FILTRO)]]</f>
        <v>5.7732064010617389E-4</v>
      </c>
      <c r="H5815" t="str">
        <f>IF(Comuni__2[[#This Row],[Popolazione2011]]&gt;300000,"MAGGIORE","")</f>
        <v/>
      </c>
    </row>
    <row r="5816" spans="1:8" x14ac:dyDescent="0.2">
      <c r="A5816" t="s">
        <v>4655</v>
      </c>
      <c r="B5816" t="s">
        <v>4450</v>
      </c>
      <c r="C5816" t="s">
        <v>4624</v>
      </c>
      <c r="D5816">
        <v>1130</v>
      </c>
      <c r="E5816" s="2"/>
      <c r="F5816">
        <f>SUMIFS($D$2:$D$7909, $B$2:$B$7909, "Toscana")</f>
        <v>3672202</v>
      </c>
      <c r="G5816" s="1">
        <f>Comuni__2[[#This Row],[Popolazione2011]]/Comuni__2[[#This Row],[POPOLAZIONE TOTALE DI OGNI REGIONE (CON FILTRO)]]</f>
        <v>3.0771727699075379E-4</v>
      </c>
      <c r="H5816" t="str">
        <f>IF(Comuni__2[[#This Row],[Popolazione2011]]&gt;300000,"MAGGIORE","")</f>
        <v/>
      </c>
    </row>
    <row r="5817" spans="1:8" x14ac:dyDescent="0.2">
      <c r="A5817" t="s">
        <v>7928</v>
      </c>
      <c r="B5817" t="s">
        <v>7657</v>
      </c>
      <c r="C5817" t="s">
        <v>7843</v>
      </c>
      <c r="D5817">
        <v>1130</v>
      </c>
      <c r="E5817" s="2"/>
      <c r="F5817">
        <f>SUMIFS($D$2:$D$7909, $B$2:$B$7909, "Sardegna")</f>
        <v>1634822</v>
      </c>
      <c r="G5817" s="1">
        <f>Comuni__2[[#This Row],[Popolazione2011]]/Comuni__2[[#This Row],[POPOLAZIONE TOTALE DI OGNI REGIONE (CON FILTRO)]]</f>
        <v>6.9120674911397082E-4</v>
      </c>
      <c r="H5817" t="str">
        <f>IF(Comuni__2[[#This Row],[Popolazione2011]]&gt;300000,"MAGGIORE","")</f>
        <v/>
      </c>
    </row>
    <row r="5818" spans="1:8" x14ac:dyDescent="0.2">
      <c r="A5818" t="s">
        <v>1114</v>
      </c>
      <c r="B5818" t="s">
        <v>5</v>
      </c>
      <c r="C5818" t="s">
        <v>1045</v>
      </c>
      <c r="D5818">
        <v>1129</v>
      </c>
      <c r="E5818" s="2"/>
      <c r="F5818">
        <f>SUMIFS($D$2:$D$7909, $B$2:$B$7909, "Piemonte")</f>
        <v>4363916</v>
      </c>
      <c r="G5818" s="1">
        <f>Comuni__2[[#This Row],[Popolazione2011]]/Comuni__2[[#This Row],[POPOLAZIONE TOTALE DI OGNI REGIONE (CON FILTRO)]]</f>
        <v>2.5871258750168426E-4</v>
      </c>
      <c r="H5818" t="str">
        <f>IF(Comuni__2[[#This Row],[Popolazione2011]]&gt;300000,"MAGGIORE","")</f>
        <v/>
      </c>
    </row>
    <row r="5819" spans="1:8" x14ac:dyDescent="0.2">
      <c r="A5819" t="s">
        <v>7868</v>
      </c>
      <c r="B5819" t="s">
        <v>7657</v>
      </c>
      <c r="C5819" t="s">
        <v>7843</v>
      </c>
      <c r="D5819">
        <v>1129</v>
      </c>
      <c r="E5819" s="2"/>
      <c r="F5819">
        <f>SUMIFS($D$2:$D$7909, $B$2:$B$7909, "Sardegna")</f>
        <v>1634822</v>
      </c>
      <c r="G5819" s="1">
        <f>Comuni__2[[#This Row],[Popolazione2011]]/Comuni__2[[#This Row],[POPOLAZIONE TOTALE DI OGNI REGIONE (CON FILTRO)]]</f>
        <v>6.9059506172537439E-4</v>
      </c>
      <c r="H5819" t="str">
        <f>IF(Comuni__2[[#This Row],[Popolazione2011]]&gt;300000,"MAGGIORE","")</f>
        <v/>
      </c>
    </row>
    <row r="5820" spans="1:8" x14ac:dyDescent="0.2">
      <c r="A5820" t="s">
        <v>5879</v>
      </c>
      <c r="B5820" t="s">
        <v>5756</v>
      </c>
      <c r="C5820" t="s">
        <v>5841</v>
      </c>
      <c r="D5820">
        <v>1129</v>
      </c>
      <c r="E5820" s="2"/>
      <c r="F5820">
        <f>SUMIFS($D$2:$D$7909, $B$2:$B$7909, "Molise")</f>
        <v>313660</v>
      </c>
      <c r="G5820" s="1">
        <f>Comuni__2[[#This Row],[Popolazione2011]]/Comuni__2[[#This Row],[POPOLAZIONE TOTALE DI OGNI REGIONE (CON FILTRO)]]</f>
        <v>3.5994388828667983E-3</v>
      </c>
      <c r="H5820" t="str">
        <f>IF(Comuni__2[[#This Row],[Popolazione2011]]&gt;300000,"MAGGIORE","")</f>
        <v/>
      </c>
    </row>
    <row r="5821" spans="1:8" x14ac:dyDescent="0.2">
      <c r="A5821" t="s">
        <v>7638</v>
      </c>
      <c r="B5821" t="s">
        <v>7257</v>
      </c>
      <c r="C5821" t="s">
        <v>7635</v>
      </c>
      <c r="D5821">
        <v>1128</v>
      </c>
      <c r="E5821" s="2"/>
      <c r="F5821">
        <f>SUMIFS($D$2:$D$7909, $B$2:$B$7909, "Sicilia")</f>
        <v>5002904</v>
      </c>
      <c r="G5821" s="1">
        <f>Comuni__2[[#This Row],[Popolazione2011]]/Comuni__2[[#This Row],[POPOLAZIONE TOTALE DI OGNI REGIONE (CON FILTRO)]]</f>
        <v>2.2546904757716717E-4</v>
      </c>
      <c r="H5821" t="str">
        <f>IF(Comuni__2[[#This Row],[Popolazione2011]]&gt;300000,"MAGGIORE","")</f>
        <v/>
      </c>
    </row>
    <row r="5822" spans="1:8" x14ac:dyDescent="0.2">
      <c r="A5822" t="s">
        <v>3889</v>
      </c>
      <c r="B5822" t="s">
        <v>3873</v>
      </c>
      <c r="C5822" t="s">
        <v>3874</v>
      </c>
      <c r="D5822">
        <v>1128</v>
      </c>
      <c r="E5822" s="2"/>
      <c r="F5822">
        <f>SUMIFS($D$2:$D$7909, $B$2:$B$7909, "Liguria")</f>
        <v>1570694</v>
      </c>
      <c r="G5822" s="1">
        <f>Comuni__2[[#This Row],[Popolazione2011]]/Comuni__2[[#This Row],[POPOLAZIONE TOTALE DI OGNI REGIONE (CON FILTRO)]]</f>
        <v>7.1815388611658291E-4</v>
      </c>
      <c r="H5822" t="str">
        <f>IF(Comuni__2[[#This Row],[Popolazione2011]]&gt;300000,"MAGGIORE","")</f>
        <v/>
      </c>
    </row>
    <row r="5823" spans="1:8" x14ac:dyDescent="0.2">
      <c r="A5823" t="s">
        <v>4486</v>
      </c>
      <c r="B5823" t="s">
        <v>4450</v>
      </c>
      <c r="C5823" t="s">
        <v>4469</v>
      </c>
      <c r="D5823">
        <v>1127</v>
      </c>
      <c r="E5823" s="2"/>
      <c r="F5823">
        <f>SUMIFS($D$2:$D$7909, $B$2:$B$7909, "Toscana")</f>
        <v>3672202</v>
      </c>
      <c r="G5823" s="1">
        <f>Comuni__2[[#This Row],[Popolazione2011]]/Comuni__2[[#This Row],[POPOLAZIONE TOTALE DI OGNI REGIONE (CON FILTRO)]]</f>
        <v>3.0690032846776946E-4</v>
      </c>
      <c r="H5823" t="str">
        <f>IF(Comuni__2[[#This Row],[Popolazione2011]]&gt;300000,"MAGGIORE","")</f>
        <v/>
      </c>
    </row>
    <row r="5824" spans="1:8" x14ac:dyDescent="0.2">
      <c r="A5824" t="s">
        <v>8034</v>
      </c>
      <c r="B5824" t="s">
        <v>7657</v>
      </c>
      <c r="C5824" t="s">
        <v>7931</v>
      </c>
      <c r="D5824">
        <v>1127</v>
      </c>
      <c r="E5824" s="2"/>
      <c r="F5824">
        <f>SUMIFS($D$2:$D$7909, $B$2:$B$7909, "Sardegna")</f>
        <v>1634822</v>
      </c>
      <c r="G5824" s="1">
        <f>Comuni__2[[#This Row],[Popolazione2011]]/Comuni__2[[#This Row],[POPOLAZIONE TOTALE DI OGNI REGIONE (CON FILTRO)]]</f>
        <v>6.8937168694818154E-4</v>
      </c>
      <c r="H5824" t="str">
        <f>IF(Comuni__2[[#This Row],[Popolazione2011]]&gt;300000,"MAGGIORE","")</f>
        <v/>
      </c>
    </row>
    <row r="5825" spans="1:8" x14ac:dyDescent="0.2">
      <c r="A5825" t="s">
        <v>5716</v>
      </c>
      <c r="B5825" t="s">
        <v>5446</v>
      </c>
      <c r="C5825" t="s">
        <v>5651</v>
      </c>
      <c r="D5825">
        <v>1127</v>
      </c>
      <c r="E5825" s="2"/>
      <c r="F5825">
        <f>SUMIFS($D$2:$D$7909, $B$2:$B$7909, "Abruzzo")</f>
        <v>1307309</v>
      </c>
      <c r="G5825" s="1">
        <f>Comuni__2[[#This Row],[Popolazione2011]]/Comuni__2[[#This Row],[POPOLAZIONE TOTALE DI OGNI REGIONE (CON FILTRO)]]</f>
        <v>8.6207621916471158E-4</v>
      </c>
      <c r="H5825" t="str">
        <f>IF(Comuni__2[[#This Row],[Popolazione2011]]&gt;300000,"MAGGIORE","")</f>
        <v/>
      </c>
    </row>
    <row r="5826" spans="1:8" x14ac:dyDescent="0.2">
      <c r="A5826" t="s">
        <v>5342</v>
      </c>
      <c r="B5826" t="s">
        <v>5062</v>
      </c>
      <c r="C5826" t="s">
        <v>5320</v>
      </c>
      <c r="D5826">
        <v>1126</v>
      </c>
      <c r="E5826" s="2"/>
      <c r="F5826">
        <f>SUMIFS($D$2:$D$7909, $B$2:$B$7909, "Lazio")</f>
        <v>5502886</v>
      </c>
      <c r="G5826" s="1">
        <f>Comuni__2[[#This Row],[Popolazione2011]]/Comuni__2[[#This Row],[POPOLAZIONE TOTALE DI OGNI REGIONE (CON FILTRO)]]</f>
        <v>2.0461990308358197E-4</v>
      </c>
      <c r="H5826" t="str">
        <f>IF(Comuni__2[[#This Row],[Popolazione2011]]&gt;300000,"MAGGIORE","")</f>
        <v/>
      </c>
    </row>
    <row r="5827" spans="1:8" x14ac:dyDescent="0.2">
      <c r="A5827" t="s">
        <v>141</v>
      </c>
      <c r="B5827" t="s">
        <v>5</v>
      </c>
      <c r="C5827" t="s">
        <v>6</v>
      </c>
      <c r="D5827">
        <v>1126</v>
      </c>
      <c r="E5827" s="2"/>
      <c r="F5827">
        <f>SUMIFS($D$2:$D$7909, $B$2:$B$7909, "Piemonte")</f>
        <v>4363916</v>
      </c>
      <c r="G5827" s="1">
        <f>Comuni__2[[#This Row],[Popolazione2011]]/Comuni__2[[#This Row],[POPOLAZIONE TOTALE DI OGNI REGIONE (CON FILTRO)]]</f>
        <v>2.580251315561528E-4</v>
      </c>
      <c r="H5827" t="str">
        <f>IF(Comuni__2[[#This Row],[Popolazione2011]]&gt;300000,"MAGGIORE","")</f>
        <v/>
      </c>
    </row>
    <row r="5828" spans="1:8" x14ac:dyDescent="0.2">
      <c r="A5828" t="s">
        <v>1015</v>
      </c>
      <c r="B5828" t="s">
        <v>5</v>
      </c>
      <c r="C5828" t="s">
        <v>857</v>
      </c>
      <c r="D5828">
        <v>1126</v>
      </c>
      <c r="E5828" s="2"/>
      <c r="F5828">
        <f>SUMIFS($D$2:$D$7909, $B$2:$B$7909, "Piemonte")</f>
        <v>4363916</v>
      </c>
      <c r="G5828" s="1">
        <f>Comuni__2[[#This Row],[Popolazione2011]]/Comuni__2[[#This Row],[POPOLAZIONE TOTALE DI OGNI REGIONE (CON FILTRO)]]</f>
        <v>2.580251315561528E-4</v>
      </c>
      <c r="H5828" t="str">
        <f>IF(Comuni__2[[#This Row],[Popolazione2011]]&gt;300000,"MAGGIORE","")</f>
        <v/>
      </c>
    </row>
    <row r="5829" spans="1:8" x14ac:dyDescent="0.2">
      <c r="A5829" t="s">
        <v>7817</v>
      </c>
      <c r="B5829" t="s">
        <v>7657</v>
      </c>
      <c r="C5829" t="s">
        <v>7750</v>
      </c>
      <c r="D5829">
        <v>1126</v>
      </c>
      <c r="E5829" s="2"/>
      <c r="F5829">
        <f>SUMIFS($D$2:$D$7909, $B$2:$B$7909, "Sardegna")</f>
        <v>1634822</v>
      </c>
      <c r="G5829" s="1">
        <f>Comuni__2[[#This Row],[Popolazione2011]]/Comuni__2[[#This Row],[POPOLAZIONE TOTALE DI OGNI REGIONE (CON FILTRO)]]</f>
        <v>6.8875999955958511E-4</v>
      </c>
      <c r="H5829" t="str">
        <f>IF(Comuni__2[[#This Row],[Popolazione2011]]&gt;300000,"MAGGIORE","")</f>
        <v/>
      </c>
    </row>
    <row r="5830" spans="1:8" x14ac:dyDescent="0.2">
      <c r="A5830" t="s">
        <v>3950</v>
      </c>
      <c r="B5830" t="s">
        <v>3873</v>
      </c>
      <c r="C5830" t="s">
        <v>3941</v>
      </c>
      <c r="D5830">
        <v>1126</v>
      </c>
      <c r="E5830" s="2"/>
      <c r="F5830">
        <f>SUMIFS($D$2:$D$7909, $B$2:$B$7909, "Liguria")</f>
        <v>1570694</v>
      </c>
      <c r="G5830" s="1">
        <f>Comuni__2[[#This Row],[Popolazione2011]]/Comuni__2[[#This Row],[POPOLAZIONE TOTALE DI OGNI REGIONE (CON FILTRO)]]</f>
        <v>7.1688056362346835E-4</v>
      </c>
      <c r="H5830" t="str">
        <f>IF(Comuni__2[[#This Row],[Popolazione2011]]&gt;300000,"MAGGIORE","")</f>
        <v/>
      </c>
    </row>
    <row r="5831" spans="1:8" x14ac:dyDescent="0.2">
      <c r="A5831" t="s">
        <v>175</v>
      </c>
      <c r="B5831" t="s">
        <v>5</v>
      </c>
      <c r="C5831" t="s">
        <v>6</v>
      </c>
      <c r="D5831">
        <v>1124</v>
      </c>
      <c r="E5831" s="2"/>
      <c r="F5831">
        <f>SUMIFS($D$2:$D$7909, $B$2:$B$7909, "Piemonte")</f>
        <v>4363916</v>
      </c>
      <c r="G5831" s="1">
        <f>Comuni__2[[#This Row],[Popolazione2011]]/Comuni__2[[#This Row],[POPOLAZIONE TOTALE DI OGNI REGIONE (CON FILTRO)]]</f>
        <v>2.5756682759246513E-4</v>
      </c>
      <c r="H5831" t="str">
        <f>IF(Comuni__2[[#This Row],[Popolazione2011]]&gt;300000,"MAGGIORE","")</f>
        <v/>
      </c>
    </row>
    <row r="5832" spans="1:8" x14ac:dyDescent="0.2">
      <c r="A5832" t="s">
        <v>2439</v>
      </c>
      <c r="B5832" t="s">
        <v>1271</v>
      </c>
      <c r="C5832" t="s">
        <v>2409</v>
      </c>
      <c r="D5832">
        <v>1123</v>
      </c>
      <c r="E5832" s="2"/>
      <c r="F5832">
        <f>SUMIFS($D$2:$D$7909, $B$2:$B$7909, "Lombardia")</f>
        <v>9704121</v>
      </c>
      <c r="G5832" s="1">
        <f>Comuni__2[[#This Row],[Popolazione2011]]/Comuni__2[[#This Row],[POPOLAZIONE TOTALE DI OGNI REGIONE (CON FILTRO)]]</f>
        <v>1.1572403105855749E-4</v>
      </c>
      <c r="H5832" t="str">
        <f>IF(Comuni__2[[#This Row],[Popolazione2011]]&gt;300000,"MAGGIORE","")</f>
        <v/>
      </c>
    </row>
    <row r="5833" spans="1:8" x14ac:dyDescent="0.2">
      <c r="A5833" t="s">
        <v>4170</v>
      </c>
      <c r="B5833" t="s">
        <v>4112</v>
      </c>
      <c r="C5833" t="s">
        <v>4160</v>
      </c>
      <c r="D5833">
        <v>1122</v>
      </c>
      <c r="E5833" s="2"/>
      <c r="F5833">
        <f>SUMIFS($D$2:$D$7909, $B$2:$B$7909, "Emilia-Romagna")</f>
        <v>4342135</v>
      </c>
      <c r="G5833" s="1">
        <f>Comuni__2[[#This Row],[Popolazione2011]]/Comuni__2[[#This Row],[POPOLAZIONE TOTALE DI OGNI REGIONE (CON FILTRO)]]</f>
        <v>2.5839823036363449E-4</v>
      </c>
      <c r="H5833" t="str">
        <f>IF(Comuni__2[[#This Row],[Popolazione2011]]&gt;300000,"MAGGIORE","")</f>
        <v/>
      </c>
    </row>
    <row r="5834" spans="1:8" x14ac:dyDescent="0.2">
      <c r="A5834" t="s">
        <v>4744</v>
      </c>
      <c r="B5834" t="s">
        <v>4734</v>
      </c>
      <c r="C5834" t="s">
        <v>4735</v>
      </c>
      <c r="D5834">
        <v>1122</v>
      </c>
      <c r="E5834" s="2"/>
      <c r="F5834">
        <f>SUMIFS($D$2:$D$7909, $B$2:$B$7909, "Umbria")</f>
        <v>884268</v>
      </c>
      <c r="G5834" s="1">
        <f>Comuni__2[[#This Row],[Popolazione2011]]/Comuni__2[[#This Row],[POPOLAZIONE TOTALE DI OGNI REGIONE (CON FILTRO)]]</f>
        <v>1.2688460964323032E-3</v>
      </c>
      <c r="H5834" t="str">
        <f>IF(Comuni__2[[#This Row],[Popolazione2011]]&gt;300000,"MAGGIORE","")</f>
        <v/>
      </c>
    </row>
    <row r="5835" spans="1:8" x14ac:dyDescent="0.2">
      <c r="A5835" t="s">
        <v>2279</v>
      </c>
      <c r="B5835" t="s">
        <v>1271</v>
      </c>
      <c r="C5835" t="s">
        <v>2222</v>
      </c>
      <c r="D5835">
        <v>1121</v>
      </c>
      <c r="E5835" s="2"/>
      <c r="F5835">
        <f>SUMIFS($D$2:$D$7909, $B$2:$B$7909, "Lombardia")</f>
        <v>9704121</v>
      </c>
      <c r="G5835" s="1">
        <f>Comuni__2[[#This Row],[Popolazione2011]]/Comuni__2[[#This Row],[POPOLAZIONE TOTALE DI OGNI REGIONE (CON FILTRO)]]</f>
        <v>1.1551793305132944E-4</v>
      </c>
      <c r="H5835" t="str">
        <f>IF(Comuni__2[[#This Row],[Popolazione2011]]&gt;300000,"MAGGIORE","")</f>
        <v/>
      </c>
    </row>
    <row r="5836" spans="1:8" x14ac:dyDescent="0.2">
      <c r="A5836" t="s">
        <v>305</v>
      </c>
      <c r="B5836" t="s">
        <v>5</v>
      </c>
      <c r="C5836" t="s">
        <v>6</v>
      </c>
      <c r="D5836">
        <v>1120</v>
      </c>
      <c r="E5836" s="2"/>
      <c r="F5836">
        <f>SUMIFS($D$2:$D$7909, $B$2:$B$7909, "Piemonte")</f>
        <v>4363916</v>
      </c>
      <c r="G5836" s="1">
        <f>Comuni__2[[#This Row],[Popolazione2011]]/Comuni__2[[#This Row],[POPOLAZIONE TOTALE DI OGNI REGIONE (CON FILTRO)]]</f>
        <v>2.5665021966508981E-4</v>
      </c>
      <c r="H5836" t="str">
        <f>IF(Comuni__2[[#This Row],[Popolazione2011]]&gt;300000,"MAGGIORE","")</f>
        <v/>
      </c>
    </row>
    <row r="5837" spans="1:8" x14ac:dyDescent="0.2">
      <c r="A5837" t="s">
        <v>5783</v>
      </c>
      <c r="B5837" t="s">
        <v>5756</v>
      </c>
      <c r="C5837" t="s">
        <v>5757</v>
      </c>
      <c r="D5837">
        <v>1120</v>
      </c>
      <c r="E5837" s="2"/>
      <c r="F5837">
        <f>SUMIFS($D$2:$D$7909, $B$2:$B$7909, "Molise")</f>
        <v>313660</v>
      </c>
      <c r="G5837" s="1">
        <f>Comuni__2[[#This Row],[Popolazione2011]]/Comuni__2[[#This Row],[POPOLAZIONE TOTALE DI OGNI REGIONE (CON FILTRO)]]</f>
        <v>3.5707453931008099E-3</v>
      </c>
      <c r="H5837" t="str">
        <f>IF(Comuni__2[[#This Row],[Popolazione2011]]&gt;300000,"MAGGIORE","")</f>
        <v/>
      </c>
    </row>
    <row r="5838" spans="1:8" x14ac:dyDescent="0.2">
      <c r="A5838" t="s">
        <v>182</v>
      </c>
      <c r="B5838" t="s">
        <v>5</v>
      </c>
      <c r="C5838" t="s">
        <v>6</v>
      </c>
      <c r="D5838">
        <v>1119</v>
      </c>
      <c r="E5838" s="2"/>
      <c r="F5838">
        <f>SUMIFS($D$2:$D$7909, $B$2:$B$7909, "Piemonte")</f>
        <v>4363916</v>
      </c>
      <c r="G5838" s="1">
        <f>Comuni__2[[#This Row],[Popolazione2011]]/Comuni__2[[#This Row],[POPOLAZIONE TOTALE DI OGNI REGIONE (CON FILTRO)]]</f>
        <v>2.5642106768324595E-4</v>
      </c>
      <c r="H5838" t="str">
        <f>IF(Comuni__2[[#This Row],[Popolazione2011]]&gt;300000,"MAGGIORE","")</f>
        <v/>
      </c>
    </row>
    <row r="5839" spans="1:8" x14ac:dyDescent="0.2">
      <c r="A5839" t="s">
        <v>312</v>
      </c>
      <c r="B5839" t="s">
        <v>5</v>
      </c>
      <c r="C5839" t="s">
        <v>6</v>
      </c>
      <c r="D5839">
        <v>1118</v>
      </c>
      <c r="E5839" s="2"/>
      <c r="F5839">
        <f>SUMIFS($D$2:$D$7909, $B$2:$B$7909, "Piemonte")</f>
        <v>4363916</v>
      </c>
      <c r="G5839" s="1">
        <f>Comuni__2[[#This Row],[Popolazione2011]]/Comuni__2[[#This Row],[POPOLAZIONE TOTALE DI OGNI REGIONE (CON FILTRO)]]</f>
        <v>2.5619191570140214E-4</v>
      </c>
      <c r="H5839" t="str">
        <f>IF(Comuni__2[[#This Row],[Popolazione2011]]&gt;300000,"MAGGIORE","")</f>
        <v/>
      </c>
    </row>
    <row r="5840" spans="1:8" x14ac:dyDescent="0.2">
      <c r="A5840" t="s">
        <v>2450</v>
      </c>
      <c r="B5840" t="s">
        <v>1271</v>
      </c>
      <c r="C5840" t="s">
        <v>2409</v>
      </c>
      <c r="D5840">
        <v>1116</v>
      </c>
      <c r="E5840" s="2"/>
      <c r="F5840">
        <f>SUMIFS($D$2:$D$7909, $B$2:$B$7909, "Lombardia")</f>
        <v>9704121</v>
      </c>
      <c r="G5840" s="1">
        <f>Comuni__2[[#This Row],[Popolazione2011]]/Comuni__2[[#This Row],[POPOLAZIONE TOTALE DI OGNI REGIONE (CON FILTRO)]]</f>
        <v>1.1500268803325927E-4</v>
      </c>
      <c r="H5840" t="str">
        <f>IF(Comuni__2[[#This Row],[Popolazione2011]]&gt;300000,"MAGGIORE","")</f>
        <v/>
      </c>
    </row>
    <row r="5841" spans="1:8" x14ac:dyDescent="0.2">
      <c r="A5841" t="s">
        <v>6032</v>
      </c>
      <c r="B5841" t="s">
        <v>5894</v>
      </c>
      <c r="C5841" t="s">
        <v>6000</v>
      </c>
      <c r="D5841">
        <v>1116</v>
      </c>
      <c r="E5841" s="2"/>
      <c r="F5841">
        <f>SUMIFS($D$2:$D$7909, $B$2:$B$7909, "Campania")</f>
        <v>5766810</v>
      </c>
      <c r="G5841" s="1">
        <f>Comuni__2[[#This Row],[Popolazione2011]]/Comuni__2[[#This Row],[POPOLAZIONE TOTALE DI OGNI REGIONE (CON FILTRO)]]</f>
        <v>1.9352120149614778E-4</v>
      </c>
      <c r="H5841" t="str">
        <f>IF(Comuni__2[[#This Row],[Popolazione2011]]&gt;300000,"MAGGIORE","")</f>
        <v/>
      </c>
    </row>
    <row r="5842" spans="1:8" x14ac:dyDescent="0.2">
      <c r="A5842" t="s">
        <v>4992</v>
      </c>
      <c r="B5842" t="s">
        <v>4829</v>
      </c>
      <c r="C5842" t="s">
        <v>4987</v>
      </c>
      <c r="D5842">
        <v>1116</v>
      </c>
      <c r="E5842" s="2"/>
      <c r="F5842">
        <f>SUMIFS($D$2:$D$7909, $B$2:$B$7909, "Marche")</f>
        <v>1540584</v>
      </c>
      <c r="G5842" s="1">
        <f>Comuni__2[[#This Row],[Popolazione2011]]/Comuni__2[[#This Row],[POPOLAZIONE TOTALE DI OGNI REGIONE (CON FILTRO)]]</f>
        <v>7.2440061690891245E-4</v>
      </c>
      <c r="H5842" t="str">
        <f>IF(Comuni__2[[#This Row],[Popolazione2011]]&gt;300000,"MAGGIORE","")</f>
        <v/>
      </c>
    </row>
    <row r="5843" spans="1:8" x14ac:dyDescent="0.2">
      <c r="A5843" t="s">
        <v>1581</v>
      </c>
      <c r="B5843" t="s">
        <v>1271</v>
      </c>
      <c r="C5843" t="s">
        <v>1560</v>
      </c>
      <c r="D5843">
        <v>1114</v>
      </c>
      <c r="E5843" s="2"/>
      <c r="F5843">
        <f>SUMIFS($D$2:$D$7909, $B$2:$B$7909, "Lombardia")</f>
        <v>9704121</v>
      </c>
      <c r="G5843" s="1">
        <f>Comuni__2[[#This Row],[Popolazione2011]]/Comuni__2[[#This Row],[POPOLAZIONE TOTALE DI OGNI REGIONE (CON FILTRO)]]</f>
        <v>1.1479659002603121E-4</v>
      </c>
      <c r="H5843" t="str">
        <f>IF(Comuni__2[[#This Row],[Popolazione2011]]&gt;300000,"MAGGIORE","")</f>
        <v/>
      </c>
    </row>
    <row r="5844" spans="1:8" x14ac:dyDescent="0.2">
      <c r="A5844" t="s">
        <v>1980</v>
      </c>
      <c r="B5844" t="s">
        <v>1271</v>
      </c>
      <c r="C5844" t="s">
        <v>1772</v>
      </c>
      <c r="D5844">
        <v>1114</v>
      </c>
      <c r="E5844" s="2"/>
      <c r="F5844">
        <f>SUMIFS($D$2:$D$7909, $B$2:$B$7909, "Lombardia")</f>
        <v>9704121</v>
      </c>
      <c r="G5844" s="1">
        <f>Comuni__2[[#This Row],[Popolazione2011]]/Comuni__2[[#This Row],[POPOLAZIONE TOTALE DI OGNI REGIONE (CON FILTRO)]]</f>
        <v>1.1479659002603121E-4</v>
      </c>
      <c r="H5844" t="str">
        <f>IF(Comuni__2[[#This Row],[Popolazione2011]]&gt;300000,"MAGGIORE","")</f>
        <v/>
      </c>
    </row>
    <row r="5845" spans="1:8" x14ac:dyDescent="0.2">
      <c r="A5845" t="s">
        <v>744</v>
      </c>
      <c r="B5845" t="s">
        <v>5</v>
      </c>
      <c r="C5845" t="s">
        <v>738</v>
      </c>
      <c r="D5845">
        <v>1114</v>
      </c>
      <c r="E5845" s="2"/>
      <c r="F5845">
        <f>SUMIFS($D$2:$D$7909, $B$2:$B$7909, "Piemonte")</f>
        <v>4363916</v>
      </c>
      <c r="G5845" s="1">
        <f>Comuni__2[[#This Row],[Popolazione2011]]/Comuni__2[[#This Row],[POPOLAZIONE TOTALE DI OGNI REGIONE (CON FILTRO)]]</f>
        <v>2.5527530777402682E-4</v>
      </c>
      <c r="H5845" t="str">
        <f>IF(Comuni__2[[#This Row],[Popolazione2011]]&gt;300000,"MAGGIORE","")</f>
        <v/>
      </c>
    </row>
    <row r="5846" spans="1:8" x14ac:dyDescent="0.2">
      <c r="A5846" t="s">
        <v>201</v>
      </c>
      <c r="B5846" t="s">
        <v>5</v>
      </c>
      <c r="C5846" t="s">
        <v>6</v>
      </c>
      <c r="D5846">
        <v>1113</v>
      </c>
      <c r="E5846" s="2"/>
      <c r="F5846">
        <f>SUMIFS($D$2:$D$7909, $B$2:$B$7909, "Piemonte")</f>
        <v>4363916</v>
      </c>
      <c r="G5846" s="1">
        <f>Comuni__2[[#This Row],[Popolazione2011]]/Comuni__2[[#This Row],[POPOLAZIONE TOTALE DI OGNI REGIONE (CON FILTRO)]]</f>
        <v>2.5504615579218296E-4</v>
      </c>
      <c r="H5846" t="str">
        <f>IF(Comuni__2[[#This Row],[Popolazione2011]]&gt;300000,"MAGGIORE","")</f>
        <v/>
      </c>
    </row>
    <row r="5847" spans="1:8" x14ac:dyDescent="0.2">
      <c r="A5847" t="s">
        <v>260</v>
      </c>
      <c r="B5847" t="s">
        <v>5</v>
      </c>
      <c r="C5847" t="s">
        <v>6</v>
      </c>
      <c r="D5847">
        <v>1111</v>
      </c>
      <c r="E5847" s="2"/>
      <c r="F5847">
        <f>SUMIFS($D$2:$D$7909, $B$2:$B$7909, "Piemonte")</f>
        <v>4363916</v>
      </c>
      <c r="G5847" s="1">
        <f>Comuni__2[[#This Row],[Popolazione2011]]/Comuni__2[[#This Row],[POPOLAZIONE TOTALE DI OGNI REGIONE (CON FILTRO)]]</f>
        <v>2.5458785182849535E-4</v>
      </c>
      <c r="H5847" t="str">
        <f>IF(Comuni__2[[#This Row],[Popolazione2011]]&gt;300000,"MAGGIORE","")</f>
        <v/>
      </c>
    </row>
    <row r="5848" spans="1:8" x14ac:dyDescent="0.2">
      <c r="A5848" t="s">
        <v>451</v>
      </c>
      <c r="B5848" t="s">
        <v>5</v>
      </c>
      <c r="C5848" t="s">
        <v>402</v>
      </c>
      <c r="D5848">
        <v>1111</v>
      </c>
      <c r="E5848" s="2"/>
      <c r="F5848">
        <f>SUMIFS($D$2:$D$7909, $B$2:$B$7909, "Piemonte")</f>
        <v>4363916</v>
      </c>
      <c r="G5848" s="1">
        <f>Comuni__2[[#This Row],[Popolazione2011]]/Comuni__2[[#This Row],[POPOLAZIONE TOTALE DI OGNI REGIONE (CON FILTRO)]]</f>
        <v>2.5458785182849535E-4</v>
      </c>
      <c r="H5848" t="str">
        <f>IF(Comuni__2[[#This Row],[Popolazione2011]]&gt;300000,"MAGGIORE","")</f>
        <v/>
      </c>
    </row>
    <row r="5849" spans="1:8" x14ac:dyDescent="0.2">
      <c r="A5849" t="s">
        <v>5505</v>
      </c>
      <c r="B5849" t="s">
        <v>5446</v>
      </c>
      <c r="C5849" t="s">
        <v>5447</v>
      </c>
      <c r="D5849">
        <v>1110</v>
      </c>
      <c r="E5849" s="2"/>
      <c r="F5849">
        <f>SUMIFS($D$2:$D$7909, $B$2:$B$7909, "Abruzzo")</f>
        <v>1307309</v>
      </c>
      <c r="G5849" s="1">
        <f>Comuni__2[[#This Row],[Popolazione2011]]/Comuni__2[[#This Row],[POPOLAZIONE TOTALE DI OGNI REGIONE (CON FILTRO)]]</f>
        <v>8.4907240751803893E-4</v>
      </c>
      <c r="H5849" t="str">
        <f>IF(Comuni__2[[#This Row],[Popolazione2011]]&gt;300000,"MAGGIORE","")</f>
        <v/>
      </c>
    </row>
    <row r="5850" spans="1:8" x14ac:dyDescent="0.2">
      <c r="A5850" t="s">
        <v>2990</v>
      </c>
      <c r="B5850" t="s">
        <v>2791</v>
      </c>
      <c r="C5850" t="s">
        <v>2909</v>
      </c>
      <c r="D5850">
        <v>1110</v>
      </c>
      <c r="E5850" s="2"/>
      <c r="F5850">
        <f>SUMIFS($D$2:$D$7909, $B$2:$B$7909, "Trentino-Alto Adige/Südtirol")</f>
        <v>1026433</v>
      </c>
      <c r="G5850" s="1">
        <f>Comuni__2[[#This Row],[Popolazione2011]]/Comuni__2[[#This Row],[POPOLAZIONE TOTALE DI OGNI REGIONE (CON FILTRO)]]</f>
        <v>1.0814149584044939E-3</v>
      </c>
      <c r="H5850" t="str">
        <f>IF(Comuni__2[[#This Row],[Popolazione2011]]&gt;300000,"MAGGIORE","")</f>
        <v/>
      </c>
    </row>
    <row r="5851" spans="1:8" x14ac:dyDescent="0.2">
      <c r="A5851" t="s">
        <v>5793</v>
      </c>
      <c r="B5851" t="s">
        <v>5756</v>
      </c>
      <c r="C5851" t="s">
        <v>5757</v>
      </c>
      <c r="D5851">
        <v>1110</v>
      </c>
      <c r="E5851" s="2"/>
      <c r="F5851">
        <f>SUMIFS($D$2:$D$7909, $B$2:$B$7909, "Molise")</f>
        <v>313660</v>
      </c>
      <c r="G5851" s="1">
        <f>Comuni__2[[#This Row],[Popolazione2011]]/Comuni__2[[#This Row],[POPOLAZIONE TOTALE DI OGNI REGIONE (CON FILTRO)]]</f>
        <v>3.5388637378052667E-3</v>
      </c>
      <c r="H5851" t="str">
        <f>IF(Comuni__2[[#This Row],[Popolazione2011]]&gt;300000,"MAGGIORE","")</f>
        <v/>
      </c>
    </row>
    <row r="5852" spans="1:8" x14ac:dyDescent="0.2">
      <c r="A5852" t="s">
        <v>1928</v>
      </c>
      <c r="B5852" t="s">
        <v>1271</v>
      </c>
      <c r="C5852" t="s">
        <v>1772</v>
      </c>
      <c r="D5852">
        <v>1109</v>
      </c>
      <c r="E5852" s="2"/>
      <c r="F5852">
        <f>SUMIFS($D$2:$D$7909, $B$2:$B$7909, "Lombardia")</f>
        <v>9704121</v>
      </c>
      <c r="G5852" s="1">
        <f>Comuni__2[[#This Row],[Popolazione2011]]/Comuni__2[[#This Row],[POPOLAZIONE TOTALE DI OGNI REGIONE (CON FILTRO)]]</f>
        <v>1.1428134500796106E-4</v>
      </c>
      <c r="H5852" t="str">
        <f>IF(Comuni__2[[#This Row],[Popolazione2011]]&gt;300000,"MAGGIORE","")</f>
        <v/>
      </c>
    </row>
    <row r="5853" spans="1:8" x14ac:dyDescent="0.2">
      <c r="A5853" t="s">
        <v>522</v>
      </c>
      <c r="B5853" t="s">
        <v>5</v>
      </c>
      <c r="C5853" t="s">
        <v>490</v>
      </c>
      <c r="D5853">
        <v>1109</v>
      </c>
      <c r="E5853" s="2"/>
      <c r="F5853">
        <f>SUMIFS($D$2:$D$7909, $B$2:$B$7909, "Piemonte")</f>
        <v>4363916</v>
      </c>
      <c r="G5853" s="1">
        <f>Comuni__2[[#This Row],[Popolazione2011]]/Comuni__2[[#This Row],[POPOLAZIONE TOTALE DI OGNI REGIONE (CON FILTRO)]]</f>
        <v>2.5412954786480769E-4</v>
      </c>
      <c r="H5853" t="str">
        <f>IF(Comuni__2[[#This Row],[Popolazione2011]]&gt;300000,"MAGGIORE","")</f>
        <v/>
      </c>
    </row>
    <row r="5854" spans="1:8" x14ac:dyDescent="0.2">
      <c r="A5854" t="s">
        <v>2306</v>
      </c>
      <c r="B5854" t="s">
        <v>1271</v>
      </c>
      <c r="C5854" t="s">
        <v>2222</v>
      </c>
      <c r="D5854">
        <v>1108</v>
      </c>
      <c r="E5854" s="2"/>
      <c r="F5854">
        <f>SUMIFS($D$2:$D$7909, $B$2:$B$7909, "Lombardia")</f>
        <v>9704121</v>
      </c>
      <c r="G5854" s="1">
        <f>Comuni__2[[#This Row],[Popolazione2011]]/Comuni__2[[#This Row],[POPOLAZIONE TOTALE DI OGNI REGIONE (CON FILTRO)]]</f>
        <v>1.1417829600434701E-4</v>
      </c>
      <c r="H5854" t="str">
        <f>IF(Comuni__2[[#This Row],[Popolazione2011]]&gt;300000,"MAGGIORE","")</f>
        <v/>
      </c>
    </row>
    <row r="5855" spans="1:8" x14ac:dyDescent="0.2">
      <c r="A5855" t="s">
        <v>7936</v>
      </c>
      <c r="B5855" t="s">
        <v>7657</v>
      </c>
      <c r="C5855" t="s">
        <v>7931</v>
      </c>
      <c r="D5855">
        <v>1108</v>
      </c>
      <c r="E5855" s="2"/>
      <c r="F5855">
        <f>SUMIFS($D$2:$D$7909, $B$2:$B$7909, "Sardegna")</f>
        <v>1634822</v>
      </c>
      <c r="G5855" s="1">
        <f>Comuni__2[[#This Row],[Popolazione2011]]/Comuni__2[[#This Row],[POPOLAZIONE TOTALE DI OGNI REGIONE (CON FILTRO)]]</f>
        <v>6.7774962656484922E-4</v>
      </c>
      <c r="H5855" t="str">
        <f>IF(Comuni__2[[#This Row],[Popolazione2011]]&gt;300000,"MAGGIORE","")</f>
        <v/>
      </c>
    </row>
    <row r="5856" spans="1:8" x14ac:dyDescent="0.2">
      <c r="A5856" t="s">
        <v>4850</v>
      </c>
      <c r="B5856" t="s">
        <v>4829</v>
      </c>
      <c r="C5856" t="s">
        <v>4830</v>
      </c>
      <c r="D5856">
        <v>1108</v>
      </c>
      <c r="E5856" s="2"/>
      <c r="F5856">
        <f>SUMIFS($D$2:$D$7909, $B$2:$B$7909, "Marche")</f>
        <v>1540584</v>
      </c>
      <c r="G5856" s="1">
        <f>Comuni__2[[#This Row],[Popolazione2011]]/Comuni__2[[#This Row],[POPOLAZIONE TOTALE DI OGNI REGIONE (CON FILTRO)]]</f>
        <v>7.1920778094540776E-4</v>
      </c>
      <c r="H5856" t="str">
        <f>IF(Comuni__2[[#This Row],[Popolazione2011]]&gt;300000,"MAGGIORE","")</f>
        <v/>
      </c>
    </row>
    <row r="5857" spans="1:8" x14ac:dyDescent="0.2">
      <c r="A5857" t="s">
        <v>5712</v>
      </c>
      <c r="B5857" t="s">
        <v>5446</v>
      </c>
      <c r="C5857" t="s">
        <v>5651</v>
      </c>
      <c r="D5857">
        <v>1108</v>
      </c>
      <c r="E5857" s="2"/>
      <c r="F5857">
        <f>SUMIFS($D$2:$D$7909, $B$2:$B$7909, "Abruzzo")</f>
        <v>1307309</v>
      </c>
      <c r="G5857" s="1">
        <f>Comuni__2[[#This Row],[Popolazione2011]]/Comuni__2[[#This Row],[POPOLAZIONE TOTALE DI OGNI REGIONE (CON FILTRO)]]</f>
        <v>8.4754254732431278E-4</v>
      </c>
      <c r="H5857" t="str">
        <f>IF(Comuni__2[[#This Row],[Popolazione2011]]&gt;300000,"MAGGIORE","")</f>
        <v/>
      </c>
    </row>
    <row r="5858" spans="1:8" x14ac:dyDescent="0.2">
      <c r="A5858" t="s">
        <v>6774</v>
      </c>
      <c r="B5858" t="s">
        <v>6713</v>
      </c>
      <c r="C5858" t="s">
        <v>6714</v>
      </c>
      <c r="D5858">
        <v>1108</v>
      </c>
      <c r="E5858" s="2"/>
      <c r="F5858">
        <f>SUMIFS($D$2:$D$7909, $B$2:$B$7909, "Basilicata")</f>
        <v>578036</v>
      </c>
      <c r="G5858" s="1">
        <f>Comuni__2[[#This Row],[Popolazione2011]]/Comuni__2[[#This Row],[POPOLAZIONE TOTALE DI OGNI REGIONE (CON FILTRO)]]</f>
        <v>1.9168356296147644E-3</v>
      </c>
      <c r="H5858" t="str">
        <f>IF(Comuni__2[[#This Row],[Popolazione2011]]&gt;300000,"MAGGIORE","")</f>
        <v/>
      </c>
    </row>
    <row r="5859" spans="1:8" x14ac:dyDescent="0.2">
      <c r="A5859" t="s">
        <v>8020</v>
      </c>
      <c r="B5859" t="s">
        <v>7657</v>
      </c>
      <c r="C5859" t="s">
        <v>7931</v>
      </c>
      <c r="D5859">
        <v>1107</v>
      </c>
      <c r="E5859" s="2"/>
      <c r="F5859">
        <f>SUMIFS($D$2:$D$7909, $B$2:$B$7909, "Sardegna")</f>
        <v>1634822</v>
      </c>
      <c r="G5859" s="1">
        <f>Comuni__2[[#This Row],[Popolazione2011]]/Comuni__2[[#This Row],[POPOLAZIONE TOTALE DI OGNI REGIONE (CON FILTRO)]]</f>
        <v>6.7713793917625279E-4</v>
      </c>
      <c r="H5859" t="str">
        <f>IF(Comuni__2[[#This Row],[Popolazione2011]]&gt;300000,"MAGGIORE","")</f>
        <v/>
      </c>
    </row>
    <row r="5860" spans="1:8" x14ac:dyDescent="0.2">
      <c r="A5860" t="s">
        <v>5188</v>
      </c>
      <c r="B5860" t="s">
        <v>5062</v>
      </c>
      <c r="C5860" t="s">
        <v>5124</v>
      </c>
      <c r="D5860">
        <v>1106</v>
      </c>
      <c r="E5860" s="2"/>
      <c r="F5860">
        <f>SUMIFS($D$2:$D$7909, $B$2:$B$7909, "Lazio")</f>
        <v>5502886</v>
      </c>
      <c r="G5860" s="1">
        <f>Comuni__2[[#This Row],[Popolazione2011]]/Comuni__2[[#This Row],[POPOLAZIONE TOTALE DI OGNI REGIONE (CON FILTRO)]]</f>
        <v>2.0098544654568529E-4</v>
      </c>
      <c r="H5860" t="str">
        <f>IF(Comuni__2[[#This Row],[Popolazione2011]]&gt;300000,"MAGGIORE","")</f>
        <v/>
      </c>
    </row>
    <row r="5861" spans="1:8" x14ac:dyDescent="0.2">
      <c r="A5861" t="s">
        <v>317</v>
      </c>
      <c r="B5861" t="s">
        <v>5</v>
      </c>
      <c r="C5861" t="s">
        <v>6</v>
      </c>
      <c r="D5861">
        <v>1106</v>
      </c>
      <c r="E5861" s="2"/>
      <c r="F5861">
        <f>SUMIFS($D$2:$D$7909, $B$2:$B$7909, "Piemonte")</f>
        <v>4363916</v>
      </c>
      <c r="G5861" s="1">
        <f>Comuni__2[[#This Row],[Popolazione2011]]/Comuni__2[[#This Row],[POPOLAZIONE TOTALE DI OGNI REGIONE (CON FILTRO)]]</f>
        <v>2.5344209191927616E-4</v>
      </c>
      <c r="H5861" t="str">
        <f>IF(Comuni__2[[#This Row],[Popolazione2011]]&gt;300000,"MAGGIORE","")</f>
        <v/>
      </c>
    </row>
    <row r="5862" spans="1:8" x14ac:dyDescent="0.2">
      <c r="A5862" t="s">
        <v>7251</v>
      </c>
      <c r="B5862" t="s">
        <v>6847</v>
      </c>
      <c r="C5862" t="s">
        <v>7206</v>
      </c>
      <c r="D5862">
        <v>1106</v>
      </c>
      <c r="E5862" s="2"/>
      <c r="F5862">
        <f>SUMIFS($D$2:$D$7909, $B$2:$B$7909, "Calabria")</f>
        <v>1959050</v>
      </c>
      <c r="G5862" s="1">
        <f>Comuni__2[[#This Row],[Popolazione2011]]/Comuni__2[[#This Row],[POPOLAZIONE TOTALE DI OGNI REGIONE (CON FILTRO)]]</f>
        <v>5.6455935274750521E-4</v>
      </c>
      <c r="H5862" t="str">
        <f>IF(Comuni__2[[#This Row],[Popolazione2011]]&gt;300000,"MAGGIORE","")</f>
        <v/>
      </c>
    </row>
    <row r="5863" spans="1:8" x14ac:dyDescent="0.2">
      <c r="A5863" t="s">
        <v>5458</v>
      </c>
      <c r="B5863" t="s">
        <v>5446</v>
      </c>
      <c r="C5863" t="s">
        <v>5447</v>
      </c>
      <c r="D5863">
        <v>1106</v>
      </c>
      <c r="E5863" s="2"/>
      <c r="F5863">
        <f>SUMIFS($D$2:$D$7909, $B$2:$B$7909, "Abruzzo")</f>
        <v>1307309</v>
      </c>
      <c r="G5863" s="1">
        <f>Comuni__2[[#This Row],[Popolazione2011]]/Comuni__2[[#This Row],[POPOLAZIONE TOTALE DI OGNI REGIONE (CON FILTRO)]]</f>
        <v>8.4601268713058652E-4</v>
      </c>
      <c r="H5863" t="str">
        <f>IF(Comuni__2[[#This Row],[Popolazione2011]]&gt;300000,"MAGGIORE","")</f>
        <v/>
      </c>
    </row>
    <row r="5864" spans="1:8" x14ac:dyDescent="0.2">
      <c r="A5864" t="s">
        <v>7467</v>
      </c>
      <c r="B5864" t="s">
        <v>7257</v>
      </c>
      <c r="C5864" t="s">
        <v>7366</v>
      </c>
      <c r="D5864">
        <v>1105</v>
      </c>
      <c r="E5864" s="2"/>
      <c r="F5864">
        <f>SUMIFS($D$2:$D$7909, $B$2:$B$7909, "Sicilia")</f>
        <v>5002904</v>
      </c>
      <c r="G5864" s="1">
        <f>Comuni__2[[#This Row],[Popolazione2011]]/Comuni__2[[#This Row],[POPOLAZIONE TOTALE DI OGNI REGIONE (CON FILTRO)]]</f>
        <v>2.2087171770635616E-4</v>
      </c>
      <c r="H5864" t="str">
        <f>IF(Comuni__2[[#This Row],[Popolazione2011]]&gt;300000,"MAGGIORE","")</f>
        <v/>
      </c>
    </row>
    <row r="5865" spans="1:8" x14ac:dyDescent="0.2">
      <c r="A5865" t="s">
        <v>4139</v>
      </c>
      <c r="B5865" t="s">
        <v>4112</v>
      </c>
      <c r="C5865" t="s">
        <v>4113</v>
      </c>
      <c r="D5865">
        <v>1105</v>
      </c>
      <c r="E5865" s="2"/>
      <c r="F5865">
        <f>SUMIFS($D$2:$D$7909, $B$2:$B$7909, "Emilia-Romagna")</f>
        <v>4342135</v>
      </c>
      <c r="G5865" s="1">
        <f>Comuni__2[[#This Row],[Popolazione2011]]/Comuni__2[[#This Row],[POPOLAZIONE TOTALE DI OGNI REGIONE (CON FILTRO)]]</f>
        <v>2.5448310566115518E-4</v>
      </c>
      <c r="H5865" t="str">
        <f>IF(Comuni__2[[#This Row],[Popolazione2011]]&gt;300000,"MAGGIORE","")</f>
        <v/>
      </c>
    </row>
    <row r="5866" spans="1:8" x14ac:dyDescent="0.2">
      <c r="A5866" t="s">
        <v>4195</v>
      </c>
      <c r="B5866" t="s">
        <v>4112</v>
      </c>
      <c r="C5866" t="s">
        <v>4160</v>
      </c>
      <c r="D5866">
        <v>1102</v>
      </c>
      <c r="E5866" s="2"/>
      <c r="F5866">
        <f>SUMIFS($D$2:$D$7909, $B$2:$B$7909, "Emilia-Romagna")</f>
        <v>4342135</v>
      </c>
      <c r="G5866" s="1">
        <f>Comuni__2[[#This Row],[Popolazione2011]]/Comuni__2[[#This Row],[POPOLAZIONE TOTALE DI OGNI REGIONE (CON FILTRO)]]</f>
        <v>2.5379220130189412E-4</v>
      </c>
      <c r="H5866" t="str">
        <f>IF(Comuni__2[[#This Row],[Popolazione2011]]&gt;300000,"MAGGIORE","")</f>
        <v/>
      </c>
    </row>
    <row r="5867" spans="1:8" x14ac:dyDescent="0.2">
      <c r="A5867" t="s">
        <v>3900</v>
      </c>
      <c r="B5867" t="s">
        <v>3873</v>
      </c>
      <c r="C5867" t="s">
        <v>3874</v>
      </c>
      <c r="D5867">
        <v>1101</v>
      </c>
      <c r="E5867" s="2"/>
      <c r="F5867">
        <f>SUMIFS($D$2:$D$7909, $B$2:$B$7909, "Liguria")</f>
        <v>1570694</v>
      </c>
      <c r="G5867" s="1">
        <f>Comuni__2[[#This Row],[Popolazione2011]]/Comuni__2[[#This Row],[POPOLAZIONE TOTALE DI OGNI REGIONE (CON FILTRO)]]</f>
        <v>7.00964032459537E-4</v>
      </c>
      <c r="H5867" t="str">
        <f>IF(Comuni__2[[#This Row],[Popolazione2011]]&gt;300000,"MAGGIORE","")</f>
        <v/>
      </c>
    </row>
    <row r="5868" spans="1:8" x14ac:dyDescent="0.2">
      <c r="A5868" t="s">
        <v>6354</v>
      </c>
      <c r="B5868" t="s">
        <v>5894</v>
      </c>
      <c r="C5868" t="s">
        <v>6291</v>
      </c>
      <c r="D5868">
        <v>1100</v>
      </c>
      <c r="E5868" s="2"/>
      <c r="F5868">
        <f>SUMIFS($D$2:$D$7909, $B$2:$B$7909, "Campania")</f>
        <v>5766810</v>
      </c>
      <c r="G5868" s="1">
        <f>Comuni__2[[#This Row],[Popolazione2011]]/Comuni__2[[#This Row],[POPOLAZIONE TOTALE DI OGNI REGIONE (CON FILTRO)]]</f>
        <v>1.907467039836582E-4</v>
      </c>
      <c r="H5868" t="str">
        <f>IF(Comuni__2[[#This Row],[Popolazione2011]]&gt;300000,"MAGGIORE","")</f>
        <v/>
      </c>
    </row>
    <row r="5869" spans="1:8" x14ac:dyDescent="0.2">
      <c r="A5869" t="s">
        <v>4716</v>
      </c>
      <c r="B5869" t="s">
        <v>4450</v>
      </c>
      <c r="C5869" t="s">
        <v>4697</v>
      </c>
      <c r="D5869">
        <v>1099</v>
      </c>
      <c r="E5869" s="2"/>
      <c r="F5869">
        <f>SUMIFS($D$2:$D$7909, $B$2:$B$7909, "Toscana")</f>
        <v>3672202</v>
      </c>
      <c r="G5869" s="1">
        <f>Comuni__2[[#This Row],[Popolazione2011]]/Comuni__2[[#This Row],[POPOLAZIONE TOTALE DI OGNI REGIONE (CON FILTRO)]]</f>
        <v>2.9927547558658264E-4</v>
      </c>
      <c r="H5869" t="str">
        <f>IF(Comuni__2[[#This Row],[Popolazione2011]]&gt;300000,"MAGGIORE","")</f>
        <v/>
      </c>
    </row>
    <row r="5870" spans="1:8" x14ac:dyDescent="0.2">
      <c r="A5870" t="s">
        <v>4873</v>
      </c>
      <c r="B5870" t="s">
        <v>4829</v>
      </c>
      <c r="C5870" t="s">
        <v>4830</v>
      </c>
      <c r="D5870">
        <v>1099</v>
      </c>
      <c r="E5870" s="2"/>
      <c r="F5870">
        <f>SUMIFS($D$2:$D$7909, $B$2:$B$7909, "Marche")</f>
        <v>1540584</v>
      </c>
      <c r="G5870" s="1">
        <f>Comuni__2[[#This Row],[Popolazione2011]]/Comuni__2[[#This Row],[POPOLAZIONE TOTALE DI OGNI REGIONE (CON FILTRO)]]</f>
        <v>7.1336584048646492E-4</v>
      </c>
      <c r="H5870" t="str">
        <f>IF(Comuni__2[[#This Row],[Popolazione2011]]&gt;300000,"MAGGIORE","")</f>
        <v/>
      </c>
    </row>
    <row r="5871" spans="1:8" x14ac:dyDescent="0.2">
      <c r="A5871" t="s">
        <v>5475</v>
      </c>
      <c r="B5871" t="s">
        <v>5446</v>
      </c>
      <c r="C5871" t="s">
        <v>5447</v>
      </c>
      <c r="D5871">
        <v>1099</v>
      </c>
      <c r="E5871" s="2"/>
      <c r="F5871">
        <f>SUMIFS($D$2:$D$7909, $B$2:$B$7909, "Abruzzo")</f>
        <v>1307309</v>
      </c>
      <c r="G5871" s="1">
        <f>Comuni__2[[#This Row],[Popolazione2011]]/Comuni__2[[#This Row],[POPOLAZIONE TOTALE DI OGNI REGIONE (CON FILTRO)]]</f>
        <v>8.4065817645254484E-4</v>
      </c>
      <c r="H5871" t="str">
        <f>IF(Comuni__2[[#This Row],[Popolazione2011]]&gt;300000,"MAGGIORE","")</f>
        <v/>
      </c>
    </row>
    <row r="5872" spans="1:8" x14ac:dyDescent="0.2">
      <c r="A5872" t="s">
        <v>6785</v>
      </c>
      <c r="B5872" t="s">
        <v>6713</v>
      </c>
      <c r="C5872" t="s">
        <v>6714</v>
      </c>
      <c r="D5872">
        <v>1099</v>
      </c>
      <c r="E5872" s="2"/>
      <c r="F5872">
        <f>SUMIFS($D$2:$D$7909, $B$2:$B$7909, "Basilicata")</f>
        <v>578036</v>
      </c>
      <c r="G5872" s="1">
        <f>Comuni__2[[#This Row],[Popolazione2011]]/Comuni__2[[#This Row],[POPOLAZIONE TOTALE DI OGNI REGIONE (CON FILTRO)]]</f>
        <v>1.9012656651142836E-3</v>
      </c>
      <c r="H5872" t="str">
        <f>IF(Comuni__2[[#This Row],[Popolazione2011]]&gt;300000,"MAGGIORE","")</f>
        <v/>
      </c>
    </row>
    <row r="5873" spans="1:8" x14ac:dyDescent="0.2">
      <c r="A5873" t="s">
        <v>2964</v>
      </c>
      <c r="B5873" t="s">
        <v>2791</v>
      </c>
      <c r="C5873" t="s">
        <v>2909</v>
      </c>
      <c r="D5873">
        <v>1098</v>
      </c>
      <c r="E5873" s="2"/>
      <c r="F5873">
        <f>SUMIFS($D$2:$D$7909, $B$2:$B$7909, "Trentino-Alto Adige/Südtirol")</f>
        <v>1026433</v>
      </c>
      <c r="G5873" s="1">
        <f>Comuni__2[[#This Row],[Popolazione2011]]/Comuni__2[[#This Row],[POPOLAZIONE TOTALE DI OGNI REGIONE (CON FILTRO)]]</f>
        <v>1.0697239858812023E-3</v>
      </c>
      <c r="H5873" t="str">
        <f>IF(Comuni__2[[#This Row],[Popolazione2011]]&gt;300000,"MAGGIORE","")</f>
        <v/>
      </c>
    </row>
    <row r="5874" spans="1:8" x14ac:dyDescent="0.2">
      <c r="A5874" t="s">
        <v>6294</v>
      </c>
      <c r="B5874" t="s">
        <v>5894</v>
      </c>
      <c r="C5874" t="s">
        <v>6291</v>
      </c>
      <c r="D5874">
        <v>1097</v>
      </c>
      <c r="E5874" s="2"/>
      <c r="F5874">
        <f>SUMIFS($D$2:$D$7909, $B$2:$B$7909, "Campania")</f>
        <v>5766810</v>
      </c>
      <c r="G5874" s="1">
        <f>Comuni__2[[#This Row],[Popolazione2011]]/Comuni__2[[#This Row],[POPOLAZIONE TOTALE DI OGNI REGIONE (CON FILTRO)]]</f>
        <v>1.9022648570006642E-4</v>
      </c>
      <c r="H5874" t="str">
        <f>IF(Comuni__2[[#This Row],[Popolazione2011]]&gt;300000,"MAGGIORE","")</f>
        <v/>
      </c>
    </row>
    <row r="5875" spans="1:8" x14ac:dyDescent="0.2">
      <c r="A5875" t="s">
        <v>6891</v>
      </c>
      <c r="B5875" t="s">
        <v>6847</v>
      </c>
      <c r="C5875" t="s">
        <v>6848</v>
      </c>
      <c r="D5875">
        <v>1097</v>
      </c>
      <c r="E5875" s="2"/>
      <c r="F5875">
        <f>SUMIFS($D$2:$D$7909, $B$2:$B$7909, "Calabria")</f>
        <v>1959050</v>
      </c>
      <c r="G5875" s="1">
        <f>Comuni__2[[#This Row],[Popolazione2011]]/Comuni__2[[#This Row],[POPOLAZIONE TOTALE DI OGNI REGIONE (CON FILTRO)]]</f>
        <v>5.5996528929838445E-4</v>
      </c>
      <c r="H5875" t="str">
        <f>IF(Comuni__2[[#This Row],[Popolazione2011]]&gt;300000,"MAGGIORE","")</f>
        <v/>
      </c>
    </row>
    <row r="5876" spans="1:8" x14ac:dyDescent="0.2">
      <c r="A5876" t="s">
        <v>6898</v>
      </c>
      <c r="B5876" t="s">
        <v>6847</v>
      </c>
      <c r="C5876" t="s">
        <v>6848</v>
      </c>
      <c r="D5876">
        <v>1097</v>
      </c>
      <c r="E5876" s="2"/>
      <c r="F5876">
        <f>SUMIFS($D$2:$D$7909, $B$2:$B$7909, "Calabria")</f>
        <v>1959050</v>
      </c>
      <c r="G5876" s="1">
        <f>Comuni__2[[#This Row],[Popolazione2011]]/Comuni__2[[#This Row],[POPOLAZIONE TOTALE DI OGNI REGIONE (CON FILTRO)]]</f>
        <v>5.5996528929838445E-4</v>
      </c>
      <c r="H5876" t="str">
        <f>IF(Comuni__2[[#This Row],[Popolazione2011]]&gt;300000,"MAGGIORE","")</f>
        <v/>
      </c>
    </row>
    <row r="5877" spans="1:8" x14ac:dyDescent="0.2">
      <c r="A5877" t="s">
        <v>7210</v>
      </c>
      <c r="B5877" t="s">
        <v>6847</v>
      </c>
      <c r="C5877" t="s">
        <v>7206</v>
      </c>
      <c r="D5877">
        <v>1097</v>
      </c>
      <c r="E5877" s="2"/>
      <c r="F5877">
        <f>SUMIFS($D$2:$D$7909, $B$2:$B$7909, "Calabria")</f>
        <v>1959050</v>
      </c>
      <c r="G5877" s="1">
        <f>Comuni__2[[#This Row],[Popolazione2011]]/Comuni__2[[#This Row],[POPOLAZIONE TOTALE DI OGNI REGIONE (CON FILTRO)]]</f>
        <v>5.5996528929838445E-4</v>
      </c>
      <c r="H5877" t="str">
        <f>IF(Comuni__2[[#This Row],[Popolazione2011]]&gt;300000,"MAGGIORE","")</f>
        <v/>
      </c>
    </row>
    <row r="5878" spans="1:8" x14ac:dyDescent="0.2">
      <c r="A5878" t="s">
        <v>8032</v>
      </c>
      <c r="B5878" t="s">
        <v>7657</v>
      </c>
      <c r="C5878" t="s">
        <v>7931</v>
      </c>
      <c r="D5878">
        <v>1097</v>
      </c>
      <c r="E5878" s="2"/>
      <c r="F5878">
        <f>SUMIFS($D$2:$D$7909, $B$2:$B$7909, "Sardegna")</f>
        <v>1634822</v>
      </c>
      <c r="G5878" s="1">
        <f>Comuni__2[[#This Row],[Popolazione2011]]/Comuni__2[[#This Row],[POPOLAZIONE TOTALE DI OGNI REGIONE (CON FILTRO)]]</f>
        <v>6.7102106529028853E-4</v>
      </c>
      <c r="H5878" t="str">
        <f>IF(Comuni__2[[#This Row],[Popolazione2011]]&gt;300000,"MAGGIORE","")</f>
        <v/>
      </c>
    </row>
    <row r="5879" spans="1:8" x14ac:dyDescent="0.2">
      <c r="A5879" t="s">
        <v>5341</v>
      </c>
      <c r="B5879" t="s">
        <v>5062</v>
      </c>
      <c r="C5879" t="s">
        <v>5320</v>
      </c>
      <c r="D5879">
        <v>1094</v>
      </c>
      <c r="E5879" s="2"/>
      <c r="F5879">
        <f>SUMIFS($D$2:$D$7909, $B$2:$B$7909, "Lazio")</f>
        <v>5502886</v>
      </c>
      <c r="G5879" s="1">
        <f>Comuni__2[[#This Row],[Popolazione2011]]/Comuni__2[[#This Row],[POPOLAZIONE TOTALE DI OGNI REGIONE (CON FILTRO)]]</f>
        <v>1.988047726229473E-4</v>
      </c>
      <c r="H5879" t="str">
        <f>IF(Comuni__2[[#This Row],[Popolazione2011]]&gt;300000,"MAGGIORE","")</f>
        <v/>
      </c>
    </row>
    <row r="5880" spans="1:8" x14ac:dyDescent="0.2">
      <c r="A5880" t="s">
        <v>3624</v>
      </c>
      <c r="B5880" t="s">
        <v>3082</v>
      </c>
      <c r="C5880" t="s">
        <v>3602</v>
      </c>
      <c r="D5880">
        <v>1094</v>
      </c>
      <c r="E5880" s="2"/>
      <c r="F5880">
        <f>SUMIFS($D$2:$D$7909, $B$2:$B$7909, "Veneto")</f>
        <v>4855904</v>
      </c>
      <c r="G5880" s="1">
        <f>Comuni__2[[#This Row],[Popolazione2011]]/Comuni__2[[#This Row],[POPOLAZIONE TOTALE DI OGNI REGIONE (CON FILTRO)]]</f>
        <v>2.2529275702320309E-4</v>
      </c>
      <c r="H5880" t="str">
        <f>IF(Comuni__2[[#This Row],[Popolazione2011]]&gt;300000,"MAGGIORE","")</f>
        <v/>
      </c>
    </row>
    <row r="5881" spans="1:8" x14ac:dyDescent="0.2">
      <c r="A5881" t="s">
        <v>1633</v>
      </c>
      <c r="B5881" t="s">
        <v>1271</v>
      </c>
      <c r="C5881" t="s">
        <v>1560</v>
      </c>
      <c r="D5881">
        <v>1093</v>
      </c>
      <c r="E5881" s="2"/>
      <c r="F5881">
        <f>SUMIFS($D$2:$D$7909, $B$2:$B$7909, "Lombardia")</f>
        <v>9704121</v>
      </c>
      <c r="G5881" s="1">
        <f>Comuni__2[[#This Row],[Popolazione2011]]/Comuni__2[[#This Row],[POPOLAZIONE TOTALE DI OGNI REGIONE (CON FILTRO)]]</f>
        <v>1.1263256095013655E-4</v>
      </c>
      <c r="H5881" t="str">
        <f>IF(Comuni__2[[#This Row],[Popolazione2011]]&gt;300000,"MAGGIORE","")</f>
        <v/>
      </c>
    </row>
    <row r="5882" spans="1:8" x14ac:dyDescent="0.2">
      <c r="A5882" t="s">
        <v>2219</v>
      </c>
      <c r="B5882" t="s">
        <v>1271</v>
      </c>
      <c r="C5882" t="s">
        <v>2016</v>
      </c>
      <c r="D5882">
        <v>1091</v>
      </c>
      <c r="E5882" s="2"/>
      <c r="F5882">
        <f>SUMIFS($D$2:$D$7909, $B$2:$B$7909, "Lombardia")</f>
        <v>9704121</v>
      </c>
      <c r="G5882" s="1">
        <f>Comuni__2[[#This Row],[Popolazione2011]]/Comuni__2[[#This Row],[POPOLAZIONE TOTALE DI OGNI REGIONE (CON FILTRO)]]</f>
        <v>1.1242646294290848E-4</v>
      </c>
      <c r="H5882" t="str">
        <f>IF(Comuni__2[[#This Row],[Popolazione2011]]&gt;300000,"MAGGIORE","")</f>
        <v/>
      </c>
    </row>
    <row r="5883" spans="1:8" x14ac:dyDescent="0.2">
      <c r="A5883" t="s">
        <v>2258</v>
      </c>
      <c r="B5883" t="s">
        <v>1271</v>
      </c>
      <c r="C5883" t="s">
        <v>2222</v>
      </c>
      <c r="D5883">
        <v>1091</v>
      </c>
      <c r="E5883" s="2"/>
      <c r="F5883">
        <f>SUMIFS($D$2:$D$7909, $B$2:$B$7909, "Lombardia")</f>
        <v>9704121</v>
      </c>
      <c r="G5883" s="1">
        <f>Comuni__2[[#This Row],[Popolazione2011]]/Comuni__2[[#This Row],[POPOLAZIONE TOTALE DI OGNI REGIONE (CON FILTRO)]]</f>
        <v>1.1242646294290848E-4</v>
      </c>
      <c r="H5883" t="str">
        <f>IF(Comuni__2[[#This Row],[Popolazione2011]]&gt;300000,"MAGGIORE","")</f>
        <v/>
      </c>
    </row>
    <row r="5884" spans="1:8" x14ac:dyDescent="0.2">
      <c r="A5884" t="s">
        <v>4626</v>
      </c>
      <c r="B5884" t="s">
        <v>4450</v>
      </c>
      <c r="C5884" t="s">
        <v>4624</v>
      </c>
      <c r="D5884">
        <v>1091</v>
      </c>
      <c r="E5884" s="2"/>
      <c r="F5884">
        <f>SUMIFS($D$2:$D$7909, $B$2:$B$7909, "Toscana")</f>
        <v>3672202</v>
      </c>
      <c r="G5884" s="1">
        <f>Comuni__2[[#This Row],[Popolazione2011]]/Comuni__2[[#This Row],[POPOLAZIONE TOTALE DI OGNI REGIONE (CON FILTRO)]]</f>
        <v>2.9709694619195785E-4</v>
      </c>
      <c r="H5884" t="str">
        <f>IF(Comuni__2[[#This Row],[Popolazione2011]]&gt;300000,"MAGGIORE","")</f>
        <v/>
      </c>
    </row>
    <row r="5885" spans="1:8" x14ac:dyDescent="0.2">
      <c r="A5885" t="s">
        <v>5582</v>
      </c>
      <c r="B5885" t="s">
        <v>5446</v>
      </c>
      <c r="C5885" t="s">
        <v>5556</v>
      </c>
      <c r="D5885">
        <v>1091</v>
      </c>
      <c r="E5885" s="2"/>
      <c r="F5885">
        <f>SUMIFS($D$2:$D$7909, $B$2:$B$7909, "Abruzzo")</f>
        <v>1307309</v>
      </c>
      <c r="G5885" s="1">
        <f>Comuni__2[[#This Row],[Popolazione2011]]/Comuni__2[[#This Row],[POPOLAZIONE TOTALE DI OGNI REGIONE (CON FILTRO)]]</f>
        <v>8.3453873567764013E-4</v>
      </c>
      <c r="H5885" t="str">
        <f>IF(Comuni__2[[#This Row],[Popolazione2011]]&gt;300000,"MAGGIORE","")</f>
        <v/>
      </c>
    </row>
    <row r="5886" spans="1:8" x14ac:dyDescent="0.2">
      <c r="A5886" t="s">
        <v>3742</v>
      </c>
      <c r="B5886" t="s">
        <v>3653</v>
      </c>
      <c r="C5886" t="s">
        <v>3654</v>
      </c>
      <c r="D5886">
        <v>1091</v>
      </c>
      <c r="E5886" s="2"/>
      <c r="F5886">
        <f>SUMIFS($D$2:$D$7909, $B$2:$B$7909, "Friuli-Venezia Giulia")</f>
        <v>1220291</v>
      </c>
      <c r="G5886" s="1">
        <f>Comuni__2[[#This Row],[Popolazione2011]]/Comuni__2[[#This Row],[POPOLAZIONE TOTALE DI OGNI REGIONE (CON FILTRO)]]</f>
        <v>8.9404904240054212E-4</v>
      </c>
      <c r="H5886" t="str">
        <f>IF(Comuni__2[[#This Row],[Popolazione2011]]&gt;300000,"MAGGIORE","")</f>
        <v/>
      </c>
    </row>
    <row r="5887" spans="1:8" x14ac:dyDescent="0.2">
      <c r="A5887" t="s">
        <v>1803</v>
      </c>
      <c r="B5887" t="s">
        <v>1271</v>
      </c>
      <c r="C5887" t="s">
        <v>1772</v>
      </c>
      <c r="D5887">
        <v>1090</v>
      </c>
      <c r="E5887" s="2"/>
      <c r="F5887">
        <f>SUMIFS($D$2:$D$7909, $B$2:$B$7909, "Lombardia")</f>
        <v>9704121</v>
      </c>
      <c r="G5887" s="1">
        <f>Comuni__2[[#This Row],[Popolazione2011]]/Comuni__2[[#This Row],[POPOLAZIONE TOTALE DI OGNI REGIONE (CON FILTRO)]]</f>
        <v>1.1232341393929445E-4</v>
      </c>
      <c r="H5887" t="str">
        <f>IF(Comuni__2[[#This Row],[Popolazione2011]]&gt;300000,"MAGGIORE","")</f>
        <v/>
      </c>
    </row>
    <row r="5888" spans="1:8" x14ac:dyDescent="0.2">
      <c r="A5888" t="s">
        <v>7388</v>
      </c>
      <c r="B5888" t="s">
        <v>7257</v>
      </c>
      <c r="C5888" t="s">
        <v>7366</v>
      </c>
      <c r="D5888">
        <v>1090</v>
      </c>
      <c r="E5888" s="2"/>
      <c r="F5888">
        <f>SUMIFS($D$2:$D$7909, $B$2:$B$7909, "Sicilia")</f>
        <v>5002904</v>
      </c>
      <c r="G5888" s="1">
        <f>Comuni__2[[#This Row],[Popolazione2011]]/Comuni__2[[#This Row],[POPOLAZIONE TOTALE DI OGNI REGIONE (CON FILTRO)]]</f>
        <v>2.1787345909495765E-4</v>
      </c>
      <c r="H5888" t="str">
        <f>IF(Comuni__2[[#This Row],[Popolazione2011]]&gt;300000,"MAGGIORE","")</f>
        <v/>
      </c>
    </row>
    <row r="5889" spans="1:8" x14ac:dyDescent="0.2">
      <c r="A5889" t="s">
        <v>2929</v>
      </c>
      <c r="B5889" t="s">
        <v>2791</v>
      </c>
      <c r="C5889" t="s">
        <v>2909</v>
      </c>
      <c r="D5889">
        <v>1090</v>
      </c>
      <c r="E5889" s="2"/>
      <c r="F5889">
        <f>SUMIFS($D$2:$D$7909, $B$2:$B$7909, "Trentino-Alto Adige/Südtirol")</f>
        <v>1026433</v>
      </c>
      <c r="G5889" s="1">
        <f>Comuni__2[[#This Row],[Popolazione2011]]/Comuni__2[[#This Row],[POPOLAZIONE TOTALE DI OGNI REGIONE (CON FILTRO)]]</f>
        <v>1.0619300041990077E-3</v>
      </c>
      <c r="H5889" t="str">
        <f>IF(Comuni__2[[#This Row],[Popolazione2011]]&gt;300000,"MAGGIORE","")</f>
        <v/>
      </c>
    </row>
    <row r="5890" spans="1:8" x14ac:dyDescent="0.2">
      <c r="A5890" t="s">
        <v>5688</v>
      </c>
      <c r="B5890" t="s">
        <v>5446</v>
      </c>
      <c r="C5890" t="s">
        <v>5651</v>
      </c>
      <c r="D5890">
        <v>1088</v>
      </c>
      <c r="E5890" s="2"/>
      <c r="F5890">
        <f>SUMIFS($D$2:$D$7909, $B$2:$B$7909, "Abruzzo")</f>
        <v>1307309</v>
      </c>
      <c r="G5890" s="1">
        <f>Comuni__2[[#This Row],[Popolazione2011]]/Comuni__2[[#This Row],[POPOLAZIONE TOTALE DI OGNI REGIONE (CON FILTRO)]]</f>
        <v>8.3224394538705085E-4</v>
      </c>
      <c r="H5890" t="str">
        <f>IF(Comuni__2[[#This Row],[Popolazione2011]]&gt;300000,"MAGGIORE","")</f>
        <v/>
      </c>
    </row>
    <row r="5891" spans="1:8" x14ac:dyDescent="0.2">
      <c r="A5891" t="s">
        <v>948</v>
      </c>
      <c r="B5891" t="s">
        <v>5</v>
      </c>
      <c r="C5891" t="s">
        <v>857</v>
      </c>
      <c r="D5891">
        <v>1087</v>
      </c>
      <c r="E5891" s="2"/>
      <c r="F5891">
        <f>SUMIFS($D$2:$D$7909, $B$2:$B$7909, "Piemonte")</f>
        <v>4363916</v>
      </c>
      <c r="G5891" s="1">
        <f>Comuni__2[[#This Row],[Popolazione2011]]/Comuni__2[[#This Row],[POPOLAZIONE TOTALE DI OGNI REGIONE (CON FILTRO)]]</f>
        <v>2.4908820426424339E-4</v>
      </c>
      <c r="H5891" t="str">
        <f>IF(Comuni__2[[#This Row],[Popolazione2011]]&gt;300000,"MAGGIORE","")</f>
        <v/>
      </c>
    </row>
    <row r="5892" spans="1:8" x14ac:dyDescent="0.2">
      <c r="A5892" t="s">
        <v>3673</v>
      </c>
      <c r="B5892" t="s">
        <v>3653</v>
      </c>
      <c r="C5892" t="s">
        <v>3654</v>
      </c>
      <c r="D5892">
        <v>1087</v>
      </c>
      <c r="E5892" s="2"/>
      <c r="F5892">
        <f>SUMIFS($D$2:$D$7909, $B$2:$B$7909, "Friuli-Venezia Giulia")</f>
        <v>1220291</v>
      </c>
      <c r="G5892" s="1">
        <f>Comuni__2[[#This Row],[Popolazione2011]]/Comuni__2[[#This Row],[POPOLAZIONE TOTALE DI OGNI REGIONE (CON FILTRO)]]</f>
        <v>8.9077113573729548E-4</v>
      </c>
      <c r="H5892" t="str">
        <f>IF(Comuni__2[[#This Row],[Popolazione2011]]&gt;300000,"MAGGIORE","")</f>
        <v/>
      </c>
    </row>
    <row r="5893" spans="1:8" x14ac:dyDescent="0.2">
      <c r="A5893" t="s">
        <v>2976</v>
      </c>
      <c r="B5893" t="s">
        <v>2791</v>
      </c>
      <c r="C5893" t="s">
        <v>2909</v>
      </c>
      <c r="D5893">
        <v>1087</v>
      </c>
      <c r="E5893" s="2"/>
      <c r="F5893">
        <f>SUMIFS($D$2:$D$7909, $B$2:$B$7909, "Trentino-Alto Adige/Südtirol")</f>
        <v>1026433</v>
      </c>
      <c r="G5893" s="1">
        <f>Comuni__2[[#This Row],[Popolazione2011]]/Comuni__2[[#This Row],[POPOLAZIONE TOTALE DI OGNI REGIONE (CON FILTRO)]]</f>
        <v>1.0590072610681847E-3</v>
      </c>
      <c r="H5893" t="str">
        <f>IF(Comuni__2[[#This Row],[Popolazione2011]]&gt;300000,"MAGGIORE","")</f>
        <v/>
      </c>
    </row>
    <row r="5894" spans="1:8" x14ac:dyDescent="0.2">
      <c r="A5894" t="s">
        <v>499</v>
      </c>
      <c r="B5894" t="s">
        <v>5</v>
      </c>
      <c r="C5894" t="s">
        <v>490</v>
      </c>
      <c r="D5894">
        <v>1086</v>
      </c>
      <c r="E5894" s="2"/>
      <c r="F5894">
        <f>SUMIFS($D$2:$D$7909, $B$2:$B$7909, "Piemonte")</f>
        <v>4363916</v>
      </c>
      <c r="G5894" s="1">
        <f>Comuni__2[[#This Row],[Popolazione2011]]/Comuni__2[[#This Row],[POPOLAZIONE TOTALE DI OGNI REGIONE (CON FILTRO)]]</f>
        <v>2.4885905228239958E-4</v>
      </c>
      <c r="H5894" t="str">
        <f>IF(Comuni__2[[#This Row],[Popolazione2011]]&gt;300000,"MAGGIORE","")</f>
        <v/>
      </c>
    </row>
    <row r="5895" spans="1:8" x14ac:dyDescent="0.2">
      <c r="A5895" t="s">
        <v>1105</v>
      </c>
      <c r="B5895" t="s">
        <v>5</v>
      </c>
      <c r="C5895" t="s">
        <v>1045</v>
      </c>
      <c r="D5895">
        <v>1086</v>
      </c>
      <c r="E5895" s="2"/>
      <c r="F5895">
        <f>SUMIFS($D$2:$D$7909, $B$2:$B$7909, "Piemonte")</f>
        <v>4363916</v>
      </c>
      <c r="G5895" s="1">
        <f>Comuni__2[[#This Row],[Popolazione2011]]/Comuni__2[[#This Row],[POPOLAZIONE TOTALE DI OGNI REGIONE (CON FILTRO)]]</f>
        <v>2.4885905228239958E-4</v>
      </c>
      <c r="H5895" t="str">
        <f>IF(Comuni__2[[#This Row],[Popolazione2011]]&gt;300000,"MAGGIORE","")</f>
        <v/>
      </c>
    </row>
    <row r="5896" spans="1:8" x14ac:dyDescent="0.2">
      <c r="A5896" t="s">
        <v>1986</v>
      </c>
      <c r="B5896" t="s">
        <v>1271</v>
      </c>
      <c r="C5896" t="s">
        <v>1772</v>
      </c>
      <c r="D5896">
        <v>1085</v>
      </c>
      <c r="E5896" s="2"/>
      <c r="F5896">
        <f>SUMIFS($D$2:$D$7909, $B$2:$B$7909, "Lombardia")</f>
        <v>9704121</v>
      </c>
      <c r="G5896" s="1">
        <f>Comuni__2[[#This Row],[Popolazione2011]]/Comuni__2[[#This Row],[POPOLAZIONE TOTALE DI OGNI REGIONE (CON FILTRO)]]</f>
        <v>1.118081689212243E-4</v>
      </c>
      <c r="H5896" t="str">
        <f>IF(Comuni__2[[#This Row],[Popolazione2011]]&gt;300000,"MAGGIORE","")</f>
        <v/>
      </c>
    </row>
    <row r="5897" spans="1:8" x14ac:dyDescent="0.2">
      <c r="A5897" t="s">
        <v>5066</v>
      </c>
      <c r="B5897" t="s">
        <v>5062</v>
      </c>
      <c r="C5897" t="s">
        <v>5063</v>
      </c>
      <c r="D5897">
        <v>1085</v>
      </c>
      <c r="E5897" s="2"/>
      <c r="F5897">
        <f>SUMIFS($D$2:$D$7909, $B$2:$B$7909, "Lazio")</f>
        <v>5502886</v>
      </c>
      <c r="G5897" s="1">
        <f>Comuni__2[[#This Row],[Popolazione2011]]/Comuni__2[[#This Row],[POPOLAZIONE TOTALE DI OGNI REGIONE (CON FILTRO)]]</f>
        <v>1.9716926718089381E-4</v>
      </c>
      <c r="H5897" t="str">
        <f>IF(Comuni__2[[#This Row],[Popolazione2011]]&gt;300000,"MAGGIORE","")</f>
        <v/>
      </c>
    </row>
    <row r="5898" spans="1:8" x14ac:dyDescent="0.2">
      <c r="A5898" t="s">
        <v>268</v>
      </c>
      <c r="B5898" t="s">
        <v>5</v>
      </c>
      <c r="C5898" t="s">
        <v>6</v>
      </c>
      <c r="D5898">
        <v>1085</v>
      </c>
      <c r="E5898" s="2"/>
      <c r="F5898">
        <f>SUMIFS($D$2:$D$7909, $B$2:$B$7909, "Piemonte")</f>
        <v>4363916</v>
      </c>
      <c r="G5898" s="1">
        <f>Comuni__2[[#This Row],[Popolazione2011]]/Comuni__2[[#This Row],[POPOLAZIONE TOTALE DI OGNI REGIONE (CON FILTRO)]]</f>
        <v>2.4862990030055573E-4</v>
      </c>
      <c r="H5898" t="str">
        <f>IF(Comuni__2[[#This Row],[Popolazione2011]]&gt;300000,"MAGGIORE","")</f>
        <v/>
      </c>
    </row>
    <row r="5899" spans="1:8" x14ac:dyDescent="0.2">
      <c r="A5899" t="s">
        <v>4979</v>
      </c>
      <c r="B5899" t="s">
        <v>4829</v>
      </c>
      <c r="C5899" t="s">
        <v>4931</v>
      </c>
      <c r="D5899">
        <v>1085</v>
      </c>
      <c r="E5899" s="2"/>
      <c r="F5899">
        <f>SUMIFS($D$2:$D$7909, $B$2:$B$7909, "Marche")</f>
        <v>1540584</v>
      </c>
      <c r="G5899" s="1">
        <f>Comuni__2[[#This Row],[Popolazione2011]]/Comuni__2[[#This Row],[POPOLAZIONE TOTALE DI OGNI REGIONE (CON FILTRO)]]</f>
        <v>7.0427837755033152E-4</v>
      </c>
      <c r="H5899" t="str">
        <f>IF(Comuni__2[[#This Row],[Popolazione2011]]&gt;300000,"MAGGIORE","")</f>
        <v/>
      </c>
    </row>
    <row r="5900" spans="1:8" x14ac:dyDescent="0.2">
      <c r="A5900" t="s">
        <v>1996</v>
      </c>
      <c r="B5900" t="s">
        <v>1271</v>
      </c>
      <c r="C5900" t="s">
        <v>1772</v>
      </c>
      <c r="D5900">
        <v>1084</v>
      </c>
      <c r="E5900" s="2"/>
      <c r="F5900">
        <f>SUMIFS($D$2:$D$7909, $B$2:$B$7909, "Lombardia")</f>
        <v>9704121</v>
      </c>
      <c r="G5900" s="1">
        <f>Comuni__2[[#This Row],[Popolazione2011]]/Comuni__2[[#This Row],[POPOLAZIONE TOTALE DI OGNI REGIONE (CON FILTRO)]]</f>
        <v>1.1170511991761025E-4</v>
      </c>
      <c r="H5900" t="str">
        <f>IF(Comuni__2[[#This Row],[Popolazione2011]]&gt;300000,"MAGGIORE","")</f>
        <v/>
      </c>
    </row>
    <row r="5901" spans="1:8" x14ac:dyDescent="0.2">
      <c r="A5901" t="s">
        <v>6012</v>
      </c>
      <c r="B5901" t="s">
        <v>5894</v>
      </c>
      <c r="C5901" t="s">
        <v>6000</v>
      </c>
      <c r="D5901">
        <v>1084</v>
      </c>
      <c r="E5901" s="2"/>
      <c r="F5901">
        <f>SUMIFS($D$2:$D$7909, $B$2:$B$7909, "Campania")</f>
        <v>5766810</v>
      </c>
      <c r="G5901" s="1">
        <f>Comuni__2[[#This Row],[Popolazione2011]]/Comuni__2[[#This Row],[POPOLAZIONE TOTALE DI OGNI REGIONE (CON FILTRO)]]</f>
        <v>1.8797220647116865E-4</v>
      </c>
      <c r="H5901" t="str">
        <f>IF(Comuni__2[[#This Row],[Popolazione2011]]&gt;300000,"MAGGIORE","")</f>
        <v/>
      </c>
    </row>
    <row r="5902" spans="1:8" x14ac:dyDescent="0.2">
      <c r="A5902" t="s">
        <v>4591</v>
      </c>
      <c r="B5902" t="s">
        <v>4450</v>
      </c>
      <c r="C5902" t="s">
        <v>4586</v>
      </c>
      <c r="D5902">
        <v>1084</v>
      </c>
      <c r="E5902" s="2"/>
      <c r="F5902">
        <f>SUMIFS($D$2:$D$7909, $B$2:$B$7909, "Toscana")</f>
        <v>3672202</v>
      </c>
      <c r="G5902" s="1">
        <f>Comuni__2[[#This Row],[Popolazione2011]]/Comuni__2[[#This Row],[POPOLAZIONE TOTALE DI OGNI REGIONE (CON FILTRO)]]</f>
        <v>2.9519073297166115E-4</v>
      </c>
      <c r="H5902" t="str">
        <f>IF(Comuni__2[[#This Row],[Popolazione2011]]&gt;300000,"MAGGIORE","")</f>
        <v/>
      </c>
    </row>
    <row r="5903" spans="1:8" x14ac:dyDescent="0.2">
      <c r="A5903" t="s">
        <v>2198</v>
      </c>
      <c r="B5903" t="s">
        <v>1271</v>
      </c>
      <c r="C5903" t="s">
        <v>2016</v>
      </c>
      <c r="D5903">
        <v>1083</v>
      </c>
      <c r="E5903" s="2"/>
      <c r="F5903">
        <f>SUMIFS($D$2:$D$7909, $B$2:$B$7909, "Lombardia")</f>
        <v>9704121</v>
      </c>
      <c r="G5903" s="1">
        <f>Comuni__2[[#This Row],[Popolazione2011]]/Comuni__2[[#This Row],[POPOLAZIONE TOTALE DI OGNI REGIONE (CON FILTRO)]]</f>
        <v>1.1160207091399623E-4</v>
      </c>
      <c r="H5903" t="str">
        <f>IF(Comuni__2[[#This Row],[Popolazione2011]]&gt;300000,"MAGGIORE","")</f>
        <v/>
      </c>
    </row>
    <row r="5904" spans="1:8" x14ac:dyDescent="0.2">
      <c r="A5904" t="s">
        <v>7364</v>
      </c>
      <c r="B5904" t="s">
        <v>7257</v>
      </c>
      <c r="C5904" t="s">
        <v>7283</v>
      </c>
      <c r="D5904">
        <v>1083</v>
      </c>
      <c r="E5904" s="2"/>
      <c r="F5904">
        <f>SUMIFS($D$2:$D$7909, $B$2:$B$7909, "Sicilia")</f>
        <v>5002904</v>
      </c>
      <c r="G5904" s="1">
        <f>Comuni__2[[#This Row],[Popolazione2011]]/Comuni__2[[#This Row],[POPOLAZIONE TOTALE DI OGNI REGIONE (CON FILTRO)]]</f>
        <v>2.1647427174297169E-4</v>
      </c>
      <c r="H5904" t="str">
        <f>IF(Comuni__2[[#This Row],[Popolazione2011]]&gt;300000,"MAGGIORE","")</f>
        <v/>
      </c>
    </row>
    <row r="5905" spans="1:8" x14ac:dyDescent="0.2">
      <c r="A5905" t="s">
        <v>4905</v>
      </c>
      <c r="B5905" t="s">
        <v>4829</v>
      </c>
      <c r="C5905" t="s">
        <v>4883</v>
      </c>
      <c r="D5905">
        <v>1083</v>
      </c>
      <c r="E5905" s="2"/>
      <c r="F5905">
        <f>SUMIFS($D$2:$D$7909, $B$2:$B$7909, "Marche")</f>
        <v>1540584</v>
      </c>
      <c r="G5905" s="1">
        <f>Comuni__2[[#This Row],[Popolazione2011]]/Comuni__2[[#This Row],[POPOLAZIONE TOTALE DI OGNI REGIONE (CON FILTRO)]]</f>
        <v>7.0298016855945542E-4</v>
      </c>
      <c r="H5905" t="str">
        <f>IF(Comuni__2[[#This Row],[Popolazione2011]]&gt;300000,"MAGGIORE","")</f>
        <v/>
      </c>
    </row>
    <row r="5906" spans="1:8" x14ac:dyDescent="0.2">
      <c r="A5906" t="s">
        <v>2400</v>
      </c>
      <c r="B5906" t="s">
        <v>1271</v>
      </c>
      <c r="C5906" t="s">
        <v>2222</v>
      </c>
      <c r="D5906">
        <v>1082</v>
      </c>
      <c r="E5906" s="2"/>
      <c r="F5906">
        <f>SUMIFS($D$2:$D$7909, $B$2:$B$7909, "Lombardia")</f>
        <v>9704121</v>
      </c>
      <c r="G5906" s="1">
        <f>Comuni__2[[#This Row],[Popolazione2011]]/Comuni__2[[#This Row],[POPOLAZIONE TOTALE DI OGNI REGIONE (CON FILTRO)]]</f>
        <v>1.114990219103822E-4</v>
      </c>
      <c r="H5906" t="str">
        <f>IF(Comuni__2[[#This Row],[Popolazione2011]]&gt;300000,"MAGGIORE","")</f>
        <v/>
      </c>
    </row>
    <row r="5907" spans="1:8" x14ac:dyDescent="0.2">
      <c r="A5907" t="s">
        <v>6496</v>
      </c>
      <c r="B5907" t="s">
        <v>6450</v>
      </c>
      <c r="C5907" t="s">
        <v>6451</v>
      </c>
      <c r="D5907">
        <v>1082</v>
      </c>
      <c r="E5907" s="2"/>
      <c r="F5907">
        <f>SUMIFS($D$2:$D$7909, $B$2:$B$7909, "Puglia")</f>
        <v>4050093</v>
      </c>
      <c r="G5907" s="1">
        <f>Comuni__2[[#This Row],[Popolazione2011]]/Comuni__2[[#This Row],[POPOLAZIONE TOTALE DI OGNI REGIONE (CON FILTRO)]]</f>
        <v>2.6715435917150544E-4</v>
      </c>
      <c r="H5907" t="str">
        <f>IF(Comuni__2[[#This Row],[Popolazione2011]]&gt;300000,"MAGGIORE","")</f>
        <v/>
      </c>
    </row>
    <row r="5908" spans="1:8" x14ac:dyDescent="0.2">
      <c r="A5908" t="s">
        <v>7085</v>
      </c>
      <c r="B5908" t="s">
        <v>6847</v>
      </c>
      <c r="C5908" t="s">
        <v>7080</v>
      </c>
      <c r="D5908">
        <v>1082</v>
      </c>
      <c r="E5908" s="2"/>
      <c r="F5908">
        <f>SUMIFS($D$2:$D$7909, $B$2:$B$7909, "Calabria")</f>
        <v>1959050</v>
      </c>
      <c r="G5908" s="1">
        <f>Comuni__2[[#This Row],[Popolazione2011]]/Comuni__2[[#This Row],[POPOLAZIONE TOTALE DI OGNI REGIONE (CON FILTRO)]]</f>
        <v>5.5230851688318323E-4</v>
      </c>
      <c r="H5908" t="str">
        <f>IF(Comuni__2[[#This Row],[Popolazione2011]]&gt;300000,"MAGGIORE","")</f>
        <v/>
      </c>
    </row>
    <row r="5909" spans="1:8" x14ac:dyDescent="0.2">
      <c r="A5909" t="s">
        <v>6816</v>
      </c>
      <c r="B5909" t="s">
        <v>6713</v>
      </c>
      <c r="C5909" t="s">
        <v>6815</v>
      </c>
      <c r="D5909">
        <v>1082</v>
      </c>
      <c r="E5909" s="2"/>
      <c r="F5909">
        <f>SUMIFS($D$2:$D$7909, $B$2:$B$7909, "Basilicata")</f>
        <v>578036</v>
      </c>
      <c r="G5909" s="1">
        <f>Comuni__2[[#This Row],[Popolazione2011]]/Comuni__2[[#This Row],[POPOLAZIONE TOTALE DI OGNI REGIONE (CON FILTRO)]]</f>
        <v>1.8718557321689307E-3</v>
      </c>
      <c r="H5909" t="str">
        <f>IF(Comuni__2[[#This Row],[Popolazione2011]]&gt;300000,"MAGGIORE","")</f>
        <v/>
      </c>
    </row>
    <row r="5910" spans="1:8" x14ac:dyDescent="0.2">
      <c r="A5910" t="s">
        <v>6314</v>
      </c>
      <c r="B5910" t="s">
        <v>5894</v>
      </c>
      <c r="C5910" t="s">
        <v>6291</v>
      </c>
      <c r="D5910">
        <v>1081</v>
      </c>
      <c r="E5910" s="2"/>
      <c r="F5910">
        <f>SUMIFS($D$2:$D$7909, $B$2:$B$7909, "Campania")</f>
        <v>5766810</v>
      </c>
      <c r="G5910" s="1">
        <f>Comuni__2[[#This Row],[Popolazione2011]]/Comuni__2[[#This Row],[POPOLAZIONE TOTALE DI OGNI REGIONE (CON FILTRO)]]</f>
        <v>1.8745198818757684E-4</v>
      </c>
      <c r="H5910" t="str">
        <f>IF(Comuni__2[[#This Row],[Popolazione2011]]&gt;300000,"MAGGIORE","")</f>
        <v/>
      </c>
    </row>
    <row r="5911" spans="1:8" x14ac:dyDescent="0.2">
      <c r="A5911" t="s">
        <v>3966</v>
      </c>
      <c r="B5911" t="s">
        <v>3873</v>
      </c>
      <c r="C5911" t="s">
        <v>3941</v>
      </c>
      <c r="D5911">
        <v>1080</v>
      </c>
      <c r="E5911" s="2"/>
      <c r="F5911">
        <f>SUMIFS($D$2:$D$7909, $B$2:$B$7909, "Liguria")</f>
        <v>1570694</v>
      </c>
      <c r="G5911" s="1">
        <f>Comuni__2[[#This Row],[Popolazione2011]]/Comuni__2[[#This Row],[POPOLAZIONE TOTALE DI OGNI REGIONE (CON FILTRO)]]</f>
        <v>6.8759414628183466E-4</v>
      </c>
      <c r="H5911" t="str">
        <f>IF(Comuni__2[[#This Row],[Popolazione2011]]&gt;300000,"MAGGIORE","")</f>
        <v/>
      </c>
    </row>
    <row r="5912" spans="1:8" x14ac:dyDescent="0.2">
      <c r="A5912" t="s">
        <v>4058</v>
      </c>
      <c r="B5912" t="s">
        <v>3873</v>
      </c>
      <c r="C5912" t="s">
        <v>4011</v>
      </c>
      <c r="D5912">
        <v>1080</v>
      </c>
      <c r="E5912" s="2"/>
      <c r="F5912">
        <f>SUMIFS($D$2:$D$7909, $B$2:$B$7909, "Liguria")</f>
        <v>1570694</v>
      </c>
      <c r="G5912" s="1">
        <f>Comuni__2[[#This Row],[Popolazione2011]]/Comuni__2[[#This Row],[POPOLAZIONE TOTALE DI OGNI REGIONE (CON FILTRO)]]</f>
        <v>6.8759414628183466E-4</v>
      </c>
      <c r="H5912" t="str">
        <f>IF(Comuni__2[[#This Row],[Popolazione2011]]&gt;300000,"MAGGIORE","")</f>
        <v/>
      </c>
    </row>
    <row r="5913" spans="1:8" x14ac:dyDescent="0.2">
      <c r="A5913" t="s">
        <v>5487</v>
      </c>
      <c r="B5913" t="s">
        <v>5446</v>
      </c>
      <c r="C5913" t="s">
        <v>5447</v>
      </c>
      <c r="D5913">
        <v>1079</v>
      </c>
      <c r="E5913" s="2"/>
      <c r="F5913">
        <f>SUMIFS($D$2:$D$7909, $B$2:$B$7909, "Abruzzo")</f>
        <v>1307309</v>
      </c>
      <c r="G5913" s="1">
        <f>Comuni__2[[#This Row],[Popolazione2011]]/Comuni__2[[#This Row],[POPOLAZIONE TOTALE DI OGNI REGIONE (CON FILTRO)]]</f>
        <v>8.2535957451528291E-4</v>
      </c>
      <c r="H5913" t="str">
        <f>IF(Comuni__2[[#This Row],[Popolazione2011]]&gt;300000,"MAGGIORE","")</f>
        <v/>
      </c>
    </row>
    <row r="5914" spans="1:8" x14ac:dyDescent="0.2">
      <c r="A5914" t="s">
        <v>3111</v>
      </c>
      <c r="B5914" t="s">
        <v>3082</v>
      </c>
      <c r="C5914" t="s">
        <v>3083</v>
      </c>
      <c r="D5914">
        <v>1078</v>
      </c>
      <c r="E5914" s="2"/>
      <c r="F5914">
        <f>SUMIFS($D$2:$D$7909, $B$2:$B$7909, "Veneto")</f>
        <v>4855904</v>
      </c>
      <c r="G5914" s="1">
        <f>Comuni__2[[#This Row],[Popolazione2011]]/Comuni__2[[#This Row],[POPOLAZIONE TOTALE DI OGNI REGIONE (CON FILTRO)]]</f>
        <v>2.2199779896801914E-4</v>
      </c>
      <c r="H5914" t="str">
        <f>IF(Comuni__2[[#This Row],[Popolazione2011]]&gt;300000,"MAGGIORE","")</f>
        <v/>
      </c>
    </row>
    <row r="5915" spans="1:8" x14ac:dyDescent="0.2">
      <c r="A5915" t="s">
        <v>420</v>
      </c>
      <c r="B5915" t="s">
        <v>5</v>
      </c>
      <c r="C5915" t="s">
        <v>402</v>
      </c>
      <c r="D5915">
        <v>1076</v>
      </c>
      <c r="E5915" s="2"/>
      <c r="F5915">
        <f>SUMIFS($D$2:$D$7909, $B$2:$B$7909, "Piemonte")</f>
        <v>4363916</v>
      </c>
      <c r="G5915" s="1">
        <f>Comuni__2[[#This Row],[Popolazione2011]]/Comuni__2[[#This Row],[POPOLAZIONE TOTALE DI OGNI REGIONE (CON FILTRO)]]</f>
        <v>2.4656753246396127E-4</v>
      </c>
      <c r="H5915" t="str">
        <f>IF(Comuni__2[[#This Row],[Popolazione2011]]&gt;300000,"MAGGIORE","")</f>
        <v/>
      </c>
    </row>
    <row r="5916" spans="1:8" x14ac:dyDescent="0.2">
      <c r="A5916" t="s">
        <v>1352</v>
      </c>
      <c r="B5916" t="s">
        <v>1271</v>
      </c>
      <c r="C5916" t="s">
        <v>1272</v>
      </c>
      <c r="D5916">
        <v>1073</v>
      </c>
      <c r="E5916" s="2"/>
      <c r="F5916">
        <f>SUMIFS($D$2:$D$7909, $B$2:$B$7909, "Lombardia")</f>
        <v>9704121</v>
      </c>
      <c r="G5916" s="1">
        <f>Comuni__2[[#This Row],[Popolazione2011]]/Comuni__2[[#This Row],[POPOLAZIONE TOTALE DI OGNI REGIONE (CON FILTRO)]]</f>
        <v>1.1057158087785592E-4</v>
      </c>
      <c r="H5916" t="str">
        <f>IF(Comuni__2[[#This Row],[Popolazione2011]]&gt;300000,"MAGGIORE","")</f>
        <v/>
      </c>
    </row>
    <row r="5917" spans="1:8" x14ac:dyDescent="0.2">
      <c r="A5917" t="s">
        <v>7380</v>
      </c>
      <c r="B5917" t="s">
        <v>7257</v>
      </c>
      <c r="C5917" t="s">
        <v>7366</v>
      </c>
      <c r="D5917">
        <v>1073</v>
      </c>
      <c r="E5917" s="2"/>
      <c r="F5917">
        <f>SUMIFS($D$2:$D$7909, $B$2:$B$7909, "Sicilia")</f>
        <v>5002904</v>
      </c>
      <c r="G5917" s="1">
        <f>Comuni__2[[#This Row],[Popolazione2011]]/Comuni__2[[#This Row],[POPOLAZIONE TOTALE DI OGNI REGIONE (CON FILTRO)]]</f>
        <v>2.1447543266870601E-4</v>
      </c>
      <c r="H5917" t="str">
        <f>IF(Comuni__2[[#This Row],[Popolazione2011]]&gt;300000,"MAGGIORE","")</f>
        <v/>
      </c>
    </row>
    <row r="5918" spans="1:8" x14ac:dyDescent="0.2">
      <c r="A5918" t="s">
        <v>2936</v>
      </c>
      <c r="B5918" t="s">
        <v>2791</v>
      </c>
      <c r="C5918" t="s">
        <v>2909</v>
      </c>
      <c r="D5918">
        <v>1073</v>
      </c>
      <c r="E5918" s="2"/>
      <c r="F5918">
        <f>SUMIFS($D$2:$D$7909, $B$2:$B$7909, "Trentino-Alto Adige/Südtirol")</f>
        <v>1026433</v>
      </c>
      <c r="G5918" s="1">
        <f>Comuni__2[[#This Row],[Popolazione2011]]/Comuni__2[[#This Row],[POPOLAZIONE TOTALE DI OGNI REGIONE (CON FILTRO)]]</f>
        <v>1.0453677931243441E-3</v>
      </c>
      <c r="H5918" t="str">
        <f>IF(Comuni__2[[#This Row],[Popolazione2011]]&gt;300000,"MAGGIORE","")</f>
        <v/>
      </c>
    </row>
    <row r="5919" spans="1:8" x14ac:dyDescent="0.2">
      <c r="A5919" t="s">
        <v>3023</v>
      </c>
      <c r="B5919" t="s">
        <v>2791</v>
      </c>
      <c r="C5919" t="s">
        <v>2909</v>
      </c>
      <c r="D5919">
        <v>1073</v>
      </c>
      <c r="E5919" s="2"/>
      <c r="F5919">
        <f>SUMIFS($D$2:$D$7909, $B$2:$B$7909, "Trentino-Alto Adige/Südtirol")</f>
        <v>1026433</v>
      </c>
      <c r="G5919" s="1">
        <f>Comuni__2[[#This Row],[Popolazione2011]]/Comuni__2[[#This Row],[POPOLAZIONE TOTALE DI OGNI REGIONE (CON FILTRO)]]</f>
        <v>1.0453677931243441E-3</v>
      </c>
      <c r="H5919" t="str">
        <f>IF(Comuni__2[[#This Row],[Popolazione2011]]&gt;300000,"MAGGIORE","")</f>
        <v/>
      </c>
    </row>
    <row r="5920" spans="1:8" x14ac:dyDescent="0.2">
      <c r="A5920" t="s">
        <v>6280</v>
      </c>
      <c r="B5920" t="s">
        <v>5894</v>
      </c>
      <c r="C5920" t="s">
        <v>6172</v>
      </c>
      <c r="D5920">
        <v>1072</v>
      </c>
      <c r="E5920" s="2"/>
      <c r="F5920">
        <f>SUMIFS($D$2:$D$7909, $B$2:$B$7909, "Campania")</f>
        <v>5766810</v>
      </c>
      <c r="G5920" s="1">
        <f>Comuni__2[[#This Row],[Popolazione2011]]/Comuni__2[[#This Row],[POPOLAZIONE TOTALE DI OGNI REGIONE (CON FILTRO)]]</f>
        <v>1.8589133333680145E-4</v>
      </c>
      <c r="H5920" t="str">
        <f>IF(Comuni__2[[#This Row],[Popolazione2011]]&gt;300000,"MAGGIORE","")</f>
        <v/>
      </c>
    </row>
    <row r="5921" spans="1:8" x14ac:dyDescent="0.2">
      <c r="A5921" t="s">
        <v>668</v>
      </c>
      <c r="B5921" t="s">
        <v>5</v>
      </c>
      <c r="C5921" t="s">
        <v>490</v>
      </c>
      <c r="D5921">
        <v>1072</v>
      </c>
      <c r="E5921" s="2"/>
      <c r="F5921">
        <f>SUMIFS($D$2:$D$7909, $B$2:$B$7909, "Piemonte")</f>
        <v>4363916</v>
      </c>
      <c r="G5921" s="1">
        <f>Comuni__2[[#This Row],[Popolazione2011]]/Comuni__2[[#This Row],[POPOLAZIONE TOTALE DI OGNI REGIONE (CON FILTRO)]]</f>
        <v>2.4565092453658594E-4</v>
      </c>
      <c r="H5921" t="str">
        <f>IF(Comuni__2[[#This Row],[Popolazione2011]]&gt;300000,"MAGGIORE","")</f>
        <v/>
      </c>
    </row>
    <row r="5922" spans="1:8" x14ac:dyDescent="0.2">
      <c r="A5922" t="s">
        <v>5303</v>
      </c>
      <c r="B5922" t="s">
        <v>5062</v>
      </c>
      <c r="C5922" t="s">
        <v>5198</v>
      </c>
      <c r="D5922">
        <v>1071</v>
      </c>
      <c r="E5922" s="2"/>
      <c r="F5922">
        <f>SUMIFS($D$2:$D$7909, $B$2:$B$7909, "Lazio")</f>
        <v>5502886</v>
      </c>
      <c r="G5922" s="1">
        <f>Comuni__2[[#This Row],[Popolazione2011]]/Comuni__2[[#This Row],[POPOLAZIONE TOTALE DI OGNI REGIONE (CON FILTRO)]]</f>
        <v>1.9462514760436615E-4</v>
      </c>
      <c r="H5922" t="str">
        <f>IF(Comuni__2[[#This Row],[Popolazione2011]]&gt;300000,"MAGGIORE","")</f>
        <v/>
      </c>
    </row>
    <row r="5923" spans="1:8" x14ac:dyDescent="0.2">
      <c r="A5923" t="s">
        <v>986</v>
      </c>
      <c r="B5923" t="s">
        <v>5</v>
      </c>
      <c r="C5923" t="s">
        <v>857</v>
      </c>
      <c r="D5923">
        <v>1071</v>
      </c>
      <c r="E5923" s="2"/>
      <c r="F5923">
        <f>SUMIFS($D$2:$D$7909, $B$2:$B$7909, "Piemonte")</f>
        <v>4363916</v>
      </c>
      <c r="G5923" s="1">
        <f>Comuni__2[[#This Row],[Popolazione2011]]/Comuni__2[[#This Row],[POPOLAZIONE TOTALE DI OGNI REGIONE (CON FILTRO)]]</f>
        <v>2.4542177255474214E-4</v>
      </c>
      <c r="H5923" t="str">
        <f>IF(Comuni__2[[#This Row],[Popolazione2011]]&gt;300000,"MAGGIORE","")</f>
        <v/>
      </c>
    </row>
    <row r="5924" spans="1:8" x14ac:dyDescent="0.2">
      <c r="A5924" t="s">
        <v>692</v>
      </c>
      <c r="B5924" t="s">
        <v>5</v>
      </c>
      <c r="C5924" t="s">
        <v>490</v>
      </c>
      <c r="D5924">
        <v>1069</v>
      </c>
      <c r="E5924" s="2"/>
      <c r="F5924">
        <f>SUMIFS($D$2:$D$7909, $B$2:$B$7909, "Piemonte")</f>
        <v>4363916</v>
      </c>
      <c r="G5924" s="1">
        <f>Comuni__2[[#This Row],[Popolazione2011]]/Comuni__2[[#This Row],[POPOLAZIONE TOTALE DI OGNI REGIONE (CON FILTRO)]]</f>
        <v>2.4496346859105447E-4</v>
      </c>
      <c r="H5924" t="str">
        <f>IF(Comuni__2[[#This Row],[Popolazione2011]]&gt;300000,"MAGGIORE","")</f>
        <v/>
      </c>
    </row>
    <row r="5925" spans="1:8" x14ac:dyDescent="0.2">
      <c r="A5925" t="s">
        <v>7810</v>
      </c>
      <c r="B5925" t="s">
        <v>7657</v>
      </c>
      <c r="C5925" t="s">
        <v>7750</v>
      </c>
      <c r="D5925">
        <v>1069</v>
      </c>
      <c r="E5925" s="2"/>
      <c r="F5925">
        <f>SUMIFS($D$2:$D$7909, $B$2:$B$7909, "Sardegna")</f>
        <v>1634822</v>
      </c>
      <c r="G5925" s="1">
        <f>Comuni__2[[#This Row],[Popolazione2011]]/Comuni__2[[#This Row],[POPOLAZIONE TOTALE DI OGNI REGIONE (CON FILTRO)]]</f>
        <v>6.5389381840958837E-4</v>
      </c>
      <c r="H5925" t="str">
        <f>IF(Comuni__2[[#This Row],[Popolazione2011]]&gt;300000,"MAGGIORE","")</f>
        <v/>
      </c>
    </row>
    <row r="5926" spans="1:8" x14ac:dyDescent="0.2">
      <c r="A5926" t="s">
        <v>199</v>
      </c>
      <c r="B5926" t="s">
        <v>5</v>
      </c>
      <c r="C5926" t="s">
        <v>6</v>
      </c>
      <c r="D5926">
        <v>1068</v>
      </c>
      <c r="E5926" s="2"/>
      <c r="F5926">
        <f>SUMIFS($D$2:$D$7909, $B$2:$B$7909, "Piemonte")</f>
        <v>4363916</v>
      </c>
      <c r="G5926" s="1">
        <f>Comuni__2[[#This Row],[Popolazione2011]]/Comuni__2[[#This Row],[POPOLAZIONE TOTALE DI OGNI REGIONE (CON FILTRO)]]</f>
        <v>2.4473431660921062E-4</v>
      </c>
      <c r="H5926" t="str">
        <f>IF(Comuni__2[[#This Row],[Popolazione2011]]&gt;300000,"MAGGIORE","")</f>
        <v/>
      </c>
    </row>
    <row r="5927" spans="1:8" x14ac:dyDescent="0.2">
      <c r="A5927" t="s">
        <v>1029</v>
      </c>
      <c r="B5927" t="s">
        <v>5</v>
      </c>
      <c r="C5927" t="s">
        <v>857</v>
      </c>
      <c r="D5927">
        <v>1068</v>
      </c>
      <c r="E5927" s="2"/>
      <c r="F5927">
        <f>SUMIFS($D$2:$D$7909, $B$2:$B$7909, "Piemonte")</f>
        <v>4363916</v>
      </c>
      <c r="G5927" s="1">
        <f>Comuni__2[[#This Row],[Popolazione2011]]/Comuni__2[[#This Row],[POPOLAZIONE TOTALE DI OGNI REGIONE (CON FILTRO)]]</f>
        <v>2.4473431660921062E-4</v>
      </c>
      <c r="H5927" t="str">
        <f>IF(Comuni__2[[#This Row],[Popolazione2011]]&gt;300000,"MAGGIORE","")</f>
        <v/>
      </c>
    </row>
    <row r="5928" spans="1:8" x14ac:dyDescent="0.2">
      <c r="A5928" t="s">
        <v>5519</v>
      </c>
      <c r="B5928" t="s">
        <v>5446</v>
      </c>
      <c r="C5928" t="s">
        <v>5447</v>
      </c>
      <c r="D5928">
        <v>1068</v>
      </c>
      <c r="E5928" s="2"/>
      <c r="F5928">
        <f>SUMIFS($D$2:$D$7909, $B$2:$B$7909, "Abruzzo")</f>
        <v>1307309</v>
      </c>
      <c r="G5928" s="1">
        <f>Comuni__2[[#This Row],[Popolazione2011]]/Comuni__2[[#This Row],[POPOLAZIONE TOTALE DI OGNI REGIONE (CON FILTRO)]]</f>
        <v>8.1694534344978881E-4</v>
      </c>
      <c r="H5928" t="str">
        <f>IF(Comuni__2[[#This Row],[Popolazione2011]]&gt;300000,"MAGGIORE","")</f>
        <v/>
      </c>
    </row>
    <row r="5929" spans="1:8" x14ac:dyDescent="0.2">
      <c r="A5929" t="s">
        <v>7448</v>
      </c>
      <c r="B5929" t="s">
        <v>7257</v>
      </c>
      <c r="C5929" t="s">
        <v>7366</v>
      </c>
      <c r="D5929">
        <v>1067</v>
      </c>
      <c r="E5929" s="2"/>
      <c r="F5929">
        <f>SUMIFS($D$2:$D$7909, $B$2:$B$7909, "Sicilia")</f>
        <v>5002904</v>
      </c>
      <c r="G5929" s="1">
        <f>Comuni__2[[#This Row],[Popolazione2011]]/Comuni__2[[#This Row],[POPOLAZIONE TOTALE DI OGNI REGIONE (CON FILTRO)]]</f>
        <v>2.1327612922414661E-4</v>
      </c>
      <c r="H5929" t="str">
        <f>IF(Comuni__2[[#This Row],[Popolazione2011]]&gt;300000,"MAGGIORE","")</f>
        <v/>
      </c>
    </row>
    <row r="5930" spans="1:8" x14ac:dyDescent="0.2">
      <c r="A5930" t="s">
        <v>835</v>
      </c>
      <c r="B5930" t="s">
        <v>5</v>
      </c>
      <c r="C5930" t="s">
        <v>738</v>
      </c>
      <c r="D5930">
        <v>1067</v>
      </c>
      <c r="E5930" s="2"/>
      <c r="F5930">
        <f>SUMIFS($D$2:$D$7909, $B$2:$B$7909, "Piemonte")</f>
        <v>4363916</v>
      </c>
      <c r="G5930" s="1">
        <f>Comuni__2[[#This Row],[Popolazione2011]]/Comuni__2[[#This Row],[POPOLAZIONE TOTALE DI OGNI REGIONE (CON FILTRO)]]</f>
        <v>2.4450516462736681E-4</v>
      </c>
      <c r="H5930" t="str">
        <f>IF(Comuni__2[[#This Row],[Popolazione2011]]&gt;300000,"MAGGIORE","")</f>
        <v/>
      </c>
    </row>
    <row r="5931" spans="1:8" x14ac:dyDescent="0.2">
      <c r="A5931" t="s">
        <v>6481</v>
      </c>
      <c r="B5931" t="s">
        <v>6450</v>
      </c>
      <c r="C5931" t="s">
        <v>6451</v>
      </c>
      <c r="D5931">
        <v>1067</v>
      </c>
      <c r="E5931" s="2"/>
      <c r="F5931">
        <f>SUMIFS($D$2:$D$7909, $B$2:$B$7909, "Puglia")</f>
        <v>4050093</v>
      </c>
      <c r="G5931" s="1">
        <f>Comuni__2[[#This Row],[Popolazione2011]]/Comuni__2[[#This Row],[POPOLAZIONE TOTALE DI OGNI REGIONE (CON FILTRO)]]</f>
        <v>2.6345074051385979E-4</v>
      </c>
      <c r="H5931" t="str">
        <f>IF(Comuni__2[[#This Row],[Popolazione2011]]&gt;300000,"MAGGIORE","")</f>
        <v/>
      </c>
    </row>
    <row r="5932" spans="1:8" x14ac:dyDescent="0.2">
      <c r="A5932" t="s">
        <v>5477</v>
      </c>
      <c r="B5932" t="s">
        <v>5446</v>
      </c>
      <c r="C5932" t="s">
        <v>5447</v>
      </c>
      <c r="D5932">
        <v>1067</v>
      </c>
      <c r="E5932" s="2"/>
      <c r="F5932">
        <f>SUMIFS($D$2:$D$7909, $B$2:$B$7909, "Abruzzo")</f>
        <v>1307309</v>
      </c>
      <c r="G5932" s="1">
        <f>Comuni__2[[#This Row],[Popolazione2011]]/Comuni__2[[#This Row],[POPOLAZIONE TOTALE DI OGNI REGIONE (CON FILTRO)]]</f>
        <v>8.1618041335292579E-4</v>
      </c>
      <c r="H5932" t="str">
        <f>IF(Comuni__2[[#This Row],[Popolazione2011]]&gt;300000,"MAGGIORE","")</f>
        <v/>
      </c>
    </row>
    <row r="5933" spans="1:8" x14ac:dyDescent="0.2">
      <c r="A5933" t="s">
        <v>1971</v>
      </c>
      <c r="B5933" t="s">
        <v>1271</v>
      </c>
      <c r="C5933" t="s">
        <v>1772</v>
      </c>
      <c r="D5933">
        <v>1066</v>
      </c>
      <c r="E5933" s="2"/>
      <c r="F5933">
        <f>SUMIFS($D$2:$D$7909, $B$2:$B$7909, "Lombardia")</f>
        <v>9704121</v>
      </c>
      <c r="G5933" s="1">
        <f>Comuni__2[[#This Row],[Popolazione2011]]/Comuni__2[[#This Row],[POPOLAZIONE TOTALE DI OGNI REGIONE (CON FILTRO)]]</f>
        <v>1.0985023785255769E-4</v>
      </c>
      <c r="H5933" t="str">
        <f>IF(Comuni__2[[#This Row],[Popolazione2011]]&gt;300000,"MAGGIORE","")</f>
        <v/>
      </c>
    </row>
    <row r="5934" spans="1:8" x14ac:dyDescent="0.2">
      <c r="A5934" t="s">
        <v>4186</v>
      </c>
      <c r="B5934" t="s">
        <v>4112</v>
      </c>
      <c r="C5934" t="s">
        <v>4160</v>
      </c>
      <c r="D5934">
        <v>1066</v>
      </c>
      <c r="E5934" s="2"/>
      <c r="F5934">
        <f>SUMIFS($D$2:$D$7909, $B$2:$B$7909, "Emilia-Romagna")</f>
        <v>4342135</v>
      </c>
      <c r="G5934" s="1">
        <f>Comuni__2[[#This Row],[Popolazione2011]]/Comuni__2[[#This Row],[POPOLAZIONE TOTALE DI OGNI REGIONE (CON FILTRO)]]</f>
        <v>2.4550134899076144E-4</v>
      </c>
      <c r="H5934" t="str">
        <f>IF(Comuni__2[[#This Row],[Popolazione2011]]&gt;300000,"MAGGIORE","")</f>
        <v/>
      </c>
    </row>
    <row r="5935" spans="1:8" x14ac:dyDescent="0.2">
      <c r="A5935" t="s">
        <v>7588</v>
      </c>
      <c r="B5935" t="s">
        <v>7257</v>
      </c>
      <c r="C5935" t="s">
        <v>7563</v>
      </c>
      <c r="D5935">
        <v>1065</v>
      </c>
      <c r="E5935" s="2"/>
      <c r="F5935">
        <f>SUMIFS($D$2:$D$7909, $B$2:$B$7909, "Sicilia")</f>
        <v>5002904</v>
      </c>
      <c r="G5935" s="1">
        <f>Comuni__2[[#This Row],[Popolazione2011]]/Comuni__2[[#This Row],[POPOLAZIONE TOTALE DI OGNI REGIONE (CON FILTRO)]]</f>
        <v>2.1287636140929347E-4</v>
      </c>
      <c r="H5935" t="str">
        <f>IF(Comuni__2[[#This Row],[Popolazione2011]]&gt;300000,"MAGGIORE","")</f>
        <v/>
      </c>
    </row>
    <row r="5936" spans="1:8" x14ac:dyDescent="0.2">
      <c r="A5936" t="s">
        <v>6954</v>
      </c>
      <c r="B5936" t="s">
        <v>6847</v>
      </c>
      <c r="C5936" t="s">
        <v>6848</v>
      </c>
      <c r="D5936">
        <v>1065</v>
      </c>
      <c r="E5936" s="2"/>
      <c r="F5936">
        <f>SUMIFS($D$2:$D$7909, $B$2:$B$7909, "Calabria")</f>
        <v>1959050</v>
      </c>
      <c r="G5936" s="1">
        <f>Comuni__2[[#This Row],[Popolazione2011]]/Comuni__2[[#This Row],[POPOLAZIONE TOTALE DI OGNI REGIONE (CON FILTRO)]]</f>
        <v>5.436308414792884E-4</v>
      </c>
      <c r="H5936" t="str">
        <f>IF(Comuni__2[[#This Row],[Popolazione2011]]&gt;300000,"MAGGIORE","")</f>
        <v/>
      </c>
    </row>
    <row r="5937" spans="1:8" x14ac:dyDescent="0.2">
      <c r="A5937" t="s">
        <v>5867</v>
      </c>
      <c r="B5937" t="s">
        <v>5756</v>
      </c>
      <c r="C5937" t="s">
        <v>5841</v>
      </c>
      <c r="D5937">
        <v>1064</v>
      </c>
      <c r="E5937" s="2"/>
      <c r="F5937">
        <f>SUMIFS($D$2:$D$7909, $B$2:$B$7909, "Molise")</f>
        <v>313660</v>
      </c>
      <c r="G5937" s="1">
        <f>Comuni__2[[#This Row],[Popolazione2011]]/Comuni__2[[#This Row],[POPOLAZIONE TOTALE DI OGNI REGIONE (CON FILTRO)]]</f>
        <v>3.3922081234457695E-3</v>
      </c>
      <c r="H5937" t="str">
        <f>IF(Comuni__2[[#This Row],[Popolazione2011]]&gt;300000,"MAGGIORE","")</f>
        <v/>
      </c>
    </row>
    <row r="5938" spans="1:8" x14ac:dyDescent="0.2">
      <c r="A5938" t="s">
        <v>5882</v>
      </c>
      <c r="B5938" t="s">
        <v>5756</v>
      </c>
      <c r="C5938" t="s">
        <v>5841</v>
      </c>
      <c r="D5938">
        <v>1064</v>
      </c>
      <c r="E5938" s="2"/>
      <c r="F5938">
        <f>SUMIFS($D$2:$D$7909, $B$2:$B$7909, "Molise")</f>
        <v>313660</v>
      </c>
      <c r="G5938" s="1">
        <f>Comuni__2[[#This Row],[Popolazione2011]]/Comuni__2[[#This Row],[POPOLAZIONE TOTALE DI OGNI REGIONE (CON FILTRO)]]</f>
        <v>3.3922081234457695E-3</v>
      </c>
      <c r="H5938" t="str">
        <f>IF(Comuni__2[[#This Row],[Popolazione2011]]&gt;300000,"MAGGIORE","")</f>
        <v/>
      </c>
    </row>
    <row r="5939" spans="1:8" x14ac:dyDescent="0.2">
      <c r="A5939" t="s">
        <v>917</v>
      </c>
      <c r="B5939" t="s">
        <v>5</v>
      </c>
      <c r="C5939" t="s">
        <v>857</v>
      </c>
      <c r="D5939">
        <v>1062</v>
      </c>
      <c r="E5939" s="2"/>
      <c r="F5939">
        <f>SUMIFS($D$2:$D$7909, $B$2:$B$7909, "Piemonte")</f>
        <v>4363916</v>
      </c>
      <c r="G5939" s="1">
        <f>Comuni__2[[#This Row],[Popolazione2011]]/Comuni__2[[#This Row],[POPOLAZIONE TOTALE DI OGNI REGIONE (CON FILTRO)]]</f>
        <v>2.4335940471814765E-4</v>
      </c>
      <c r="H5939" t="str">
        <f>IF(Comuni__2[[#This Row],[Popolazione2011]]&gt;300000,"MAGGIORE","")</f>
        <v/>
      </c>
    </row>
    <row r="5940" spans="1:8" x14ac:dyDescent="0.2">
      <c r="A5940" t="s">
        <v>8021</v>
      </c>
      <c r="B5940" t="s">
        <v>7657</v>
      </c>
      <c r="C5940" t="s">
        <v>7931</v>
      </c>
      <c r="D5940">
        <v>1062</v>
      </c>
      <c r="E5940" s="2"/>
      <c r="F5940">
        <f>SUMIFS($D$2:$D$7909, $B$2:$B$7909, "Sardegna")</f>
        <v>1634822</v>
      </c>
      <c r="G5940" s="1">
        <f>Comuni__2[[#This Row],[Popolazione2011]]/Comuni__2[[#This Row],[POPOLAZIONE TOTALE DI OGNI REGIONE (CON FILTRO)]]</f>
        <v>6.4961200668941328E-4</v>
      </c>
      <c r="H5940" t="str">
        <f>IF(Comuni__2[[#This Row],[Popolazione2011]]&gt;300000,"MAGGIORE","")</f>
        <v/>
      </c>
    </row>
    <row r="5941" spans="1:8" x14ac:dyDescent="0.2">
      <c r="A5941" t="s">
        <v>4446</v>
      </c>
      <c r="B5941" t="s">
        <v>4112</v>
      </c>
      <c r="C5941" t="s">
        <v>4424</v>
      </c>
      <c r="D5941">
        <v>1060</v>
      </c>
      <c r="E5941" s="2"/>
      <c r="F5941">
        <f>SUMIFS($D$2:$D$7909, $B$2:$B$7909, "Emilia-Romagna")</f>
        <v>4342135</v>
      </c>
      <c r="G5941" s="1">
        <f>Comuni__2[[#This Row],[Popolazione2011]]/Comuni__2[[#This Row],[POPOLAZIONE TOTALE DI OGNI REGIONE (CON FILTRO)]]</f>
        <v>2.4411954027223935E-4</v>
      </c>
      <c r="H5941" t="str">
        <f>IF(Comuni__2[[#This Row],[Popolazione2011]]&gt;300000,"MAGGIORE","")</f>
        <v/>
      </c>
    </row>
    <row r="5942" spans="1:8" x14ac:dyDescent="0.2">
      <c r="A5942" t="s">
        <v>1911</v>
      </c>
      <c r="B5942" t="s">
        <v>1271</v>
      </c>
      <c r="C5942" t="s">
        <v>1772</v>
      </c>
      <c r="D5942">
        <v>1058</v>
      </c>
      <c r="E5942" s="2"/>
      <c r="F5942">
        <f>SUMIFS($D$2:$D$7909, $B$2:$B$7909, "Lombardia")</f>
        <v>9704121</v>
      </c>
      <c r="G5942" s="1">
        <f>Comuni__2[[#This Row],[Popolazione2011]]/Comuni__2[[#This Row],[POPOLAZIONE TOTALE DI OGNI REGIONE (CON FILTRO)]]</f>
        <v>1.0902584582364544E-4</v>
      </c>
      <c r="H5942" t="str">
        <f>IF(Comuni__2[[#This Row],[Popolazione2011]]&gt;300000,"MAGGIORE","")</f>
        <v/>
      </c>
    </row>
    <row r="5943" spans="1:8" x14ac:dyDescent="0.2">
      <c r="A5943" t="s">
        <v>5823</v>
      </c>
      <c r="B5943" t="s">
        <v>5756</v>
      </c>
      <c r="C5943" t="s">
        <v>5757</v>
      </c>
      <c r="D5943">
        <v>1057</v>
      </c>
      <c r="E5943" s="2"/>
      <c r="F5943">
        <f>SUMIFS($D$2:$D$7909, $B$2:$B$7909, "Molise")</f>
        <v>313660</v>
      </c>
      <c r="G5943" s="1">
        <f>Comuni__2[[#This Row],[Popolazione2011]]/Comuni__2[[#This Row],[POPOLAZIONE TOTALE DI OGNI REGIONE (CON FILTRO)]]</f>
        <v>3.3698909647388894E-3</v>
      </c>
      <c r="H5943" t="str">
        <f>IF(Comuni__2[[#This Row],[Popolazione2011]]&gt;300000,"MAGGIORE","")</f>
        <v/>
      </c>
    </row>
    <row r="5944" spans="1:8" x14ac:dyDescent="0.2">
      <c r="A5944" t="s">
        <v>2336</v>
      </c>
      <c r="B5944" t="s">
        <v>1271</v>
      </c>
      <c r="C5944" t="s">
        <v>2222</v>
      </c>
      <c r="D5944">
        <v>1056</v>
      </c>
      <c r="E5944" s="2"/>
      <c r="F5944">
        <f>SUMIFS($D$2:$D$7909, $B$2:$B$7909, "Lombardia")</f>
        <v>9704121</v>
      </c>
      <c r="G5944" s="1">
        <f>Comuni__2[[#This Row],[Popolazione2011]]/Comuni__2[[#This Row],[POPOLAZIONE TOTALE DI OGNI REGIONE (CON FILTRO)]]</f>
        <v>1.0881974781641738E-4</v>
      </c>
      <c r="H5944" t="str">
        <f>IF(Comuni__2[[#This Row],[Popolazione2011]]&gt;300000,"MAGGIORE","")</f>
        <v/>
      </c>
    </row>
    <row r="5945" spans="1:8" x14ac:dyDescent="0.2">
      <c r="A5945" t="s">
        <v>76</v>
      </c>
      <c r="B5945" t="s">
        <v>5</v>
      </c>
      <c r="C5945" t="s">
        <v>6</v>
      </c>
      <c r="D5945">
        <v>1056</v>
      </c>
      <c r="E5945" s="2"/>
      <c r="F5945">
        <f>SUMIFS($D$2:$D$7909, $B$2:$B$7909, "Piemonte")</f>
        <v>4363916</v>
      </c>
      <c r="G5945" s="1">
        <f>Comuni__2[[#This Row],[Popolazione2011]]/Comuni__2[[#This Row],[POPOLAZIONE TOTALE DI OGNI REGIONE (CON FILTRO)]]</f>
        <v>2.4198449282708466E-4</v>
      </c>
      <c r="H5945" t="str">
        <f>IF(Comuni__2[[#This Row],[Popolazione2011]]&gt;300000,"MAGGIORE","")</f>
        <v/>
      </c>
    </row>
    <row r="5946" spans="1:8" x14ac:dyDescent="0.2">
      <c r="A5946" t="s">
        <v>140</v>
      </c>
      <c r="B5946" t="s">
        <v>5</v>
      </c>
      <c r="C5946" t="s">
        <v>6</v>
      </c>
      <c r="D5946">
        <v>1056</v>
      </c>
      <c r="E5946" s="2"/>
      <c r="F5946">
        <f>SUMIFS($D$2:$D$7909, $B$2:$B$7909, "Piemonte")</f>
        <v>4363916</v>
      </c>
      <c r="G5946" s="1">
        <f>Comuni__2[[#This Row],[Popolazione2011]]/Comuni__2[[#This Row],[POPOLAZIONE TOTALE DI OGNI REGIONE (CON FILTRO)]]</f>
        <v>2.4198449282708466E-4</v>
      </c>
      <c r="H5946" t="str">
        <f>IF(Comuni__2[[#This Row],[Popolazione2011]]&gt;300000,"MAGGIORE","")</f>
        <v/>
      </c>
    </row>
    <row r="5947" spans="1:8" x14ac:dyDescent="0.2">
      <c r="A5947" t="s">
        <v>5686</v>
      </c>
      <c r="B5947" t="s">
        <v>5446</v>
      </c>
      <c r="C5947" t="s">
        <v>5651</v>
      </c>
      <c r="D5947">
        <v>1056</v>
      </c>
      <c r="E5947" s="2"/>
      <c r="F5947">
        <f>SUMIFS($D$2:$D$7909, $B$2:$B$7909, "Abruzzo")</f>
        <v>1307309</v>
      </c>
      <c r="G5947" s="1">
        <f>Comuni__2[[#This Row],[Popolazione2011]]/Comuni__2[[#This Row],[POPOLAZIONE TOTALE DI OGNI REGIONE (CON FILTRO)]]</f>
        <v>8.0776618228743169E-4</v>
      </c>
      <c r="H5947" t="str">
        <f>IF(Comuni__2[[#This Row],[Popolazione2011]]&gt;300000,"MAGGIORE","")</f>
        <v/>
      </c>
    </row>
    <row r="5948" spans="1:8" x14ac:dyDescent="0.2">
      <c r="A5948" t="s">
        <v>4820</v>
      </c>
      <c r="B5948" t="s">
        <v>4734</v>
      </c>
      <c r="C5948" t="s">
        <v>4795</v>
      </c>
      <c r="D5948">
        <v>1056</v>
      </c>
      <c r="E5948" s="2"/>
      <c r="F5948">
        <f>SUMIFS($D$2:$D$7909, $B$2:$B$7909, "Umbria")</f>
        <v>884268</v>
      </c>
      <c r="G5948" s="1">
        <f>Comuni__2[[#This Row],[Popolazione2011]]/Comuni__2[[#This Row],[POPOLAZIONE TOTALE DI OGNI REGIONE (CON FILTRO)]]</f>
        <v>1.1942080907598148E-3</v>
      </c>
      <c r="H5948" t="str">
        <f>IF(Comuni__2[[#This Row],[Popolazione2011]]&gt;300000,"MAGGIORE","")</f>
        <v/>
      </c>
    </row>
    <row r="5949" spans="1:8" x14ac:dyDescent="0.2">
      <c r="A5949" t="s">
        <v>2485</v>
      </c>
      <c r="B5949" t="s">
        <v>1271</v>
      </c>
      <c r="C5949" t="s">
        <v>2409</v>
      </c>
      <c r="D5949">
        <v>1055</v>
      </c>
      <c r="E5949" s="2"/>
      <c r="F5949">
        <f>SUMIFS($D$2:$D$7909, $B$2:$B$7909, "Lombardia")</f>
        <v>9704121</v>
      </c>
      <c r="G5949" s="1">
        <f>Comuni__2[[#This Row],[Popolazione2011]]/Comuni__2[[#This Row],[POPOLAZIONE TOTALE DI OGNI REGIONE (CON FILTRO)]]</f>
        <v>1.0871669881280334E-4</v>
      </c>
      <c r="H5949" t="str">
        <f>IF(Comuni__2[[#This Row],[Popolazione2011]]&gt;300000,"MAGGIORE","")</f>
        <v/>
      </c>
    </row>
    <row r="5950" spans="1:8" x14ac:dyDescent="0.2">
      <c r="A5950" t="s">
        <v>347</v>
      </c>
      <c r="B5950" t="s">
        <v>5</v>
      </c>
      <c r="C5950" t="s">
        <v>319</v>
      </c>
      <c r="D5950">
        <v>1055</v>
      </c>
      <c r="E5950" s="2"/>
      <c r="F5950">
        <f>SUMIFS($D$2:$D$7909, $B$2:$B$7909, "Piemonte")</f>
        <v>4363916</v>
      </c>
      <c r="G5950" s="1">
        <f>Comuni__2[[#This Row],[Popolazione2011]]/Comuni__2[[#This Row],[POPOLAZIONE TOTALE DI OGNI REGIONE (CON FILTRO)]]</f>
        <v>2.4175534084524083E-4</v>
      </c>
      <c r="H5950" t="str">
        <f>IF(Comuni__2[[#This Row],[Popolazione2011]]&gt;300000,"MAGGIORE","")</f>
        <v/>
      </c>
    </row>
    <row r="5951" spans="1:8" x14ac:dyDescent="0.2">
      <c r="A5951" t="s">
        <v>478</v>
      </c>
      <c r="B5951" t="s">
        <v>5</v>
      </c>
      <c r="C5951" t="s">
        <v>402</v>
      </c>
      <c r="D5951">
        <v>1055</v>
      </c>
      <c r="E5951" s="2"/>
      <c r="F5951">
        <f>SUMIFS($D$2:$D$7909, $B$2:$B$7909, "Piemonte")</f>
        <v>4363916</v>
      </c>
      <c r="G5951" s="1">
        <f>Comuni__2[[#This Row],[Popolazione2011]]/Comuni__2[[#This Row],[POPOLAZIONE TOTALE DI OGNI REGIONE (CON FILTRO)]]</f>
        <v>2.4175534084524083E-4</v>
      </c>
      <c r="H5951" t="str">
        <f>IF(Comuni__2[[#This Row],[Popolazione2011]]&gt;300000,"MAGGIORE","")</f>
        <v/>
      </c>
    </row>
    <row r="5952" spans="1:8" x14ac:dyDescent="0.2">
      <c r="A5952" t="s">
        <v>885</v>
      </c>
      <c r="B5952" t="s">
        <v>5</v>
      </c>
      <c r="C5952" t="s">
        <v>857</v>
      </c>
      <c r="D5952">
        <v>1055</v>
      </c>
      <c r="E5952" s="2"/>
      <c r="F5952">
        <f>SUMIFS($D$2:$D$7909, $B$2:$B$7909, "Piemonte")</f>
        <v>4363916</v>
      </c>
      <c r="G5952" s="1">
        <f>Comuni__2[[#This Row],[Popolazione2011]]/Comuni__2[[#This Row],[POPOLAZIONE TOTALE DI OGNI REGIONE (CON FILTRO)]]</f>
        <v>2.4175534084524083E-4</v>
      </c>
      <c r="H5952" t="str">
        <f>IF(Comuni__2[[#This Row],[Popolazione2011]]&gt;300000,"MAGGIORE","")</f>
        <v/>
      </c>
    </row>
    <row r="5953" spans="1:8" x14ac:dyDescent="0.2">
      <c r="A5953" t="s">
        <v>1028</v>
      </c>
      <c r="B5953" t="s">
        <v>5</v>
      </c>
      <c r="C5953" t="s">
        <v>857</v>
      </c>
      <c r="D5953">
        <v>1055</v>
      </c>
      <c r="E5953" s="2"/>
      <c r="F5953">
        <f>SUMIFS($D$2:$D$7909, $B$2:$B$7909, "Piemonte")</f>
        <v>4363916</v>
      </c>
      <c r="G5953" s="1">
        <f>Comuni__2[[#This Row],[Popolazione2011]]/Comuni__2[[#This Row],[POPOLAZIONE TOTALE DI OGNI REGIONE (CON FILTRO)]]</f>
        <v>2.4175534084524083E-4</v>
      </c>
      <c r="H5953" t="str">
        <f>IF(Comuni__2[[#This Row],[Popolazione2011]]&gt;300000,"MAGGIORE","")</f>
        <v/>
      </c>
    </row>
    <row r="5954" spans="1:8" x14ac:dyDescent="0.2">
      <c r="A5954" t="s">
        <v>6824</v>
      </c>
      <c r="B5954" t="s">
        <v>6713</v>
      </c>
      <c r="C5954" t="s">
        <v>6815</v>
      </c>
      <c r="D5954">
        <v>1053</v>
      </c>
      <c r="E5954" s="2"/>
      <c r="F5954">
        <f>SUMIFS($D$2:$D$7909, $B$2:$B$7909, "Basilicata")</f>
        <v>578036</v>
      </c>
      <c r="G5954" s="1">
        <f>Comuni__2[[#This Row],[Popolazione2011]]/Comuni__2[[#This Row],[POPOLAZIONE TOTALE DI OGNI REGIONE (CON FILTRO)]]</f>
        <v>1.8216858465562699E-3</v>
      </c>
      <c r="H5954" t="str">
        <f>IF(Comuni__2[[#This Row],[Popolazione2011]]&gt;300000,"MAGGIORE","")</f>
        <v/>
      </c>
    </row>
    <row r="5955" spans="1:8" x14ac:dyDescent="0.2">
      <c r="A5955" t="s">
        <v>4985</v>
      </c>
      <c r="B5955" t="s">
        <v>4829</v>
      </c>
      <c r="C5955" t="s">
        <v>4931</v>
      </c>
      <c r="D5955">
        <v>1051</v>
      </c>
      <c r="E5955" s="2"/>
      <c r="F5955">
        <f>SUMIFS($D$2:$D$7909, $B$2:$B$7909, "Marche")</f>
        <v>1540584</v>
      </c>
      <c r="G5955" s="1">
        <f>Comuni__2[[#This Row],[Popolazione2011]]/Comuni__2[[#This Row],[POPOLAZIONE TOTALE DI OGNI REGIONE (CON FILTRO)]]</f>
        <v>6.8220882470543633E-4</v>
      </c>
      <c r="H5955" t="str">
        <f>IF(Comuni__2[[#This Row],[Popolazione2011]]&gt;300000,"MAGGIORE","")</f>
        <v/>
      </c>
    </row>
    <row r="5956" spans="1:8" x14ac:dyDescent="0.2">
      <c r="A5956" t="s">
        <v>7962</v>
      </c>
      <c r="B5956" t="s">
        <v>7657</v>
      </c>
      <c r="C5956" t="s">
        <v>7931</v>
      </c>
      <c r="D5956">
        <v>1050</v>
      </c>
      <c r="E5956" s="2"/>
      <c r="F5956">
        <f>SUMIFS($D$2:$D$7909, $B$2:$B$7909, "Sardegna")</f>
        <v>1634822</v>
      </c>
      <c r="G5956" s="1">
        <f>Comuni__2[[#This Row],[Popolazione2011]]/Comuni__2[[#This Row],[POPOLAZIONE TOTALE DI OGNI REGIONE (CON FILTRO)]]</f>
        <v>6.4227175802625605E-4</v>
      </c>
      <c r="H5956" t="str">
        <f>IF(Comuni__2[[#This Row],[Popolazione2011]]&gt;300000,"MAGGIORE","")</f>
        <v/>
      </c>
    </row>
    <row r="5957" spans="1:8" x14ac:dyDescent="0.2">
      <c r="A5957" t="s">
        <v>5822</v>
      </c>
      <c r="B5957" t="s">
        <v>5756</v>
      </c>
      <c r="C5957" t="s">
        <v>5757</v>
      </c>
      <c r="D5957">
        <v>1050</v>
      </c>
      <c r="E5957" s="2"/>
      <c r="F5957">
        <f>SUMIFS($D$2:$D$7909, $B$2:$B$7909, "Molise")</f>
        <v>313660</v>
      </c>
      <c r="G5957" s="1">
        <f>Comuni__2[[#This Row],[Popolazione2011]]/Comuni__2[[#This Row],[POPOLAZIONE TOTALE DI OGNI REGIONE (CON FILTRO)]]</f>
        <v>3.3475738060320093E-3</v>
      </c>
      <c r="H5957" t="str">
        <f>IF(Comuni__2[[#This Row],[Popolazione2011]]&gt;300000,"MAGGIORE","")</f>
        <v/>
      </c>
    </row>
    <row r="5958" spans="1:8" x14ac:dyDescent="0.2">
      <c r="A5958" t="s">
        <v>211</v>
      </c>
      <c r="B5958" t="s">
        <v>5</v>
      </c>
      <c r="C5958" t="s">
        <v>6</v>
      </c>
      <c r="D5958">
        <v>1048</v>
      </c>
      <c r="E5958" s="2"/>
      <c r="F5958">
        <f>SUMIFS($D$2:$D$7909, $B$2:$B$7909, "Piemonte")</f>
        <v>4363916</v>
      </c>
      <c r="G5958" s="1">
        <f>Comuni__2[[#This Row],[Popolazione2011]]/Comuni__2[[#This Row],[POPOLAZIONE TOTALE DI OGNI REGIONE (CON FILTRO)]]</f>
        <v>2.4015127697233401E-4</v>
      </c>
      <c r="H5958" t="str">
        <f>IF(Comuni__2[[#This Row],[Popolazione2011]]&gt;300000,"MAGGIORE","")</f>
        <v/>
      </c>
    </row>
    <row r="5959" spans="1:8" x14ac:dyDescent="0.2">
      <c r="A5959" t="s">
        <v>7234</v>
      </c>
      <c r="B5959" t="s">
        <v>6847</v>
      </c>
      <c r="C5959" t="s">
        <v>7206</v>
      </c>
      <c r="D5959">
        <v>1048</v>
      </c>
      <c r="E5959" s="2"/>
      <c r="F5959">
        <f>SUMIFS($D$2:$D$7909, $B$2:$B$7909, "Calabria")</f>
        <v>1959050</v>
      </c>
      <c r="G5959" s="1">
        <f>Comuni__2[[#This Row],[Popolazione2011]]/Comuni__2[[#This Row],[POPOLAZIONE TOTALE DI OGNI REGIONE (CON FILTRO)]]</f>
        <v>5.3495316607539368E-4</v>
      </c>
      <c r="H5959" t="str">
        <f>IF(Comuni__2[[#This Row],[Popolazione2011]]&gt;300000,"MAGGIORE","")</f>
        <v/>
      </c>
    </row>
    <row r="5960" spans="1:8" x14ac:dyDescent="0.2">
      <c r="A5960" t="s">
        <v>5137</v>
      </c>
      <c r="B5960" t="s">
        <v>5062</v>
      </c>
      <c r="C5960" t="s">
        <v>5124</v>
      </c>
      <c r="D5960">
        <v>1047</v>
      </c>
      <c r="E5960" s="2"/>
      <c r="F5960">
        <f>SUMIFS($D$2:$D$7909, $B$2:$B$7909, "Lazio")</f>
        <v>5502886</v>
      </c>
      <c r="G5960" s="1">
        <f>Comuni__2[[#This Row],[Popolazione2011]]/Comuni__2[[#This Row],[POPOLAZIONE TOTALE DI OGNI REGIONE (CON FILTRO)]]</f>
        <v>1.9026379975889017E-4</v>
      </c>
      <c r="H5960" t="str">
        <f>IF(Comuni__2[[#This Row],[Popolazione2011]]&gt;300000,"MAGGIORE","")</f>
        <v/>
      </c>
    </row>
    <row r="5961" spans="1:8" x14ac:dyDescent="0.2">
      <c r="A5961" t="s">
        <v>1874</v>
      </c>
      <c r="B5961" t="s">
        <v>1271</v>
      </c>
      <c r="C5961" t="s">
        <v>1772</v>
      </c>
      <c r="D5961">
        <v>1046</v>
      </c>
      <c r="E5961" s="2"/>
      <c r="F5961">
        <f>SUMIFS($D$2:$D$7909, $B$2:$B$7909, "Lombardia")</f>
        <v>9704121</v>
      </c>
      <c r="G5961" s="1">
        <f>Comuni__2[[#This Row],[Popolazione2011]]/Comuni__2[[#This Row],[POPOLAZIONE TOTALE DI OGNI REGIONE (CON FILTRO)]]</f>
        <v>1.0778925778027706E-4</v>
      </c>
      <c r="H5961" t="str">
        <f>IF(Comuni__2[[#This Row],[Popolazione2011]]&gt;300000,"MAGGIORE","")</f>
        <v/>
      </c>
    </row>
    <row r="5962" spans="1:8" x14ac:dyDescent="0.2">
      <c r="A5962" t="s">
        <v>7675</v>
      </c>
      <c r="B5962" t="s">
        <v>7657</v>
      </c>
      <c r="C5962" t="s">
        <v>7658</v>
      </c>
      <c r="D5962">
        <v>1046</v>
      </c>
      <c r="E5962" s="2"/>
      <c r="F5962">
        <f>SUMIFS($D$2:$D$7909, $B$2:$B$7909, "Sardegna")</f>
        <v>1634822</v>
      </c>
      <c r="G5962" s="1">
        <f>Comuni__2[[#This Row],[Popolazione2011]]/Comuni__2[[#This Row],[POPOLAZIONE TOTALE DI OGNI REGIONE (CON FILTRO)]]</f>
        <v>6.3982500847187035E-4</v>
      </c>
      <c r="H5962" t="str">
        <f>IF(Comuni__2[[#This Row],[Popolazione2011]]&gt;300000,"MAGGIORE","")</f>
        <v/>
      </c>
    </row>
    <row r="5963" spans="1:8" x14ac:dyDescent="0.2">
      <c r="A5963" t="s">
        <v>788</v>
      </c>
      <c r="B5963" t="s">
        <v>5</v>
      </c>
      <c r="C5963" t="s">
        <v>738</v>
      </c>
      <c r="D5963">
        <v>1044</v>
      </c>
      <c r="E5963" s="2"/>
      <c r="F5963">
        <f>SUMIFS($D$2:$D$7909, $B$2:$B$7909, "Piemonte")</f>
        <v>4363916</v>
      </c>
      <c r="G5963" s="1">
        <f>Comuni__2[[#This Row],[Popolazione2011]]/Comuni__2[[#This Row],[POPOLAZIONE TOTALE DI OGNI REGIONE (CON FILTRO)]]</f>
        <v>2.3923466904495871E-4</v>
      </c>
      <c r="H5963" t="str">
        <f>IF(Comuni__2[[#This Row],[Popolazione2011]]&gt;300000,"MAGGIORE","")</f>
        <v/>
      </c>
    </row>
    <row r="5964" spans="1:8" x14ac:dyDescent="0.2">
      <c r="A5964" t="s">
        <v>1252</v>
      </c>
      <c r="B5964" t="s">
        <v>1195</v>
      </c>
      <c r="C5964" t="s">
        <v>1196</v>
      </c>
      <c r="D5964">
        <v>1042</v>
      </c>
      <c r="E5964" s="2"/>
      <c r="F5964">
        <f>SUMIFS($D$2:$D$7909, $B$2:$B$7909, "Valle D'Aosta/Vallée D'Aoste")</f>
        <v>126806</v>
      </c>
      <c r="G5964" s="1">
        <f>Comuni__2[[#This Row],[Popolazione2011]]/Comuni__2[[#This Row],[POPOLAZIONE TOTALE DI OGNI REGIONE (CON FILTRO)]]</f>
        <v>8.2172767850101722E-3</v>
      </c>
      <c r="H5964" t="str">
        <f>IF(Comuni__2[[#This Row],[Popolazione2011]]&gt;300000,"MAGGIORE","")</f>
        <v/>
      </c>
    </row>
    <row r="5965" spans="1:8" x14ac:dyDescent="0.2">
      <c r="A5965" t="s">
        <v>1513</v>
      </c>
      <c r="B5965" t="s">
        <v>1271</v>
      </c>
      <c r="C5965" t="s">
        <v>1411</v>
      </c>
      <c r="D5965">
        <v>1041</v>
      </c>
      <c r="E5965" s="2"/>
      <c r="F5965">
        <f>SUMIFS($D$2:$D$7909, $B$2:$B$7909, "Lombardia")</f>
        <v>9704121</v>
      </c>
      <c r="G5965" s="1">
        <f>Comuni__2[[#This Row],[Popolazione2011]]/Comuni__2[[#This Row],[POPOLAZIONE TOTALE DI OGNI REGIONE (CON FILTRO)]]</f>
        <v>1.072740127622069E-4</v>
      </c>
      <c r="H5965" t="str">
        <f>IF(Comuni__2[[#This Row],[Popolazione2011]]&gt;300000,"MAGGIORE","")</f>
        <v/>
      </c>
    </row>
    <row r="5966" spans="1:8" x14ac:dyDescent="0.2">
      <c r="A5966" t="s">
        <v>1528</v>
      </c>
      <c r="B5966" t="s">
        <v>1271</v>
      </c>
      <c r="C5966" t="s">
        <v>1411</v>
      </c>
      <c r="D5966">
        <v>1041</v>
      </c>
      <c r="E5966" s="2"/>
      <c r="F5966">
        <f>SUMIFS($D$2:$D$7909, $B$2:$B$7909, "Lombardia")</f>
        <v>9704121</v>
      </c>
      <c r="G5966" s="1">
        <f>Comuni__2[[#This Row],[Popolazione2011]]/Comuni__2[[#This Row],[POPOLAZIONE TOTALE DI OGNI REGIONE (CON FILTRO)]]</f>
        <v>1.072740127622069E-4</v>
      </c>
      <c r="H5966" t="str">
        <f>IF(Comuni__2[[#This Row],[Popolazione2011]]&gt;300000,"MAGGIORE","")</f>
        <v/>
      </c>
    </row>
    <row r="5967" spans="1:8" x14ac:dyDescent="0.2">
      <c r="A5967" t="s">
        <v>1599</v>
      </c>
      <c r="B5967" t="s">
        <v>1271</v>
      </c>
      <c r="C5967" t="s">
        <v>1560</v>
      </c>
      <c r="D5967">
        <v>1041</v>
      </c>
      <c r="E5967" s="2"/>
      <c r="F5967">
        <f>SUMIFS($D$2:$D$7909, $B$2:$B$7909, "Lombardia")</f>
        <v>9704121</v>
      </c>
      <c r="G5967" s="1">
        <f>Comuni__2[[#This Row],[Popolazione2011]]/Comuni__2[[#This Row],[POPOLAZIONE TOTALE DI OGNI REGIONE (CON FILTRO)]]</f>
        <v>1.072740127622069E-4</v>
      </c>
      <c r="H5967" t="str">
        <f>IF(Comuni__2[[#This Row],[Popolazione2011]]&gt;300000,"MAGGIORE","")</f>
        <v/>
      </c>
    </row>
    <row r="5968" spans="1:8" x14ac:dyDescent="0.2">
      <c r="A5968" t="s">
        <v>7518</v>
      </c>
      <c r="B5968" t="s">
        <v>7257</v>
      </c>
      <c r="C5968" t="s">
        <v>7519</v>
      </c>
      <c r="D5968">
        <v>1041</v>
      </c>
      <c r="E5968" s="2"/>
      <c r="F5968">
        <f>SUMIFS($D$2:$D$7909, $B$2:$B$7909, "Sicilia")</f>
        <v>5002904</v>
      </c>
      <c r="G5968" s="1">
        <f>Comuni__2[[#This Row],[Popolazione2011]]/Comuni__2[[#This Row],[POPOLAZIONE TOTALE DI OGNI REGIONE (CON FILTRO)]]</f>
        <v>2.0807914763105588E-4</v>
      </c>
      <c r="H5968" t="str">
        <f>IF(Comuni__2[[#This Row],[Popolazione2011]]&gt;300000,"MAGGIORE","")</f>
        <v/>
      </c>
    </row>
    <row r="5969" spans="1:8" x14ac:dyDescent="0.2">
      <c r="A5969" t="s">
        <v>123</v>
      </c>
      <c r="B5969" t="s">
        <v>5</v>
      </c>
      <c r="C5969" t="s">
        <v>6</v>
      </c>
      <c r="D5969">
        <v>1040</v>
      </c>
      <c r="E5969" s="2"/>
      <c r="F5969">
        <f>SUMIFS($D$2:$D$7909, $B$2:$B$7909, "Piemonte")</f>
        <v>4363916</v>
      </c>
      <c r="G5969" s="1">
        <f>Comuni__2[[#This Row],[Popolazione2011]]/Comuni__2[[#This Row],[POPOLAZIONE TOTALE DI OGNI REGIONE (CON FILTRO)]]</f>
        <v>2.3831806111758338E-4</v>
      </c>
      <c r="H5969" t="str">
        <f>IF(Comuni__2[[#This Row],[Popolazione2011]]&gt;300000,"MAGGIORE","")</f>
        <v/>
      </c>
    </row>
    <row r="5970" spans="1:8" x14ac:dyDescent="0.2">
      <c r="A5970" t="s">
        <v>246</v>
      </c>
      <c r="B5970" t="s">
        <v>5</v>
      </c>
      <c r="C5970" t="s">
        <v>6</v>
      </c>
      <c r="D5970">
        <v>1040</v>
      </c>
      <c r="E5970" s="2"/>
      <c r="F5970">
        <f>SUMIFS($D$2:$D$7909, $B$2:$B$7909, "Piemonte")</f>
        <v>4363916</v>
      </c>
      <c r="G5970" s="1">
        <f>Comuni__2[[#This Row],[Popolazione2011]]/Comuni__2[[#This Row],[POPOLAZIONE TOTALE DI OGNI REGIONE (CON FILTRO)]]</f>
        <v>2.3831806111758338E-4</v>
      </c>
      <c r="H5970" t="str">
        <f>IF(Comuni__2[[#This Row],[Popolazione2011]]&gt;300000,"MAGGIORE","")</f>
        <v/>
      </c>
    </row>
    <row r="5971" spans="1:8" x14ac:dyDescent="0.2">
      <c r="A5971" t="s">
        <v>6461</v>
      </c>
      <c r="B5971" t="s">
        <v>6450</v>
      </c>
      <c r="C5971" t="s">
        <v>6451</v>
      </c>
      <c r="D5971">
        <v>1040</v>
      </c>
      <c r="E5971" s="2"/>
      <c r="F5971">
        <f>SUMIFS($D$2:$D$7909, $B$2:$B$7909, "Puglia")</f>
        <v>4050093</v>
      </c>
      <c r="G5971" s="1">
        <f>Comuni__2[[#This Row],[Popolazione2011]]/Comuni__2[[#This Row],[POPOLAZIONE TOTALE DI OGNI REGIONE (CON FILTRO)]]</f>
        <v>2.5678422693009768E-4</v>
      </c>
      <c r="H5971" t="str">
        <f>IF(Comuni__2[[#This Row],[Popolazione2011]]&gt;300000,"MAGGIORE","")</f>
        <v/>
      </c>
    </row>
    <row r="5972" spans="1:8" x14ac:dyDescent="0.2">
      <c r="A5972" t="s">
        <v>16</v>
      </c>
      <c r="B5972" t="s">
        <v>5</v>
      </c>
      <c r="C5972" t="s">
        <v>6</v>
      </c>
      <c r="D5972">
        <v>1039</v>
      </c>
      <c r="E5972" s="2"/>
      <c r="F5972">
        <f>SUMIFS($D$2:$D$7909, $B$2:$B$7909, "Piemonte")</f>
        <v>4363916</v>
      </c>
      <c r="G5972" s="1">
        <f>Comuni__2[[#This Row],[Popolazione2011]]/Comuni__2[[#This Row],[POPOLAZIONE TOTALE DI OGNI REGIONE (CON FILTRO)]]</f>
        <v>2.3808890913573955E-4</v>
      </c>
      <c r="H5972" t="str">
        <f>IF(Comuni__2[[#This Row],[Popolazione2011]]&gt;300000,"MAGGIORE","")</f>
        <v/>
      </c>
    </row>
    <row r="5973" spans="1:8" x14ac:dyDescent="0.2">
      <c r="A5973" t="s">
        <v>1968</v>
      </c>
      <c r="B5973" t="s">
        <v>1271</v>
      </c>
      <c r="C5973" t="s">
        <v>1772</v>
      </c>
      <c r="D5973">
        <v>1038</v>
      </c>
      <c r="E5973" s="2"/>
      <c r="F5973">
        <f>SUMIFS($D$2:$D$7909, $B$2:$B$7909, "Lombardia")</f>
        <v>9704121</v>
      </c>
      <c r="G5973" s="1">
        <f>Comuni__2[[#This Row],[Popolazione2011]]/Comuni__2[[#This Row],[POPOLAZIONE TOTALE DI OGNI REGIONE (CON FILTRO)]]</f>
        <v>1.069648657513648E-4</v>
      </c>
      <c r="H5973" t="str">
        <f>IF(Comuni__2[[#This Row],[Popolazione2011]]&gt;300000,"MAGGIORE","")</f>
        <v/>
      </c>
    </row>
    <row r="5974" spans="1:8" x14ac:dyDescent="0.2">
      <c r="A5974" t="s">
        <v>3262</v>
      </c>
      <c r="B5974" t="s">
        <v>3082</v>
      </c>
      <c r="C5974" t="s">
        <v>3182</v>
      </c>
      <c r="D5974">
        <v>1038</v>
      </c>
      <c r="E5974" s="2"/>
      <c r="F5974">
        <f>SUMIFS($D$2:$D$7909, $B$2:$B$7909, "Veneto")</f>
        <v>4855904</v>
      </c>
      <c r="G5974" s="1">
        <f>Comuni__2[[#This Row],[Popolazione2011]]/Comuni__2[[#This Row],[POPOLAZIONE TOTALE DI OGNI REGIONE (CON FILTRO)]]</f>
        <v>2.1376040383005925E-4</v>
      </c>
      <c r="H5974" t="str">
        <f>IF(Comuni__2[[#This Row],[Popolazione2011]]&gt;300000,"MAGGIORE","")</f>
        <v/>
      </c>
    </row>
    <row r="5975" spans="1:8" x14ac:dyDescent="0.2">
      <c r="A5975" t="s">
        <v>463</v>
      </c>
      <c r="B5975" t="s">
        <v>5</v>
      </c>
      <c r="C5975" t="s">
        <v>402</v>
      </c>
      <c r="D5975">
        <v>1038</v>
      </c>
      <c r="E5975" s="2"/>
      <c r="F5975">
        <f>SUMIFS($D$2:$D$7909, $B$2:$B$7909, "Piemonte")</f>
        <v>4363916</v>
      </c>
      <c r="G5975" s="1">
        <f>Comuni__2[[#This Row],[Popolazione2011]]/Comuni__2[[#This Row],[POPOLAZIONE TOTALE DI OGNI REGIONE (CON FILTRO)]]</f>
        <v>2.3785975715389572E-4</v>
      </c>
      <c r="H5975" t="str">
        <f>IF(Comuni__2[[#This Row],[Popolazione2011]]&gt;300000,"MAGGIORE","")</f>
        <v/>
      </c>
    </row>
    <row r="5976" spans="1:8" x14ac:dyDescent="0.2">
      <c r="A5976" t="s">
        <v>497</v>
      </c>
      <c r="B5976" t="s">
        <v>5</v>
      </c>
      <c r="C5976" t="s">
        <v>490</v>
      </c>
      <c r="D5976">
        <v>1038</v>
      </c>
      <c r="E5976" s="2"/>
      <c r="F5976">
        <f>SUMIFS($D$2:$D$7909, $B$2:$B$7909, "Piemonte")</f>
        <v>4363916</v>
      </c>
      <c r="G5976" s="1">
        <f>Comuni__2[[#This Row],[Popolazione2011]]/Comuni__2[[#This Row],[POPOLAZIONE TOTALE DI OGNI REGIONE (CON FILTRO)]]</f>
        <v>2.3785975715389572E-4</v>
      </c>
      <c r="H5976" t="str">
        <f>IF(Comuni__2[[#This Row],[Popolazione2011]]&gt;300000,"MAGGIORE","")</f>
        <v/>
      </c>
    </row>
    <row r="5977" spans="1:8" x14ac:dyDescent="0.2">
      <c r="A5977" t="s">
        <v>1571</v>
      </c>
      <c r="B5977" t="s">
        <v>1271</v>
      </c>
      <c r="C5977" t="s">
        <v>1560</v>
      </c>
      <c r="D5977">
        <v>1037</v>
      </c>
      <c r="E5977" s="2"/>
      <c r="F5977">
        <f>SUMIFS($D$2:$D$7909, $B$2:$B$7909, "Lombardia")</f>
        <v>9704121</v>
      </c>
      <c r="G5977" s="1">
        <f>Comuni__2[[#This Row],[Popolazione2011]]/Comuni__2[[#This Row],[POPOLAZIONE TOTALE DI OGNI REGIONE (CON FILTRO)]]</f>
        <v>1.0686181674775078E-4</v>
      </c>
      <c r="H5977" t="str">
        <f>IF(Comuni__2[[#This Row],[Popolazione2011]]&gt;300000,"MAGGIORE","")</f>
        <v/>
      </c>
    </row>
    <row r="5978" spans="1:8" x14ac:dyDescent="0.2">
      <c r="A5978" t="s">
        <v>2257</v>
      </c>
      <c r="B5978" t="s">
        <v>1271</v>
      </c>
      <c r="C5978" t="s">
        <v>2222</v>
      </c>
      <c r="D5978">
        <v>1037</v>
      </c>
      <c r="E5978" s="2"/>
      <c r="F5978">
        <f>SUMIFS($D$2:$D$7909, $B$2:$B$7909, "Lombardia")</f>
        <v>9704121</v>
      </c>
      <c r="G5978" s="1">
        <f>Comuni__2[[#This Row],[Popolazione2011]]/Comuni__2[[#This Row],[POPOLAZIONE TOTALE DI OGNI REGIONE (CON FILTRO)]]</f>
        <v>1.0686181674775078E-4</v>
      </c>
      <c r="H5978" t="str">
        <f>IF(Comuni__2[[#This Row],[Popolazione2011]]&gt;300000,"MAGGIORE","")</f>
        <v/>
      </c>
    </row>
    <row r="5979" spans="1:8" x14ac:dyDescent="0.2">
      <c r="A5979" t="s">
        <v>2945</v>
      </c>
      <c r="B5979" t="s">
        <v>2791</v>
      </c>
      <c r="C5979" t="s">
        <v>2909</v>
      </c>
      <c r="D5979">
        <v>1037</v>
      </c>
      <c r="E5979" s="2"/>
      <c r="F5979">
        <f>SUMIFS($D$2:$D$7909, $B$2:$B$7909, "Trentino-Alto Adige/Südtirol")</f>
        <v>1026433</v>
      </c>
      <c r="G5979" s="1">
        <f>Comuni__2[[#This Row],[Popolazione2011]]/Comuni__2[[#This Row],[POPOLAZIONE TOTALE DI OGNI REGIONE (CON FILTRO)]]</f>
        <v>1.0102948755544687E-3</v>
      </c>
      <c r="H5979" t="str">
        <f>IF(Comuni__2[[#This Row],[Popolazione2011]]&gt;300000,"MAGGIORE","")</f>
        <v/>
      </c>
    </row>
    <row r="5980" spans="1:8" x14ac:dyDescent="0.2">
      <c r="A5980" t="s">
        <v>2398</v>
      </c>
      <c r="B5980" t="s">
        <v>1271</v>
      </c>
      <c r="C5980" t="s">
        <v>2222</v>
      </c>
      <c r="D5980">
        <v>1036</v>
      </c>
      <c r="E5980" s="2"/>
      <c r="F5980">
        <f>SUMIFS($D$2:$D$7909, $B$2:$B$7909, "Lombardia")</f>
        <v>9704121</v>
      </c>
      <c r="G5980" s="1">
        <f>Comuni__2[[#This Row],[Popolazione2011]]/Comuni__2[[#This Row],[POPOLAZIONE TOTALE DI OGNI REGIONE (CON FILTRO)]]</f>
        <v>1.0675876774413675E-4</v>
      </c>
      <c r="H5980" t="str">
        <f>IF(Comuni__2[[#This Row],[Popolazione2011]]&gt;300000,"MAGGIORE","")</f>
        <v/>
      </c>
    </row>
    <row r="5981" spans="1:8" x14ac:dyDescent="0.2">
      <c r="A5981" t="s">
        <v>1570</v>
      </c>
      <c r="B5981" t="s">
        <v>1271</v>
      </c>
      <c r="C5981" t="s">
        <v>1560</v>
      </c>
      <c r="D5981">
        <v>1035</v>
      </c>
      <c r="E5981" s="2"/>
      <c r="F5981">
        <f>SUMIFS($D$2:$D$7909, $B$2:$B$7909, "Lombardia")</f>
        <v>9704121</v>
      </c>
      <c r="G5981" s="1">
        <f>Comuni__2[[#This Row],[Popolazione2011]]/Comuni__2[[#This Row],[POPOLAZIONE TOTALE DI OGNI REGIONE (CON FILTRO)]]</f>
        <v>1.0665571874052271E-4</v>
      </c>
      <c r="H5981" t="str">
        <f>IF(Comuni__2[[#This Row],[Popolazione2011]]&gt;300000,"MAGGIORE","")</f>
        <v/>
      </c>
    </row>
    <row r="5982" spans="1:8" x14ac:dyDescent="0.2">
      <c r="A5982" t="s">
        <v>2238</v>
      </c>
      <c r="B5982" t="s">
        <v>1271</v>
      </c>
      <c r="C5982" t="s">
        <v>2222</v>
      </c>
      <c r="D5982">
        <v>1035</v>
      </c>
      <c r="E5982" s="2"/>
      <c r="F5982">
        <f>SUMIFS($D$2:$D$7909, $B$2:$B$7909, "Lombardia")</f>
        <v>9704121</v>
      </c>
      <c r="G5982" s="1">
        <f>Comuni__2[[#This Row],[Popolazione2011]]/Comuni__2[[#This Row],[POPOLAZIONE TOTALE DI OGNI REGIONE (CON FILTRO)]]</f>
        <v>1.0665571874052271E-4</v>
      </c>
      <c r="H5982" t="str">
        <f>IF(Comuni__2[[#This Row],[Popolazione2011]]&gt;300000,"MAGGIORE","")</f>
        <v/>
      </c>
    </row>
    <row r="5983" spans="1:8" x14ac:dyDescent="0.2">
      <c r="A5983" t="s">
        <v>638</v>
      </c>
      <c r="B5983" t="s">
        <v>5</v>
      </c>
      <c r="C5983" t="s">
        <v>490</v>
      </c>
      <c r="D5983">
        <v>1035</v>
      </c>
      <c r="E5983" s="2"/>
      <c r="F5983">
        <f>SUMIFS($D$2:$D$7909, $B$2:$B$7909, "Piemonte")</f>
        <v>4363916</v>
      </c>
      <c r="G5983" s="1">
        <f>Comuni__2[[#This Row],[Popolazione2011]]/Comuni__2[[#This Row],[POPOLAZIONE TOTALE DI OGNI REGIONE (CON FILTRO)]]</f>
        <v>2.3717230120836423E-4</v>
      </c>
      <c r="H5983" t="str">
        <f>IF(Comuni__2[[#This Row],[Popolazione2011]]&gt;300000,"MAGGIORE","")</f>
        <v/>
      </c>
    </row>
    <row r="5984" spans="1:8" x14ac:dyDescent="0.2">
      <c r="A5984" t="s">
        <v>2793</v>
      </c>
      <c r="B5984" t="s">
        <v>2791</v>
      </c>
      <c r="C5984" t="s">
        <v>2792</v>
      </c>
      <c r="D5984">
        <v>1035</v>
      </c>
      <c r="E5984" s="2"/>
      <c r="F5984">
        <f>SUMIFS($D$2:$D$7909, $B$2:$B$7909, "Trentino-Alto Adige/Südtirol")</f>
        <v>1026433</v>
      </c>
      <c r="G5984" s="1">
        <f>Comuni__2[[#This Row],[Popolazione2011]]/Comuni__2[[#This Row],[POPOLAZIONE TOTALE DI OGNI REGIONE (CON FILTRO)]]</f>
        <v>1.00834638013392E-3</v>
      </c>
      <c r="H5984" t="str">
        <f>IF(Comuni__2[[#This Row],[Popolazione2011]]&gt;300000,"MAGGIORE","")</f>
        <v/>
      </c>
    </row>
    <row r="5985" spans="1:8" x14ac:dyDescent="0.2">
      <c r="A5985" t="s">
        <v>2943</v>
      </c>
      <c r="B5985" t="s">
        <v>2791</v>
      </c>
      <c r="C5985" t="s">
        <v>2909</v>
      </c>
      <c r="D5985">
        <v>1035</v>
      </c>
      <c r="E5985" s="2"/>
      <c r="F5985">
        <f>SUMIFS($D$2:$D$7909, $B$2:$B$7909, "Trentino-Alto Adige/Südtirol")</f>
        <v>1026433</v>
      </c>
      <c r="G5985" s="1">
        <f>Comuni__2[[#This Row],[Popolazione2011]]/Comuni__2[[#This Row],[POPOLAZIONE TOTALE DI OGNI REGIONE (CON FILTRO)]]</f>
        <v>1.00834638013392E-3</v>
      </c>
      <c r="H5985" t="str">
        <f>IF(Comuni__2[[#This Row],[Popolazione2011]]&gt;300000,"MAGGIORE","")</f>
        <v/>
      </c>
    </row>
    <row r="5986" spans="1:8" x14ac:dyDescent="0.2">
      <c r="A5986" t="s">
        <v>2274</v>
      </c>
      <c r="B5986" t="s">
        <v>1271</v>
      </c>
      <c r="C5986" t="s">
        <v>2222</v>
      </c>
      <c r="D5986">
        <v>1034</v>
      </c>
      <c r="E5986" s="2"/>
      <c r="F5986">
        <f>SUMIFS($D$2:$D$7909, $B$2:$B$7909, "Lombardia")</f>
        <v>9704121</v>
      </c>
      <c r="G5986" s="1">
        <f>Comuni__2[[#This Row],[Popolazione2011]]/Comuni__2[[#This Row],[POPOLAZIONE TOTALE DI OGNI REGIONE (CON FILTRO)]]</f>
        <v>1.0655266973690868E-4</v>
      </c>
      <c r="H5986" t="str">
        <f>IF(Comuni__2[[#This Row],[Popolazione2011]]&gt;300000,"MAGGIORE","")</f>
        <v/>
      </c>
    </row>
    <row r="5987" spans="1:8" x14ac:dyDescent="0.2">
      <c r="A5987" t="s">
        <v>7182</v>
      </c>
      <c r="B5987" t="s">
        <v>6847</v>
      </c>
      <c r="C5987" t="s">
        <v>7178</v>
      </c>
      <c r="D5987">
        <v>1034</v>
      </c>
      <c r="E5987" s="2"/>
      <c r="F5987">
        <f>SUMIFS($D$2:$D$7909, $B$2:$B$7909, "Calabria")</f>
        <v>1959050</v>
      </c>
      <c r="G5987" s="1">
        <f>Comuni__2[[#This Row],[Popolazione2011]]/Comuni__2[[#This Row],[POPOLAZIONE TOTALE DI OGNI REGIONE (CON FILTRO)]]</f>
        <v>5.2780684515453915E-4</v>
      </c>
      <c r="H5987" t="str">
        <f>IF(Comuni__2[[#This Row],[Popolazione2011]]&gt;300000,"MAGGIORE","")</f>
        <v/>
      </c>
    </row>
    <row r="5988" spans="1:8" x14ac:dyDescent="0.2">
      <c r="A5988" t="s">
        <v>3736</v>
      </c>
      <c r="B5988" t="s">
        <v>3653</v>
      </c>
      <c r="C5988" t="s">
        <v>3654</v>
      </c>
      <c r="D5988">
        <v>1033</v>
      </c>
      <c r="E5988" s="2"/>
      <c r="F5988">
        <f>SUMIFS($D$2:$D$7909, $B$2:$B$7909, "Friuli-Venezia Giulia")</f>
        <v>1220291</v>
      </c>
      <c r="G5988" s="1">
        <f>Comuni__2[[#This Row],[Popolazione2011]]/Comuni__2[[#This Row],[POPOLAZIONE TOTALE DI OGNI REGIONE (CON FILTRO)]]</f>
        <v>8.4651939578346482E-4</v>
      </c>
      <c r="H5988" t="str">
        <f>IF(Comuni__2[[#This Row],[Popolazione2011]]&gt;300000,"MAGGIORE","")</f>
        <v/>
      </c>
    </row>
    <row r="5989" spans="1:8" x14ac:dyDescent="0.2">
      <c r="A5989" t="s">
        <v>2231</v>
      </c>
      <c r="B5989" t="s">
        <v>1271</v>
      </c>
      <c r="C5989" t="s">
        <v>2222</v>
      </c>
      <c r="D5989">
        <v>1032</v>
      </c>
      <c r="E5989" s="2"/>
      <c r="F5989">
        <f>SUMIFS($D$2:$D$7909, $B$2:$B$7909, "Lombardia")</f>
        <v>9704121</v>
      </c>
      <c r="G5989" s="1">
        <f>Comuni__2[[#This Row],[Popolazione2011]]/Comuni__2[[#This Row],[POPOLAZIONE TOTALE DI OGNI REGIONE (CON FILTRO)]]</f>
        <v>1.0634657172968062E-4</v>
      </c>
      <c r="H5989" t="str">
        <f>IF(Comuni__2[[#This Row],[Popolazione2011]]&gt;300000,"MAGGIORE","")</f>
        <v/>
      </c>
    </row>
    <row r="5990" spans="1:8" x14ac:dyDescent="0.2">
      <c r="A5990" t="s">
        <v>5701</v>
      </c>
      <c r="B5990" t="s">
        <v>5446</v>
      </c>
      <c r="C5990" t="s">
        <v>5651</v>
      </c>
      <c r="D5990">
        <v>1032</v>
      </c>
      <c r="E5990" s="2"/>
      <c r="F5990">
        <f>SUMIFS($D$2:$D$7909, $B$2:$B$7909, "Abruzzo")</f>
        <v>1307309</v>
      </c>
      <c r="G5990" s="1">
        <f>Comuni__2[[#This Row],[Popolazione2011]]/Comuni__2[[#This Row],[POPOLAZIONE TOTALE DI OGNI REGIONE (CON FILTRO)]]</f>
        <v>7.8940785996271736E-4</v>
      </c>
      <c r="H5990" t="str">
        <f>IF(Comuni__2[[#This Row],[Popolazione2011]]&gt;300000,"MAGGIORE","")</f>
        <v/>
      </c>
    </row>
    <row r="5991" spans="1:8" x14ac:dyDescent="0.2">
      <c r="A5991" t="s">
        <v>1294</v>
      </c>
      <c r="B5991" t="s">
        <v>1271</v>
      </c>
      <c r="C5991" t="s">
        <v>1272</v>
      </c>
      <c r="D5991">
        <v>1030</v>
      </c>
      <c r="E5991" s="2"/>
      <c r="F5991">
        <f>SUMIFS($D$2:$D$7909, $B$2:$B$7909, "Lombardia")</f>
        <v>9704121</v>
      </c>
      <c r="G5991" s="1">
        <f>Comuni__2[[#This Row],[Popolazione2011]]/Comuni__2[[#This Row],[POPOLAZIONE TOTALE DI OGNI REGIONE (CON FILTRO)]]</f>
        <v>1.0614047372245255E-4</v>
      </c>
      <c r="H5991" t="str">
        <f>IF(Comuni__2[[#This Row],[Popolazione2011]]&gt;300000,"MAGGIORE","")</f>
        <v/>
      </c>
    </row>
    <row r="5992" spans="1:8" x14ac:dyDescent="0.2">
      <c r="A5992" t="s">
        <v>1635</v>
      </c>
      <c r="B5992" t="s">
        <v>1271</v>
      </c>
      <c r="C5992" t="s">
        <v>1560</v>
      </c>
      <c r="D5992">
        <v>1030</v>
      </c>
      <c r="E5992" s="2"/>
      <c r="F5992">
        <f>SUMIFS($D$2:$D$7909, $B$2:$B$7909, "Lombardia")</f>
        <v>9704121</v>
      </c>
      <c r="G5992" s="1">
        <f>Comuni__2[[#This Row],[Popolazione2011]]/Comuni__2[[#This Row],[POPOLAZIONE TOTALE DI OGNI REGIONE (CON FILTRO)]]</f>
        <v>1.0614047372245255E-4</v>
      </c>
      <c r="H5992" t="str">
        <f>IF(Comuni__2[[#This Row],[Popolazione2011]]&gt;300000,"MAGGIORE","")</f>
        <v/>
      </c>
    </row>
    <row r="5993" spans="1:8" x14ac:dyDescent="0.2">
      <c r="A5993" t="s">
        <v>161</v>
      </c>
      <c r="B5993" t="s">
        <v>5</v>
      </c>
      <c r="C5993" t="s">
        <v>6</v>
      </c>
      <c r="D5993">
        <v>1030</v>
      </c>
      <c r="E5993" s="2"/>
      <c r="F5993">
        <f>SUMIFS($D$2:$D$7909, $B$2:$B$7909, "Piemonte")</f>
        <v>4363916</v>
      </c>
      <c r="G5993" s="1">
        <f>Comuni__2[[#This Row],[Popolazione2011]]/Comuni__2[[#This Row],[POPOLAZIONE TOTALE DI OGNI REGIONE (CON FILTRO)]]</f>
        <v>2.3602654129914507E-4</v>
      </c>
      <c r="H5993" t="str">
        <f>IF(Comuni__2[[#This Row],[Popolazione2011]]&gt;300000,"MAGGIORE","")</f>
        <v/>
      </c>
    </row>
    <row r="5994" spans="1:8" x14ac:dyDescent="0.2">
      <c r="A5994" t="s">
        <v>561</v>
      </c>
      <c r="B5994" t="s">
        <v>5</v>
      </c>
      <c r="C5994" t="s">
        <v>490</v>
      </c>
      <c r="D5994">
        <v>1030</v>
      </c>
      <c r="E5994" s="2"/>
      <c r="F5994">
        <f>SUMIFS($D$2:$D$7909, $B$2:$B$7909, "Piemonte")</f>
        <v>4363916</v>
      </c>
      <c r="G5994" s="1">
        <f>Comuni__2[[#This Row],[Popolazione2011]]/Comuni__2[[#This Row],[POPOLAZIONE TOTALE DI OGNI REGIONE (CON FILTRO)]]</f>
        <v>2.3602654129914507E-4</v>
      </c>
      <c r="H5994" t="str">
        <f>IF(Comuni__2[[#This Row],[Popolazione2011]]&gt;300000,"MAGGIORE","")</f>
        <v/>
      </c>
    </row>
    <row r="5995" spans="1:8" x14ac:dyDescent="0.2">
      <c r="A5995" t="s">
        <v>3656</v>
      </c>
      <c r="B5995" t="s">
        <v>3653</v>
      </c>
      <c r="C5995" t="s">
        <v>3654</v>
      </c>
      <c r="D5995">
        <v>1030</v>
      </c>
      <c r="E5995" s="2"/>
      <c r="F5995">
        <f>SUMIFS($D$2:$D$7909, $B$2:$B$7909, "Friuli-Venezia Giulia")</f>
        <v>1220291</v>
      </c>
      <c r="G5995" s="1">
        <f>Comuni__2[[#This Row],[Popolazione2011]]/Comuni__2[[#This Row],[POPOLAZIONE TOTALE DI OGNI REGIONE (CON FILTRO)]]</f>
        <v>8.440609657860297E-4</v>
      </c>
      <c r="H5995" t="str">
        <f>IF(Comuni__2[[#This Row],[Popolazione2011]]&gt;300000,"MAGGIORE","")</f>
        <v/>
      </c>
    </row>
    <row r="5996" spans="1:8" x14ac:dyDescent="0.2">
      <c r="A5996" t="s">
        <v>4431</v>
      </c>
      <c r="B5996" t="s">
        <v>4112</v>
      </c>
      <c r="C5996" t="s">
        <v>4424</v>
      </c>
      <c r="D5996">
        <v>1029</v>
      </c>
      <c r="E5996" s="2"/>
      <c r="F5996">
        <f>SUMIFS($D$2:$D$7909, $B$2:$B$7909, "Emilia-Romagna")</f>
        <v>4342135</v>
      </c>
      <c r="G5996" s="1">
        <f>Comuni__2[[#This Row],[Popolazione2011]]/Comuni__2[[#This Row],[POPOLAZIONE TOTALE DI OGNI REGIONE (CON FILTRO)]]</f>
        <v>2.3698019522654177E-4</v>
      </c>
      <c r="H5996" t="str">
        <f>IF(Comuni__2[[#This Row],[Popolazione2011]]&gt;300000,"MAGGIORE","")</f>
        <v/>
      </c>
    </row>
    <row r="5997" spans="1:8" x14ac:dyDescent="0.2">
      <c r="A5997" t="s">
        <v>5601</v>
      </c>
      <c r="B5997" t="s">
        <v>5446</v>
      </c>
      <c r="C5997" t="s">
        <v>5556</v>
      </c>
      <c r="D5997">
        <v>1029</v>
      </c>
      <c r="E5997" s="2"/>
      <c r="F5997">
        <f>SUMIFS($D$2:$D$7909, $B$2:$B$7909, "Abruzzo")</f>
        <v>1307309</v>
      </c>
      <c r="G5997" s="1">
        <f>Comuni__2[[#This Row],[Popolazione2011]]/Comuni__2[[#This Row],[POPOLAZIONE TOTALE DI OGNI REGIONE (CON FILTRO)]]</f>
        <v>7.8711306967212797E-4</v>
      </c>
      <c r="H5997" t="str">
        <f>IF(Comuni__2[[#This Row],[Popolazione2011]]&gt;300000,"MAGGIORE","")</f>
        <v/>
      </c>
    </row>
    <row r="5998" spans="1:8" x14ac:dyDescent="0.2">
      <c r="A5998" t="s">
        <v>5772</v>
      </c>
      <c r="B5998" t="s">
        <v>5756</v>
      </c>
      <c r="C5998" t="s">
        <v>5757</v>
      </c>
      <c r="D5998">
        <v>1029</v>
      </c>
      <c r="E5998" s="2"/>
      <c r="F5998">
        <f>SUMIFS($D$2:$D$7909, $B$2:$B$7909, "Molise")</f>
        <v>313660</v>
      </c>
      <c r="G5998" s="1">
        <f>Comuni__2[[#This Row],[Popolazione2011]]/Comuni__2[[#This Row],[POPOLAZIONE TOTALE DI OGNI REGIONE (CON FILTRO)]]</f>
        <v>3.280622329911369E-3</v>
      </c>
      <c r="H5998" t="str">
        <f>IF(Comuni__2[[#This Row],[Popolazione2011]]&gt;300000,"MAGGIORE","")</f>
        <v/>
      </c>
    </row>
    <row r="5999" spans="1:8" x14ac:dyDescent="0.2">
      <c r="A5999" t="s">
        <v>5286</v>
      </c>
      <c r="B5999" t="s">
        <v>5062</v>
      </c>
      <c r="C5999" t="s">
        <v>5198</v>
      </c>
      <c r="D5999">
        <v>1028</v>
      </c>
      <c r="E5999" s="2"/>
      <c r="F5999">
        <f>SUMIFS($D$2:$D$7909, $B$2:$B$7909, "Lazio")</f>
        <v>5502886</v>
      </c>
      <c r="G5999" s="1">
        <f>Comuni__2[[#This Row],[Popolazione2011]]/Comuni__2[[#This Row],[POPOLAZIONE TOTALE DI OGNI REGIONE (CON FILTRO)]]</f>
        <v>1.8681106604788832E-4</v>
      </c>
      <c r="H5999" t="str">
        <f>IF(Comuni__2[[#This Row],[Popolazione2011]]&gt;300000,"MAGGIORE","")</f>
        <v/>
      </c>
    </row>
    <row r="6000" spans="1:8" x14ac:dyDescent="0.2">
      <c r="A6000" t="s">
        <v>334</v>
      </c>
      <c r="B6000" t="s">
        <v>5</v>
      </c>
      <c r="C6000" t="s">
        <v>319</v>
      </c>
      <c r="D6000">
        <v>1028</v>
      </c>
      <c r="E6000" s="2"/>
      <c r="F6000">
        <f>SUMIFS($D$2:$D$7909, $B$2:$B$7909, "Piemonte")</f>
        <v>4363916</v>
      </c>
      <c r="G6000" s="1">
        <f>Comuni__2[[#This Row],[Popolazione2011]]/Comuni__2[[#This Row],[POPOLAZIONE TOTALE DI OGNI REGIONE (CON FILTRO)]]</f>
        <v>2.3556823733545743E-4</v>
      </c>
      <c r="H6000" t="str">
        <f>IF(Comuni__2[[#This Row],[Popolazione2011]]&gt;300000,"MAGGIORE","")</f>
        <v/>
      </c>
    </row>
    <row r="6001" spans="1:8" x14ac:dyDescent="0.2">
      <c r="A6001" t="s">
        <v>400</v>
      </c>
      <c r="B6001" t="s">
        <v>5</v>
      </c>
      <c r="C6001" t="s">
        <v>319</v>
      </c>
      <c r="D6001">
        <v>1027</v>
      </c>
      <c r="E6001" s="2"/>
      <c r="F6001">
        <f>SUMIFS($D$2:$D$7909, $B$2:$B$7909, "Piemonte")</f>
        <v>4363916</v>
      </c>
      <c r="G6001" s="1">
        <f>Comuni__2[[#This Row],[Popolazione2011]]/Comuni__2[[#This Row],[POPOLAZIONE TOTALE DI OGNI REGIONE (CON FILTRO)]]</f>
        <v>2.353390853536136E-4</v>
      </c>
      <c r="H6001" t="str">
        <f>IF(Comuni__2[[#This Row],[Popolazione2011]]&gt;300000,"MAGGIORE","")</f>
        <v/>
      </c>
    </row>
    <row r="6002" spans="1:8" x14ac:dyDescent="0.2">
      <c r="A6002" t="s">
        <v>3692</v>
      </c>
      <c r="B6002" t="s">
        <v>3653</v>
      </c>
      <c r="C6002" t="s">
        <v>3654</v>
      </c>
      <c r="D6002">
        <v>1027</v>
      </c>
      <c r="E6002" s="2"/>
      <c r="F6002">
        <f>SUMIFS($D$2:$D$7909, $B$2:$B$7909, "Friuli-Venezia Giulia")</f>
        <v>1220291</v>
      </c>
      <c r="G6002" s="1">
        <f>Comuni__2[[#This Row],[Popolazione2011]]/Comuni__2[[#This Row],[POPOLAZIONE TOTALE DI OGNI REGIONE (CON FILTRO)]]</f>
        <v>8.4160253578859469E-4</v>
      </c>
      <c r="H6002" t="str">
        <f>IF(Comuni__2[[#This Row],[Popolazione2011]]&gt;300000,"MAGGIORE","")</f>
        <v/>
      </c>
    </row>
    <row r="6003" spans="1:8" x14ac:dyDescent="0.2">
      <c r="A6003" t="s">
        <v>803</v>
      </c>
      <c r="B6003" t="s">
        <v>5</v>
      </c>
      <c r="C6003" t="s">
        <v>738</v>
      </c>
      <c r="D6003">
        <v>1026</v>
      </c>
      <c r="E6003" s="2"/>
      <c r="F6003">
        <f>SUMIFS($D$2:$D$7909, $B$2:$B$7909, "Piemonte")</f>
        <v>4363916</v>
      </c>
      <c r="G6003" s="1">
        <f>Comuni__2[[#This Row],[Popolazione2011]]/Comuni__2[[#This Row],[POPOLAZIONE TOTALE DI OGNI REGIONE (CON FILTRO)]]</f>
        <v>2.3510993337176977E-4</v>
      </c>
      <c r="H6003" t="str">
        <f>IF(Comuni__2[[#This Row],[Popolazione2011]]&gt;300000,"MAGGIORE","")</f>
        <v/>
      </c>
    </row>
    <row r="6004" spans="1:8" x14ac:dyDescent="0.2">
      <c r="A6004" t="s">
        <v>5682</v>
      </c>
      <c r="B6004" t="s">
        <v>5446</v>
      </c>
      <c r="C6004" t="s">
        <v>5651</v>
      </c>
      <c r="D6004">
        <v>1026</v>
      </c>
      <c r="E6004" s="2"/>
      <c r="F6004">
        <f>SUMIFS($D$2:$D$7909, $B$2:$B$7909, "Abruzzo")</f>
        <v>1307309</v>
      </c>
      <c r="G6004" s="1">
        <f>Comuni__2[[#This Row],[Popolazione2011]]/Comuni__2[[#This Row],[POPOLAZIONE TOTALE DI OGNI REGIONE (CON FILTRO)]]</f>
        <v>7.8481827938153869E-4</v>
      </c>
      <c r="H6004" t="str">
        <f>IF(Comuni__2[[#This Row],[Popolazione2011]]&gt;300000,"MAGGIORE","")</f>
        <v/>
      </c>
    </row>
    <row r="6005" spans="1:8" x14ac:dyDescent="0.2">
      <c r="A6005" t="s">
        <v>2912</v>
      </c>
      <c r="B6005" t="s">
        <v>2791</v>
      </c>
      <c r="C6005" t="s">
        <v>2909</v>
      </c>
      <c r="D6005">
        <v>1026</v>
      </c>
      <c r="E6005" s="2"/>
      <c r="F6005">
        <f>SUMIFS($D$2:$D$7909, $B$2:$B$7909, "Trentino-Alto Adige/Südtirol")</f>
        <v>1026433</v>
      </c>
      <c r="G6005" s="1">
        <f>Comuni__2[[#This Row],[Popolazione2011]]/Comuni__2[[#This Row],[POPOLAZIONE TOTALE DI OGNI REGIONE (CON FILTRO)]]</f>
        <v>9.9957815074145132E-4</v>
      </c>
      <c r="H6005" t="str">
        <f>IF(Comuni__2[[#This Row],[Popolazione2011]]&gt;300000,"MAGGIORE","")</f>
        <v/>
      </c>
    </row>
    <row r="6006" spans="1:8" x14ac:dyDescent="0.2">
      <c r="A6006" t="s">
        <v>2652</v>
      </c>
      <c r="B6006" t="s">
        <v>1271</v>
      </c>
      <c r="C6006" t="s">
        <v>2588</v>
      </c>
      <c r="D6006">
        <v>1025</v>
      </c>
      <c r="E6006" s="2"/>
      <c r="F6006">
        <f>SUMIFS($D$2:$D$7909, $B$2:$B$7909, "Lombardia")</f>
        <v>9704121</v>
      </c>
      <c r="G6006" s="1">
        <f>Comuni__2[[#This Row],[Popolazione2011]]/Comuni__2[[#This Row],[POPOLAZIONE TOTALE DI OGNI REGIONE (CON FILTRO)]]</f>
        <v>1.056252287043824E-4</v>
      </c>
      <c r="H6006" t="str">
        <f>IF(Comuni__2[[#This Row],[Popolazione2011]]&gt;300000,"MAGGIORE","")</f>
        <v/>
      </c>
    </row>
    <row r="6007" spans="1:8" x14ac:dyDescent="0.2">
      <c r="A6007" t="s">
        <v>740</v>
      </c>
      <c r="B6007" t="s">
        <v>5</v>
      </c>
      <c r="C6007" t="s">
        <v>738</v>
      </c>
      <c r="D6007">
        <v>1025</v>
      </c>
      <c r="E6007" s="2"/>
      <c r="F6007">
        <f>SUMIFS($D$2:$D$7909, $B$2:$B$7909, "Piemonte")</f>
        <v>4363916</v>
      </c>
      <c r="G6007" s="1">
        <f>Comuni__2[[#This Row],[Popolazione2011]]/Comuni__2[[#This Row],[POPOLAZIONE TOTALE DI OGNI REGIONE (CON FILTRO)]]</f>
        <v>2.3488078138992594E-4</v>
      </c>
      <c r="H6007" t="str">
        <f>IF(Comuni__2[[#This Row],[Popolazione2011]]&gt;300000,"MAGGIORE","")</f>
        <v/>
      </c>
    </row>
    <row r="6008" spans="1:8" x14ac:dyDescent="0.2">
      <c r="A6008" t="s">
        <v>2380</v>
      </c>
      <c r="B6008" t="s">
        <v>1271</v>
      </c>
      <c r="C6008" t="s">
        <v>2222</v>
      </c>
      <c r="D6008">
        <v>1023</v>
      </c>
      <c r="E6008" s="2"/>
      <c r="F6008">
        <f>SUMIFS($D$2:$D$7909, $B$2:$B$7909, "Lombardia")</f>
        <v>9704121</v>
      </c>
      <c r="G6008" s="1">
        <f>Comuni__2[[#This Row],[Popolazione2011]]/Comuni__2[[#This Row],[POPOLAZIONE TOTALE DI OGNI REGIONE (CON FILTRO)]]</f>
        <v>1.0541913069715433E-4</v>
      </c>
      <c r="H6008" t="str">
        <f>IF(Comuni__2[[#This Row],[Popolazione2011]]&gt;300000,"MAGGIORE","")</f>
        <v/>
      </c>
    </row>
    <row r="6009" spans="1:8" x14ac:dyDescent="0.2">
      <c r="A6009" t="s">
        <v>639</v>
      </c>
      <c r="B6009" t="s">
        <v>5</v>
      </c>
      <c r="C6009" t="s">
        <v>490</v>
      </c>
      <c r="D6009">
        <v>1023</v>
      </c>
      <c r="E6009" s="2"/>
      <c r="F6009">
        <f>SUMIFS($D$2:$D$7909, $B$2:$B$7909, "Piemonte")</f>
        <v>4363916</v>
      </c>
      <c r="G6009" s="1">
        <f>Comuni__2[[#This Row],[Popolazione2011]]/Comuni__2[[#This Row],[POPOLAZIONE TOTALE DI OGNI REGIONE (CON FILTRO)]]</f>
        <v>2.3442247742623827E-4</v>
      </c>
      <c r="H6009" t="str">
        <f>IF(Comuni__2[[#This Row],[Popolazione2011]]&gt;300000,"MAGGIORE","")</f>
        <v/>
      </c>
    </row>
    <row r="6010" spans="1:8" x14ac:dyDescent="0.2">
      <c r="A6010" t="s">
        <v>755</v>
      </c>
      <c r="B6010" t="s">
        <v>5</v>
      </c>
      <c r="C6010" t="s">
        <v>738</v>
      </c>
      <c r="D6010">
        <v>1023</v>
      </c>
      <c r="E6010" s="2"/>
      <c r="F6010">
        <f>SUMIFS($D$2:$D$7909, $B$2:$B$7909, "Piemonte")</f>
        <v>4363916</v>
      </c>
      <c r="G6010" s="1">
        <f>Comuni__2[[#This Row],[Popolazione2011]]/Comuni__2[[#This Row],[POPOLAZIONE TOTALE DI OGNI REGIONE (CON FILTRO)]]</f>
        <v>2.3442247742623827E-4</v>
      </c>
      <c r="H6010" t="str">
        <f>IF(Comuni__2[[#This Row],[Popolazione2011]]&gt;300000,"MAGGIORE","")</f>
        <v/>
      </c>
    </row>
    <row r="6011" spans="1:8" x14ac:dyDescent="0.2">
      <c r="A6011" t="s">
        <v>5463</v>
      </c>
      <c r="B6011" t="s">
        <v>5446</v>
      </c>
      <c r="C6011" t="s">
        <v>5447</v>
      </c>
      <c r="D6011">
        <v>1023</v>
      </c>
      <c r="E6011" s="2"/>
      <c r="F6011">
        <f>SUMIFS($D$2:$D$7909, $B$2:$B$7909, "Abruzzo")</f>
        <v>1307309</v>
      </c>
      <c r="G6011" s="1">
        <f>Comuni__2[[#This Row],[Popolazione2011]]/Comuni__2[[#This Row],[POPOLAZIONE TOTALE DI OGNI REGIONE (CON FILTRO)]]</f>
        <v>7.8252348909094941E-4</v>
      </c>
      <c r="H6011" t="str">
        <f>IF(Comuni__2[[#This Row],[Popolazione2011]]&gt;300000,"MAGGIORE","")</f>
        <v/>
      </c>
    </row>
    <row r="6012" spans="1:8" x14ac:dyDescent="0.2">
      <c r="A6012" t="s">
        <v>5626</v>
      </c>
      <c r="B6012" t="s">
        <v>5446</v>
      </c>
      <c r="C6012" t="s">
        <v>5604</v>
      </c>
      <c r="D6012">
        <v>1023</v>
      </c>
      <c r="E6012" s="2"/>
      <c r="F6012">
        <f>SUMIFS($D$2:$D$7909, $B$2:$B$7909, "Abruzzo")</f>
        <v>1307309</v>
      </c>
      <c r="G6012" s="1">
        <f>Comuni__2[[#This Row],[Popolazione2011]]/Comuni__2[[#This Row],[POPOLAZIONE TOTALE DI OGNI REGIONE (CON FILTRO)]]</f>
        <v>7.8252348909094941E-4</v>
      </c>
      <c r="H6012" t="str">
        <f>IF(Comuni__2[[#This Row],[Popolazione2011]]&gt;300000,"MAGGIORE","")</f>
        <v/>
      </c>
    </row>
    <row r="6013" spans="1:8" x14ac:dyDescent="0.2">
      <c r="A6013" t="s">
        <v>5970</v>
      </c>
      <c r="B6013" t="s">
        <v>5894</v>
      </c>
      <c r="C6013" t="s">
        <v>5895</v>
      </c>
      <c r="D6013">
        <v>1022</v>
      </c>
      <c r="E6013" s="2"/>
      <c r="F6013">
        <f>SUMIFS($D$2:$D$7909, $B$2:$B$7909, "Campania")</f>
        <v>5766810</v>
      </c>
      <c r="G6013" s="1">
        <f>Comuni__2[[#This Row],[Popolazione2011]]/Comuni__2[[#This Row],[POPOLAZIONE TOTALE DI OGNI REGIONE (CON FILTRO)]]</f>
        <v>1.7722102861027154E-4</v>
      </c>
      <c r="H6013" t="str">
        <f>IF(Comuni__2[[#This Row],[Popolazione2011]]&gt;300000,"MAGGIORE","")</f>
        <v/>
      </c>
    </row>
    <row r="6014" spans="1:8" x14ac:dyDescent="0.2">
      <c r="A6014" t="s">
        <v>7113</v>
      </c>
      <c r="B6014" t="s">
        <v>6847</v>
      </c>
      <c r="C6014" t="s">
        <v>7080</v>
      </c>
      <c r="D6014">
        <v>1021</v>
      </c>
      <c r="E6014" s="2"/>
      <c r="F6014">
        <f>SUMIFS($D$2:$D$7909, $B$2:$B$7909, "Calabria")</f>
        <v>1959050</v>
      </c>
      <c r="G6014" s="1">
        <f>Comuni__2[[#This Row],[Popolazione2011]]/Comuni__2[[#This Row],[POPOLAZIONE TOTALE DI OGNI REGIONE (CON FILTRO)]]</f>
        <v>5.2117097572803141E-4</v>
      </c>
      <c r="H6014" t="str">
        <f>IF(Comuni__2[[#This Row],[Popolazione2011]]&gt;300000,"MAGGIORE","")</f>
        <v/>
      </c>
    </row>
    <row r="6015" spans="1:8" x14ac:dyDescent="0.2">
      <c r="A6015" t="s">
        <v>7668</v>
      </c>
      <c r="B6015" t="s">
        <v>7657</v>
      </c>
      <c r="C6015" t="s">
        <v>7658</v>
      </c>
      <c r="D6015">
        <v>1021</v>
      </c>
      <c r="E6015" s="2"/>
      <c r="F6015">
        <f>SUMIFS($D$2:$D$7909, $B$2:$B$7909, "Sardegna")</f>
        <v>1634822</v>
      </c>
      <c r="G6015" s="1">
        <f>Comuni__2[[#This Row],[Popolazione2011]]/Comuni__2[[#This Row],[POPOLAZIONE TOTALE DI OGNI REGIONE (CON FILTRO)]]</f>
        <v>6.2453282375695947E-4</v>
      </c>
      <c r="H6015" t="str">
        <f>IF(Comuni__2[[#This Row],[Popolazione2011]]&gt;300000,"MAGGIORE","")</f>
        <v/>
      </c>
    </row>
    <row r="6016" spans="1:8" x14ac:dyDescent="0.2">
      <c r="A6016" t="s">
        <v>2891</v>
      </c>
      <c r="B6016" t="s">
        <v>2791</v>
      </c>
      <c r="C6016" t="s">
        <v>2792</v>
      </c>
      <c r="D6016">
        <v>1021</v>
      </c>
      <c r="E6016" s="2"/>
      <c r="F6016">
        <f>SUMIFS($D$2:$D$7909, $B$2:$B$7909, "Trentino-Alto Adige/Südtirol")</f>
        <v>1026433</v>
      </c>
      <c r="G6016" s="1">
        <f>Comuni__2[[#This Row],[Popolazione2011]]/Comuni__2[[#This Row],[POPOLAZIONE TOTALE DI OGNI REGIONE (CON FILTRO)]]</f>
        <v>9.947069121900797E-4</v>
      </c>
      <c r="H6016" t="str">
        <f>IF(Comuni__2[[#This Row],[Popolazione2011]]&gt;300000,"MAGGIORE","")</f>
        <v/>
      </c>
    </row>
    <row r="6017" spans="1:8" x14ac:dyDescent="0.2">
      <c r="A6017" t="s">
        <v>6349</v>
      </c>
      <c r="B6017" t="s">
        <v>5894</v>
      </c>
      <c r="C6017" t="s">
        <v>6291</v>
      </c>
      <c r="D6017">
        <v>1020</v>
      </c>
      <c r="E6017" s="2"/>
      <c r="F6017">
        <f>SUMIFS($D$2:$D$7909, $B$2:$B$7909, "Campania")</f>
        <v>5766810</v>
      </c>
      <c r="G6017" s="1">
        <f>Comuni__2[[#This Row],[Popolazione2011]]/Comuni__2[[#This Row],[POPOLAZIONE TOTALE DI OGNI REGIONE (CON FILTRO)]]</f>
        <v>1.7687421642121034E-4</v>
      </c>
      <c r="H6017" t="str">
        <f>IF(Comuni__2[[#This Row],[Popolazione2011]]&gt;300000,"MAGGIORE","")</f>
        <v/>
      </c>
    </row>
    <row r="6018" spans="1:8" x14ac:dyDescent="0.2">
      <c r="A6018" t="s">
        <v>5729</v>
      </c>
      <c r="B6018" t="s">
        <v>5446</v>
      </c>
      <c r="C6018" t="s">
        <v>5651</v>
      </c>
      <c r="D6018">
        <v>1020</v>
      </c>
      <c r="E6018" s="2"/>
      <c r="F6018">
        <f>SUMIFS($D$2:$D$7909, $B$2:$B$7909, "Abruzzo")</f>
        <v>1307309</v>
      </c>
      <c r="G6018" s="1">
        <f>Comuni__2[[#This Row],[Popolazione2011]]/Comuni__2[[#This Row],[POPOLAZIONE TOTALE DI OGNI REGIONE (CON FILTRO)]]</f>
        <v>7.8022869880036013E-4</v>
      </c>
      <c r="H6018" t="str">
        <f>IF(Comuni__2[[#This Row],[Popolazione2011]]&gt;300000,"MAGGIORE","")</f>
        <v/>
      </c>
    </row>
    <row r="6019" spans="1:8" x14ac:dyDescent="0.2">
      <c r="A6019" t="s">
        <v>1506</v>
      </c>
      <c r="B6019" t="s">
        <v>1271</v>
      </c>
      <c r="C6019" t="s">
        <v>1411</v>
      </c>
      <c r="D6019">
        <v>1019</v>
      </c>
      <c r="E6019" s="2"/>
      <c r="F6019">
        <f>SUMIFS($D$2:$D$7909, $B$2:$B$7909, "Lombardia")</f>
        <v>9704121</v>
      </c>
      <c r="G6019" s="1">
        <f>Comuni__2[[#This Row],[Popolazione2011]]/Comuni__2[[#This Row],[POPOLAZIONE TOTALE DI OGNI REGIONE (CON FILTRO)]]</f>
        <v>1.050069346826982E-4</v>
      </c>
      <c r="H6019" t="str">
        <f>IF(Comuni__2[[#This Row],[Popolazione2011]]&gt;300000,"MAGGIORE","")</f>
        <v/>
      </c>
    </row>
    <row r="6020" spans="1:8" x14ac:dyDescent="0.2">
      <c r="A6020" t="s">
        <v>7323</v>
      </c>
      <c r="B6020" t="s">
        <v>7257</v>
      </c>
      <c r="C6020" t="s">
        <v>7283</v>
      </c>
      <c r="D6020">
        <v>1019</v>
      </c>
      <c r="E6020" s="2"/>
      <c r="F6020">
        <f>SUMIFS($D$2:$D$7909, $B$2:$B$7909, "Sicilia")</f>
        <v>5002904</v>
      </c>
      <c r="G6020" s="1">
        <f>Comuni__2[[#This Row],[Popolazione2011]]/Comuni__2[[#This Row],[POPOLAZIONE TOTALE DI OGNI REGIONE (CON FILTRO)]]</f>
        <v>2.0368170166767141E-4</v>
      </c>
      <c r="H6020" t="str">
        <f>IF(Comuni__2[[#This Row],[Popolazione2011]]&gt;300000,"MAGGIORE","")</f>
        <v/>
      </c>
    </row>
    <row r="6021" spans="1:8" x14ac:dyDescent="0.2">
      <c r="A6021" t="s">
        <v>6988</v>
      </c>
      <c r="B6021" t="s">
        <v>6847</v>
      </c>
      <c r="C6021" t="s">
        <v>6848</v>
      </c>
      <c r="D6021">
        <v>1019</v>
      </c>
      <c r="E6021" s="2"/>
      <c r="F6021">
        <f>SUMIFS($D$2:$D$7909, $B$2:$B$7909, "Calabria")</f>
        <v>1959050</v>
      </c>
      <c r="G6021" s="1">
        <f>Comuni__2[[#This Row],[Popolazione2011]]/Comuni__2[[#This Row],[POPOLAZIONE TOTALE DI OGNI REGIONE (CON FILTRO)]]</f>
        <v>5.2015007273933792E-4</v>
      </c>
      <c r="H6021" t="str">
        <f>IF(Comuni__2[[#This Row],[Popolazione2011]]&gt;300000,"MAGGIORE","")</f>
        <v/>
      </c>
    </row>
    <row r="6022" spans="1:8" x14ac:dyDescent="0.2">
      <c r="A6022" t="s">
        <v>5498</v>
      </c>
      <c r="B6022" t="s">
        <v>5446</v>
      </c>
      <c r="C6022" t="s">
        <v>5447</v>
      </c>
      <c r="D6022">
        <v>1019</v>
      </c>
      <c r="E6022" s="2"/>
      <c r="F6022">
        <f>SUMIFS($D$2:$D$7909, $B$2:$B$7909, "Abruzzo")</f>
        <v>1307309</v>
      </c>
      <c r="G6022" s="1">
        <f>Comuni__2[[#This Row],[Popolazione2011]]/Comuni__2[[#This Row],[POPOLAZIONE TOTALE DI OGNI REGIONE (CON FILTRO)]]</f>
        <v>7.79463768703497E-4</v>
      </c>
      <c r="H6022" t="str">
        <f>IF(Comuni__2[[#This Row],[Popolazione2011]]&gt;300000,"MAGGIORE","")</f>
        <v/>
      </c>
    </row>
    <row r="6023" spans="1:8" x14ac:dyDescent="0.2">
      <c r="A6023" t="s">
        <v>6285</v>
      </c>
      <c r="B6023" t="s">
        <v>5894</v>
      </c>
      <c r="C6023" t="s">
        <v>6172</v>
      </c>
      <c r="D6023">
        <v>1018</v>
      </c>
      <c r="E6023" s="2"/>
      <c r="F6023">
        <f>SUMIFS($D$2:$D$7909, $B$2:$B$7909, "Campania")</f>
        <v>5766810</v>
      </c>
      <c r="G6023" s="1">
        <f>Comuni__2[[#This Row],[Popolazione2011]]/Comuni__2[[#This Row],[POPOLAZIONE TOTALE DI OGNI REGIONE (CON FILTRO)]]</f>
        <v>1.7652740423214914E-4</v>
      </c>
      <c r="H6023" t="str">
        <f>IF(Comuni__2[[#This Row],[Popolazione2011]]&gt;300000,"MAGGIORE","")</f>
        <v/>
      </c>
    </row>
    <row r="6024" spans="1:8" x14ac:dyDescent="0.2">
      <c r="A6024" t="s">
        <v>2995</v>
      </c>
      <c r="B6024" t="s">
        <v>2791</v>
      </c>
      <c r="C6024" t="s">
        <v>2909</v>
      </c>
      <c r="D6024">
        <v>1018</v>
      </c>
      <c r="E6024" s="2"/>
      <c r="F6024">
        <f>SUMIFS($D$2:$D$7909, $B$2:$B$7909, "Trentino-Alto Adige/Südtirol")</f>
        <v>1026433</v>
      </c>
      <c r="G6024" s="1">
        <f>Comuni__2[[#This Row],[Popolazione2011]]/Comuni__2[[#This Row],[POPOLAZIONE TOTALE DI OGNI REGIONE (CON FILTRO)]]</f>
        <v>9.9178416905925672E-4</v>
      </c>
      <c r="H6024" t="str">
        <f>IF(Comuni__2[[#This Row],[Popolazione2011]]&gt;300000,"MAGGIORE","")</f>
        <v/>
      </c>
    </row>
    <row r="6025" spans="1:8" x14ac:dyDescent="0.2">
      <c r="A6025" t="s">
        <v>6734</v>
      </c>
      <c r="B6025" t="s">
        <v>6713</v>
      </c>
      <c r="C6025" t="s">
        <v>6714</v>
      </c>
      <c r="D6025">
        <v>1018</v>
      </c>
      <c r="E6025" s="2"/>
      <c r="F6025">
        <f>SUMIFS($D$2:$D$7909, $B$2:$B$7909, "Basilicata")</f>
        <v>578036</v>
      </c>
      <c r="G6025" s="1">
        <f>Comuni__2[[#This Row],[Popolazione2011]]/Comuni__2[[#This Row],[POPOLAZIONE TOTALE DI OGNI REGIONE (CON FILTRO)]]</f>
        <v>1.761135984609955E-3</v>
      </c>
      <c r="H6025" t="str">
        <f>IF(Comuni__2[[#This Row],[Popolazione2011]]&gt;300000,"MAGGIORE","")</f>
        <v/>
      </c>
    </row>
    <row r="6026" spans="1:8" x14ac:dyDescent="0.2">
      <c r="A6026" t="s">
        <v>5102</v>
      </c>
      <c r="B6026" t="s">
        <v>5062</v>
      </c>
      <c r="C6026" t="s">
        <v>5063</v>
      </c>
      <c r="D6026">
        <v>1017</v>
      </c>
      <c r="E6026" s="2"/>
      <c r="F6026">
        <f>SUMIFS($D$2:$D$7909, $B$2:$B$7909, "Lazio")</f>
        <v>5502886</v>
      </c>
      <c r="G6026" s="1">
        <f>Comuni__2[[#This Row],[Popolazione2011]]/Comuni__2[[#This Row],[POPOLAZIONE TOTALE DI OGNI REGIONE (CON FILTRO)]]</f>
        <v>1.8481211495204516E-4</v>
      </c>
      <c r="H6026" t="str">
        <f>IF(Comuni__2[[#This Row],[Popolazione2011]]&gt;300000,"MAGGIORE","")</f>
        <v/>
      </c>
    </row>
    <row r="6027" spans="1:8" x14ac:dyDescent="0.2">
      <c r="A6027" t="s">
        <v>7157</v>
      </c>
      <c r="B6027" t="s">
        <v>6847</v>
      </c>
      <c r="C6027" t="s">
        <v>7080</v>
      </c>
      <c r="D6027">
        <v>1017</v>
      </c>
      <c r="E6027" s="2"/>
      <c r="F6027">
        <f>SUMIFS($D$2:$D$7909, $B$2:$B$7909, "Calabria")</f>
        <v>1959050</v>
      </c>
      <c r="G6027" s="1">
        <f>Comuni__2[[#This Row],[Popolazione2011]]/Comuni__2[[#This Row],[POPOLAZIONE TOTALE DI OGNI REGIONE (CON FILTRO)]]</f>
        <v>5.1912916975064443E-4</v>
      </c>
      <c r="H6027" t="str">
        <f>IF(Comuni__2[[#This Row],[Popolazione2011]]&gt;300000,"MAGGIORE","")</f>
        <v/>
      </c>
    </row>
    <row r="6028" spans="1:8" x14ac:dyDescent="0.2">
      <c r="A6028" t="s">
        <v>4841</v>
      </c>
      <c r="B6028" t="s">
        <v>4829</v>
      </c>
      <c r="C6028" t="s">
        <v>4830</v>
      </c>
      <c r="D6028">
        <v>1017</v>
      </c>
      <c r="E6028" s="2"/>
      <c r="F6028">
        <f>SUMIFS($D$2:$D$7909, $B$2:$B$7909, "Marche")</f>
        <v>1540584</v>
      </c>
      <c r="G6028" s="1">
        <f>Comuni__2[[#This Row],[Popolazione2011]]/Comuni__2[[#This Row],[POPOLAZIONE TOTALE DI OGNI REGIONE (CON FILTRO)]]</f>
        <v>6.6013927186054115E-4</v>
      </c>
      <c r="H6028" t="str">
        <f>IF(Comuni__2[[#This Row],[Popolazione2011]]&gt;300000,"MAGGIORE","")</f>
        <v/>
      </c>
    </row>
    <row r="6029" spans="1:8" x14ac:dyDescent="0.2">
      <c r="A6029" t="s">
        <v>1474</v>
      </c>
      <c r="B6029" t="s">
        <v>1271</v>
      </c>
      <c r="C6029" t="s">
        <v>1411</v>
      </c>
      <c r="D6029">
        <v>1016</v>
      </c>
      <c r="E6029" s="2"/>
      <c r="F6029">
        <f>SUMIFS($D$2:$D$7909, $B$2:$B$7909, "Lombardia")</f>
        <v>9704121</v>
      </c>
      <c r="G6029" s="1">
        <f>Comuni__2[[#This Row],[Popolazione2011]]/Comuni__2[[#This Row],[POPOLAZIONE TOTALE DI OGNI REGIONE (CON FILTRO)]]</f>
        <v>1.0469778767185612E-4</v>
      </c>
      <c r="H6029" t="str">
        <f>IF(Comuni__2[[#This Row],[Popolazione2011]]&gt;300000,"MAGGIORE","")</f>
        <v/>
      </c>
    </row>
    <row r="6030" spans="1:8" x14ac:dyDescent="0.2">
      <c r="A6030" t="s">
        <v>2894</v>
      </c>
      <c r="B6030" t="s">
        <v>2791</v>
      </c>
      <c r="C6030" t="s">
        <v>2792</v>
      </c>
      <c r="D6030">
        <v>1016</v>
      </c>
      <c r="E6030" s="2"/>
      <c r="F6030">
        <f>SUMIFS($D$2:$D$7909, $B$2:$B$7909, "Trentino-Alto Adige/Südtirol")</f>
        <v>1026433</v>
      </c>
      <c r="G6030" s="1">
        <f>Comuni__2[[#This Row],[Popolazione2011]]/Comuni__2[[#This Row],[POPOLAZIONE TOTALE DI OGNI REGIONE (CON FILTRO)]]</f>
        <v>9.8983567363870807E-4</v>
      </c>
      <c r="H6030" t="str">
        <f>IF(Comuni__2[[#This Row],[Popolazione2011]]&gt;300000,"MAGGIORE","")</f>
        <v/>
      </c>
    </row>
    <row r="6031" spans="1:8" x14ac:dyDescent="0.2">
      <c r="A6031" t="s">
        <v>483</v>
      </c>
      <c r="B6031" t="s">
        <v>5</v>
      </c>
      <c r="C6031" t="s">
        <v>402</v>
      </c>
      <c r="D6031">
        <v>1015</v>
      </c>
      <c r="E6031" s="2"/>
      <c r="F6031">
        <f>SUMIFS($D$2:$D$7909, $B$2:$B$7909, "Piemonte")</f>
        <v>4363916</v>
      </c>
      <c r="G6031" s="1">
        <f>Comuni__2[[#This Row],[Popolazione2011]]/Comuni__2[[#This Row],[POPOLAZIONE TOTALE DI OGNI REGIONE (CON FILTRO)]]</f>
        <v>2.3258926157148762E-4</v>
      </c>
      <c r="H6031" t="str">
        <f>IF(Comuni__2[[#This Row],[Popolazione2011]]&gt;300000,"MAGGIORE","")</f>
        <v/>
      </c>
    </row>
    <row r="6032" spans="1:8" x14ac:dyDescent="0.2">
      <c r="A6032" t="s">
        <v>895</v>
      </c>
      <c r="B6032" t="s">
        <v>5</v>
      </c>
      <c r="C6032" t="s">
        <v>857</v>
      </c>
      <c r="D6032">
        <v>1015</v>
      </c>
      <c r="E6032" s="2"/>
      <c r="F6032">
        <f>SUMIFS($D$2:$D$7909, $B$2:$B$7909, "Piemonte")</f>
        <v>4363916</v>
      </c>
      <c r="G6032" s="1">
        <f>Comuni__2[[#This Row],[Popolazione2011]]/Comuni__2[[#This Row],[POPOLAZIONE TOTALE DI OGNI REGIONE (CON FILTRO)]]</f>
        <v>2.3258926157148762E-4</v>
      </c>
      <c r="H6032" t="str">
        <f>IF(Comuni__2[[#This Row],[Popolazione2011]]&gt;300000,"MAGGIORE","")</f>
        <v/>
      </c>
    </row>
    <row r="6033" spans="1:8" x14ac:dyDescent="0.2">
      <c r="A6033" t="s">
        <v>915</v>
      </c>
      <c r="B6033" t="s">
        <v>5</v>
      </c>
      <c r="C6033" t="s">
        <v>857</v>
      </c>
      <c r="D6033">
        <v>1015</v>
      </c>
      <c r="E6033" s="2"/>
      <c r="F6033">
        <f>SUMIFS($D$2:$D$7909, $B$2:$B$7909, "Piemonte")</f>
        <v>4363916</v>
      </c>
      <c r="G6033" s="1">
        <f>Comuni__2[[#This Row],[Popolazione2011]]/Comuni__2[[#This Row],[POPOLAZIONE TOTALE DI OGNI REGIONE (CON FILTRO)]]</f>
        <v>2.3258926157148762E-4</v>
      </c>
      <c r="H6033" t="str">
        <f>IF(Comuni__2[[#This Row],[Popolazione2011]]&gt;300000,"MAGGIORE","")</f>
        <v/>
      </c>
    </row>
    <row r="6034" spans="1:8" x14ac:dyDescent="0.2">
      <c r="A6034" t="s">
        <v>1078</v>
      </c>
      <c r="B6034" t="s">
        <v>5</v>
      </c>
      <c r="C6034" t="s">
        <v>1045</v>
      </c>
      <c r="D6034">
        <v>1015</v>
      </c>
      <c r="E6034" s="2"/>
      <c r="F6034">
        <f>SUMIFS($D$2:$D$7909, $B$2:$B$7909, "Piemonte")</f>
        <v>4363916</v>
      </c>
      <c r="G6034" s="1">
        <f>Comuni__2[[#This Row],[Popolazione2011]]/Comuni__2[[#This Row],[POPOLAZIONE TOTALE DI OGNI REGIONE (CON FILTRO)]]</f>
        <v>2.3258926157148762E-4</v>
      </c>
      <c r="H6034" t="str">
        <f>IF(Comuni__2[[#This Row],[Popolazione2011]]&gt;300000,"MAGGIORE","")</f>
        <v/>
      </c>
    </row>
    <row r="6035" spans="1:8" x14ac:dyDescent="0.2">
      <c r="A6035" t="s">
        <v>4998</v>
      </c>
      <c r="B6035" t="s">
        <v>4829</v>
      </c>
      <c r="C6035" t="s">
        <v>4987</v>
      </c>
      <c r="D6035">
        <v>1015</v>
      </c>
      <c r="E6035" s="2"/>
      <c r="F6035">
        <f>SUMIFS($D$2:$D$7909, $B$2:$B$7909, "Marche")</f>
        <v>1540584</v>
      </c>
      <c r="G6035" s="1">
        <f>Comuni__2[[#This Row],[Popolazione2011]]/Comuni__2[[#This Row],[POPOLAZIONE TOTALE DI OGNI REGIONE (CON FILTRO)]]</f>
        <v>6.5884106286966506E-4</v>
      </c>
      <c r="H6035" t="str">
        <f>IF(Comuni__2[[#This Row],[Popolazione2011]]&gt;300000,"MAGGIORE","")</f>
        <v/>
      </c>
    </row>
    <row r="6036" spans="1:8" x14ac:dyDescent="0.2">
      <c r="A6036" t="s">
        <v>5522</v>
      </c>
      <c r="B6036" t="s">
        <v>5446</v>
      </c>
      <c r="C6036" t="s">
        <v>5447</v>
      </c>
      <c r="D6036">
        <v>1015</v>
      </c>
      <c r="E6036" s="2"/>
      <c r="F6036">
        <f>SUMIFS($D$2:$D$7909, $B$2:$B$7909, "Abruzzo")</f>
        <v>1307309</v>
      </c>
      <c r="G6036" s="1">
        <f>Comuni__2[[#This Row],[Popolazione2011]]/Comuni__2[[#This Row],[POPOLAZIONE TOTALE DI OGNI REGIONE (CON FILTRO)]]</f>
        <v>7.7640404831604459E-4</v>
      </c>
      <c r="H6036" t="str">
        <f>IF(Comuni__2[[#This Row],[Popolazione2011]]&gt;300000,"MAGGIORE","")</f>
        <v/>
      </c>
    </row>
    <row r="6037" spans="1:8" x14ac:dyDescent="0.2">
      <c r="A6037" t="s">
        <v>6266</v>
      </c>
      <c r="B6037" t="s">
        <v>5894</v>
      </c>
      <c r="C6037" t="s">
        <v>6172</v>
      </c>
      <c r="D6037">
        <v>1014</v>
      </c>
      <c r="E6037" s="2"/>
      <c r="F6037">
        <f>SUMIFS($D$2:$D$7909, $B$2:$B$7909, "Campania")</f>
        <v>5766810</v>
      </c>
      <c r="G6037" s="1">
        <f>Comuni__2[[#This Row],[Popolazione2011]]/Comuni__2[[#This Row],[POPOLAZIONE TOTALE DI OGNI REGIONE (CON FILTRO)]]</f>
        <v>1.7583377985402676E-4</v>
      </c>
      <c r="H6037" t="str">
        <f>IF(Comuni__2[[#This Row],[Popolazione2011]]&gt;300000,"MAGGIORE","")</f>
        <v/>
      </c>
    </row>
    <row r="6038" spans="1:8" x14ac:dyDescent="0.2">
      <c r="A6038" t="s">
        <v>6778</v>
      </c>
      <c r="B6038" t="s">
        <v>6713</v>
      </c>
      <c r="C6038" t="s">
        <v>6714</v>
      </c>
      <c r="D6038">
        <v>1013</v>
      </c>
      <c r="E6038" s="2"/>
      <c r="F6038">
        <f>SUMIFS($D$2:$D$7909, $B$2:$B$7909, "Basilicata")</f>
        <v>578036</v>
      </c>
      <c r="G6038" s="1">
        <f>Comuni__2[[#This Row],[Popolazione2011]]/Comuni__2[[#This Row],[POPOLAZIONE TOTALE DI OGNI REGIONE (CON FILTRO)]]</f>
        <v>1.7524860043319102E-3</v>
      </c>
      <c r="H6038" t="str">
        <f>IF(Comuni__2[[#This Row],[Popolazione2011]]&gt;300000,"MAGGIORE","")</f>
        <v/>
      </c>
    </row>
    <row r="6039" spans="1:8" x14ac:dyDescent="0.2">
      <c r="A6039" t="s">
        <v>5248</v>
      </c>
      <c r="B6039" t="s">
        <v>5062</v>
      </c>
      <c r="C6039" t="s">
        <v>5198</v>
      </c>
      <c r="D6039">
        <v>1012</v>
      </c>
      <c r="E6039" s="2"/>
      <c r="F6039">
        <f>SUMIFS($D$2:$D$7909, $B$2:$B$7909, "Lazio")</f>
        <v>5502886</v>
      </c>
      <c r="G6039" s="1">
        <f>Comuni__2[[#This Row],[Popolazione2011]]/Comuni__2[[#This Row],[POPOLAZIONE TOTALE DI OGNI REGIONE (CON FILTRO)]]</f>
        <v>1.83903500817571E-4</v>
      </c>
      <c r="H6039" t="str">
        <f>IF(Comuni__2[[#This Row],[Popolazione2011]]&gt;300000,"MAGGIORE","")</f>
        <v/>
      </c>
    </row>
    <row r="6040" spans="1:8" x14ac:dyDescent="0.2">
      <c r="A6040" t="s">
        <v>303</v>
      </c>
      <c r="B6040" t="s">
        <v>5</v>
      </c>
      <c r="C6040" t="s">
        <v>6</v>
      </c>
      <c r="D6040">
        <v>1012</v>
      </c>
      <c r="E6040" s="2"/>
      <c r="F6040">
        <f>SUMIFS($D$2:$D$7909, $B$2:$B$7909, "Piemonte")</f>
        <v>4363916</v>
      </c>
      <c r="G6040" s="1">
        <f>Comuni__2[[#This Row],[Popolazione2011]]/Comuni__2[[#This Row],[POPOLAZIONE TOTALE DI OGNI REGIONE (CON FILTRO)]]</f>
        <v>2.3190180562595612E-4</v>
      </c>
      <c r="H6040" t="str">
        <f>IF(Comuni__2[[#This Row],[Popolazione2011]]&gt;300000,"MAGGIORE","")</f>
        <v/>
      </c>
    </row>
    <row r="6041" spans="1:8" x14ac:dyDescent="0.2">
      <c r="A6041" t="s">
        <v>1248</v>
      </c>
      <c r="B6041" t="s">
        <v>1195</v>
      </c>
      <c r="C6041" t="s">
        <v>1196</v>
      </c>
      <c r="D6041">
        <v>1012</v>
      </c>
      <c r="E6041" s="2"/>
      <c r="F6041">
        <f>SUMIFS($D$2:$D$7909, $B$2:$B$7909, "Valle D'Aosta/Vallée D'Aoste")</f>
        <v>126806</v>
      </c>
      <c r="G6041" s="1">
        <f>Comuni__2[[#This Row],[Popolazione2011]]/Comuni__2[[#This Row],[POPOLAZIONE TOTALE DI OGNI REGIONE (CON FILTRO)]]</f>
        <v>7.9806949197987476E-3</v>
      </c>
      <c r="H6041" t="str">
        <f>IF(Comuni__2[[#This Row],[Popolazione2011]]&gt;300000,"MAGGIORE","")</f>
        <v/>
      </c>
    </row>
    <row r="6042" spans="1:8" x14ac:dyDescent="0.2">
      <c r="A6042" t="s">
        <v>5047</v>
      </c>
      <c r="B6042" t="s">
        <v>4829</v>
      </c>
      <c r="C6042" t="s">
        <v>5021</v>
      </c>
      <c r="D6042">
        <v>1011</v>
      </c>
      <c r="E6042" s="2"/>
      <c r="F6042">
        <f>SUMIFS($D$2:$D$7909, $B$2:$B$7909, "Marche")</f>
        <v>1540584</v>
      </c>
      <c r="G6042" s="1">
        <f>Comuni__2[[#This Row],[Popolazione2011]]/Comuni__2[[#This Row],[POPOLAZIONE TOTALE DI OGNI REGIONE (CON FILTRO)]]</f>
        <v>6.5624464488791266E-4</v>
      </c>
      <c r="H6042" t="str">
        <f>IF(Comuni__2[[#This Row],[Popolazione2011]]&gt;300000,"MAGGIORE","")</f>
        <v/>
      </c>
    </row>
    <row r="6043" spans="1:8" x14ac:dyDescent="0.2">
      <c r="A6043" t="s">
        <v>6998</v>
      </c>
      <c r="B6043" t="s">
        <v>6847</v>
      </c>
      <c r="C6043" t="s">
        <v>6999</v>
      </c>
      <c r="D6043">
        <v>1010</v>
      </c>
      <c r="E6043" s="2"/>
      <c r="F6043">
        <f>SUMIFS($D$2:$D$7909, $B$2:$B$7909, "Calabria")</f>
        <v>1959050</v>
      </c>
      <c r="G6043" s="1">
        <f>Comuni__2[[#This Row],[Popolazione2011]]/Comuni__2[[#This Row],[POPOLAZIONE TOTALE DI OGNI REGIONE (CON FILTRO)]]</f>
        <v>5.1555600929021716E-4</v>
      </c>
      <c r="H6043" t="str">
        <f>IF(Comuni__2[[#This Row],[Popolazione2011]]&gt;300000,"MAGGIORE","")</f>
        <v/>
      </c>
    </row>
    <row r="6044" spans="1:8" x14ac:dyDescent="0.2">
      <c r="A6044" t="s">
        <v>5027</v>
      </c>
      <c r="B6044" t="s">
        <v>4829</v>
      </c>
      <c r="C6044" t="s">
        <v>5021</v>
      </c>
      <c r="D6044">
        <v>1009</v>
      </c>
      <c r="E6044" s="2"/>
      <c r="F6044">
        <f>SUMIFS($D$2:$D$7909, $B$2:$B$7909, "Marche")</f>
        <v>1540584</v>
      </c>
      <c r="G6044" s="1">
        <f>Comuni__2[[#This Row],[Popolazione2011]]/Comuni__2[[#This Row],[POPOLAZIONE TOTALE DI OGNI REGIONE (CON FILTRO)]]</f>
        <v>6.5494643589703646E-4</v>
      </c>
      <c r="H6044" t="str">
        <f>IF(Comuni__2[[#This Row],[Popolazione2011]]&gt;300000,"MAGGIORE","")</f>
        <v/>
      </c>
    </row>
    <row r="6045" spans="1:8" x14ac:dyDescent="0.2">
      <c r="A6045" t="s">
        <v>7016</v>
      </c>
      <c r="B6045" t="s">
        <v>6847</v>
      </c>
      <c r="C6045" t="s">
        <v>6999</v>
      </c>
      <c r="D6045">
        <v>1008</v>
      </c>
      <c r="E6045" s="2"/>
      <c r="F6045">
        <f>SUMIFS($D$2:$D$7909, $B$2:$B$7909, "Calabria")</f>
        <v>1959050</v>
      </c>
      <c r="G6045" s="1">
        <f>Comuni__2[[#This Row],[Popolazione2011]]/Comuni__2[[#This Row],[POPOLAZIONE TOTALE DI OGNI REGIONE (CON FILTRO)]]</f>
        <v>5.1453510630152367E-4</v>
      </c>
      <c r="H6045" t="str">
        <f>IF(Comuni__2[[#This Row],[Popolazione2011]]&gt;300000,"MAGGIORE","")</f>
        <v/>
      </c>
    </row>
    <row r="6046" spans="1:8" x14ac:dyDescent="0.2">
      <c r="A6046" t="s">
        <v>4084</v>
      </c>
      <c r="B6046" t="s">
        <v>3873</v>
      </c>
      <c r="C6046" t="s">
        <v>4079</v>
      </c>
      <c r="D6046">
        <v>1008</v>
      </c>
      <c r="E6046" s="2"/>
      <c r="F6046">
        <f>SUMIFS($D$2:$D$7909, $B$2:$B$7909, "Liguria")</f>
        <v>1570694</v>
      </c>
      <c r="G6046" s="1">
        <f>Comuni__2[[#This Row],[Popolazione2011]]/Comuni__2[[#This Row],[POPOLAZIONE TOTALE DI OGNI REGIONE (CON FILTRO)]]</f>
        <v>6.4175453652971239E-4</v>
      </c>
      <c r="H6046" t="str">
        <f>IF(Comuni__2[[#This Row],[Popolazione2011]]&gt;300000,"MAGGIORE","")</f>
        <v/>
      </c>
    </row>
    <row r="6047" spans="1:8" x14ac:dyDescent="0.2">
      <c r="A6047" t="s">
        <v>4978</v>
      </c>
      <c r="B6047" t="s">
        <v>4829</v>
      </c>
      <c r="C6047" t="s">
        <v>4931</v>
      </c>
      <c r="D6047">
        <v>1008</v>
      </c>
      <c r="E6047" s="2"/>
      <c r="F6047">
        <f>SUMIFS($D$2:$D$7909, $B$2:$B$7909, "Marche")</f>
        <v>1540584</v>
      </c>
      <c r="G6047" s="1">
        <f>Comuni__2[[#This Row],[Popolazione2011]]/Comuni__2[[#This Row],[POPOLAZIONE TOTALE DI OGNI REGIONE (CON FILTRO)]]</f>
        <v>6.542973314015983E-4</v>
      </c>
      <c r="H6047" t="str">
        <f>IF(Comuni__2[[#This Row],[Popolazione2011]]&gt;300000,"MAGGIORE","")</f>
        <v/>
      </c>
    </row>
    <row r="6048" spans="1:8" x14ac:dyDescent="0.2">
      <c r="A6048" t="s">
        <v>2501</v>
      </c>
      <c r="B6048" t="s">
        <v>1271</v>
      </c>
      <c r="C6048" t="s">
        <v>2409</v>
      </c>
      <c r="D6048">
        <v>1007</v>
      </c>
      <c r="E6048" s="2"/>
      <c r="F6048">
        <f>SUMIFS($D$2:$D$7909, $B$2:$B$7909, "Lombardia")</f>
        <v>9704121</v>
      </c>
      <c r="G6048" s="1">
        <f>Comuni__2[[#This Row],[Popolazione2011]]/Comuni__2[[#This Row],[POPOLAZIONE TOTALE DI OGNI REGIONE (CON FILTRO)]]</f>
        <v>1.0377034663932982E-4</v>
      </c>
      <c r="H6048" t="str">
        <f>IF(Comuni__2[[#This Row],[Popolazione2011]]&gt;300000,"MAGGIORE","")</f>
        <v/>
      </c>
    </row>
    <row r="6049" spans="1:8" x14ac:dyDescent="0.2">
      <c r="A6049" t="s">
        <v>6382</v>
      </c>
      <c r="B6049" t="s">
        <v>5894</v>
      </c>
      <c r="C6049" t="s">
        <v>6291</v>
      </c>
      <c r="D6049">
        <v>1007</v>
      </c>
      <c r="E6049" s="2"/>
      <c r="F6049">
        <f>SUMIFS($D$2:$D$7909, $B$2:$B$7909, "Campania")</f>
        <v>5766810</v>
      </c>
      <c r="G6049" s="1">
        <f>Comuni__2[[#This Row],[Popolazione2011]]/Comuni__2[[#This Row],[POPOLAZIONE TOTALE DI OGNI REGIONE (CON FILTRO)]]</f>
        <v>1.7461993719231257E-4</v>
      </c>
      <c r="H6049" t="str">
        <f>IF(Comuni__2[[#This Row],[Popolazione2011]]&gt;300000,"MAGGIORE","")</f>
        <v/>
      </c>
    </row>
    <row r="6050" spans="1:8" x14ac:dyDescent="0.2">
      <c r="A6050" t="s">
        <v>7308</v>
      </c>
      <c r="B6050" t="s">
        <v>7257</v>
      </c>
      <c r="C6050" t="s">
        <v>7283</v>
      </c>
      <c r="D6050">
        <v>1007</v>
      </c>
      <c r="E6050" s="2"/>
      <c r="F6050">
        <f>SUMIFS($D$2:$D$7909, $B$2:$B$7909, "Sicilia")</f>
        <v>5002904</v>
      </c>
      <c r="G6050" s="1">
        <f>Comuni__2[[#This Row],[Popolazione2011]]/Comuni__2[[#This Row],[POPOLAZIONE TOTALE DI OGNI REGIONE (CON FILTRO)]]</f>
        <v>2.0128309477855262E-4</v>
      </c>
      <c r="H6050" t="str">
        <f>IF(Comuni__2[[#This Row],[Popolazione2011]]&gt;300000,"MAGGIORE","")</f>
        <v/>
      </c>
    </row>
    <row r="6051" spans="1:8" x14ac:dyDescent="0.2">
      <c r="A6051" t="s">
        <v>3611</v>
      </c>
      <c r="B6051" t="s">
        <v>3082</v>
      </c>
      <c r="C6051" t="s">
        <v>3602</v>
      </c>
      <c r="D6051">
        <v>1007</v>
      </c>
      <c r="E6051" s="2"/>
      <c r="F6051">
        <f>SUMIFS($D$2:$D$7909, $B$2:$B$7909, "Veneto")</f>
        <v>4855904</v>
      </c>
      <c r="G6051" s="1">
        <f>Comuni__2[[#This Row],[Popolazione2011]]/Comuni__2[[#This Row],[POPOLAZIONE TOTALE DI OGNI REGIONE (CON FILTRO)]]</f>
        <v>2.0737642259814032E-4</v>
      </c>
      <c r="H6051" t="str">
        <f>IF(Comuni__2[[#This Row],[Popolazione2011]]&gt;300000,"MAGGIORE","")</f>
        <v/>
      </c>
    </row>
    <row r="6052" spans="1:8" x14ac:dyDescent="0.2">
      <c r="A6052" t="s">
        <v>78</v>
      </c>
      <c r="B6052" t="s">
        <v>5</v>
      </c>
      <c r="C6052" t="s">
        <v>6</v>
      </c>
      <c r="D6052">
        <v>1007</v>
      </c>
      <c r="E6052" s="2"/>
      <c r="F6052">
        <f>SUMIFS($D$2:$D$7909, $B$2:$B$7909, "Piemonte")</f>
        <v>4363916</v>
      </c>
      <c r="G6052" s="1">
        <f>Comuni__2[[#This Row],[Popolazione2011]]/Comuni__2[[#This Row],[POPOLAZIONE TOTALE DI OGNI REGIONE (CON FILTRO)]]</f>
        <v>2.3075604571673699E-4</v>
      </c>
      <c r="H6052" t="str">
        <f>IF(Comuni__2[[#This Row],[Popolazione2011]]&gt;300000,"MAGGIORE","")</f>
        <v/>
      </c>
    </row>
    <row r="6053" spans="1:8" x14ac:dyDescent="0.2">
      <c r="A6053" t="s">
        <v>656</v>
      </c>
      <c r="B6053" t="s">
        <v>5</v>
      </c>
      <c r="C6053" t="s">
        <v>490</v>
      </c>
      <c r="D6053">
        <v>1007</v>
      </c>
      <c r="E6053" s="2"/>
      <c r="F6053">
        <f>SUMIFS($D$2:$D$7909, $B$2:$B$7909, "Piemonte")</f>
        <v>4363916</v>
      </c>
      <c r="G6053" s="1">
        <f>Comuni__2[[#This Row],[Popolazione2011]]/Comuni__2[[#This Row],[POPOLAZIONE TOTALE DI OGNI REGIONE (CON FILTRO)]]</f>
        <v>2.3075604571673699E-4</v>
      </c>
      <c r="H6053" t="str">
        <f>IF(Comuni__2[[#This Row],[Popolazione2011]]&gt;300000,"MAGGIORE","")</f>
        <v/>
      </c>
    </row>
    <row r="6054" spans="1:8" x14ac:dyDescent="0.2">
      <c r="A6054" t="s">
        <v>804</v>
      </c>
      <c r="B6054" t="s">
        <v>5</v>
      </c>
      <c r="C6054" t="s">
        <v>738</v>
      </c>
      <c r="D6054">
        <v>1006</v>
      </c>
      <c r="E6054" s="2"/>
      <c r="F6054">
        <f>SUMIFS($D$2:$D$7909, $B$2:$B$7909, "Piemonte")</f>
        <v>4363916</v>
      </c>
      <c r="G6054" s="1">
        <f>Comuni__2[[#This Row],[Popolazione2011]]/Comuni__2[[#This Row],[POPOLAZIONE TOTALE DI OGNI REGIONE (CON FILTRO)]]</f>
        <v>2.3052689373489316E-4</v>
      </c>
      <c r="H6054" t="str">
        <f>IF(Comuni__2[[#This Row],[Popolazione2011]]&gt;300000,"MAGGIORE","")</f>
        <v/>
      </c>
    </row>
    <row r="6055" spans="1:8" x14ac:dyDescent="0.2">
      <c r="A6055" t="s">
        <v>5664</v>
      </c>
      <c r="B6055" t="s">
        <v>5446</v>
      </c>
      <c r="C6055" t="s">
        <v>5651</v>
      </c>
      <c r="D6055">
        <v>1006</v>
      </c>
      <c r="E6055" s="2"/>
      <c r="F6055">
        <f>SUMIFS($D$2:$D$7909, $B$2:$B$7909, "Abruzzo")</f>
        <v>1307309</v>
      </c>
      <c r="G6055" s="1">
        <f>Comuni__2[[#This Row],[Popolazione2011]]/Comuni__2[[#This Row],[POPOLAZIONE TOTALE DI OGNI REGIONE (CON FILTRO)]]</f>
        <v>7.6951967744427676E-4</v>
      </c>
      <c r="H6055" t="str">
        <f>IF(Comuni__2[[#This Row],[Popolazione2011]]&gt;300000,"MAGGIORE","")</f>
        <v/>
      </c>
    </row>
    <row r="6056" spans="1:8" x14ac:dyDescent="0.2">
      <c r="A6056" t="s">
        <v>3835</v>
      </c>
      <c r="B6056" t="s">
        <v>3653</v>
      </c>
      <c r="C6056" t="s">
        <v>3822</v>
      </c>
      <c r="D6056">
        <v>1005</v>
      </c>
      <c r="E6056" s="2"/>
      <c r="F6056">
        <f>SUMIFS($D$2:$D$7909, $B$2:$B$7909, "Friuli-Venezia Giulia")</f>
        <v>1220291</v>
      </c>
      <c r="G6056" s="1">
        <f>Comuni__2[[#This Row],[Popolazione2011]]/Comuni__2[[#This Row],[POPOLAZIONE TOTALE DI OGNI REGIONE (CON FILTRO)]]</f>
        <v>8.2357404914073769E-4</v>
      </c>
      <c r="H6056" t="str">
        <f>IF(Comuni__2[[#This Row],[Popolazione2011]]&gt;300000,"MAGGIORE","")</f>
        <v/>
      </c>
    </row>
    <row r="6057" spans="1:8" x14ac:dyDescent="0.2">
      <c r="A6057" t="s">
        <v>683</v>
      </c>
      <c r="B6057" t="s">
        <v>5</v>
      </c>
      <c r="C6057" t="s">
        <v>490</v>
      </c>
      <c r="D6057">
        <v>1004</v>
      </c>
      <c r="E6057" s="2"/>
      <c r="F6057">
        <f>SUMIFS($D$2:$D$7909, $B$2:$B$7909, "Piemonte")</f>
        <v>4363916</v>
      </c>
      <c r="G6057" s="1">
        <f>Comuni__2[[#This Row],[Popolazione2011]]/Comuni__2[[#This Row],[POPOLAZIONE TOTALE DI OGNI REGIONE (CON FILTRO)]]</f>
        <v>2.300685897712055E-4</v>
      </c>
      <c r="H6057" t="str">
        <f>IF(Comuni__2[[#This Row],[Popolazione2011]]&gt;300000,"MAGGIORE","")</f>
        <v/>
      </c>
    </row>
    <row r="6058" spans="1:8" x14ac:dyDescent="0.2">
      <c r="A6058" t="s">
        <v>4721</v>
      </c>
      <c r="B6058" t="s">
        <v>4450</v>
      </c>
      <c r="C6058" t="s">
        <v>4697</v>
      </c>
      <c r="D6058">
        <v>1004</v>
      </c>
      <c r="E6058" s="2"/>
      <c r="F6058">
        <f>SUMIFS($D$2:$D$7909, $B$2:$B$7909, "Toscana")</f>
        <v>3672202</v>
      </c>
      <c r="G6058" s="1">
        <f>Comuni__2[[#This Row],[Popolazione2011]]/Comuni__2[[#This Row],[POPOLAZIONE TOTALE DI OGNI REGIONE (CON FILTRO)]]</f>
        <v>2.7340543902541309E-4</v>
      </c>
      <c r="H6058" t="str">
        <f>IF(Comuni__2[[#This Row],[Popolazione2011]]&gt;300000,"MAGGIORE","")</f>
        <v/>
      </c>
    </row>
    <row r="6059" spans="1:8" x14ac:dyDescent="0.2">
      <c r="A6059" t="s">
        <v>4454</v>
      </c>
      <c r="B6059" t="s">
        <v>4450</v>
      </c>
      <c r="C6059" t="s">
        <v>4451</v>
      </c>
      <c r="D6059">
        <v>1003</v>
      </c>
      <c r="E6059" s="2"/>
      <c r="F6059">
        <f>SUMIFS($D$2:$D$7909, $B$2:$B$7909, "Toscana")</f>
        <v>3672202</v>
      </c>
      <c r="G6059" s="1">
        <f>Comuni__2[[#This Row],[Popolazione2011]]/Comuni__2[[#This Row],[POPOLAZIONE TOTALE DI OGNI REGIONE (CON FILTRO)]]</f>
        <v>2.7313312285108499E-4</v>
      </c>
      <c r="H6059" t="str">
        <f>IF(Comuni__2[[#This Row],[Popolazione2011]]&gt;300000,"MAGGIORE","")</f>
        <v/>
      </c>
    </row>
    <row r="6060" spans="1:8" x14ac:dyDescent="0.2">
      <c r="A6060" t="s">
        <v>2139</v>
      </c>
      <c r="B6060" t="s">
        <v>1271</v>
      </c>
      <c r="C6060" t="s">
        <v>2016</v>
      </c>
      <c r="D6060">
        <v>1002</v>
      </c>
      <c r="E6060" s="2"/>
      <c r="F6060">
        <f>SUMIFS($D$2:$D$7909, $B$2:$B$7909, "Lombardia")</f>
        <v>9704121</v>
      </c>
      <c r="G6060" s="1">
        <f>Comuni__2[[#This Row],[Popolazione2011]]/Comuni__2[[#This Row],[POPOLAZIONE TOTALE DI OGNI REGIONE (CON FILTRO)]]</f>
        <v>1.0325510162125967E-4</v>
      </c>
      <c r="H6060" t="str">
        <f>IF(Comuni__2[[#This Row],[Popolazione2011]]&gt;300000,"MAGGIORE","")</f>
        <v/>
      </c>
    </row>
    <row r="6061" spans="1:8" x14ac:dyDescent="0.2">
      <c r="A6061" t="s">
        <v>5191</v>
      </c>
      <c r="B6061" t="s">
        <v>5062</v>
      </c>
      <c r="C6061" t="s">
        <v>5124</v>
      </c>
      <c r="D6061">
        <v>1002</v>
      </c>
      <c r="E6061" s="2"/>
      <c r="F6061">
        <f>SUMIFS($D$2:$D$7909, $B$2:$B$7909, "Lazio")</f>
        <v>5502886</v>
      </c>
      <c r="G6061" s="1">
        <f>Comuni__2[[#This Row],[Popolazione2011]]/Comuni__2[[#This Row],[POPOLAZIONE TOTALE DI OGNI REGIONE (CON FILTRO)]]</f>
        <v>1.8208627254862267E-4</v>
      </c>
      <c r="H6061" t="str">
        <f>IF(Comuni__2[[#This Row],[Popolazione2011]]&gt;300000,"MAGGIORE","")</f>
        <v/>
      </c>
    </row>
    <row r="6062" spans="1:8" x14ac:dyDescent="0.2">
      <c r="A6062" t="s">
        <v>5436</v>
      </c>
      <c r="B6062" t="s">
        <v>5062</v>
      </c>
      <c r="C6062" t="s">
        <v>5354</v>
      </c>
      <c r="D6062">
        <v>1002</v>
      </c>
      <c r="E6062" s="2"/>
      <c r="F6062">
        <f>SUMIFS($D$2:$D$7909, $B$2:$B$7909, "Lazio")</f>
        <v>5502886</v>
      </c>
      <c r="G6062" s="1">
        <f>Comuni__2[[#This Row],[Popolazione2011]]/Comuni__2[[#This Row],[POPOLAZIONE TOTALE DI OGNI REGIONE (CON FILTRO)]]</f>
        <v>1.8208627254862267E-4</v>
      </c>
      <c r="H6062" t="str">
        <f>IF(Comuni__2[[#This Row],[Popolazione2011]]&gt;300000,"MAGGIORE","")</f>
        <v/>
      </c>
    </row>
    <row r="6063" spans="1:8" x14ac:dyDescent="0.2">
      <c r="A6063" t="s">
        <v>6452</v>
      </c>
      <c r="B6063" t="s">
        <v>6450</v>
      </c>
      <c r="C6063" t="s">
        <v>6451</v>
      </c>
      <c r="D6063">
        <v>1002</v>
      </c>
      <c r="E6063" s="2"/>
      <c r="F6063">
        <f>SUMIFS($D$2:$D$7909, $B$2:$B$7909, "Puglia")</f>
        <v>4050093</v>
      </c>
      <c r="G6063" s="1">
        <f>Comuni__2[[#This Row],[Popolazione2011]]/Comuni__2[[#This Row],[POPOLAZIONE TOTALE DI OGNI REGIONE (CON FILTRO)]]</f>
        <v>2.474017263307287E-4</v>
      </c>
      <c r="H6063" t="str">
        <f>IF(Comuni__2[[#This Row],[Popolazione2011]]&gt;300000,"MAGGIORE","")</f>
        <v/>
      </c>
    </row>
    <row r="6064" spans="1:8" x14ac:dyDescent="0.2">
      <c r="A6064" t="s">
        <v>5031</v>
      </c>
      <c r="B6064" t="s">
        <v>4829</v>
      </c>
      <c r="C6064" t="s">
        <v>5021</v>
      </c>
      <c r="D6064">
        <v>1002</v>
      </c>
      <c r="E6064" s="2"/>
      <c r="F6064">
        <f>SUMIFS($D$2:$D$7909, $B$2:$B$7909, "Marche")</f>
        <v>1540584</v>
      </c>
      <c r="G6064" s="1">
        <f>Comuni__2[[#This Row],[Popolazione2011]]/Comuni__2[[#This Row],[POPOLAZIONE TOTALE DI OGNI REGIONE (CON FILTRO)]]</f>
        <v>6.5040270442896981E-4</v>
      </c>
      <c r="H6064" t="str">
        <f>IF(Comuni__2[[#This Row],[Popolazione2011]]&gt;300000,"MAGGIORE","")</f>
        <v/>
      </c>
    </row>
    <row r="6065" spans="1:8" x14ac:dyDescent="0.2">
      <c r="A6065" t="s">
        <v>1600</v>
      </c>
      <c r="B6065" t="s">
        <v>1271</v>
      </c>
      <c r="C6065" t="s">
        <v>1560</v>
      </c>
      <c r="D6065">
        <v>1001</v>
      </c>
      <c r="E6065" s="2"/>
      <c r="F6065">
        <f>SUMIFS($D$2:$D$7909, $B$2:$B$7909, "Lombardia")</f>
        <v>9704121</v>
      </c>
      <c r="G6065" s="1">
        <f>Comuni__2[[#This Row],[Popolazione2011]]/Comuni__2[[#This Row],[POPOLAZIONE TOTALE DI OGNI REGIONE (CON FILTRO)]]</f>
        <v>1.0315205261764564E-4</v>
      </c>
      <c r="H6065" t="str">
        <f>IF(Comuni__2[[#This Row],[Popolazione2011]]&gt;300000,"MAGGIORE","")</f>
        <v/>
      </c>
    </row>
    <row r="6066" spans="1:8" x14ac:dyDescent="0.2">
      <c r="A6066" t="s">
        <v>7127</v>
      </c>
      <c r="B6066" t="s">
        <v>6847</v>
      </c>
      <c r="C6066" t="s">
        <v>7080</v>
      </c>
      <c r="D6066">
        <v>1001</v>
      </c>
      <c r="E6066" s="2"/>
      <c r="F6066">
        <f>SUMIFS($D$2:$D$7909, $B$2:$B$7909, "Calabria")</f>
        <v>1959050</v>
      </c>
      <c r="G6066" s="1">
        <f>Comuni__2[[#This Row],[Popolazione2011]]/Comuni__2[[#This Row],[POPOLAZIONE TOTALE DI OGNI REGIONE (CON FILTRO)]]</f>
        <v>5.1096194584109641E-4</v>
      </c>
      <c r="H6066" t="str">
        <f>IF(Comuni__2[[#This Row],[Popolazione2011]]&gt;300000,"MAGGIORE","")</f>
        <v/>
      </c>
    </row>
    <row r="6067" spans="1:8" x14ac:dyDescent="0.2">
      <c r="A6067" t="s">
        <v>3000</v>
      </c>
      <c r="B6067" t="s">
        <v>2791</v>
      </c>
      <c r="C6067" t="s">
        <v>2909</v>
      </c>
      <c r="D6067">
        <v>1001</v>
      </c>
      <c r="E6067" s="2"/>
      <c r="F6067">
        <f>SUMIFS($D$2:$D$7909, $B$2:$B$7909, "Trentino-Alto Adige/Südtirol")</f>
        <v>1026433</v>
      </c>
      <c r="G6067" s="1">
        <f>Comuni__2[[#This Row],[Popolazione2011]]/Comuni__2[[#This Row],[POPOLAZIONE TOTALE DI OGNI REGIONE (CON FILTRO)]]</f>
        <v>9.752219579845932E-4</v>
      </c>
      <c r="H6067" t="str">
        <f>IF(Comuni__2[[#This Row],[Popolazione2011]]&gt;300000,"MAGGIORE","")</f>
        <v/>
      </c>
    </row>
    <row r="6068" spans="1:8" x14ac:dyDescent="0.2">
      <c r="A6068" t="s">
        <v>2270</v>
      </c>
      <c r="B6068" t="s">
        <v>1271</v>
      </c>
      <c r="C6068" t="s">
        <v>2222</v>
      </c>
      <c r="D6068">
        <v>1000</v>
      </c>
      <c r="E6068" s="2"/>
      <c r="F6068">
        <f>SUMIFS($D$2:$D$7909, $B$2:$B$7909, "Lombardia")</f>
        <v>9704121</v>
      </c>
      <c r="G6068" s="1">
        <f>Comuni__2[[#This Row],[Popolazione2011]]/Comuni__2[[#This Row],[POPOLAZIONE TOTALE DI OGNI REGIONE (CON FILTRO)]]</f>
        <v>1.0304900361403161E-4</v>
      </c>
      <c r="H6068" t="str">
        <f>IF(Comuni__2[[#This Row],[Popolazione2011]]&gt;300000,"MAGGIORE","")</f>
        <v/>
      </c>
    </row>
    <row r="6069" spans="1:8" x14ac:dyDescent="0.2">
      <c r="A6069" t="s">
        <v>7416</v>
      </c>
      <c r="B6069" t="s">
        <v>7257</v>
      </c>
      <c r="C6069" t="s">
        <v>7366</v>
      </c>
      <c r="D6069">
        <v>1000</v>
      </c>
      <c r="E6069" s="2"/>
      <c r="F6069">
        <f>SUMIFS($D$2:$D$7909, $B$2:$B$7909, "Sicilia")</f>
        <v>5002904</v>
      </c>
      <c r="G6069" s="1">
        <f>Comuni__2[[#This Row],[Popolazione2011]]/Comuni__2[[#This Row],[POPOLAZIONE TOTALE DI OGNI REGIONE (CON FILTRO)]]</f>
        <v>1.9988390742656665E-4</v>
      </c>
      <c r="H6069" t="str">
        <f>IF(Comuni__2[[#This Row],[Popolazione2011]]&gt;300000,"MAGGIORE","")</f>
        <v/>
      </c>
    </row>
    <row r="6070" spans="1:8" x14ac:dyDescent="0.2">
      <c r="A6070" t="s">
        <v>3650</v>
      </c>
      <c r="B6070" t="s">
        <v>3082</v>
      </c>
      <c r="C6070" t="s">
        <v>3602</v>
      </c>
      <c r="D6070">
        <v>1000</v>
      </c>
      <c r="E6070" s="2"/>
      <c r="F6070">
        <f>SUMIFS($D$2:$D$7909, $B$2:$B$7909, "Veneto")</f>
        <v>4855904</v>
      </c>
      <c r="G6070" s="1">
        <f>Comuni__2[[#This Row],[Popolazione2011]]/Comuni__2[[#This Row],[POPOLAZIONE TOTALE DI OGNI REGIONE (CON FILTRO)]]</f>
        <v>2.0593487844899734E-4</v>
      </c>
      <c r="H6070" t="str">
        <f>IF(Comuni__2[[#This Row],[Popolazione2011]]&gt;300000,"MAGGIORE","")</f>
        <v/>
      </c>
    </row>
    <row r="6071" spans="1:8" x14ac:dyDescent="0.2">
      <c r="A6071" t="s">
        <v>4271</v>
      </c>
      <c r="B6071" t="s">
        <v>4112</v>
      </c>
      <c r="C6071" t="s">
        <v>4248</v>
      </c>
      <c r="D6071">
        <v>1000</v>
      </c>
      <c r="E6071" s="2"/>
      <c r="F6071">
        <f>SUMIFS($D$2:$D$7909, $B$2:$B$7909, "Emilia-Romagna")</f>
        <v>4342135</v>
      </c>
      <c r="G6071" s="1">
        <f>Comuni__2[[#This Row],[Popolazione2011]]/Comuni__2[[#This Row],[POPOLAZIONE TOTALE DI OGNI REGIONE (CON FILTRO)]]</f>
        <v>2.3030145308701826E-4</v>
      </c>
      <c r="H6071" t="str">
        <f>IF(Comuni__2[[#This Row],[Popolazione2011]]&gt;300000,"MAGGIORE","")</f>
        <v/>
      </c>
    </row>
    <row r="6072" spans="1:8" x14ac:dyDescent="0.2">
      <c r="A6072" t="s">
        <v>7730</v>
      </c>
      <c r="B6072" t="s">
        <v>7657</v>
      </c>
      <c r="C6072" t="s">
        <v>7658</v>
      </c>
      <c r="D6072">
        <v>998</v>
      </c>
      <c r="E6072" s="2"/>
      <c r="F6072">
        <f>SUMIFS($D$2:$D$7909, $B$2:$B$7909, "Sardegna")</f>
        <v>1634822</v>
      </c>
      <c r="G6072" s="1">
        <f>Comuni__2[[#This Row],[Popolazione2011]]/Comuni__2[[#This Row],[POPOLAZIONE TOTALE DI OGNI REGIONE (CON FILTRO)]]</f>
        <v>6.1046401381924145E-4</v>
      </c>
      <c r="H6072" t="str">
        <f>IF(Comuni__2[[#This Row],[Popolazione2011]]&gt;300000,"MAGGIORE","")</f>
        <v/>
      </c>
    </row>
    <row r="6073" spans="1:8" x14ac:dyDescent="0.2">
      <c r="A6073" t="s">
        <v>6393</v>
      </c>
      <c r="B6073" t="s">
        <v>5894</v>
      </c>
      <c r="C6073" t="s">
        <v>6291</v>
      </c>
      <c r="D6073">
        <v>997</v>
      </c>
      <c r="E6073" s="2"/>
      <c r="F6073">
        <f>SUMIFS($D$2:$D$7909, $B$2:$B$7909, "Campania")</f>
        <v>5766810</v>
      </c>
      <c r="G6073" s="1">
        <f>Comuni__2[[#This Row],[Popolazione2011]]/Comuni__2[[#This Row],[POPOLAZIONE TOTALE DI OGNI REGIONE (CON FILTRO)]]</f>
        <v>1.7288587624700658E-4</v>
      </c>
      <c r="H6073" t="str">
        <f>IF(Comuni__2[[#This Row],[Popolazione2011]]&gt;300000,"MAGGIORE","")</f>
        <v/>
      </c>
    </row>
    <row r="6074" spans="1:8" x14ac:dyDescent="0.2">
      <c r="A6074" t="s">
        <v>100</v>
      </c>
      <c r="B6074" t="s">
        <v>5</v>
      </c>
      <c r="C6074" t="s">
        <v>6</v>
      </c>
      <c r="D6074">
        <v>997</v>
      </c>
      <c r="E6074" s="2"/>
      <c r="F6074">
        <f>SUMIFS($D$2:$D$7909, $B$2:$B$7909, "Piemonte")</f>
        <v>4363916</v>
      </c>
      <c r="G6074" s="1">
        <f>Comuni__2[[#This Row],[Popolazione2011]]/Comuni__2[[#This Row],[POPOLAZIONE TOTALE DI OGNI REGIONE (CON FILTRO)]]</f>
        <v>2.2846452589829868E-4</v>
      </c>
      <c r="H6074" t="str">
        <f>IF(Comuni__2[[#This Row],[Popolazione2011]]&gt;300000,"MAGGIORE","")</f>
        <v/>
      </c>
    </row>
    <row r="6075" spans="1:8" x14ac:dyDescent="0.2">
      <c r="A6075" t="s">
        <v>7908</v>
      </c>
      <c r="B6075" t="s">
        <v>7657</v>
      </c>
      <c r="C6075" t="s">
        <v>7843</v>
      </c>
      <c r="D6075">
        <v>997</v>
      </c>
      <c r="E6075" s="2"/>
      <c r="F6075">
        <f>SUMIFS($D$2:$D$7909, $B$2:$B$7909, "Sardegna")</f>
        <v>1634822</v>
      </c>
      <c r="G6075" s="1">
        <f>Comuni__2[[#This Row],[Popolazione2011]]/Comuni__2[[#This Row],[POPOLAZIONE TOTALE DI OGNI REGIONE (CON FILTRO)]]</f>
        <v>6.0985232643064502E-4</v>
      </c>
      <c r="H6075" t="str">
        <f>IF(Comuni__2[[#This Row],[Popolazione2011]]&gt;300000,"MAGGIORE","")</f>
        <v/>
      </c>
    </row>
    <row r="6076" spans="1:8" x14ac:dyDescent="0.2">
      <c r="A6076" t="s">
        <v>6923</v>
      </c>
      <c r="B6076" t="s">
        <v>6847</v>
      </c>
      <c r="C6076" t="s">
        <v>6848</v>
      </c>
      <c r="D6076">
        <v>996</v>
      </c>
      <c r="E6076" s="2"/>
      <c r="F6076">
        <f>SUMIFS($D$2:$D$7909, $B$2:$B$7909, "Calabria")</f>
        <v>1959050</v>
      </c>
      <c r="G6076" s="1">
        <f>Comuni__2[[#This Row],[Popolazione2011]]/Comuni__2[[#This Row],[POPOLAZIONE TOTALE DI OGNI REGIONE (CON FILTRO)]]</f>
        <v>5.0840968836936274E-4</v>
      </c>
      <c r="H6076" t="str">
        <f>IF(Comuni__2[[#This Row],[Popolazione2011]]&gt;300000,"MAGGIORE","")</f>
        <v/>
      </c>
    </row>
    <row r="6077" spans="1:8" x14ac:dyDescent="0.2">
      <c r="A6077" t="s">
        <v>60</v>
      </c>
      <c r="B6077" t="s">
        <v>5</v>
      </c>
      <c r="C6077" t="s">
        <v>6</v>
      </c>
      <c r="D6077">
        <v>995</v>
      </c>
      <c r="E6077" s="2"/>
      <c r="F6077">
        <f>SUMIFS($D$2:$D$7909, $B$2:$B$7909, "Piemonte")</f>
        <v>4363916</v>
      </c>
      <c r="G6077" s="1">
        <f>Comuni__2[[#This Row],[Popolazione2011]]/Comuni__2[[#This Row],[POPOLAZIONE TOTALE DI OGNI REGIONE (CON FILTRO)]]</f>
        <v>2.2800622193461101E-4</v>
      </c>
      <c r="H6077" t="str">
        <f>IF(Comuni__2[[#This Row],[Popolazione2011]]&gt;300000,"MAGGIORE","")</f>
        <v/>
      </c>
    </row>
    <row r="6078" spans="1:8" x14ac:dyDescent="0.2">
      <c r="A6078" t="s">
        <v>4083</v>
      </c>
      <c r="B6078" t="s">
        <v>3873</v>
      </c>
      <c r="C6078" t="s">
        <v>4079</v>
      </c>
      <c r="D6078">
        <v>995</v>
      </c>
      <c r="E6078" s="2"/>
      <c r="F6078">
        <f>SUMIFS($D$2:$D$7909, $B$2:$B$7909, "Liguria")</f>
        <v>1570694</v>
      </c>
      <c r="G6078" s="1">
        <f>Comuni__2[[#This Row],[Popolazione2011]]/Comuni__2[[#This Row],[POPOLAZIONE TOTALE DI OGNI REGIONE (CON FILTRO)]]</f>
        <v>6.3347794032446805E-4</v>
      </c>
      <c r="H6078" t="str">
        <f>IF(Comuni__2[[#This Row],[Popolazione2011]]&gt;300000,"MAGGIORE","")</f>
        <v/>
      </c>
    </row>
    <row r="6079" spans="1:8" x14ac:dyDescent="0.2">
      <c r="A6079" t="s">
        <v>5418</v>
      </c>
      <c r="B6079" t="s">
        <v>5062</v>
      </c>
      <c r="C6079" t="s">
        <v>5354</v>
      </c>
      <c r="D6079">
        <v>994</v>
      </c>
      <c r="E6079" s="2"/>
      <c r="F6079">
        <f>SUMIFS($D$2:$D$7909, $B$2:$B$7909, "Lazio")</f>
        <v>5502886</v>
      </c>
      <c r="G6079" s="1">
        <f>Comuni__2[[#This Row],[Popolazione2011]]/Comuni__2[[#This Row],[POPOLAZIONE TOTALE DI OGNI REGIONE (CON FILTRO)]]</f>
        <v>1.8063248993346401E-4</v>
      </c>
      <c r="H6079" t="str">
        <f>IF(Comuni__2[[#This Row],[Popolazione2011]]&gt;300000,"MAGGIORE","")</f>
        <v/>
      </c>
    </row>
    <row r="6080" spans="1:8" x14ac:dyDescent="0.2">
      <c r="A6080" t="s">
        <v>5480</v>
      </c>
      <c r="B6080" t="s">
        <v>5446</v>
      </c>
      <c r="C6080" t="s">
        <v>5447</v>
      </c>
      <c r="D6080">
        <v>994</v>
      </c>
      <c r="E6080" s="2"/>
      <c r="F6080">
        <f>SUMIFS($D$2:$D$7909, $B$2:$B$7909, "Abruzzo")</f>
        <v>1307309</v>
      </c>
      <c r="G6080" s="1">
        <f>Comuni__2[[#This Row],[Popolazione2011]]/Comuni__2[[#This Row],[POPOLAZIONE TOTALE DI OGNI REGIONE (CON FILTRO)]]</f>
        <v>7.6034051628191953E-4</v>
      </c>
      <c r="H6080" t="str">
        <f>IF(Comuni__2[[#This Row],[Popolazione2011]]&gt;300000,"MAGGIORE","")</f>
        <v/>
      </c>
    </row>
    <row r="6081" spans="1:8" x14ac:dyDescent="0.2">
      <c r="A6081" t="s">
        <v>2955</v>
      </c>
      <c r="B6081" t="s">
        <v>2791</v>
      </c>
      <c r="C6081" t="s">
        <v>2909</v>
      </c>
      <c r="D6081">
        <v>993</v>
      </c>
      <c r="E6081" s="2"/>
      <c r="F6081">
        <f>SUMIFS($D$2:$D$7909, $B$2:$B$7909, "Trentino-Alto Adige/Südtirol")</f>
        <v>1026433</v>
      </c>
      <c r="G6081" s="1">
        <f>Comuni__2[[#This Row],[Popolazione2011]]/Comuni__2[[#This Row],[POPOLAZIONE TOTALE DI OGNI REGIONE (CON FILTRO)]]</f>
        <v>9.6742797630239871E-4</v>
      </c>
      <c r="H6081" t="str">
        <f>IF(Comuni__2[[#This Row],[Popolazione2011]]&gt;300000,"MAGGIORE","")</f>
        <v/>
      </c>
    </row>
    <row r="6082" spans="1:8" x14ac:dyDescent="0.2">
      <c r="A6082" t="s">
        <v>2189</v>
      </c>
      <c r="B6082" t="s">
        <v>1271</v>
      </c>
      <c r="C6082" t="s">
        <v>2016</v>
      </c>
      <c r="D6082">
        <v>992</v>
      </c>
      <c r="E6082" s="2"/>
      <c r="F6082">
        <f>SUMIFS($D$2:$D$7909, $B$2:$B$7909, "Lombardia")</f>
        <v>9704121</v>
      </c>
      <c r="G6082" s="1">
        <f>Comuni__2[[#This Row],[Popolazione2011]]/Comuni__2[[#This Row],[POPOLAZIONE TOTALE DI OGNI REGIONE (CON FILTRO)]]</f>
        <v>1.0222461158511936E-4</v>
      </c>
      <c r="H6082" t="str">
        <f>IF(Comuni__2[[#This Row],[Popolazione2011]]&gt;300000,"MAGGIORE","")</f>
        <v/>
      </c>
    </row>
    <row r="6083" spans="1:8" x14ac:dyDescent="0.2">
      <c r="A6083" t="s">
        <v>7369</v>
      </c>
      <c r="B6083" t="s">
        <v>7257</v>
      </c>
      <c r="C6083" t="s">
        <v>7366</v>
      </c>
      <c r="D6083">
        <v>992</v>
      </c>
      <c r="E6083" s="2"/>
      <c r="F6083">
        <f>SUMIFS($D$2:$D$7909, $B$2:$B$7909, "Sicilia")</f>
        <v>5002904</v>
      </c>
      <c r="G6083" s="1">
        <f>Comuni__2[[#This Row],[Popolazione2011]]/Comuni__2[[#This Row],[POPOLAZIONE TOTALE DI OGNI REGIONE (CON FILTRO)]]</f>
        <v>1.9828483616715411E-4</v>
      </c>
      <c r="H6083" t="str">
        <f>IF(Comuni__2[[#This Row],[Popolazione2011]]&gt;300000,"MAGGIORE","")</f>
        <v/>
      </c>
    </row>
    <row r="6084" spans="1:8" x14ac:dyDescent="0.2">
      <c r="A6084" t="s">
        <v>888</v>
      </c>
      <c r="B6084" t="s">
        <v>5</v>
      </c>
      <c r="C6084" t="s">
        <v>857</v>
      </c>
      <c r="D6084">
        <v>991</v>
      </c>
      <c r="E6084" s="2"/>
      <c r="F6084">
        <f>SUMIFS($D$2:$D$7909, $B$2:$B$7909, "Piemonte")</f>
        <v>4363916</v>
      </c>
      <c r="G6084" s="1">
        <f>Comuni__2[[#This Row],[Popolazione2011]]/Comuni__2[[#This Row],[POPOLAZIONE TOTALE DI OGNI REGIONE (CON FILTRO)]]</f>
        <v>2.2708961400723571E-4</v>
      </c>
      <c r="H6084" t="str">
        <f>IF(Comuni__2[[#This Row],[Popolazione2011]]&gt;300000,"MAGGIORE","")</f>
        <v/>
      </c>
    </row>
    <row r="6085" spans="1:8" x14ac:dyDescent="0.2">
      <c r="A6085" t="s">
        <v>4496</v>
      </c>
      <c r="B6085" t="s">
        <v>4450</v>
      </c>
      <c r="C6085" t="s">
        <v>4469</v>
      </c>
      <c r="D6085">
        <v>991</v>
      </c>
      <c r="E6085" s="2"/>
      <c r="F6085">
        <f>SUMIFS($D$2:$D$7909, $B$2:$B$7909, "Toscana")</f>
        <v>3672202</v>
      </c>
      <c r="G6085" s="1">
        <f>Comuni__2[[#This Row],[Popolazione2011]]/Comuni__2[[#This Row],[POPOLAZIONE TOTALE DI OGNI REGIONE (CON FILTRO)]]</f>
        <v>2.6986532875914777E-4</v>
      </c>
      <c r="H6085" t="str">
        <f>IF(Comuni__2[[#This Row],[Popolazione2011]]&gt;300000,"MAGGIORE","")</f>
        <v/>
      </c>
    </row>
    <row r="6086" spans="1:8" x14ac:dyDescent="0.2">
      <c r="A6086" t="s">
        <v>2246</v>
      </c>
      <c r="B6086" t="s">
        <v>1271</v>
      </c>
      <c r="C6086" t="s">
        <v>2222</v>
      </c>
      <c r="D6086">
        <v>990</v>
      </c>
      <c r="E6086" s="2"/>
      <c r="F6086">
        <f>SUMIFS($D$2:$D$7909, $B$2:$B$7909, "Lombardia")</f>
        <v>9704121</v>
      </c>
      <c r="G6086" s="1">
        <f>Comuni__2[[#This Row],[Popolazione2011]]/Comuni__2[[#This Row],[POPOLAZIONE TOTALE DI OGNI REGIONE (CON FILTRO)]]</f>
        <v>1.0201851357789129E-4</v>
      </c>
      <c r="H6086" t="str">
        <f>IF(Comuni__2[[#This Row],[Popolazione2011]]&gt;300000,"MAGGIORE","")</f>
        <v/>
      </c>
    </row>
    <row r="6087" spans="1:8" x14ac:dyDescent="0.2">
      <c r="A6087" t="s">
        <v>5131</v>
      </c>
      <c r="B6087" t="s">
        <v>5062</v>
      </c>
      <c r="C6087" t="s">
        <v>5124</v>
      </c>
      <c r="D6087">
        <v>990</v>
      </c>
      <c r="E6087" s="2"/>
      <c r="F6087">
        <f>SUMIFS($D$2:$D$7909, $B$2:$B$7909, "Lazio")</f>
        <v>5502886</v>
      </c>
      <c r="G6087" s="1">
        <f>Comuni__2[[#This Row],[Popolazione2011]]/Comuni__2[[#This Row],[POPOLAZIONE TOTALE DI OGNI REGIONE (CON FILTRO)]]</f>
        <v>1.7990559862588468E-4</v>
      </c>
      <c r="H6087" t="str">
        <f>IF(Comuni__2[[#This Row],[Popolazione2011]]&gt;300000,"MAGGIORE","")</f>
        <v/>
      </c>
    </row>
    <row r="6088" spans="1:8" x14ac:dyDescent="0.2">
      <c r="A6088" t="s">
        <v>5637</v>
      </c>
      <c r="B6088" t="s">
        <v>5446</v>
      </c>
      <c r="C6088" t="s">
        <v>5604</v>
      </c>
      <c r="D6088">
        <v>989</v>
      </c>
      <c r="E6088" s="2"/>
      <c r="F6088">
        <f>SUMIFS($D$2:$D$7909, $B$2:$B$7909, "Abruzzo")</f>
        <v>1307309</v>
      </c>
      <c r="G6088" s="1">
        <f>Comuni__2[[#This Row],[Popolazione2011]]/Comuni__2[[#This Row],[POPOLAZIONE TOTALE DI OGNI REGIONE (CON FILTRO)]]</f>
        <v>7.5651586579760411E-4</v>
      </c>
      <c r="H6088" t="str">
        <f>IF(Comuni__2[[#This Row],[Popolazione2011]]&gt;300000,"MAGGIORE","")</f>
        <v/>
      </c>
    </row>
    <row r="6089" spans="1:8" x14ac:dyDescent="0.2">
      <c r="A6089" t="s">
        <v>5719</v>
      </c>
      <c r="B6089" t="s">
        <v>5446</v>
      </c>
      <c r="C6089" t="s">
        <v>5651</v>
      </c>
      <c r="D6089">
        <v>989</v>
      </c>
      <c r="E6089" s="2"/>
      <c r="F6089">
        <f>SUMIFS($D$2:$D$7909, $B$2:$B$7909, "Abruzzo")</f>
        <v>1307309</v>
      </c>
      <c r="G6089" s="1">
        <f>Comuni__2[[#This Row],[Popolazione2011]]/Comuni__2[[#This Row],[POPOLAZIONE TOTALE DI OGNI REGIONE (CON FILTRO)]]</f>
        <v>7.5651586579760411E-4</v>
      </c>
      <c r="H6089" t="str">
        <f>IF(Comuni__2[[#This Row],[Popolazione2011]]&gt;300000,"MAGGIORE","")</f>
        <v/>
      </c>
    </row>
    <row r="6090" spans="1:8" x14ac:dyDescent="0.2">
      <c r="A6090" t="s">
        <v>7408</v>
      </c>
      <c r="B6090" t="s">
        <v>7257</v>
      </c>
      <c r="C6090" t="s">
        <v>7366</v>
      </c>
      <c r="D6090">
        <v>988</v>
      </c>
      <c r="E6090" s="2"/>
      <c r="F6090">
        <f>SUMIFS($D$2:$D$7909, $B$2:$B$7909, "Sicilia")</f>
        <v>5002904</v>
      </c>
      <c r="G6090" s="1">
        <f>Comuni__2[[#This Row],[Popolazione2011]]/Comuni__2[[#This Row],[POPOLAZIONE TOTALE DI OGNI REGIONE (CON FILTRO)]]</f>
        <v>1.9748530053744786E-4</v>
      </c>
      <c r="H6090" t="str">
        <f>IF(Comuni__2[[#This Row],[Popolazione2011]]&gt;300000,"MAGGIORE","")</f>
        <v/>
      </c>
    </row>
    <row r="6091" spans="1:8" x14ac:dyDescent="0.2">
      <c r="A6091" t="s">
        <v>5880</v>
      </c>
      <c r="B6091" t="s">
        <v>5756</v>
      </c>
      <c r="C6091" t="s">
        <v>5841</v>
      </c>
      <c r="D6091">
        <v>987</v>
      </c>
      <c r="E6091" s="2"/>
      <c r="F6091">
        <f>SUMIFS($D$2:$D$7909, $B$2:$B$7909, "Molise")</f>
        <v>313660</v>
      </c>
      <c r="G6091" s="1">
        <f>Comuni__2[[#This Row],[Popolazione2011]]/Comuni__2[[#This Row],[POPOLAZIONE TOTALE DI OGNI REGIONE (CON FILTRO)]]</f>
        <v>3.1467193776700884E-3</v>
      </c>
      <c r="H6091" t="str">
        <f>IF(Comuni__2[[#This Row],[Popolazione2011]]&gt;300000,"MAGGIORE","")</f>
        <v/>
      </c>
    </row>
    <row r="6092" spans="1:8" x14ac:dyDescent="0.2">
      <c r="A6092" t="s">
        <v>1049</v>
      </c>
      <c r="B6092" t="s">
        <v>5</v>
      </c>
      <c r="C6092" t="s">
        <v>1045</v>
      </c>
      <c r="D6092">
        <v>986</v>
      </c>
      <c r="E6092" s="2"/>
      <c r="F6092">
        <f>SUMIFS($D$2:$D$7909, $B$2:$B$7909, "Piemonte")</f>
        <v>4363916</v>
      </c>
      <c r="G6092" s="1">
        <f>Comuni__2[[#This Row],[Popolazione2011]]/Comuni__2[[#This Row],[POPOLAZIONE TOTALE DI OGNI REGIONE (CON FILTRO)]]</f>
        <v>2.2594385409801656E-4</v>
      </c>
      <c r="H6092" t="str">
        <f>IF(Comuni__2[[#This Row],[Popolazione2011]]&gt;300000,"MAGGIORE","")</f>
        <v/>
      </c>
    </row>
    <row r="6093" spans="1:8" x14ac:dyDescent="0.2">
      <c r="A6093" t="s">
        <v>6910</v>
      </c>
      <c r="B6093" t="s">
        <v>6847</v>
      </c>
      <c r="C6093" t="s">
        <v>6848</v>
      </c>
      <c r="D6093">
        <v>986</v>
      </c>
      <c r="E6093" s="2"/>
      <c r="F6093">
        <f>SUMIFS($D$2:$D$7909, $B$2:$B$7909, "Calabria")</f>
        <v>1959050</v>
      </c>
      <c r="G6093" s="1">
        <f>Comuni__2[[#This Row],[Popolazione2011]]/Comuni__2[[#This Row],[POPOLAZIONE TOTALE DI OGNI REGIONE (CON FILTRO)]]</f>
        <v>5.0330517342589518E-4</v>
      </c>
      <c r="H6093" t="str">
        <f>IF(Comuni__2[[#This Row],[Popolazione2011]]&gt;300000,"MAGGIORE","")</f>
        <v/>
      </c>
    </row>
    <row r="6094" spans="1:8" x14ac:dyDescent="0.2">
      <c r="A6094" t="s">
        <v>6068</v>
      </c>
      <c r="B6094" t="s">
        <v>5894</v>
      </c>
      <c r="C6094" t="s">
        <v>6000</v>
      </c>
      <c r="D6094">
        <v>985</v>
      </c>
      <c r="E6094" s="2"/>
      <c r="F6094">
        <f>SUMIFS($D$2:$D$7909, $B$2:$B$7909, "Campania")</f>
        <v>5766810</v>
      </c>
      <c r="G6094" s="1">
        <f>Comuni__2[[#This Row],[Popolazione2011]]/Comuni__2[[#This Row],[POPOLAZIONE TOTALE DI OGNI REGIONE (CON FILTRO)]]</f>
        <v>1.7080500311263941E-4</v>
      </c>
      <c r="H6094" t="str">
        <f>IF(Comuni__2[[#This Row],[Popolazione2011]]&gt;300000,"MAGGIORE","")</f>
        <v/>
      </c>
    </row>
    <row r="6095" spans="1:8" x14ac:dyDescent="0.2">
      <c r="A6095" t="s">
        <v>6413</v>
      </c>
      <c r="B6095" t="s">
        <v>5894</v>
      </c>
      <c r="C6095" t="s">
        <v>6291</v>
      </c>
      <c r="D6095">
        <v>985</v>
      </c>
      <c r="E6095" s="2"/>
      <c r="F6095">
        <f>SUMIFS($D$2:$D$7909, $B$2:$B$7909, "Campania")</f>
        <v>5766810</v>
      </c>
      <c r="G6095" s="1">
        <f>Comuni__2[[#This Row],[Popolazione2011]]/Comuni__2[[#This Row],[POPOLAZIONE TOTALE DI OGNI REGIONE (CON FILTRO)]]</f>
        <v>1.7080500311263941E-4</v>
      </c>
      <c r="H6095" t="str">
        <f>IF(Comuni__2[[#This Row],[Popolazione2011]]&gt;300000,"MAGGIORE","")</f>
        <v/>
      </c>
    </row>
    <row r="6096" spans="1:8" x14ac:dyDescent="0.2">
      <c r="A6096" t="s">
        <v>4180</v>
      </c>
      <c r="B6096" t="s">
        <v>4112</v>
      </c>
      <c r="C6096" t="s">
        <v>4160</v>
      </c>
      <c r="D6096">
        <v>985</v>
      </c>
      <c r="E6096" s="2"/>
      <c r="F6096">
        <f>SUMIFS($D$2:$D$7909, $B$2:$B$7909, "Emilia-Romagna")</f>
        <v>4342135</v>
      </c>
      <c r="G6096" s="1">
        <f>Comuni__2[[#This Row],[Popolazione2011]]/Comuni__2[[#This Row],[POPOLAZIONE TOTALE DI OGNI REGIONE (CON FILTRO)]]</f>
        <v>2.2684693129071298E-4</v>
      </c>
      <c r="H6096" t="str">
        <f>IF(Comuni__2[[#This Row],[Popolazione2011]]&gt;300000,"MAGGIORE","")</f>
        <v/>
      </c>
    </row>
    <row r="6097" spans="1:8" x14ac:dyDescent="0.2">
      <c r="A6097" t="s">
        <v>3929</v>
      </c>
      <c r="B6097" t="s">
        <v>3873</v>
      </c>
      <c r="C6097" t="s">
        <v>3874</v>
      </c>
      <c r="D6097">
        <v>985</v>
      </c>
      <c r="E6097" s="2"/>
      <c r="F6097">
        <f>SUMIFS($D$2:$D$7909, $B$2:$B$7909, "Liguria")</f>
        <v>1570694</v>
      </c>
      <c r="G6097" s="1">
        <f>Comuni__2[[#This Row],[Popolazione2011]]/Comuni__2[[#This Row],[POPOLAZIONE TOTALE DI OGNI REGIONE (CON FILTRO)]]</f>
        <v>6.2711132785889549E-4</v>
      </c>
      <c r="H6097" t="str">
        <f>IF(Comuni__2[[#This Row],[Popolazione2011]]&gt;300000,"MAGGIORE","")</f>
        <v/>
      </c>
    </row>
    <row r="6098" spans="1:8" x14ac:dyDescent="0.2">
      <c r="A6098" t="s">
        <v>4051</v>
      </c>
      <c r="B6098" t="s">
        <v>3873</v>
      </c>
      <c r="C6098" t="s">
        <v>4011</v>
      </c>
      <c r="D6098">
        <v>984</v>
      </c>
      <c r="E6098" s="2"/>
      <c r="F6098">
        <f>SUMIFS($D$2:$D$7909, $B$2:$B$7909, "Liguria")</f>
        <v>1570694</v>
      </c>
      <c r="G6098" s="1">
        <f>Comuni__2[[#This Row],[Popolazione2011]]/Comuni__2[[#This Row],[POPOLAZIONE TOTALE DI OGNI REGIONE (CON FILTRO)]]</f>
        <v>6.2647466661233827E-4</v>
      </c>
      <c r="H6098" t="str">
        <f>IF(Comuni__2[[#This Row],[Popolazione2011]]&gt;300000,"MAGGIORE","")</f>
        <v/>
      </c>
    </row>
    <row r="6099" spans="1:8" x14ac:dyDescent="0.2">
      <c r="A6099" t="s">
        <v>2937</v>
      </c>
      <c r="B6099" t="s">
        <v>2791</v>
      </c>
      <c r="C6099" t="s">
        <v>2909</v>
      </c>
      <c r="D6099">
        <v>984</v>
      </c>
      <c r="E6099" s="2"/>
      <c r="F6099">
        <f>SUMIFS($D$2:$D$7909, $B$2:$B$7909, "Trentino-Alto Adige/Südtirol")</f>
        <v>1026433</v>
      </c>
      <c r="G6099" s="1">
        <f>Comuni__2[[#This Row],[Popolazione2011]]/Comuni__2[[#This Row],[POPOLAZIONE TOTALE DI OGNI REGIONE (CON FILTRO)]]</f>
        <v>9.5865974690992979E-4</v>
      </c>
      <c r="H6099" t="str">
        <f>IF(Comuni__2[[#This Row],[Popolazione2011]]&gt;300000,"MAGGIORE","")</f>
        <v/>
      </c>
    </row>
    <row r="6100" spans="1:8" x14ac:dyDescent="0.2">
      <c r="A6100" t="s">
        <v>1206</v>
      </c>
      <c r="B6100" t="s">
        <v>1195</v>
      </c>
      <c r="C6100" t="s">
        <v>1196</v>
      </c>
      <c r="D6100">
        <v>983</v>
      </c>
      <c r="E6100" s="2"/>
      <c r="F6100">
        <f>SUMIFS($D$2:$D$7909, $B$2:$B$7909, "Valle D'Aosta/Vallée D'Aoste")</f>
        <v>126806</v>
      </c>
      <c r="G6100" s="1">
        <f>Comuni__2[[#This Row],[Popolazione2011]]/Comuni__2[[#This Row],[POPOLAZIONE TOTALE DI OGNI REGIONE (CON FILTRO)]]</f>
        <v>7.7519991167610365E-3</v>
      </c>
      <c r="H6100" t="str">
        <f>IF(Comuni__2[[#This Row],[Popolazione2011]]&gt;300000,"MAGGIORE","")</f>
        <v/>
      </c>
    </row>
    <row r="6101" spans="1:8" x14ac:dyDescent="0.2">
      <c r="A6101" t="s">
        <v>1341</v>
      </c>
      <c r="B6101" t="s">
        <v>1271</v>
      </c>
      <c r="C6101" t="s">
        <v>1272</v>
      </c>
      <c r="D6101">
        <v>982</v>
      </c>
      <c r="E6101" s="2"/>
      <c r="F6101">
        <f>SUMIFS($D$2:$D$7909, $B$2:$B$7909, "Lombardia")</f>
        <v>9704121</v>
      </c>
      <c r="G6101" s="1">
        <f>Comuni__2[[#This Row],[Popolazione2011]]/Comuni__2[[#This Row],[POPOLAZIONE TOTALE DI OGNI REGIONE (CON FILTRO)]]</f>
        <v>1.0119412154897903E-4</v>
      </c>
      <c r="H6101" t="str">
        <f>IF(Comuni__2[[#This Row],[Popolazione2011]]&gt;300000,"MAGGIORE","")</f>
        <v/>
      </c>
    </row>
    <row r="6102" spans="1:8" x14ac:dyDescent="0.2">
      <c r="A6102" t="s">
        <v>4770</v>
      </c>
      <c r="B6102" t="s">
        <v>4734</v>
      </c>
      <c r="C6102" t="s">
        <v>4735</v>
      </c>
      <c r="D6102">
        <v>982</v>
      </c>
      <c r="E6102" s="2"/>
      <c r="F6102">
        <f>SUMIFS($D$2:$D$7909, $B$2:$B$7909, "Umbria")</f>
        <v>884268</v>
      </c>
      <c r="G6102" s="1">
        <f>Comuni__2[[#This Row],[Popolazione2011]]/Comuni__2[[#This Row],[POPOLAZIONE TOTALE DI OGNI REGIONE (CON FILTRO)]]</f>
        <v>1.1105230540967219E-3</v>
      </c>
      <c r="H6102" t="str">
        <f>IF(Comuni__2[[#This Row],[Popolazione2011]]&gt;300000,"MAGGIORE","")</f>
        <v/>
      </c>
    </row>
    <row r="6103" spans="1:8" x14ac:dyDescent="0.2">
      <c r="A6103" t="s">
        <v>2467</v>
      </c>
      <c r="B6103" t="s">
        <v>1271</v>
      </c>
      <c r="C6103" t="s">
        <v>2409</v>
      </c>
      <c r="D6103">
        <v>980</v>
      </c>
      <c r="E6103" s="2"/>
      <c r="F6103">
        <f>SUMIFS($D$2:$D$7909, $B$2:$B$7909, "Lombardia")</f>
        <v>9704121</v>
      </c>
      <c r="G6103" s="1">
        <f>Comuni__2[[#This Row],[Popolazione2011]]/Comuni__2[[#This Row],[POPOLAZIONE TOTALE DI OGNI REGIONE (CON FILTRO)]]</f>
        <v>1.0098802354175098E-4</v>
      </c>
      <c r="H6103" t="str">
        <f>IF(Comuni__2[[#This Row],[Popolazione2011]]&gt;300000,"MAGGIORE","")</f>
        <v/>
      </c>
    </row>
    <row r="6104" spans="1:8" x14ac:dyDescent="0.2">
      <c r="A6104" t="s">
        <v>5711</v>
      </c>
      <c r="B6104" t="s">
        <v>5446</v>
      </c>
      <c r="C6104" t="s">
        <v>5651</v>
      </c>
      <c r="D6104">
        <v>980</v>
      </c>
      <c r="E6104" s="2"/>
      <c r="F6104">
        <f>SUMIFS($D$2:$D$7909, $B$2:$B$7909, "Abruzzo")</f>
        <v>1307309</v>
      </c>
      <c r="G6104" s="1">
        <f>Comuni__2[[#This Row],[Popolazione2011]]/Comuni__2[[#This Row],[POPOLAZIONE TOTALE DI OGNI REGIONE (CON FILTRO)]]</f>
        <v>7.4963149492583616E-4</v>
      </c>
      <c r="H6104" t="str">
        <f>IF(Comuni__2[[#This Row],[Popolazione2011]]&gt;300000,"MAGGIORE","")</f>
        <v/>
      </c>
    </row>
    <row r="6105" spans="1:8" x14ac:dyDescent="0.2">
      <c r="A6105" t="s">
        <v>380</v>
      </c>
      <c r="B6105" t="s">
        <v>5</v>
      </c>
      <c r="C6105" t="s">
        <v>319</v>
      </c>
      <c r="D6105">
        <v>979</v>
      </c>
      <c r="E6105" s="2"/>
      <c r="F6105">
        <f>SUMIFS($D$2:$D$7909, $B$2:$B$7909, "Piemonte")</f>
        <v>4363916</v>
      </c>
      <c r="G6105" s="1">
        <f>Comuni__2[[#This Row],[Popolazione2011]]/Comuni__2[[#This Row],[POPOLAZIONE TOTALE DI OGNI REGIONE (CON FILTRO)]]</f>
        <v>2.2433979022510973E-4</v>
      </c>
      <c r="H6105" t="str">
        <f>IF(Comuni__2[[#This Row],[Popolazione2011]]&gt;300000,"MAGGIORE","")</f>
        <v/>
      </c>
    </row>
    <row r="6106" spans="1:8" x14ac:dyDescent="0.2">
      <c r="A6106" t="s">
        <v>7095</v>
      </c>
      <c r="B6106" t="s">
        <v>6847</v>
      </c>
      <c r="C6106" t="s">
        <v>7080</v>
      </c>
      <c r="D6106">
        <v>979</v>
      </c>
      <c r="E6106" s="2"/>
      <c r="F6106">
        <f>SUMIFS($D$2:$D$7909, $B$2:$B$7909, "Calabria")</f>
        <v>1959050</v>
      </c>
      <c r="G6106" s="1">
        <f>Comuni__2[[#This Row],[Popolazione2011]]/Comuni__2[[#This Row],[POPOLAZIONE TOTALE DI OGNI REGIONE (CON FILTRO)]]</f>
        <v>4.9973201296546791E-4</v>
      </c>
      <c r="H6106" t="str">
        <f>IF(Comuni__2[[#This Row],[Popolazione2011]]&gt;300000,"MAGGIORE","")</f>
        <v/>
      </c>
    </row>
    <row r="6107" spans="1:8" x14ac:dyDescent="0.2">
      <c r="A6107" t="s">
        <v>5865</v>
      </c>
      <c r="B6107" t="s">
        <v>5756</v>
      </c>
      <c r="C6107" t="s">
        <v>5841</v>
      </c>
      <c r="D6107">
        <v>979</v>
      </c>
      <c r="E6107" s="2"/>
      <c r="F6107">
        <f>SUMIFS($D$2:$D$7909, $B$2:$B$7909, "Molise")</f>
        <v>313660</v>
      </c>
      <c r="G6107" s="1">
        <f>Comuni__2[[#This Row],[Popolazione2011]]/Comuni__2[[#This Row],[POPOLAZIONE TOTALE DI OGNI REGIONE (CON FILTRO)]]</f>
        <v>3.1212140534336544E-3</v>
      </c>
      <c r="H6107" t="str">
        <f>IF(Comuni__2[[#This Row],[Popolazione2011]]&gt;300000,"MAGGIORE","")</f>
        <v/>
      </c>
    </row>
    <row r="6108" spans="1:8" x14ac:dyDescent="0.2">
      <c r="A6108" t="s">
        <v>5837</v>
      </c>
      <c r="B6108" t="s">
        <v>5756</v>
      </c>
      <c r="C6108" t="s">
        <v>5757</v>
      </c>
      <c r="D6108">
        <v>978</v>
      </c>
      <c r="E6108" s="2"/>
      <c r="F6108">
        <f>SUMIFS($D$2:$D$7909, $B$2:$B$7909, "Molise")</f>
        <v>313660</v>
      </c>
      <c r="G6108" s="1">
        <f>Comuni__2[[#This Row],[Popolazione2011]]/Comuni__2[[#This Row],[POPOLAZIONE TOTALE DI OGNI REGIONE (CON FILTRO)]]</f>
        <v>3.1180258879041E-3</v>
      </c>
      <c r="H6108" t="str">
        <f>IF(Comuni__2[[#This Row],[Popolazione2011]]&gt;300000,"MAGGIORE","")</f>
        <v/>
      </c>
    </row>
    <row r="6109" spans="1:8" x14ac:dyDescent="0.2">
      <c r="A6109" t="s">
        <v>2372</v>
      </c>
      <c r="B6109" t="s">
        <v>1271</v>
      </c>
      <c r="C6109" t="s">
        <v>2222</v>
      </c>
      <c r="D6109">
        <v>977</v>
      </c>
      <c r="E6109" s="2"/>
      <c r="F6109">
        <f>SUMIFS($D$2:$D$7909, $B$2:$B$7909, "Lombardia")</f>
        <v>9704121</v>
      </c>
      <c r="G6109" s="1">
        <f>Comuni__2[[#This Row],[Popolazione2011]]/Comuni__2[[#This Row],[POPOLAZIONE TOTALE DI OGNI REGIONE (CON FILTRO)]]</f>
        <v>1.0067887653090888E-4</v>
      </c>
      <c r="H6109" t="str">
        <f>IF(Comuni__2[[#This Row],[Popolazione2011]]&gt;300000,"MAGGIORE","")</f>
        <v/>
      </c>
    </row>
    <row r="6110" spans="1:8" x14ac:dyDescent="0.2">
      <c r="A6110" t="s">
        <v>1146</v>
      </c>
      <c r="B6110" t="s">
        <v>5</v>
      </c>
      <c r="C6110" t="s">
        <v>1120</v>
      </c>
      <c r="D6110">
        <v>977</v>
      </c>
      <c r="E6110" s="2"/>
      <c r="F6110">
        <f>SUMIFS($D$2:$D$7909, $B$2:$B$7909, "Piemonte")</f>
        <v>4363916</v>
      </c>
      <c r="G6110" s="1">
        <f>Comuni__2[[#This Row],[Popolazione2011]]/Comuni__2[[#This Row],[POPOLAZIONE TOTALE DI OGNI REGIONE (CON FILTRO)]]</f>
        <v>2.2388148626142207E-4</v>
      </c>
      <c r="H6110" t="str">
        <f>IF(Comuni__2[[#This Row],[Popolazione2011]]&gt;300000,"MAGGIORE","")</f>
        <v/>
      </c>
    </row>
    <row r="6111" spans="1:8" x14ac:dyDescent="0.2">
      <c r="A6111" t="s">
        <v>5750</v>
      </c>
      <c r="B6111" t="s">
        <v>5446</v>
      </c>
      <c r="C6111" t="s">
        <v>5651</v>
      </c>
      <c r="D6111">
        <v>977</v>
      </c>
      <c r="E6111" s="2"/>
      <c r="F6111">
        <f>SUMIFS($D$2:$D$7909, $B$2:$B$7909, "Abruzzo")</f>
        <v>1307309</v>
      </c>
      <c r="G6111" s="1">
        <f>Comuni__2[[#This Row],[Popolazione2011]]/Comuni__2[[#This Row],[POPOLAZIONE TOTALE DI OGNI REGIONE (CON FILTRO)]]</f>
        <v>7.4733670463524688E-4</v>
      </c>
      <c r="H6111" t="str">
        <f>IF(Comuni__2[[#This Row],[Popolazione2011]]&gt;300000,"MAGGIORE","")</f>
        <v/>
      </c>
    </row>
    <row r="6112" spans="1:8" x14ac:dyDescent="0.2">
      <c r="A6112" t="s">
        <v>4115</v>
      </c>
      <c r="B6112" t="s">
        <v>4112</v>
      </c>
      <c r="C6112" t="s">
        <v>4113</v>
      </c>
      <c r="D6112">
        <v>976</v>
      </c>
      <c r="E6112" s="2"/>
      <c r="F6112">
        <f>SUMIFS($D$2:$D$7909, $B$2:$B$7909, "Emilia-Romagna")</f>
        <v>4342135</v>
      </c>
      <c r="G6112" s="1">
        <f>Comuni__2[[#This Row],[Popolazione2011]]/Comuni__2[[#This Row],[POPOLAZIONE TOTALE DI OGNI REGIONE (CON FILTRO)]]</f>
        <v>2.2477421821292981E-4</v>
      </c>
      <c r="H6112" t="str">
        <f>IF(Comuni__2[[#This Row],[Popolazione2011]]&gt;300000,"MAGGIORE","")</f>
        <v/>
      </c>
    </row>
    <row r="6113" spans="1:8" x14ac:dyDescent="0.2">
      <c r="A6113" t="s">
        <v>7163</v>
      </c>
      <c r="B6113" t="s">
        <v>6847</v>
      </c>
      <c r="C6113" t="s">
        <v>7080</v>
      </c>
      <c r="D6113">
        <v>976</v>
      </c>
      <c r="E6113" s="2"/>
      <c r="F6113">
        <f>SUMIFS($D$2:$D$7909, $B$2:$B$7909, "Calabria")</f>
        <v>1959050</v>
      </c>
      <c r="G6113" s="1">
        <f>Comuni__2[[#This Row],[Popolazione2011]]/Comuni__2[[#This Row],[POPOLAZIONE TOTALE DI OGNI REGIONE (CON FILTRO)]]</f>
        <v>4.9820065848242773E-4</v>
      </c>
      <c r="H6113" t="str">
        <f>IF(Comuni__2[[#This Row],[Popolazione2011]]&gt;300000,"MAGGIORE","")</f>
        <v/>
      </c>
    </row>
    <row r="6114" spans="1:8" x14ac:dyDescent="0.2">
      <c r="A6114" t="s">
        <v>5990</v>
      </c>
      <c r="B6114" t="s">
        <v>5894</v>
      </c>
      <c r="C6114" t="s">
        <v>5895</v>
      </c>
      <c r="D6114">
        <v>975</v>
      </c>
      <c r="E6114" s="2"/>
      <c r="F6114">
        <f>SUMIFS($D$2:$D$7909, $B$2:$B$7909, "Campania")</f>
        <v>5766810</v>
      </c>
      <c r="G6114" s="1">
        <f>Comuni__2[[#This Row],[Popolazione2011]]/Comuni__2[[#This Row],[POPOLAZIONE TOTALE DI OGNI REGIONE (CON FILTRO)]]</f>
        <v>1.6907094216733341E-4</v>
      </c>
      <c r="H6114" t="str">
        <f>IF(Comuni__2[[#This Row],[Popolazione2011]]&gt;300000,"MAGGIORE","")</f>
        <v/>
      </c>
    </row>
    <row r="6115" spans="1:8" x14ac:dyDescent="0.2">
      <c r="A6115" t="s">
        <v>5381</v>
      </c>
      <c r="B6115" t="s">
        <v>5062</v>
      </c>
      <c r="C6115" t="s">
        <v>5354</v>
      </c>
      <c r="D6115">
        <v>975</v>
      </c>
      <c r="E6115" s="2"/>
      <c r="F6115">
        <f>SUMIFS($D$2:$D$7909, $B$2:$B$7909, "Lazio")</f>
        <v>5502886</v>
      </c>
      <c r="G6115" s="1">
        <f>Comuni__2[[#This Row],[Popolazione2011]]/Comuni__2[[#This Row],[POPOLAZIONE TOTALE DI OGNI REGIONE (CON FILTRO)]]</f>
        <v>1.7717975622246217E-4</v>
      </c>
      <c r="H6115" t="str">
        <f>IF(Comuni__2[[#This Row],[Popolazione2011]]&gt;300000,"MAGGIORE","")</f>
        <v/>
      </c>
    </row>
    <row r="6116" spans="1:8" x14ac:dyDescent="0.2">
      <c r="A6116" t="s">
        <v>5671</v>
      </c>
      <c r="B6116" t="s">
        <v>5446</v>
      </c>
      <c r="C6116" t="s">
        <v>5651</v>
      </c>
      <c r="D6116">
        <v>974</v>
      </c>
      <c r="E6116" s="2"/>
      <c r="F6116">
        <f>SUMIFS($D$2:$D$7909, $B$2:$B$7909, "Abruzzo")</f>
        <v>1307309</v>
      </c>
      <c r="G6116" s="1">
        <f>Comuni__2[[#This Row],[Popolazione2011]]/Comuni__2[[#This Row],[POPOLAZIONE TOTALE DI OGNI REGIONE (CON FILTRO)]]</f>
        <v>7.450419143446576E-4</v>
      </c>
      <c r="H6116" t="str">
        <f>IF(Comuni__2[[#This Row],[Popolazione2011]]&gt;300000,"MAGGIORE","")</f>
        <v/>
      </c>
    </row>
    <row r="6117" spans="1:8" x14ac:dyDescent="0.2">
      <c r="A6117" t="s">
        <v>6768</v>
      </c>
      <c r="B6117" t="s">
        <v>6713</v>
      </c>
      <c r="C6117" t="s">
        <v>6714</v>
      </c>
      <c r="D6117">
        <v>974</v>
      </c>
      <c r="E6117" s="2"/>
      <c r="F6117">
        <f>SUMIFS($D$2:$D$7909, $B$2:$B$7909, "Basilicata")</f>
        <v>578036</v>
      </c>
      <c r="G6117" s="1">
        <f>Comuni__2[[#This Row],[Popolazione2011]]/Comuni__2[[#This Row],[POPOLAZIONE TOTALE DI OGNI REGIONE (CON FILTRO)]]</f>
        <v>1.6850161581631593E-3</v>
      </c>
      <c r="H6117" t="str">
        <f>IF(Comuni__2[[#This Row],[Popolazione2011]]&gt;300000,"MAGGIORE","")</f>
        <v/>
      </c>
    </row>
    <row r="6118" spans="1:8" x14ac:dyDescent="0.2">
      <c r="A6118" t="s">
        <v>2008</v>
      </c>
      <c r="B6118" t="s">
        <v>1271</v>
      </c>
      <c r="C6118" t="s">
        <v>1772</v>
      </c>
      <c r="D6118">
        <v>973</v>
      </c>
      <c r="E6118" s="2"/>
      <c r="F6118">
        <f>SUMIFS($D$2:$D$7909, $B$2:$B$7909, "Lombardia")</f>
        <v>9704121</v>
      </c>
      <c r="G6118" s="1">
        <f>Comuni__2[[#This Row],[Popolazione2011]]/Comuni__2[[#This Row],[POPOLAZIONE TOTALE DI OGNI REGIONE (CON FILTRO)]]</f>
        <v>1.0026668051645275E-4</v>
      </c>
      <c r="H6118" t="str">
        <f>IF(Comuni__2[[#This Row],[Popolazione2011]]&gt;300000,"MAGGIORE","")</f>
        <v/>
      </c>
    </row>
    <row r="6119" spans="1:8" x14ac:dyDescent="0.2">
      <c r="A6119" t="s">
        <v>1135</v>
      </c>
      <c r="B6119" t="s">
        <v>5</v>
      </c>
      <c r="C6119" t="s">
        <v>1120</v>
      </c>
      <c r="D6119">
        <v>973</v>
      </c>
      <c r="E6119" s="2"/>
      <c r="F6119">
        <f>SUMIFS($D$2:$D$7909, $B$2:$B$7909, "Piemonte")</f>
        <v>4363916</v>
      </c>
      <c r="G6119" s="1">
        <f>Comuni__2[[#This Row],[Popolazione2011]]/Comuni__2[[#This Row],[POPOLAZIONE TOTALE DI OGNI REGIONE (CON FILTRO)]]</f>
        <v>2.2296487833404677E-4</v>
      </c>
      <c r="H6119" t="str">
        <f>IF(Comuni__2[[#This Row],[Popolazione2011]]&gt;300000,"MAGGIORE","")</f>
        <v/>
      </c>
    </row>
    <row r="6120" spans="1:8" x14ac:dyDescent="0.2">
      <c r="A6120" t="s">
        <v>5412</v>
      </c>
      <c r="B6120" t="s">
        <v>5062</v>
      </c>
      <c r="C6120" t="s">
        <v>5354</v>
      </c>
      <c r="D6120">
        <v>971</v>
      </c>
      <c r="E6120" s="2"/>
      <c r="F6120">
        <f>SUMIFS($D$2:$D$7909, $B$2:$B$7909, "Lazio")</f>
        <v>5502886</v>
      </c>
      <c r="G6120" s="1">
        <f>Comuni__2[[#This Row],[Popolazione2011]]/Comuni__2[[#This Row],[POPOLAZIONE TOTALE DI OGNI REGIONE (CON FILTRO)]]</f>
        <v>1.7645286491488283E-4</v>
      </c>
      <c r="H6120" t="str">
        <f>IF(Comuni__2[[#This Row],[Popolazione2011]]&gt;300000,"MAGGIORE","")</f>
        <v/>
      </c>
    </row>
    <row r="6121" spans="1:8" x14ac:dyDescent="0.2">
      <c r="A6121" t="s">
        <v>7898</v>
      </c>
      <c r="B6121" t="s">
        <v>7657</v>
      </c>
      <c r="C6121" t="s">
        <v>7843</v>
      </c>
      <c r="D6121">
        <v>970</v>
      </c>
      <c r="E6121" s="2"/>
      <c r="F6121">
        <f>SUMIFS($D$2:$D$7909, $B$2:$B$7909, "Sardegna")</f>
        <v>1634822</v>
      </c>
      <c r="G6121" s="1">
        <f>Comuni__2[[#This Row],[Popolazione2011]]/Comuni__2[[#This Row],[POPOLAZIONE TOTALE DI OGNI REGIONE (CON FILTRO)]]</f>
        <v>5.9333676693854129E-4</v>
      </c>
      <c r="H6121" t="str">
        <f>IF(Comuni__2[[#This Row],[Popolazione2011]]&gt;300000,"MAGGIORE","")</f>
        <v/>
      </c>
    </row>
    <row r="6122" spans="1:8" x14ac:dyDescent="0.2">
      <c r="A6122" t="s">
        <v>3799</v>
      </c>
      <c r="B6122" t="s">
        <v>3653</v>
      </c>
      <c r="C6122" t="s">
        <v>3789</v>
      </c>
      <c r="D6122">
        <v>970</v>
      </c>
      <c r="E6122" s="2"/>
      <c r="F6122">
        <f>SUMIFS($D$2:$D$7909, $B$2:$B$7909, "Friuli-Venezia Giulia")</f>
        <v>1220291</v>
      </c>
      <c r="G6122" s="1">
        <f>Comuni__2[[#This Row],[Popolazione2011]]/Comuni__2[[#This Row],[POPOLAZIONE TOTALE DI OGNI REGIONE (CON FILTRO)]]</f>
        <v>7.9489236583732891E-4</v>
      </c>
      <c r="H6122" t="str">
        <f>IF(Comuni__2[[#This Row],[Popolazione2011]]&gt;300000,"MAGGIORE","")</f>
        <v/>
      </c>
    </row>
    <row r="6123" spans="1:8" x14ac:dyDescent="0.2">
      <c r="A6123" t="s">
        <v>2823</v>
      </c>
      <c r="B6123" t="s">
        <v>2791</v>
      </c>
      <c r="C6123" t="s">
        <v>2792</v>
      </c>
      <c r="D6123">
        <v>970</v>
      </c>
      <c r="E6123" s="2"/>
      <c r="F6123">
        <f>SUMIFS($D$2:$D$7909, $B$2:$B$7909, "Trentino-Alto Adige/Südtirol")</f>
        <v>1026433</v>
      </c>
      <c r="G6123" s="1">
        <f>Comuni__2[[#This Row],[Popolazione2011]]/Comuni__2[[#This Row],[POPOLAZIONE TOTALE DI OGNI REGIONE (CON FILTRO)]]</f>
        <v>9.4502027896608935E-4</v>
      </c>
      <c r="H6123" t="str">
        <f>IF(Comuni__2[[#This Row],[Popolazione2011]]&gt;300000,"MAGGIORE","")</f>
        <v/>
      </c>
    </row>
    <row r="6124" spans="1:8" x14ac:dyDescent="0.2">
      <c r="A6124" t="s">
        <v>1804</v>
      </c>
      <c r="B6124" t="s">
        <v>1271</v>
      </c>
      <c r="C6124" t="s">
        <v>1772</v>
      </c>
      <c r="D6124">
        <v>969</v>
      </c>
      <c r="E6124" s="2"/>
      <c r="F6124">
        <f>SUMIFS($D$2:$D$7909, $B$2:$B$7909, "Lombardia")</f>
        <v>9704121</v>
      </c>
      <c r="G6124" s="1">
        <f>Comuni__2[[#This Row],[Popolazione2011]]/Comuni__2[[#This Row],[POPOLAZIONE TOTALE DI OGNI REGIONE (CON FILTRO)]]</f>
        <v>9.9854484501996624E-5</v>
      </c>
      <c r="H6124" t="str">
        <f>IF(Comuni__2[[#This Row],[Popolazione2011]]&gt;300000,"MAGGIORE","")</f>
        <v/>
      </c>
    </row>
    <row r="6125" spans="1:8" x14ac:dyDescent="0.2">
      <c r="A6125" t="s">
        <v>3704</v>
      </c>
      <c r="B6125" t="s">
        <v>3653</v>
      </c>
      <c r="C6125" t="s">
        <v>3654</v>
      </c>
      <c r="D6125">
        <v>969</v>
      </c>
      <c r="E6125" s="2"/>
      <c r="F6125">
        <f>SUMIFS($D$2:$D$7909, $B$2:$B$7909, "Friuli-Venezia Giulia")</f>
        <v>1220291</v>
      </c>
      <c r="G6125" s="1">
        <f>Comuni__2[[#This Row],[Popolazione2011]]/Comuni__2[[#This Row],[POPOLAZIONE TOTALE DI OGNI REGIONE (CON FILTRO)]]</f>
        <v>7.9407288917151728E-4</v>
      </c>
      <c r="H6125" t="str">
        <f>IF(Comuni__2[[#This Row],[Popolazione2011]]&gt;300000,"MAGGIORE","")</f>
        <v/>
      </c>
    </row>
    <row r="6126" spans="1:8" x14ac:dyDescent="0.2">
      <c r="A6126" t="s">
        <v>2362</v>
      </c>
      <c r="B6126" t="s">
        <v>1271</v>
      </c>
      <c r="C6126" t="s">
        <v>2222</v>
      </c>
      <c r="D6126">
        <v>967</v>
      </c>
      <c r="E6126" s="2"/>
      <c r="F6126">
        <f>SUMIFS($D$2:$D$7909, $B$2:$B$7909, "Lombardia")</f>
        <v>9704121</v>
      </c>
      <c r="G6126" s="1">
        <f>Comuni__2[[#This Row],[Popolazione2011]]/Comuni__2[[#This Row],[POPOLAZIONE TOTALE DI OGNI REGIONE (CON FILTRO)]]</f>
        <v>9.9648386494768568E-5</v>
      </c>
      <c r="H6126" t="str">
        <f>IF(Comuni__2[[#This Row],[Popolazione2011]]&gt;300000,"MAGGIORE","")</f>
        <v/>
      </c>
    </row>
    <row r="6127" spans="1:8" x14ac:dyDescent="0.2">
      <c r="A6127" t="s">
        <v>2469</v>
      </c>
      <c r="B6127" t="s">
        <v>1271</v>
      </c>
      <c r="C6127" t="s">
        <v>2409</v>
      </c>
      <c r="D6127">
        <v>967</v>
      </c>
      <c r="E6127" s="2"/>
      <c r="F6127">
        <f>SUMIFS($D$2:$D$7909, $B$2:$B$7909, "Lombardia")</f>
        <v>9704121</v>
      </c>
      <c r="G6127" s="1">
        <f>Comuni__2[[#This Row],[Popolazione2011]]/Comuni__2[[#This Row],[POPOLAZIONE TOTALE DI OGNI REGIONE (CON FILTRO)]]</f>
        <v>9.9648386494768568E-5</v>
      </c>
      <c r="H6127" t="str">
        <f>IF(Comuni__2[[#This Row],[Popolazione2011]]&gt;300000,"MAGGIORE","")</f>
        <v/>
      </c>
    </row>
    <row r="6128" spans="1:8" x14ac:dyDescent="0.2">
      <c r="A6128" t="s">
        <v>6192</v>
      </c>
      <c r="B6128" t="s">
        <v>5894</v>
      </c>
      <c r="C6128" t="s">
        <v>6172</v>
      </c>
      <c r="D6128">
        <v>967</v>
      </c>
      <c r="E6128" s="2"/>
      <c r="F6128">
        <f>SUMIFS($D$2:$D$7909, $B$2:$B$7909, "Campania")</f>
        <v>5766810</v>
      </c>
      <c r="G6128" s="1">
        <f>Comuni__2[[#This Row],[Popolazione2011]]/Comuni__2[[#This Row],[POPOLAZIONE TOTALE DI OGNI REGIONE (CON FILTRO)]]</f>
        <v>1.6768369341108863E-4</v>
      </c>
      <c r="H6128" t="str">
        <f>IF(Comuni__2[[#This Row],[Popolazione2011]]&gt;300000,"MAGGIORE","")</f>
        <v/>
      </c>
    </row>
    <row r="6129" spans="1:8" x14ac:dyDescent="0.2">
      <c r="A6129" t="s">
        <v>2889</v>
      </c>
      <c r="B6129" t="s">
        <v>2791</v>
      </c>
      <c r="C6129" t="s">
        <v>2792</v>
      </c>
      <c r="D6129">
        <v>967</v>
      </c>
      <c r="E6129" s="2"/>
      <c r="F6129">
        <f>SUMIFS($D$2:$D$7909, $B$2:$B$7909, "Trentino-Alto Adige/Südtirol")</f>
        <v>1026433</v>
      </c>
      <c r="G6129" s="1">
        <f>Comuni__2[[#This Row],[Popolazione2011]]/Comuni__2[[#This Row],[POPOLAZIONE TOTALE DI OGNI REGIONE (CON FILTRO)]]</f>
        <v>9.4209753583526638E-4</v>
      </c>
      <c r="H6129" t="str">
        <f>IF(Comuni__2[[#This Row],[Popolazione2011]]&gt;300000,"MAGGIORE","")</f>
        <v/>
      </c>
    </row>
    <row r="6130" spans="1:8" x14ac:dyDescent="0.2">
      <c r="A6130" t="s">
        <v>2171</v>
      </c>
      <c r="B6130" t="s">
        <v>1271</v>
      </c>
      <c r="C6130" t="s">
        <v>2016</v>
      </c>
      <c r="D6130">
        <v>966</v>
      </c>
      <c r="E6130" s="2"/>
      <c r="F6130">
        <f>SUMIFS($D$2:$D$7909, $B$2:$B$7909, "Lombardia")</f>
        <v>9704121</v>
      </c>
      <c r="G6130" s="1">
        <f>Comuni__2[[#This Row],[Popolazione2011]]/Comuni__2[[#This Row],[POPOLAZIONE TOTALE DI OGNI REGIONE (CON FILTRO)]]</f>
        <v>9.9545337491154526E-5</v>
      </c>
      <c r="H6130" t="str">
        <f>IF(Comuni__2[[#This Row],[Popolazione2011]]&gt;300000,"MAGGIORE","")</f>
        <v/>
      </c>
    </row>
    <row r="6131" spans="1:8" x14ac:dyDescent="0.2">
      <c r="A6131" t="s">
        <v>1033</v>
      </c>
      <c r="B6131" t="s">
        <v>5</v>
      </c>
      <c r="C6131" t="s">
        <v>857</v>
      </c>
      <c r="D6131">
        <v>966</v>
      </c>
      <c r="E6131" s="2"/>
      <c r="F6131">
        <f>SUMIFS($D$2:$D$7909, $B$2:$B$7909, "Piemonte")</f>
        <v>4363916</v>
      </c>
      <c r="G6131" s="1">
        <f>Comuni__2[[#This Row],[Popolazione2011]]/Comuni__2[[#This Row],[POPOLAZIONE TOTALE DI OGNI REGIONE (CON FILTRO)]]</f>
        <v>2.2136081446113995E-4</v>
      </c>
      <c r="H6131" t="str">
        <f>IF(Comuni__2[[#This Row],[Popolazione2011]]&gt;300000,"MAGGIORE","")</f>
        <v/>
      </c>
    </row>
    <row r="6132" spans="1:8" x14ac:dyDescent="0.2">
      <c r="A6132" t="s">
        <v>2892</v>
      </c>
      <c r="B6132" t="s">
        <v>2791</v>
      </c>
      <c r="C6132" t="s">
        <v>2792</v>
      </c>
      <c r="D6132">
        <v>965</v>
      </c>
      <c r="E6132" s="2"/>
      <c r="F6132">
        <f>SUMIFS($D$2:$D$7909, $B$2:$B$7909, "Trentino-Alto Adige/Südtirol")</f>
        <v>1026433</v>
      </c>
      <c r="G6132" s="1">
        <f>Comuni__2[[#This Row],[Popolazione2011]]/Comuni__2[[#This Row],[POPOLAZIONE TOTALE DI OGNI REGIONE (CON FILTRO)]]</f>
        <v>9.4014904041471773E-4</v>
      </c>
      <c r="H6132" t="str">
        <f>IF(Comuni__2[[#This Row],[Popolazione2011]]&gt;300000,"MAGGIORE","")</f>
        <v/>
      </c>
    </row>
    <row r="6133" spans="1:8" x14ac:dyDescent="0.2">
      <c r="A6133" t="s">
        <v>1860</v>
      </c>
      <c r="B6133" t="s">
        <v>1271</v>
      </c>
      <c r="C6133" t="s">
        <v>1772</v>
      </c>
      <c r="D6133">
        <v>962</v>
      </c>
      <c r="E6133" s="2"/>
      <c r="F6133">
        <f>SUMIFS($D$2:$D$7909, $B$2:$B$7909, "Lombardia")</f>
        <v>9704121</v>
      </c>
      <c r="G6133" s="1">
        <f>Comuni__2[[#This Row],[Popolazione2011]]/Comuni__2[[#This Row],[POPOLAZIONE TOTALE DI OGNI REGIONE (CON FILTRO)]]</f>
        <v>9.91331414766984E-5</v>
      </c>
      <c r="H6133" t="str">
        <f>IF(Comuni__2[[#This Row],[Popolazione2011]]&gt;300000,"MAGGIORE","")</f>
        <v/>
      </c>
    </row>
    <row r="6134" spans="1:8" x14ac:dyDescent="0.2">
      <c r="A6134" t="s">
        <v>633</v>
      </c>
      <c r="B6134" t="s">
        <v>5</v>
      </c>
      <c r="C6134" t="s">
        <v>490</v>
      </c>
      <c r="D6134">
        <v>962</v>
      </c>
      <c r="E6134" s="2"/>
      <c r="F6134">
        <f>SUMIFS($D$2:$D$7909, $B$2:$B$7909, "Piemonte")</f>
        <v>4363916</v>
      </c>
      <c r="G6134" s="1">
        <f>Comuni__2[[#This Row],[Popolazione2011]]/Comuni__2[[#This Row],[POPOLAZIONE TOTALE DI OGNI REGIONE (CON FILTRO)]]</f>
        <v>2.2044420653376462E-4</v>
      </c>
      <c r="H6134" t="str">
        <f>IF(Comuni__2[[#This Row],[Popolazione2011]]&gt;300000,"MAGGIORE","")</f>
        <v/>
      </c>
    </row>
    <row r="6135" spans="1:8" x14ac:dyDescent="0.2">
      <c r="A6135" t="s">
        <v>1099</v>
      </c>
      <c r="B6135" t="s">
        <v>5</v>
      </c>
      <c r="C6135" t="s">
        <v>1045</v>
      </c>
      <c r="D6135">
        <v>960</v>
      </c>
      <c r="E6135" s="2"/>
      <c r="F6135">
        <f>SUMIFS($D$2:$D$7909, $B$2:$B$7909, "Piemonte")</f>
        <v>4363916</v>
      </c>
      <c r="G6135" s="1">
        <f>Comuni__2[[#This Row],[Popolazione2011]]/Comuni__2[[#This Row],[POPOLAZIONE TOTALE DI OGNI REGIONE (CON FILTRO)]]</f>
        <v>2.1998590257007696E-4</v>
      </c>
      <c r="H6135" t="str">
        <f>IF(Comuni__2[[#This Row],[Popolazione2011]]&gt;300000,"MAGGIORE","")</f>
        <v/>
      </c>
    </row>
    <row r="6136" spans="1:8" x14ac:dyDescent="0.2">
      <c r="A6136" t="s">
        <v>5732</v>
      </c>
      <c r="B6136" t="s">
        <v>5446</v>
      </c>
      <c r="C6136" t="s">
        <v>5651</v>
      </c>
      <c r="D6136">
        <v>960</v>
      </c>
      <c r="E6136" s="2"/>
      <c r="F6136">
        <f>SUMIFS($D$2:$D$7909, $B$2:$B$7909, "Abruzzo")</f>
        <v>1307309</v>
      </c>
      <c r="G6136" s="1">
        <f>Comuni__2[[#This Row],[Popolazione2011]]/Comuni__2[[#This Row],[POPOLAZIONE TOTALE DI OGNI REGIONE (CON FILTRO)]]</f>
        <v>7.3433289298857423E-4</v>
      </c>
      <c r="H6136" t="str">
        <f>IF(Comuni__2[[#This Row],[Popolazione2011]]&gt;300000,"MAGGIORE","")</f>
        <v/>
      </c>
    </row>
    <row r="6137" spans="1:8" x14ac:dyDescent="0.2">
      <c r="A6137" t="s">
        <v>291</v>
      </c>
      <c r="B6137" t="s">
        <v>5</v>
      </c>
      <c r="C6137" t="s">
        <v>6</v>
      </c>
      <c r="D6137">
        <v>959</v>
      </c>
      <c r="E6137" s="2"/>
      <c r="F6137">
        <f>SUMIFS($D$2:$D$7909, $B$2:$B$7909, "Piemonte")</f>
        <v>4363916</v>
      </c>
      <c r="G6137" s="1">
        <f>Comuni__2[[#This Row],[Popolazione2011]]/Comuni__2[[#This Row],[POPOLAZIONE TOTALE DI OGNI REGIONE (CON FILTRO)]]</f>
        <v>2.1975675058823313E-4</v>
      </c>
      <c r="H6137" t="str">
        <f>IF(Comuni__2[[#This Row],[Popolazione2011]]&gt;300000,"MAGGIORE","")</f>
        <v/>
      </c>
    </row>
    <row r="6138" spans="1:8" x14ac:dyDescent="0.2">
      <c r="A6138" t="s">
        <v>6861</v>
      </c>
      <c r="B6138" t="s">
        <v>6847</v>
      </c>
      <c r="C6138" t="s">
        <v>6848</v>
      </c>
      <c r="D6138">
        <v>958</v>
      </c>
      <c r="E6138" s="2"/>
      <c r="F6138">
        <f>SUMIFS($D$2:$D$7909, $B$2:$B$7909, "Calabria")</f>
        <v>1959050</v>
      </c>
      <c r="G6138" s="1">
        <f>Comuni__2[[#This Row],[Popolazione2011]]/Comuni__2[[#This Row],[POPOLAZIONE TOTALE DI OGNI REGIONE (CON FILTRO)]]</f>
        <v>4.8901253158418622E-4</v>
      </c>
      <c r="H6138" t="str">
        <f>IF(Comuni__2[[#This Row],[Popolazione2011]]&gt;300000,"MAGGIORE","")</f>
        <v/>
      </c>
    </row>
    <row r="6139" spans="1:8" x14ac:dyDescent="0.2">
      <c r="A6139" t="s">
        <v>3987</v>
      </c>
      <c r="B6139" t="s">
        <v>3873</v>
      </c>
      <c r="C6139" t="s">
        <v>3941</v>
      </c>
      <c r="D6139">
        <v>957</v>
      </c>
      <c r="E6139" s="2"/>
      <c r="F6139">
        <f>SUMIFS($D$2:$D$7909, $B$2:$B$7909, "Liguria")</f>
        <v>1570694</v>
      </c>
      <c r="G6139" s="1">
        <f>Comuni__2[[#This Row],[Popolazione2011]]/Comuni__2[[#This Row],[POPOLAZIONE TOTALE DI OGNI REGIONE (CON FILTRO)]]</f>
        <v>6.0928481295529236E-4</v>
      </c>
      <c r="H6139" t="str">
        <f>IF(Comuni__2[[#This Row],[Popolazione2011]]&gt;300000,"MAGGIORE","")</f>
        <v/>
      </c>
    </row>
    <row r="6140" spans="1:8" x14ac:dyDescent="0.2">
      <c r="A6140" t="s">
        <v>6887</v>
      </c>
      <c r="B6140" t="s">
        <v>6847</v>
      </c>
      <c r="C6140" t="s">
        <v>6848</v>
      </c>
      <c r="D6140">
        <v>956</v>
      </c>
      <c r="E6140" s="2"/>
      <c r="F6140">
        <f>SUMIFS($D$2:$D$7909, $B$2:$B$7909, "Calabria")</f>
        <v>1959050</v>
      </c>
      <c r="G6140" s="1">
        <f>Comuni__2[[#This Row],[Popolazione2011]]/Comuni__2[[#This Row],[POPOLAZIONE TOTALE DI OGNI REGIONE (CON FILTRO)]]</f>
        <v>4.8799162859549273E-4</v>
      </c>
      <c r="H6140" t="str">
        <f>IF(Comuni__2[[#This Row],[Popolazione2011]]&gt;300000,"MAGGIORE","")</f>
        <v/>
      </c>
    </row>
    <row r="6141" spans="1:8" x14ac:dyDescent="0.2">
      <c r="A6141" t="s">
        <v>7243</v>
      </c>
      <c r="B6141" t="s">
        <v>6847</v>
      </c>
      <c r="C6141" t="s">
        <v>7206</v>
      </c>
      <c r="D6141">
        <v>956</v>
      </c>
      <c r="E6141" s="2"/>
      <c r="F6141">
        <f>SUMIFS($D$2:$D$7909, $B$2:$B$7909, "Calabria")</f>
        <v>1959050</v>
      </c>
      <c r="G6141" s="1">
        <f>Comuni__2[[#This Row],[Popolazione2011]]/Comuni__2[[#This Row],[POPOLAZIONE TOTALE DI OGNI REGIONE (CON FILTRO)]]</f>
        <v>4.8799162859549273E-4</v>
      </c>
      <c r="H6141" t="str">
        <f>IF(Comuni__2[[#This Row],[Popolazione2011]]&gt;300000,"MAGGIORE","")</f>
        <v/>
      </c>
    </row>
    <row r="6142" spans="1:8" x14ac:dyDescent="0.2">
      <c r="A6142" t="s">
        <v>2437</v>
      </c>
      <c r="B6142" t="s">
        <v>1271</v>
      </c>
      <c r="C6142" t="s">
        <v>2409</v>
      </c>
      <c r="D6142">
        <v>955</v>
      </c>
      <c r="E6142" s="2"/>
      <c r="F6142">
        <f>SUMIFS($D$2:$D$7909, $B$2:$B$7909, "Lombardia")</f>
        <v>9704121</v>
      </c>
      <c r="G6142" s="1">
        <f>Comuni__2[[#This Row],[Popolazione2011]]/Comuni__2[[#This Row],[POPOLAZIONE TOTALE DI OGNI REGIONE (CON FILTRO)]]</f>
        <v>9.8411798451400188E-5</v>
      </c>
      <c r="H6142" t="str">
        <f>IF(Comuni__2[[#This Row],[Popolazione2011]]&gt;300000,"MAGGIORE","")</f>
        <v/>
      </c>
    </row>
    <row r="6143" spans="1:8" x14ac:dyDescent="0.2">
      <c r="A6143" t="s">
        <v>849</v>
      </c>
      <c r="B6143" t="s">
        <v>5</v>
      </c>
      <c r="C6143" t="s">
        <v>738</v>
      </c>
      <c r="D6143">
        <v>955</v>
      </c>
      <c r="E6143" s="2"/>
      <c r="F6143">
        <f>SUMIFS($D$2:$D$7909, $B$2:$B$7909, "Piemonte")</f>
        <v>4363916</v>
      </c>
      <c r="G6143" s="1">
        <f>Comuni__2[[#This Row],[Popolazione2011]]/Comuni__2[[#This Row],[POPOLAZIONE TOTALE DI OGNI REGIONE (CON FILTRO)]]</f>
        <v>2.1884014266085783E-4</v>
      </c>
      <c r="H6143" t="str">
        <f>IF(Comuni__2[[#This Row],[Popolazione2011]]&gt;300000,"MAGGIORE","")</f>
        <v/>
      </c>
    </row>
    <row r="6144" spans="1:8" x14ac:dyDescent="0.2">
      <c r="A6144" t="s">
        <v>4127</v>
      </c>
      <c r="B6144" t="s">
        <v>4112</v>
      </c>
      <c r="C6144" t="s">
        <v>4113</v>
      </c>
      <c r="D6144">
        <v>955</v>
      </c>
      <c r="E6144" s="2"/>
      <c r="F6144">
        <f>SUMIFS($D$2:$D$7909, $B$2:$B$7909, "Emilia-Romagna")</f>
        <v>4342135</v>
      </c>
      <c r="G6144" s="1">
        <f>Comuni__2[[#This Row],[Popolazione2011]]/Comuni__2[[#This Row],[POPOLAZIONE TOTALE DI OGNI REGIONE (CON FILTRO)]]</f>
        <v>2.1993788769810244E-4</v>
      </c>
      <c r="H6144" t="str">
        <f>IF(Comuni__2[[#This Row],[Popolazione2011]]&gt;300000,"MAGGIORE","")</f>
        <v/>
      </c>
    </row>
    <row r="6145" spans="1:8" x14ac:dyDescent="0.2">
      <c r="A6145" t="s">
        <v>3039</v>
      </c>
      <c r="B6145" t="s">
        <v>2791</v>
      </c>
      <c r="C6145" t="s">
        <v>2909</v>
      </c>
      <c r="D6145">
        <v>955</v>
      </c>
      <c r="E6145" s="2"/>
      <c r="F6145">
        <f>SUMIFS($D$2:$D$7909, $B$2:$B$7909, "Trentino-Alto Adige/Südtirol")</f>
        <v>1026433</v>
      </c>
      <c r="G6145" s="1">
        <f>Comuni__2[[#This Row],[Popolazione2011]]/Comuni__2[[#This Row],[POPOLAZIONE TOTALE DI OGNI REGIONE (CON FILTRO)]]</f>
        <v>9.3040656331197459E-4</v>
      </c>
      <c r="H6145" t="str">
        <f>IF(Comuni__2[[#This Row],[Popolazione2011]]&gt;300000,"MAGGIORE","")</f>
        <v/>
      </c>
    </row>
    <row r="6146" spans="1:8" x14ac:dyDescent="0.2">
      <c r="A6146" t="s">
        <v>5856</v>
      </c>
      <c r="B6146" t="s">
        <v>5756</v>
      </c>
      <c r="C6146" t="s">
        <v>5841</v>
      </c>
      <c r="D6146">
        <v>955</v>
      </c>
      <c r="E6146" s="2"/>
      <c r="F6146">
        <f>SUMIFS($D$2:$D$7909, $B$2:$B$7909, "Molise")</f>
        <v>313660</v>
      </c>
      <c r="G6146" s="1">
        <f>Comuni__2[[#This Row],[Popolazione2011]]/Comuni__2[[#This Row],[POPOLAZIONE TOTALE DI OGNI REGIONE (CON FILTRO)]]</f>
        <v>3.044698080724351E-3</v>
      </c>
      <c r="H6146" t="str">
        <f>IF(Comuni__2[[#This Row],[Popolazione2011]]&gt;300000,"MAGGIORE","")</f>
        <v/>
      </c>
    </row>
    <row r="6147" spans="1:8" x14ac:dyDescent="0.2">
      <c r="A6147" t="s">
        <v>1850</v>
      </c>
      <c r="B6147" t="s">
        <v>1271</v>
      </c>
      <c r="C6147" t="s">
        <v>1772</v>
      </c>
      <c r="D6147">
        <v>953</v>
      </c>
      <c r="E6147" s="2"/>
      <c r="F6147">
        <f>SUMIFS($D$2:$D$7909, $B$2:$B$7909, "Lombardia")</f>
        <v>9704121</v>
      </c>
      <c r="G6147" s="1">
        <f>Comuni__2[[#This Row],[Popolazione2011]]/Comuni__2[[#This Row],[POPOLAZIONE TOTALE DI OGNI REGIONE (CON FILTRO)]]</f>
        <v>9.8205700444172118E-5</v>
      </c>
      <c r="H6147" t="str">
        <f>IF(Comuni__2[[#This Row],[Popolazione2011]]&gt;300000,"MAGGIORE","")</f>
        <v/>
      </c>
    </row>
    <row r="6148" spans="1:8" x14ac:dyDescent="0.2">
      <c r="A6148" t="s">
        <v>7688</v>
      </c>
      <c r="B6148" t="s">
        <v>7657</v>
      </c>
      <c r="C6148" t="s">
        <v>7658</v>
      </c>
      <c r="D6148">
        <v>953</v>
      </c>
      <c r="E6148" s="2"/>
      <c r="F6148">
        <f>SUMIFS($D$2:$D$7909, $B$2:$B$7909, "Sardegna")</f>
        <v>1634822</v>
      </c>
      <c r="G6148" s="1">
        <f>Comuni__2[[#This Row],[Popolazione2011]]/Comuni__2[[#This Row],[POPOLAZIONE TOTALE DI OGNI REGIONE (CON FILTRO)]]</f>
        <v>5.8293808133240194E-4</v>
      </c>
      <c r="H6148" t="str">
        <f>IF(Comuni__2[[#This Row],[Popolazione2011]]&gt;300000,"MAGGIORE","")</f>
        <v/>
      </c>
    </row>
    <row r="6149" spans="1:8" x14ac:dyDescent="0.2">
      <c r="A6149" t="s">
        <v>807</v>
      </c>
      <c r="B6149" t="s">
        <v>5</v>
      </c>
      <c r="C6149" t="s">
        <v>738</v>
      </c>
      <c r="D6149">
        <v>951</v>
      </c>
      <c r="E6149" s="2"/>
      <c r="F6149">
        <f>SUMIFS($D$2:$D$7909, $B$2:$B$7909, "Piemonte")</f>
        <v>4363916</v>
      </c>
      <c r="G6149" s="1">
        <f>Comuni__2[[#This Row],[Popolazione2011]]/Comuni__2[[#This Row],[POPOLAZIONE TOTALE DI OGNI REGIONE (CON FILTRO)]]</f>
        <v>2.179235347334825E-4</v>
      </c>
      <c r="H6149" t="str">
        <f>IF(Comuni__2[[#This Row],[Popolazione2011]]&gt;300000,"MAGGIORE","")</f>
        <v/>
      </c>
    </row>
    <row r="6150" spans="1:8" x14ac:dyDescent="0.2">
      <c r="A6150" t="s">
        <v>5484</v>
      </c>
      <c r="B6150" t="s">
        <v>5446</v>
      </c>
      <c r="C6150" t="s">
        <v>5447</v>
      </c>
      <c r="D6150">
        <v>950</v>
      </c>
      <c r="E6150" s="2"/>
      <c r="F6150">
        <f>SUMIFS($D$2:$D$7909, $B$2:$B$7909, "Abruzzo")</f>
        <v>1307309</v>
      </c>
      <c r="G6150" s="1">
        <f>Comuni__2[[#This Row],[Popolazione2011]]/Comuni__2[[#This Row],[POPOLAZIONE TOTALE DI OGNI REGIONE (CON FILTRO)]]</f>
        <v>7.2668359201994326E-4</v>
      </c>
      <c r="H6150" t="str">
        <f>IF(Comuni__2[[#This Row],[Popolazione2011]]&gt;300000,"MAGGIORE","")</f>
        <v/>
      </c>
    </row>
    <row r="6151" spans="1:8" x14ac:dyDescent="0.2">
      <c r="A6151" t="s">
        <v>5846</v>
      </c>
      <c r="B6151" t="s">
        <v>5756</v>
      </c>
      <c r="C6151" t="s">
        <v>5841</v>
      </c>
      <c r="D6151">
        <v>950</v>
      </c>
      <c r="E6151" s="2"/>
      <c r="F6151">
        <f>SUMIFS($D$2:$D$7909, $B$2:$B$7909, "Molise")</f>
        <v>313660</v>
      </c>
      <c r="G6151" s="1">
        <f>Comuni__2[[#This Row],[Popolazione2011]]/Comuni__2[[#This Row],[POPOLAZIONE TOTALE DI OGNI REGIONE (CON FILTRO)]]</f>
        <v>3.0287572530765796E-3</v>
      </c>
      <c r="H6151" t="str">
        <f>IF(Comuni__2[[#This Row],[Popolazione2011]]&gt;300000,"MAGGIORE","")</f>
        <v/>
      </c>
    </row>
    <row r="6152" spans="1:8" x14ac:dyDescent="0.2">
      <c r="A6152" t="s">
        <v>5973</v>
      </c>
      <c r="B6152" t="s">
        <v>5894</v>
      </c>
      <c r="C6152" t="s">
        <v>5895</v>
      </c>
      <c r="D6152">
        <v>949</v>
      </c>
      <c r="E6152" s="2"/>
      <c r="F6152">
        <f>SUMIFS($D$2:$D$7909, $B$2:$B$7909, "Campania")</f>
        <v>5766810</v>
      </c>
      <c r="G6152" s="1">
        <f>Comuni__2[[#This Row],[Popolazione2011]]/Comuni__2[[#This Row],[POPOLAZIONE TOTALE DI OGNI REGIONE (CON FILTRO)]]</f>
        <v>1.6456238370953784E-4</v>
      </c>
      <c r="H6152" t="str">
        <f>IF(Comuni__2[[#This Row],[Popolazione2011]]&gt;300000,"MAGGIORE","")</f>
        <v/>
      </c>
    </row>
    <row r="6153" spans="1:8" x14ac:dyDescent="0.2">
      <c r="A6153" t="s">
        <v>285</v>
      </c>
      <c r="B6153" t="s">
        <v>5</v>
      </c>
      <c r="C6153" t="s">
        <v>6</v>
      </c>
      <c r="D6153">
        <v>948</v>
      </c>
      <c r="E6153" s="2"/>
      <c r="F6153">
        <f>SUMIFS($D$2:$D$7909, $B$2:$B$7909, "Piemonte")</f>
        <v>4363916</v>
      </c>
      <c r="G6153" s="1">
        <f>Comuni__2[[#This Row],[Popolazione2011]]/Comuni__2[[#This Row],[POPOLAZIONE TOTALE DI OGNI REGIONE (CON FILTRO)]]</f>
        <v>2.1723607878795101E-4</v>
      </c>
      <c r="H6153" t="str">
        <f>IF(Comuni__2[[#This Row],[Popolazione2011]]&gt;300000,"MAGGIORE","")</f>
        <v/>
      </c>
    </row>
    <row r="6154" spans="1:8" x14ac:dyDescent="0.2">
      <c r="A6154" t="s">
        <v>5987</v>
      </c>
      <c r="B6154" t="s">
        <v>5894</v>
      </c>
      <c r="C6154" t="s">
        <v>5895</v>
      </c>
      <c r="D6154">
        <v>947</v>
      </c>
      <c r="E6154" s="2"/>
      <c r="F6154">
        <f>SUMIFS($D$2:$D$7909, $B$2:$B$7909, "Campania")</f>
        <v>5766810</v>
      </c>
      <c r="G6154" s="1">
        <f>Comuni__2[[#This Row],[Popolazione2011]]/Comuni__2[[#This Row],[POPOLAZIONE TOTALE DI OGNI REGIONE (CON FILTRO)]]</f>
        <v>1.6421557152047667E-4</v>
      </c>
      <c r="H6154" t="str">
        <f>IF(Comuni__2[[#This Row],[Popolazione2011]]&gt;300000,"MAGGIORE","")</f>
        <v/>
      </c>
    </row>
    <row r="6155" spans="1:8" x14ac:dyDescent="0.2">
      <c r="A6155" t="s">
        <v>7849</v>
      </c>
      <c r="B6155" t="s">
        <v>7657</v>
      </c>
      <c r="C6155" t="s">
        <v>7843</v>
      </c>
      <c r="D6155">
        <v>946</v>
      </c>
      <c r="E6155" s="2"/>
      <c r="F6155">
        <f>SUMIFS($D$2:$D$7909, $B$2:$B$7909, "Sardegna")</f>
        <v>1634822</v>
      </c>
      <c r="G6155" s="1">
        <f>Comuni__2[[#This Row],[Popolazione2011]]/Comuni__2[[#This Row],[POPOLAZIONE TOTALE DI OGNI REGIONE (CON FILTRO)]]</f>
        <v>5.7865626961222695E-4</v>
      </c>
      <c r="H6155" t="str">
        <f>IF(Comuni__2[[#This Row],[Popolazione2011]]&gt;300000,"MAGGIORE","")</f>
        <v/>
      </c>
    </row>
    <row r="6156" spans="1:8" x14ac:dyDescent="0.2">
      <c r="A6156" t="s">
        <v>3971</v>
      </c>
      <c r="B6156" t="s">
        <v>3873</v>
      </c>
      <c r="C6156" t="s">
        <v>3941</v>
      </c>
      <c r="D6156">
        <v>946</v>
      </c>
      <c r="E6156" s="2"/>
      <c r="F6156">
        <f>SUMIFS($D$2:$D$7909, $B$2:$B$7909, "Liguria")</f>
        <v>1570694</v>
      </c>
      <c r="G6156" s="1">
        <f>Comuni__2[[#This Row],[Popolazione2011]]/Comuni__2[[#This Row],[POPOLAZIONE TOTALE DI OGNI REGIONE (CON FILTRO)]]</f>
        <v>6.0228153924316258E-4</v>
      </c>
      <c r="H6156" t="str">
        <f>IF(Comuni__2[[#This Row],[Popolazione2011]]&gt;300000,"MAGGIORE","")</f>
        <v/>
      </c>
    </row>
    <row r="6157" spans="1:8" x14ac:dyDescent="0.2">
      <c r="A6157" t="s">
        <v>7691</v>
      </c>
      <c r="B6157" t="s">
        <v>7657</v>
      </c>
      <c r="C6157" t="s">
        <v>7658</v>
      </c>
      <c r="D6157">
        <v>945</v>
      </c>
      <c r="E6157" s="2"/>
      <c r="F6157">
        <f>SUMIFS($D$2:$D$7909, $B$2:$B$7909, "Sardegna")</f>
        <v>1634822</v>
      </c>
      <c r="G6157" s="1">
        <f>Comuni__2[[#This Row],[Popolazione2011]]/Comuni__2[[#This Row],[POPOLAZIONE TOTALE DI OGNI REGIONE (CON FILTRO)]]</f>
        <v>5.7804458222363042E-4</v>
      </c>
      <c r="H6157" t="str">
        <f>IF(Comuni__2[[#This Row],[Popolazione2011]]&gt;300000,"MAGGIORE","")</f>
        <v/>
      </c>
    </row>
    <row r="6158" spans="1:8" x14ac:dyDescent="0.2">
      <c r="A6158" t="s">
        <v>7490</v>
      </c>
      <c r="B6158" t="s">
        <v>7257</v>
      </c>
      <c r="C6158" t="s">
        <v>7475</v>
      </c>
      <c r="D6158">
        <v>944</v>
      </c>
      <c r="E6158" s="2"/>
      <c r="F6158">
        <f>SUMIFS($D$2:$D$7909, $B$2:$B$7909, "Sicilia")</f>
        <v>5002904</v>
      </c>
      <c r="G6158" s="1">
        <f>Comuni__2[[#This Row],[Popolazione2011]]/Comuni__2[[#This Row],[POPOLAZIONE TOTALE DI OGNI REGIONE (CON FILTRO)]]</f>
        <v>1.8869040861067891E-4</v>
      </c>
      <c r="H6158" t="str">
        <f>IF(Comuni__2[[#This Row],[Popolazione2011]]&gt;300000,"MAGGIORE","")</f>
        <v/>
      </c>
    </row>
    <row r="6159" spans="1:8" x14ac:dyDescent="0.2">
      <c r="A6159" t="s">
        <v>828</v>
      </c>
      <c r="B6159" t="s">
        <v>5</v>
      </c>
      <c r="C6159" t="s">
        <v>738</v>
      </c>
      <c r="D6159">
        <v>944</v>
      </c>
      <c r="E6159" s="2"/>
      <c r="F6159">
        <f>SUMIFS($D$2:$D$7909, $B$2:$B$7909, "Piemonte")</f>
        <v>4363916</v>
      </c>
      <c r="G6159" s="1">
        <f>Comuni__2[[#This Row],[Popolazione2011]]/Comuni__2[[#This Row],[POPOLAZIONE TOTALE DI OGNI REGIONE (CON FILTRO)]]</f>
        <v>2.1631947086057568E-4</v>
      </c>
      <c r="H6159" t="str">
        <f>IF(Comuni__2[[#This Row],[Popolazione2011]]&gt;300000,"MAGGIORE","")</f>
        <v/>
      </c>
    </row>
    <row r="6160" spans="1:8" x14ac:dyDescent="0.2">
      <c r="A6160" t="s">
        <v>7677</v>
      </c>
      <c r="B6160" t="s">
        <v>7657</v>
      </c>
      <c r="C6160" t="s">
        <v>7658</v>
      </c>
      <c r="D6160">
        <v>944</v>
      </c>
      <c r="E6160" s="2"/>
      <c r="F6160">
        <f>SUMIFS($D$2:$D$7909, $B$2:$B$7909, "Sardegna")</f>
        <v>1634822</v>
      </c>
      <c r="G6160" s="1">
        <f>Comuni__2[[#This Row],[Popolazione2011]]/Comuni__2[[#This Row],[POPOLAZIONE TOTALE DI OGNI REGIONE (CON FILTRO)]]</f>
        <v>5.7743289483503399E-4</v>
      </c>
      <c r="H6160" t="str">
        <f>IF(Comuni__2[[#This Row],[Popolazione2011]]&gt;300000,"MAGGIORE","")</f>
        <v/>
      </c>
    </row>
    <row r="6161" spans="1:8" x14ac:dyDescent="0.2">
      <c r="A6161" t="s">
        <v>1150</v>
      </c>
      <c r="B6161" t="s">
        <v>5</v>
      </c>
      <c r="C6161" t="s">
        <v>1120</v>
      </c>
      <c r="D6161">
        <v>943</v>
      </c>
      <c r="E6161" s="2"/>
      <c r="F6161">
        <f>SUMIFS($D$2:$D$7909, $B$2:$B$7909, "Piemonte")</f>
        <v>4363916</v>
      </c>
      <c r="G6161" s="1">
        <f>Comuni__2[[#This Row],[Popolazione2011]]/Comuni__2[[#This Row],[POPOLAZIONE TOTALE DI OGNI REGIONE (CON FILTRO)]]</f>
        <v>2.1609031887873185E-4</v>
      </c>
      <c r="H6161" t="str">
        <f>IF(Comuni__2[[#This Row],[Popolazione2011]]&gt;300000,"MAGGIORE","")</f>
        <v/>
      </c>
    </row>
    <row r="6162" spans="1:8" x14ac:dyDescent="0.2">
      <c r="A6162" t="s">
        <v>6895</v>
      </c>
      <c r="B6162" t="s">
        <v>6847</v>
      </c>
      <c r="C6162" t="s">
        <v>6848</v>
      </c>
      <c r="D6162">
        <v>943</v>
      </c>
      <c r="E6162" s="2"/>
      <c r="F6162">
        <f>SUMIFS($D$2:$D$7909, $B$2:$B$7909, "Calabria")</f>
        <v>1959050</v>
      </c>
      <c r="G6162" s="1">
        <f>Comuni__2[[#This Row],[Popolazione2011]]/Comuni__2[[#This Row],[POPOLAZIONE TOTALE DI OGNI REGIONE (CON FILTRO)]]</f>
        <v>4.8135575916898499E-4</v>
      </c>
      <c r="H6162" t="str">
        <f>IF(Comuni__2[[#This Row],[Popolazione2011]]&gt;300000,"MAGGIORE","")</f>
        <v/>
      </c>
    </row>
    <row r="6163" spans="1:8" x14ac:dyDescent="0.2">
      <c r="A6163" t="s">
        <v>7866</v>
      </c>
      <c r="B6163" t="s">
        <v>7657</v>
      </c>
      <c r="C6163" t="s">
        <v>7843</v>
      </c>
      <c r="D6163">
        <v>943</v>
      </c>
      <c r="E6163" s="2"/>
      <c r="F6163">
        <f>SUMIFS($D$2:$D$7909, $B$2:$B$7909, "Sardegna")</f>
        <v>1634822</v>
      </c>
      <c r="G6163" s="1">
        <f>Comuni__2[[#This Row],[Popolazione2011]]/Comuni__2[[#This Row],[POPOLAZIONE TOTALE DI OGNI REGIONE (CON FILTRO)]]</f>
        <v>5.7682120744643756E-4</v>
      </c>
      <c r="H6163" t="str">
        <f>IF(Comuni__2[[#This Row],[Popolazione2011]]&gt;300000,"MAGGIORE","")</f>
        <v/>
      </c>
    </row>
    <row r="6164" spans="1:8" x14ac:dyDescent="0.2">
      <c r="A6164" t="s">
        <v>5717</v>
      </c>
      <c r="B6164" t="s">
        <v>5446</v>
      </c>
      <c r="C6164" t="s">
        <v>5651</v>
      </c>
      <c r="D6164">
        <v>943</v>
      </c>
      <c r="E6164" s="2"/>
      <c r="F6164">
        <f>SUMIFS($D$2:$D$7909, $B$2:$B$7909, "Abruzzo")</f>
        <v>1307309</v>
      </c>
      <c r="G6164" s="1">
        <f>Comuni__2[[#This Row],[Popolazione2011]]/Comuni__2[[#This Row],[POPOLAZIONE TOTALE DI OGNI REGIONE (CON FILTRO)]]</f>
        <v>7.2132908134190158E-4</v>
      </c>
      <c r="H6164" t="str">
        <f>IF(Comuni__2[[#This Row],[Popolazione2011]]&gt;300000,"MAGGIORE","")</f>
        <v/>
      </c>
    </row>
    <row r="6165" spans="1:8" x14ac:dyDescent="0.2">
      <c r="A6165" t="s">
        <v>6435</v>
      </c>
      <c r="B6165" t="s">
        <v>5894</v>
      </c>
      <c r="C6165" t="s">
        <v>6291</v>
      </c>
      <c r="D6165">
        <v>942</v>
      </c>
      <c r="E6165" s="2"/>
      <c r="F6165">
        <f>SUMIFS($D$2:$D$7909, $B$2:$B$7909, "Campania")</f>
        <v>5766810</v>
      </c>
      <c r="G6165" s="1">
        <f>Comuni__2[[#This Row],[Popolazione2011]]/Comuni__2[[#This Row],[POPOLAZIONE TOTALE DI OGNI REGIONE (CON FILTRO)]]</f>
        <v>1.6334854104782366E-4</v>
      </c>
      <c r="H6165" t="str">
        <f>IF(Comuni__2[[#This Row],[Popolazione2011]]&gt;300000,"MAGGIORE","")</f>
        <v/>
      </c>
    </row>
    <row r="6166" spans="1:8" x14ac:dyDescent="0.2">
      <c r="A6166" t="s">
        <v>5203</v>
      </c>
      <c r="B6166" t="s">
        <v>5062</v>
      </c>
      <c r="C6166" t="s">
        <v>5198</v>
      </c>
      <c r="D6166">
        <v>942</v>
      </c>
      <c r="E6166" s="2"/>
      <c r="F6166">
        <f>SUMIFS($D$2:$D$7909, $B$2:$B$7909, "Lazio")</f>
        <v>5502886</v>
      </c>
      <c r="G6166" s="1">
        <f>Comuni__2[[#This Row],[Popolazione2011]]/Comuni__2[[#This Row],[POPOLAZIONE TOTALE DI OGNI REGIONE (CON FILTRO)]]</f>
        <v>1.7118290293493269E-4</v>
      </c>
      <c r="H6166" t="str">
        <f>IF(Comuni__2[[#This Row],[Popolazione2011]]&gt;300000,"MAGGIORE","")</f>
        <v/>
      </c>
    </row>
    <row r="6167" spans="1:8" x14ac:dyDescent="0.2">
      <c r="A6167" t="s">
        <v>7975</v>
      </c>
      <c r="B6167" t="s">
        <v>7657</v>
      </c>
      <c r="C6167" t="s">
        <v>7931</v>
      </c>
      <c r="D6167">
        <v>942</v>
      </c>
      <c r="E6167" s="2"/>
      <c r="F6167">
        <f>SUMIFS($D$2:$D$7909, $B$2:$B$7909, "Sardegna")</f>
        <v>1634822</v>
      </c>
      <c r="G6167" s="1">
        <f>Comuni__2[[#This Row],[Popolazione2011]]/Comuni__2[[#This Row],[POPOLAZIONE TOTALE DI OGNI REGIONE (CON FILTRO)]]</f>
        <v>5.7620952005784114E-4</v>
      </c>
      <c r="H6167" t="str">
        <f>IF(Comuni__2[[#This Row],[Popolazione2011]]&gt;300000,"MAGGIORE","")</f>
        <v/>
      </c>
    </row>
    <row r="6168" spans="1:8" x14ac:dyDescent="0.2">
      <c r="A6168" t="s">
        <v>4108</v>
      </c>
      <c r="B6168" t="s">
        <v>3873</v>
      </c>
      <c r="C6168" t="s">
        <v>4079</v>
      </c>
      <c r="D6168">
        <v>941</v>
      </c>
      <c r="E6168" s="2"/>
      <c r="F6168">
        <f>SUMIFS($D$2:$D$7909, $B$2:$B$7909, "Liguria")</f>
        <v>1570694</v>
      </c>
      <c r="G6168" s="1">
        <f>Comuni__2[[#This Row],[Popolazione2011]]/Comuni__2[[#This Row],[POPOLAZIONE TOTALE DI OGNI REGIONE (CON FILTRO)]]</f>
        <v>5.9909823301037635E-4</v>
      </c>
      <c r="H6168" t="str">
        <f>IF(Comuni__2[[#This Row],[Popolazione2011]]&gt;300000,"MAGGIORE","")</f>
        <v/>
      </c>
    </row>
    <row r="6169" spans="1:8" x14ac:dyDescent="0.2">
      <c r="A6169" t="s">
        <v>3759</v>
      </c>
      <c r="B6169" t="s">
        <v>3653</v>
      </c>
      <c r="C6169" t="s">
        <v>3654</v>
      </c>
      <c r="D6169">
        <v>941</v>
      </c>
      <c r="E6169" s="2"/>
      <c r="F6169">
        <f>SUMIFS($D$2:$D$7909, $B$2:$B$7909, "Friuli-Venezia Giulia")</f>
        <v>1220291</v>
      </c>
      <c r="G6169" s="1">
        <f>Comuni__2[[#This Row],[Popolazione2011]]/Comuni__2[[#This Row],[POPOLAZIONE TOTALE DI OGNI REGIONE (CON FILTRO)]]</f>
        <v>7.7112754252879026E-4</v>
      </c>
      <c r="H6169" t="str">
        <f>IF(Comuni__2[[#This Row],[Popolazione2011]]&gt;300000,"MAGGIORE","")</f>
        <v/>
      </c>
    </row>
    <row r="6170" spans="1:8" x14ac:dyDescent="0.2">
      <c r="A6170" t="s">
        <v>1632</v>
      </c>
      <c r="B6170" t="s">
        <v>1271</v>
      </c>
      <c r="C6170" t="s">
        <v>1560</v>
      </c>
      <c r="D6170">
        <v>939</v>
      </c>
      <c r="E6170" s="2"/>
      <c r="F6170">
        <f>SUMIFS($D$2:$D$7909, $B$2:$B$7909, "Lombardia")</f>
        <v>9704121</v>
      </c>
      <c r="G6170" s="1">
        <f>Comuni__2[[#This Row],[Popolazione2011]]/Comuni__2[[#This Row],[POPOLAZIONE TOTALE DI OGNI REGIONE (CON FILTRO)]]</f>
        <v>9.6763014393575682E-5</v>
      </c>
      <c r="H6170" t="str">
        <f>IF(Comuni__2[[#This Row],[Popolazione2011]]&gt;300000,"MAGGIORE","")</f>
        <v/>
      </c>
    </row>
    <row r="6171" spans="1:8" x14ac:dyDescent="0.2">
      <c r="A6171" t="s">
        <v>7862</v>
      </c>
      <c r="B6171" t="s">
        <v>7657</v>
      </c>
      <c r="C6171" t="s">
        <v>7843</v>
      </c>
      <c r="D6171">
        <v>939</v>
      </c>
      <c r="E6171" s="2"/>
      <c r="F6171">
        <f>SUMIFS($D$2:$D$7909, $B$2:$B$7909, "Sardegna")</f>
        <v>1634822</v>
      </c>
      <c r="G6171" s="1">
        <f>Comuni__2[[#This Row],[Popolazione2011]]/Comuni__2[[#This Row],[POPOLAZIONE TOTALE DI OGNI REGIONE (CON FILTRO)]]</f>
        <v>5.7437445789205186E-4</v>
      </c>
      <c r="H6171" t="str">
        <f>IF(Comuni__2[[#This Row],[Popolazione2011]]&gt;300000,"MAGGIORE","")</f>
        <v/>
      </c>
    </row>
    <row r="6172" spans="1:8" x14ac:dyDescent="0.2">
      <c r="A6172" t="s">
        <v>1210</v>
      </c>
      <c r="B6172" t="s">
        <v>1195</v>
      </c>
      <c r="C6172" t="s">
        <v>1196</v>
      </c>
      <c r="D6172">
        <v>939</v>
      </c>
      <c r="E6172" s="2"/>
      <c r="F6172">
        <f>SUMIFS($D$2:$D$7909, $B$2:$B$7909, "Valle D'Aosta/Vallée D'Aoste")</f>
        <v>126806</v>
      </c>
      <c r="G6172" s="1">
        <f>Comuni__2[[#This Row],[Popolazione2011]]/Comuni__2[[#This Row],[POPOLAZIONE TOTALE DI OGNI REGIONE (CON FILTRO)]]</f>
        <v>7.405012381117613E-3</v>
      </c>
      <c r="H6172" t="str">
        <f>IF(Comuni__2[[#This Row],[Popolazione2011]]&gt;300000,"MAGGIORE","")</f>
        <v/>
      </c>
    </row>
    <row r="6173" spans="1:8" x14ac:dyDescent="0.2">
      <c r="A6173" t="s">
        <v>5765</v>
      </c>
      <c r="B6173" t="s">
        <v>5756</v>
      </c>
      <c r="C6173" t="s">
        <v>5757</v>
      </c>
      <c r="D6173">
        <v>938</v>
      </c>
      <c r="E6173" s="2"/>
      <c r="F6173">
        <f>SUMIFS($D$2:$D$7909, $B$2:$B$7909, "Molise")</f>
        <v>313660</v>
      </c>
      <c r="G6173" s="1">
        <f>Comuni__2[[#This Row],[Popolazione2011]]/Comuni__2[[#This Row],[POPOLAZIONE TOTALE DI OGNI REGIONE (CON FILTRO)]]</f>
        <v>2.9904992667219282E-3</v>
      </c>
      <c r="H6173" t="str">
        <f>IF(Comuni__2[[#This Row],[Popolazione2011]]&gt;300000,"MAGGIORE","")</f>
        <v/>
      </c>
    </row>
    <row r="6174" spans="1:8" x14ac:dyDescent="0.2">
      <c r="A6174" t="s">
        <v>898</v>
      </c>
      <c r="B6174" t="s">
        <v>5</v>
      </c>
      <c r="C6174" t="s">
        <v>857</v>
      </c>
      <c r="D6174">
        <v>937</v>
      </c>
      <c r="E6174" s="2"/>
      <c r="F6174">
        <f>SUMIFS($D$2:$D$7909, $B$2:$B$7909, "Piemonte")</f>
        <v>4363916</v>
      </c>
      <c r="G6174" s="1">
        <f>Comuni__2[[#This Row],[Popolazione2011]]/Comuni__2[[#This Row],[POPOLAZIONE TOTALE DI OGNI REGIONE (CON FILTRO)]]</f>
        <v>2.1471540698766886E-4</v>
      </c>
      <c r="H6174" t="str">
        <f>IF(Comuni__2[[#This Row],[Popolazione2011]]&gt;300000,"MAGGIORE","")</f>
        <v/>
      </c>
    </row>
    <row r="6175" spans="1:8" x14ac:dyDescent="0.2">
      <c r="A6175" t="s">
        <v>7038</v>
      </c>
      <c r="B6175" t="s">
        <v>6847</v>
      </c>
      <c r="C6175" t="s">
        <v>6999</v>
      </c>
      <c r="D6175">
        <v>937</v>
      </c>
      <c r="E6175" s="2"/>
      <c r="F6175">
        <f>SUMIFS($D$2:$D$7909, $B$2:$B$7909, "Calabria")</f>
        <v>1959050</v>
      </c>
      <c r="G6175" s="1">
        <f>Comuni__2[[#This Row],[Popolazione2011]]/Comuni__2[[#This Row],[POPOLAZIONE TOTALE DI OGNI REGIONE (CON FILTRO)]]</f>
        <v>4.7829305020290447E-4</v>
      </c>
      <c r="H6175" t="str">
        <f>IF(Comuni__2[[#This Row],[Popolazione2011]]&gt;300000,"MAGGIORE","")</f>
        <v/>
      </c>
    </row>
    <row r="6176" spans="1:8" x14ac:dyDescent="0.2">
      <c r="A6176" t="s">
        <v>5291</v>
      </c>
      <c r="B6176" t="s">
        <v>5062</v>
      </c>
      <c r="C6176" t="s">
        <v>5198</v>
      </c>
      <c r="D6176">
        <v>936</v>
      </c>
      <c r="E6176" s="2"/>
      <c r="F6176">
        <f>SUMIFS($D$2:$D$7909, $B$2:$B$7909, "Lazio")</f>
        <v>5502886</v>
      </c>
      <c r="G6176" s="1">
        <f>Comuni__2[[#This Row],[Popolazione2011]]/Comuni__2[[#This Row],[POPOLAZIONE TOTALE DI OGNI REGIONE (CON FILTRO)]]</f>
        <v>1.7009256597356369E-4</v>
      </c>
      <c r="H6176" t="str">
        <f>IF(Comuni__2[[#This Row],[Popolazione2011]]&gt;300000,"MAGGIORE","")</f>
        <v/>
      </c>
    </row>
    <row r="6177" spans="1:8" x14ac:dyDescent="0.2">
      <c r="A6177" t="s">
        <v>5016</v>
      </c>
      <c r="B6177" t="s">
        <v>4829</v>
      </c>
      <c r="C6177" t="s">
        <v>4987</v>
      </c>
      <c r="D6177">
        <v>936</v>
      </c>
      <c r="E6177" s="2"/>
      <c r="F6177">
        <f>SUMIFS($D$2:$D$7909, $B$2:$B$7909, "Marche")</f>
        <v>1540584</v>
      </c>
      <c r="G6177" s="1">
        <f>Comuni__2[[#This Row],[Popolazione2011]]/Comuni__2[[#This Row],[POPOLAZIONE TOTALE DI OGNI REGIONE (CON FILTRO)]]</f>
        <v>6.0756180773005564E-4</v>
      </c>
      <c r="H6177" t="str">
        <f>IF(Comuni__2[[#This Row],[Popolazione2011]]&gt;300000,"MAGGIORE","")</f>
        <v/>
      </c>
    </row>
    <row r="6178" spans="1:8" x14ac:dyDescent="0.2">
      <c r="A6178" t="s">
        <v>5552</v>
      </c>
      <c r="B6178" t="s">
        <v>5446</v>
      </c>
      <c r="C6178" t="s">
        <v>5447</v>
      </c>
      <c r="D6178">
        <v>936</v>
      </c>
      <c r="E6178" s="2"/>
      <c r="F6178">
        <f>SUMIFS($D$2:$D$7909, $B$2:$B$7909, "Abruzzo")</f>
        <v>1307309</v>
      </c>
      <c r="G6178" s="1">
        <f>Comuni__2[[#This Row],[Popolazione2011]]/Comuni__2[[#This Row],[POPOLAZIONE TOTALE DI OGNI REGIONE (CON FILTRO)]]</f>
        <v>7.1597457066385989E-4</v>
      </c>
      <c r="H6178" t="str">
        <f>IF(Comuni__2[[#This Row],[Popolazione2011]]&gt;300000,"MAGGIORE","")</f>
        <v/>
      </c>
    </row>
    <row r="6179" spans="1:8" x14ac:dyDescent="0.2">
      <c r="A6179" t="s">
        <v>1382</v>
      </c>
      <c r="B6179" t="s">
        <v>1271</v>
      </c>
      <c r="C6179" t="s">
        <v>1272</v>
      </c>
      <c r="D6179">
        <v>935</v>
      </c>
      <c r="E6179" s="2"/>
      <c r="F6179">
        <f>SUMIFS($D$2:$D$7909, $B$2:$B$7909, "Lombardia")</f>
        <v>9704121</v>
      </c>
      <c r="G6179" s="1">
        <f>Comuni__2[[#This Row],[Popolazione2011]]/Comuni__2[[#This Row],[POPOLAZIONE TOTALE DI OGNI REGIONE (CON FILTRO)]]</f>
        <v>9.6350818379119555E-5</v>
      </c>
      <c r="H6179" t="str">
        <f>IF(Comuni__2[[#This Row],[Popolazione2011]]&gt;300000,"MAGGIORE","")</f>
        <v/>
      </c>
    </row>
    <row r="6180" spans="1:8" x14ac:dyDescent="0.2">
      <c r="A6180" t="s">
        <v>6015</v>
      </c>
      <c r="B6180" t="s">
        <v>5894</v>
      </c>
      <c r="C6180" t="s">
        <v>6000</v>
      </c>
      <c r="D6180">
        <v>935</v>
      </c>
      <c r="E6180" s="2"/>
      <c r="F6180">
        <f>SUMIFS($D$2:$D$7909, $B$2:$B$7909, "Campania")</f>
        <v>5766810</v>
      </c>
      <c r="G6180" s="1">
        <f>Comuni__2[[#This Row],[Popolazione2011]]/Comuni__2[[#This Row],[POPOLAZIONE TOTALE DI OGNI REGIONE (CON FILTRO)]]</f>
        <v>1.6213469838610947E-4</v>
      </c>
      <c r="H6180" t="str">
        <f>IF(Comuni__2[[#This Row],[Popolazione2011]]&gt;300000,"MAGGIORE","")</f>
        <v/>
      </c>
    </row>
    <row r="6181" spans="1:8" x14ac:dyDescent="0.2">
      <c r="A6181" t="s">
        <v>3591</v>
      </c>
      <c r="B6181" t="s">
        <v>3082</v>
      </c>
      <c r="C6181" t="s">
        <v>3499</v>
      </c>
      <c r="D6181">
        <v>935</v>
      </c>
      <c r="E6181" s="2"/>
      <c r="F6181">
        <f>SUMIFS($D$2:$D$7909, $B$2:$B$7909, "Veneto")</f>
        <v>4855904</v>
      </c>
      <c r="G6181" s="1">
        <f>Comuni__2[[#This Row],[Popolazione2011]]/Comuni__2[[#This Row],[POPOLAZIONE TOTALE DI OGNI REGIONE (CON FILTRO)]]</f>
        <v>1.9254911134981251E-4</v>
      </c>
      <c r="H6181" t="str">
        <f>IF(Comuni__2[[#This Row],[Popolazione2011]]&gt;300000,"MAGGIORE","")</f>
        <v/>
      </c>
    </row>
    <row r="6182" spans="1:8" x14ac:dyDescent="0.2">
      <c r="A6182" t="s">
        <v>3162</v>
      </c>
      <c r="B6182" t="s">
        <v>3082</v>
      </c>
      <c r="C6182" t="s">
        <v>3083</v>
      </c>
      <c r="D6182">
        <v>934</v>
      </c>
      <c r="E6182" s="2"/>
      <c r="F6182">
        <f>SUMIFS($D$2:$D$7909, $B$2:$B$7909, "Veneto")</f>
        <v>4855904</v>
      </c>
      <c r="G6182" s="1">
        <f>Comuni__2[[#This Row],[Popolazione2011]]/Comuni__2[[#This Row],[POPOLAZIONE TOTALE DI OGNI REGIONE (CON FILTRO)]]</f>
        <v>1.9234317647136352E-4</v>
      </c>
      <c r="H6182" t="str">
        <f>IF(Comuni__2[[#This Row],[Popolazione2011]]&gt;300000,"MAGGIORE","")</f>
        <v/>
      </c>
    </row>
    <row r="6183" spans="1:8" x14ac:dyDescent="0.2">
      <c r="A6183" t="s">
        <v>5094</v>
      </c>
      <c r="B6183" t="s">
        <v>5062</v>
      </c>
      <c r="C6183" t="s">
        <v>5063</v>
      </c>
      <c r="D6183">
        <v>933</v>
      </c>
      <c r="E6183" s="2"/>
      <c r="F6183">
        <f>SUMIFS($D$2:$D$7909, $B$2:$B$7909, "Lazio")</f>
        <v>5502886</v>
      </c>
      <c r="G6183" s="1">
        <f>Comuni__2[[#This Row],[Popolazione2011]]/Comuni__2[[#This Row],[POPOLAZIONE TOTALE DI OGNI REGIONE (CON FILTRO)]]</f>
        <v>1.695473974928792E-4</v>
      </c>
      <c r="H6183" t="str">
        <f>IF(Comuni__2[[#This Row],[Popolazione2011]]&gt;300000,"MAGGIORE","")</f>
        <v/>
      </c>
    </row>
    <row r="6184" spans="1:8" x14ac:dyDescent="0.2">
      <c r="A6184" t="s">
        <v>7465</v>
      </c>
      <c r="B6184" t="s">
        <v>7257</v>
      </c>
      <c r="C6184" t="s">
        <v>7366</v>
      </c>
      <c r="D6184">
        <v>933</v>
      </c>
      <c r="E6184" s="2"/>
      <c r="F6184">
        <f>SUMIFS($D$2:$D$7909, $B$2:$B$7909, "Sicilia")</f>
        <v>5002904</v>
      </c>
      <c r="G6184" s="1">
        <f>Comuni__2[[#This Row],[Popolazione2011]]/Comuni__2[[#This Row],[POPOLAZIONE TOTALE DI OGNI REGIONE (CON FILTRO)]]</f>
        <v>1.8649168562898669E-4</v>
      </c>
      <c r="H6184" t="str">
        <f>IF(Comuni__2[[#This Row],[Popolazione2011]]&gt;300000,"MAGGIORE","")</f>
        <v/>
      </c>
    </row>
    <row r="6185" spans="1:8" x14ac:dyDescent="0.2">
      <c r="A6185" t="s">
        <v>4636</v>
      </c>
      <c r="B6185" t="s">
        <v>4450</v>
      </c>
      <c r="C6185" t="s">
        <v>4624</v>
      </c>
      <c r="D6185">
        <v>933</v>
      </c>
      <c r="E6185" s="2"/>
      <c r="F6185">
        <f>SUMIFS($D$2:$D$7909, $B$2:$B$7909, "Toscana")</f>
        <v>3672202</v>
      </c>
      <c r="G6185" s="1">
        <f>Comuni__2[[#This Row],[Popolazione2011]]/Comuni__2[[#This Row],[POPOLAZIONE TOTALE DI OGNI REGIONE (CON FILTRO)]]</f>
        <v>2.5407099064811797E-4</v>
      </c>
      <c r="H6185" t="str">
        <f>IF(Comuni__2[[#This Row],[Popolazione2011]]&gt;300000,"MAGGIORE","")</f>
        <v/>
      </c>
    </row>
    <row r="6186" spans="1:8" x14ac:dyDescent="0.2">
      <c r="A6186" t="s">
        <v>7981</v>
      </c>
      <c r="B6186" t="s">
        <v>7657</v>
      </c>
      <c r="C6186" t="s">
        <v>7931</v>
      </c>
      <c r="D6186">
        <v>933</v>
      </c>
      <c r="E6186" s="2"/>
      <c r="F6186">
        <f>SUMIFS($D$2:$D$7909, $B$2:$B$7909, "Sardegna")</f>
        <v>1634822</v>
      </c>
      <c r="G6186" s="1">
        <f>Comuni__2[[#This Row],[Popolazione2011]]/Comuni__2[[#This Row],[POPOLAZIONE TOTALE DI OGNI REGIONE (CON FILTRO)]]</f>
        <v>5.707043335604733E-4</v>
      </c>
      <c r="H6186" t="str">
        <f>IF(Comuni__2[[#This Row],[Popolazione2011]]&gt;300000,"MAGGIORE","")</f>
        <v/>
      </c>
    </row>
    <row r="6187" spans="1:8" x14ac:dyDescent="0.2">
      <c r="A6187" t="s">
        <v>84</v>
      </c>
      <c r="B6187" t="s">
        <v>5</v>
      </c>
      <c r="C6187" t="s">
        <v>6</v>
      </c>
      <c r="D6187">
        <v>932</v>
      </c>
      <c r="E6187" s="2"/>
      <c r="F6187">
        <f>SUMIFS($D$2:$D$7909, $B$2:$B$7909, "Piemonte")</f>
        <v>4363916</v>
      </c>
      <c r="G6187" s="1">
        <f>Comuni__2[[#This Row],[Popolazione2011]]/Comuni__2[[#This Row],[POPOLAZIONE TOTALE DI OGNI REGIONE (CON FILTRO)]]</f>
        <v>2.1356964707844973E-4</v>
      </c>
      <c r="H6187" t="str">
        <f>IF(Comuni__2[[#This Row],[Popolazione2011]]&gt;300000,"MAGGIORE","")</f>
        <v/>
      </c>
    </row>
    <row r="6188" spans="1:8" x14ac:dyDescent="0.2">
      <c r="A6188" t="s">
        <v>4684</v>
      </c>
      <c r="B6188" t="s">
        <v>4450</v>
      </c>
      <c r="C6188" t="s">
        <v>4661</v>
      </c>
      <c r="D6188">
        <v>931</v>
      </c>
      <c r="E6188" s="2"/>
      <c r="F6188">
        <f>SUMIFS($D$2:$D$7909, $B$2:$B$7909, "Toscana")</f>
        <v>3672202</v>
      </c>
      <c r="G6188" s="1">
        <f>Comuni__2[[#This Row],[Popolazione2011]]/Comuni__2[[#This Row],[POPOLAZIONE TOTALE DI OGNI REGIONE (CON FILTRO)]]</f>
        <v>2.5352635829946173E-4</v>
      </c>
      <c r="H6188" t="str">
        <f>IF(Comuni__2[[#This Row],[Popolazione2011]]&gt;300000,"MAGGIORE","")</f>
        <v/>
      </c>
    </row>
    <row r="6189" spans="1:8" x14ac:dyDescent="0.2">
      <c r="A6189" t="s">
        <v>5738</v>
      </c>
      <c r="B6189" t="s">
        <v>5446</v>
      </c>
      <c r="C6189" t="s">
        <v>5651</v>
      </c>
      <c r="D6189">
        <v>931</v>
      </c>
      <c r="E6189" s="2"/>
      <c r="F6189">
        <f>SUMIFS($D$2:$D$7909, $B$2:$B$7909, "Abruzzo")</f>
        <v>1307309</v>
      </c>
      <c r="G6189" s="1">
        <f>Comuni__2[[#This Row],[Popolazione2011]]/Comuni__2[[#This Row],[POPOLAZIONE TOTALE DI OGNI REGIONE (CON FILTRO)]]</f>
        <v>7.1214992017954435E-4</v>
      </c>
      <c r="H6189" t="str">
        <f>IF(Comuni__2[[#This Row],[Popolazione2011]]&gt;300000,"MAGGIORE","")</f>
        <v/>
      </c>
    </row>
    <row r="6190" spans="1:8" x14ac:dyDescent="0.2">
      <c r="A6190" t="s">
        <v>2066</v>
      </c>
      <c r="B6190" t="s">
        <v>1271</v>
      </c>
      <c r="C6190" t="s">
        <v>2016</v>
      </c>
      <c r="D6190">
        <v>930</v>
      </c>
      <c r="E6190" s="2"/>
      <c r="F6190">
        <f>SUMIFS($D$2:$D$7909, $B$2:$B$7909, "Lombardia")</f>
        <v>9704121</v>
      </c>
      <c r="G6190" s="1">
        <f>Comuni__2[[#This Row],[Popolazione2011]]/Comuni__2[[#This Row],[POPOLAZIONE TOTALE DI OGNI REGIONE (CON FILTRO)]]</f>
        <v>9.5835573361049387E-5</v>
      </c>
      <c r="H6190" t="str">
        <f>IF(Comuni__2[[#This Row],[Popolazione2011]]&gt;300000,"MAGGIORE","")</f>
        <v/>
      </c>
    </row>
    <row r="6191" spans="1:8" x14ac:dyDescent="0.2">
      <c r="A6191" t="s">
        <v>421</v>
      </c>
      <c r="B6191" t="s">
        <v>5</v>
      </c>
      <c r="C6191" t="s">
        <v>402</v>
      </c>
      <c r="D6191">
        <v>930</v>
      </c>
      <c r="E6191" s="2"/>
      <c r="F6191">
        <f>SUMIFS($D$2:$D$7909, $B$2:$B$7909, "Piemonte")</f>
        <v>4363916</v>
      </c>
      <c r="G6191" s="1">
        <f>Comuni__2[[#This Row],[Popolazione2011]]/Comuni__2[[#This Row],[POPOLAZIONE TOTALE DI OGNI REGIONE (CON FILTRO)]]</f>
        <v>2.1311134311476207E-4</v>
      </c>
      <c r="H6191" t="str">
        <f>IF(Comuni__2[[#This Row],[Popolazione2011]]&gt;300000,"MAGGIORE","")</f>
        <v/>
      </c>
    </row>
    <row r="6192" spans="1:8" x14ac:dyDescent="0.2">
      <c r="A6192" t="s">
        <v>7203</v>
      </c>
      <c r="B6192" t="s">
        <v>6847</v>
      </c>
      <c r="C6192" t="s">
        <v>7178</v>
      </c>
      <c r="D6192">
        <v>929</v>
      </c>
      <c r="E6192" s="2"/>
      <c r="F6192">
        <f>SUMIFS($D$2:$D$7909, $B$2:$B$7909, "Calabria")</f>
        <v>1959050</v>
      </c>
      <c r="G6192" s="1">
        <f>Comuni__2[[#This Row],[Popolazione2011]]/Comuni__2[[#This Row],[POPOLAZIONE TOTALE DI OGNI REGIONE (CON FILTRO)]]</f>
        <v>4.7420943824813045E-4</v>
      </c>
      <c r="H6192" t="str">
        <f>IF(Comuni__2[[#This Row],[Popolazione2011]]&gt;300000,"MAGGIORE","")</f>
        <v/>
      </c>
    </row>
    <row r="6193" spans="1:8" x14ac:dyDescent="0.2">
      <c r="A6193" t="s">
        <v>4962</v>
      </c>
      <c r="B6193" t="s">
        <v>4829</v>
      </c>
      <c r="C6193" t="s">
        <v>4931</v>
      </c>
      <c r="D6193">
        <v>929</v>
      </c>
      <c r="E6193" s="2"/>
      <c r="F6193">
        <f>SUMIFS($D$2:$D$7909, $B$2:$B$7909, "Marche")</f>
        <v>1540584</v>
      </c>
      <c r="G6193" s="1">
        <f>Comuni__2[[#This Row],[Popolazione2011]]/Comuni__2[[#This Row],[POPOLAZIONE TOTALE DI OGNI REGIONE (CON FILTRO)]]</f>
        <v>6.03018076261989E-4</v>
      </c>
      <c r="H6193" t="str">
        <f>IF(Comuni__2[[#This Row],[Popolazione2011]]&gt;300000,"MAGGIORE","")</f>
        <v/>
      </c>
    </row>
    <row r="6194" spans="1:8" x14ac:dyDescent="0.2">
      <c r="A6194" t="s">
        <v>2901</v>
      </c>
      <c r="B6194" t="s">
        <v>2791</v>
      </c>
      <c r="C6194" t="s">
        <v>2792</v>
      </c>
      <c r="D6194">
        <v>929</v>
      </c>
      <c r="E6194" s="2"/>
      <c r="F6194">
        <f>SUMIFS($D$2:$D$7909, $B$2:$B$7909, "Trentino-Alto Adige/Südtirol")</f>
        <v>1026433</v>
      </c>
      <c r="G6194" s="1">
        <f>Comuni__2[[#This Row],[Popolazione2011]]/Comuni__2[[#This Row],[POPOLAZIONE TOTALE DI OGNI REGIONE (CON FILTRO)]]</f>
        <v>9.0507612284484226E-4</v>
      </c>
      <c r="H6194" t="str">
        <f>IF(Comuni__2[[#This Row],[Popolazione2011]]&gt;300000,"MAGGIORE","")</f>
        <v/>
      </c>
    </row>
    <row r="6195" spans="1:8" x14ac:dyDescent="0.2">
      <c r="A6195" t="s">
        <v>3024</v>
      </c>
      <c r="B6195" t="s">
        <v>2791</v>
      </c>
      <c r="C6195" t="s">
        <v>2909</v>
      </c>
      <c r="D6195">
        <v>928</v>
      </c>
      <c r="E6195" s="2"/>
      <c r="F6195">
        <f>SUMIFS($D$2:$D$7909, $B$2:$B$7909, "Trentino-Alto Adige/Südtirol")</f>
        <v>1026433</v>
      </c>
      <c r="G6195" s="1">
        <f>Comuni__2[[#This Row],[Popolazione2011]]/Comuni__2[[#This Row],[POPOLAZIONE TOTALE DI OGNI REGIONE (CON FILTRO)]]</f>
        <v>9.0410187513456793E-4</v>
      </c>
      <c r="H6195" t="str">
        <f>IF(Comuni__2[[#This Row],[Popolazione2011]]&gt;300000,"MAGGIORE","")</f>
        <v/>
      </c>
    </row>
    <row r="6196" spans="1:8" x14ac:dyDescent="0.2">
      <c r="A6196" t="s">
        <v>3731</v>
      </c>
      <c r="B6196" t="s">
        <v>3653</v>
      </c>
      <c r="C6196" t="s">
        <v>3654</v>
      </c>
      <c r="D6196">
        <v>927</v>
      </c>
      <c r="E6196" s="2"/>
      <c r="F6196">
        <f>SUMIFS($D$2:$D$7909, $B$2:$B$7909, "Friuli-Venezia Giulia")</f>
        <v>1220291</v>
      </c>
      <c r="G6196" s="1">
        <f>Comuni__2[[#This Row],[Popolazione2011]]/Comuni__2[[#This Row],[POPOLAZIONE TOTALE DI OGNI REGIONE (CON FILTRO)]]</f>
        <v>7.5965486920742675E-4</v>
      </c>
      <c r="H6196" t="str">
        <f>IF(Comuni__2[[#This Row],[Popolazione2011]]&gt;300000,"MAGGIORE","")</f>
        <v/>
      </c>
    </row>
    <row r="6197" spans="1:8" x14ac:dyDescent="0.2">
      <c r="A6197" t="s">
        <v>1950</v>
      </c>
      <c r="B6197" t="s">
        <v>1271</v>
      </c>
      <c r="C6197" t="s">
        <v>1772</v>
      </c>
      <c r="D6197">
        <v>926</v>
      </c>
      <c r="E6197" s="2"/>
      <c r="F6197">
        <f>SUMIFS($D$2:$D$7909, $B$2:$B$7909, "Lombardia")</f>
        <v>9704121</v>
      </c>
      <c r="G6197" s="1">
        <f>Comuni__2[[#This Row],[Popolazione2011]]/Comuni__2[[#This Row],[POPOLAZIONE TOTALE DI OGNI REGIONE (CON FILTRO)]]</f>
        <v>9.542337734659326E-5</v>
      </c>
      <c r="H6197" t="str">
        <f>IF(Comuni__2[[#This Row],[Popolazione2011]]&gt;300000,"MAGGIORE","")</f>
        <v/>
      </c>
    </row>
    <row r="6198" spans="1:8" x14ac:dyDescent="0.2">
      <c r="A6198" t="s">
        <v>4150</v>
      </c>
      <c r="B6198" t="s">
        <v>4112</v>
      </c>
      <c r="C6198" t="s">
        <v>4113</v>
      </c>
      <c r="D6198">
        <v>926</v>
      </c>
      <c r="E6198" s="2"/>
      <c r="F6198">
        <f>SUMIFS($D$2:$D$7909, $B$2:$B$7909, "Emilia-Romagna")</f>
        <v>4342135</v>
      </c>
      <c r="G6198" s="1">
        <f>Comuni__2[[#This Row],[Popolazione2011]]/Comuni__2[[#This Row],[POPOLAZIONE TOTALE DI OGNI REGIONE (CON FILTRO)]]</f>
        <v>2.132591455585789E-4</v>
      </c>
      <c r="H6198" t="str">
        <f>IF(Comuni__2[[#This Row],[Popolazione2011]]&gt;300000,"MAGGIORE","")</f>
        <v/>
      </c>
    </row>
    <row r="6199" spans="1:8" x14ac:dyDescent="0.2">
      <c r="A6199" t="s">
        <v>7348</v>
      </c>
      <c r="B6199" t="s">
        <v>7257</v>
      </c>
      <c r="C6199" t="s">
        <v>7283</v>
      </c>
      <c r="D6199">
        <v>925</v>
      </c>
      <c r="E6199" s="2"/>
      <c r="F6199">
        <f>SUMIFS($D$2:$D$7909, $B$2:$B$7909, "Sicilia")</f>
        <v>5002904</v>
      </c>
      <c r="G6199" s="1">
        <f>Comuni__2[[#This Row],[Popolazione2011]]/Comuni__2[[#This Row],[POPOLAZIONE TOTALE DI OGNI REGIONE (CON FILTRO)]]</f>
        <v>1.8489261436957415E-4</v>
      </c>
      <c r="H6199" t="str">
        <f>IF(Comuni__2[[#This Row],[Popolazione2011]]&gt;300000,"MAGGIORE","")</f>
        <v/>
      </c>
    </row>
    <row r="6200" spans="1:8" x14ac:dyDescent="0.2">
      <c r="A6200" t="s">
        <v>7792</v>
      </c>
      <c r="B6200" t="s">
        <v>7657</v>
      </c>
      <c r="C6200" t="s">
        <v>7750</v>
      </c>
      <c r="D6200">
        <v>925</v>
      </c>
      <c r="E6200" s="2"/>
      <c r="F6200">
        <f>SUMIFS($D$2:$D$7909, $B$2:$B$7909, "Sardegna")</f>
        <v>1634822</v>
      </c>
      <c r="G6200" s="1">
        <f>Comuni__2[[#This Row],[Popolazione2011]]/Comuni__2[[#This Row],[POPOLAZIONE TOTALE DI OGNI REGIONE (CON FILTRO)]]</f>
        <v>5.6581083445170178E-4</v>
      </c>
      <c r="H6200" t="str">
        <f>IF(Comuni__2[[#This Row],[Popolazione2011]]&gt;300000,"MAGGIORE","")</f>
        <v/>
      </c>
    </row>
    <row r="6201" spans="1:8" x14ac:dyDescent="0.2">
      <c r="A6201" t="s">
        <v>6727</v>
      </c>
      <c r="B6201" t="s">
        <v>6713</v>
      </c>
      <c r="C6201" t="s">
        <v>6714</v>
      </c>
      <c r="D6201">
        <v>925</v>
      </c>
      <c r="E6201" s="2"/>
      <c r="F6201">
        <f>SUMIFS($D$2:$D$7909, $B$2:$B$7909, "Basilicata")</f>
        <v>578036</v>
      </c>
      <c r="G6201" s="1">
        <f>Comuni__2[[#This Row],[Popolazione2011]]/Comuni__2[[#This Row],[POPOLAZIONE TOTALE DI OGNI REGIONE (CON FILTRO)]]</f>
        <v>1.6002463514383188E-3</v>
      </c>
      <c r="H6201" t="str">
        <f>IF(Comuni__2[[#This Row],[Popolazione2011]]&gt;300000,"MAGGIORE","")</f>
        <v/>
      </c>
    </row>
    <row r="6202" spans="1:8" x14ac:dyDescent="0.2">
      <c r="A6202" t="s">
        <v>2310</v>
      </c>
      <c r="B6202" t="s">
        <v>1271</v>
      </c>
      <c r="C6202" t="s">
        <v>2222</v>
      </c>
      <c r="D6202">
        <v>924</v>
      </c>
      <c r="E6202" s="2"/>
      <c r="F6202">
        <f>SUMIFS($D$2:$D$7909, $B$2:$B$7909, "Lombardia")</f>
        <v>9704121</v>
      </c>
      <c r="G6202" s="1">
        <f>Comuni__2[[#This Row],[Popolazione2011]]/Comuni__2[[#This Row],[POPOLAZIONE TOTALE DI OGNI REGIONE (CON FILTRO)]]</f>
        <v>9.5217279339365204E-5</v>
      </c>
      <c r="H6202" t="str">
        <f>IF(Comuni__2[[#This Row],[Popolazione2011]]&gt;300000,"MAGGIORE","")</f>
        <v/>
      </c>
    </row>
    <row r="6203" spans="1:8" x14ac:dyDescent="0.2">
      <c r="A6203" t="s">
        <v>6281</v>
      </c>
      <c r="B6203" t="s">
        <v>5894</v>
      </c>
      <c r="C6203" t="s">
        <v>6172</v>
      </c>
      <c r="D6203">
        <v>924</v>
      </c>
      <c r="E6203" s="2"/>
      <c r="F6203">
        <f>SUMIFS($D$2:$D$7909, $B$2:$B$7909, "Campania")</f>
        <v>5766810</v>
      </c>
      <c r="G6203" s="1">
        <f>Comuni__2[[#This Row],[Popolazione2011]]/Comuni__2[[#This Row],[POPOLAZIONE TOTALE DI OGNI REGIONE (CON FILTRO)]]</f>
        <v>1.602272313462729E-4</v>
      </c>
      <c r="H6203" t="str">
        <f>IF(Comuni__2[[#This Row],[Popolazione2011]]&gt;300000,"MAGGIORE","")</f>
        <v/>
      </c>
    </row>
    <row r="6204" spans="1:8" x14ac:dyDescent="0.2">
      <c r="A6204" t="s">
        <v>720</v>
      </c>
      <c r="B6204" t="s">
        <v>5</v>
      </c>
      <c r="C6204" t="s">
        <v>490</v>
      </c>
      <c r="D6204">
        <v>924</v>
      </c>
      <c r="E6204" s="2"/>
      <c r="F6204">
        <f>SUMIFS($D$2:$D$7909, $B$2:$B$7909, "Piemonte")</f>
        <v>4363916</v>
      </c>
      <c r="G6204" s="1">
        <f>Comuni__2[[#This Row],[Popolazione2011]]/Comuni__2[[#This Row],[POPOLAZIONE TOTALE DI OGNI REGIONE (CON FILTRO)]]</f>
        <v>2.1173643122369908E-4</v>
      </c>
      <c r="H6204" t="str">
        <f>IF(Comuni__2[[#This Row],[Popolazione2011]]&gt;300000,"MAGGIORE","")</f>
        <v/>
      </c>
    </row>
    <row r="6205" spans="1:8" x14ac:dyDescent="0.2">
      <c r="A6205" t="s">
        <v>5743</v>
      </c>
      <c r="B6205" t="s">
        <v>5446</v>
      </c>
      <c r="C6205" t="s">
        <v>5651</v>
      </c>
      <c r="D6205">
        <v>924</v>
      </c>
      <c r="E6205" s="2"/>
      <c r="F6205">
        <f>SUMIFS($D$2:$D$7909, $B$2:$B$7909, "Abruzzo")</f>
        <v>1307309</v>
      </c>
      <c r="G6205" s="1">
        <f>Comuni__2[[#This Row],[Popolazione2011]]/Comuni__2[[#This Row],[POPOLAZIONE TOTALE DI OGNI REGIONE (CON FILTRO)]]</f>
        <v>7.0679540950150267E-4</v>
      </c>
      <c r="H6205" t="str">
        <f>IF(Comuni__2[[#This Row],[Popolazione2011]]&gt;300000,"MAGGIORE","")</f>
        <v/>
      </c>
    </row>
    <row r="6206" spans="1:8" x14ac:dyDescent="0.2">
      <c r="A6206" t="s">
        <v>1125</v>
      </c>
      <c r="B6206" t="s">
        <v>5</v>
      </c>
      <c r="C6206" t="s">
        <v>1120</v>
      </c>
      <c r="D6206">
        <v>922</v>
      </c>
      <c r="E6206" s="2"/>
      <c r="F6206">
        <f>SUMIFS($D$2:$D$7909, $B$2:$B$7909, "Piemonte")</f>
        <v>4363916</v>
      </c>
      <c r="G6206" s="1">
        <f>Comuni__2[[#This Row],[Popolazione2011]]/Comuni__2[[#This Row],[POPOLAZIONE TOTALE DI OGNI REGIONE (CON FILTRO)]]</f>
        <v>2.1127812726001141E-4</v>
      </c>
      <c r="H6206" t="str">
        <f>IF(Comuni__2[[#This Row],[Popolazione2011]]&gt;300000,"MAGGIORE","")</f>
        <v/>
      </c>
    </row>
    <row r="6207" spans="1:8" x14ac:dyDescent="0.2">
      <c r="A6207" t="s">
        <v>1090</v>
      </c>
      <c r="B6207" t="s">
        <v>5</v>
      </c>
      <c r="C6207" t="s">
        <v>1045</v>
      </c>
      <c r="D6207">
        <v>921</v>
      </c>
      <c r="E6207" s="2"/>
      <c r="F6207">
        <f>SUMIFS($D$2:$D$7909, $B$2:$B$7909, "Piemonte")</f>
        <v>4363916</v>
      </c>
      <c r="G6207" s="1">
        <f>Comuni__2[[#This Row],[Popolazione2011]]/Comuni__2[[#This Row],[POPOLAZIONE TOTALE DI OGNI REGIONE (CON FILTRO)]]</f>
        <v>2.1104897527816758E-4</v>
      </c>
      <c r="H6207" t="str">
        <f>IF(Comuni__2[[#This Row],[Popolazione2011]]&gt;300000,"MAGGIORE","")</f>
        <v/>
      </c>
    </row>
    <row r="6208" spans="1:8" x14ac:dyDescent="0.2">
      <c r="A6208" t="s">
        <v>5095</v>
      </c>
      <c r="B6208" t="s">
        <v>5062</v>
      </c>
      <c r="C6208" t="s">
        <v>5063</v>
      </c>
      <c r="D6208">
        <v>919</v>
      </c>
      <c r="E6208" s="2"/>
      <c r="F6208">
        <f>SUMIFS($D$2:$D$7909, $B$2:$B$7909, "Lazio")</f>
        <v>5502886</v>
      </c>
      <c r="G6208" s="1">
        <f>Comuni__2[[#This Row],[Popolazione2011]]/Comuni__2[[#This Row],[POPOLAZIONE TOTALE DI OGNI REGIONE (CON FILTRO)]]</f>
        <v>1.6700327791635154E-4</v>
      </c>
      <c r="H6208" t="str">
        <f>IF(Comuni__2[[#This Row],[Popolazione2011]]&gt;300000,"MAGGIORE","")</f>
        <v/>
      </c>
    </row>
    <row r="6209" spans="1:8" x14ac:dyDescent="0.2">
      <c r="A6209" t="s">
        <v>7988</v>
      </c>
      <c r="B6209" t="s">
        <v>7657</v>
      </c>
      <c r="C6209" t="s">
        <v>7931</v>
      </c>
      <c r="D6209">
        <v>918</v>
      </c>
      <c r="E6209" s="2"/>
      <c r="F6209">
        <f>SUMIFS($D$2:$D$7909, $B$2:$B$7909, "Sardegna")</f>
        <v>1634822</v>
      </c>
      <c r="G6209" s="1">
        <f>Comuni__2[[#This Row],[Popolazione2011]]/Comuni__2[[#This Row],[POPOLAZIONE TOTALE DI OGNI REGIONE (CON FILTRO)]]</f>
        <v>5.6152902273152669E-4</v>
      </c>
      <c r="H6209" t="str">
        <f>IF(Comuni__2[[#This Row],[Popolazione2011]]&gt;300000,"MAGGIORE","")</f>
        <v/>
      </c>
    </row>
    <row r="6210" spans="1:8" x14ac:dyDescent="0.2">
      <c r="A6210" t="s">
        <v>1480</v>
      </c>
      <c r="B6210" t="s">
        <v>1271</v>
      </c>
      <c r="C6210" t="s">
        <v>1411</v>
      </c>
      <c r="D6210">
        <v>917</v>
      </c>
      <c r="E6210" s="2"/>
      <c r="F6210">
        <f>SUMIFS($D$2:$D$7909, $B$2:$B$7909, "Lombardia")</f>
        <v>9704121</v>
      </c>
      <c r="G6210" s="1">
        <f>Comuni__2[[#This Row],[Popolazione2011]]/Comuni__2[[#This Row],[POPOLAZIONE TOTALE DI OGNI REGIONE (CON FILTRO)]]</f>
        <v>9.4495936314066979E-5</v>
      </c>
      <c r="H6210" t="str">
        <f>IF(Comuni__2[[#This Row],[Popolazione2011]]&gt;300000,"MAGGIORE","")</f>
        <v/>
      </c>
    </row>
    <row r="6211" spans="1:8" x14ac:dyDescent="0.2">
      <c r="A6211" t="s">
        <v>2347</v>
      </c>
      <c r="B6211" t="s">
        <v>1271</v>
      </c>
      <c r="C6211" t="s">
        <v>2222</v>
      </c>
      <c r="D6211">
        <v>917</v>
      </c>
      <c r="E6211" s="2"/>
      <c r="F6211">
        <f>SUMIFS($D$2:$D$7909, $B$2:$B$7909, "Lombardia")</f>
        <v>9704121</v>
      </c>
      <c r="G6211" s="1">
        <f>Comuni__2[[#This Row],[Popolazione2011]]/Comuni__2[[#This Row],[POPOLAZIONE TOTALE DI OGNI REGIONE (CON FILTRO)]]</f>
        <v>9.4495936314066979E-5</v>
      </c>
      <c r="H6211" t="str">
        <f>IF(Comuni__2[[#This Row],[Popolazione2011]]&gt;300000,"MAGGIORE","")</f>
        <v/>
      </c>
    </row>
    <row r="6212" spans="1:8" x14ac:dyDescent="0.2">
      <c r="A6212" t="s">
        <v>5163</v>
      </c>
      <c r="B6212" t="s">
        <v>5062</v>
      </c>
      <c r="C6212" t="s">
        <v>5124</v>
      </c>
      <c r="D6212">
        <v>917</v>
      </c>
      <c r="E6212" s="2"/>
      <c r="F6212">
        <f>SUMIFS($D$2:$D$7909, $B$2:$B$7909, "Lazio")</f>
        <v>5502886</v>
      </c>
      <c r="G6212" s="1">
        <f>Comuni__2[[#This Row],[Popolazione2011]]/Comuni__2[[#This Row],[POPOLAZIONE TOTALE DI OGNI REGIONE (CON FILTRO)]]</f>
        <v>1.6663983226256187E-4</v>
      </c>
      <c r="H6212" t="str">
        <f>IF(Comuni__2[[#This Row],[Popolazione2011]]&gt;300000,"MAGGIORE","")</f>
        <v/>
      </c>
    </row>
    <row r="6213" spans="1:8" x14ac:dyDescent="0.2">
      <c r="A6213" t="s">
        <v>3975</v>
      </c>
      <c r="B6213" t="s">
        <v>3873</v>
      </c>
      <c r="C6213" t="s">
        <v>3941</v>
      </c>
      <c r="D6213">
        <v>917</v>
      </c>
      <c r="E6213" s="2"/>
      <c r="F6213">
        <f>SUMIFS($D$2:$D$7909, $B$2:$B$7909, "Liguria")</f>
        <v>1570694</v>
      </c>
      <c r="G6213" s="1">
        <f>Comuni__2[[#This Row],[Popolazione2011]]/Comuni__2[[#This Row],[POPOLAZIONE TOTALE DI OGNI REGIONE (CON FILTRO)]]</f>
        <v>5.8381836309300222E-4</v>
      </c>
      <c r="H6213" t="str">
        <f>IF(Comuni__2[[#This Row],[Popolazione2011]]&gt;300000,"MAGGIORE","")</f>
        <v/>
      </c>
    </row>
    <row r="6214" spans="1:8" x14ac:dyDescent="0.2">
      <c r="A6214" t="s">
        <v>2328</v>
      </c>
      <c r="B6214" t="s">
        <v>1271</v>
      </c>
      <c r="C6214" t="s">
        <v>2222</v>
      </c>
      <c r="D6214">
        <v>916</v>
      </c>
      <c r="E6214" s="2"/>
      <c r="F6214">
        <f>SUMIFS($D$2:$D$7909, $B$2:$B$7909, "Lombardia")</f>
        <v>9704121</v>
      </c>
      <c r="G6214" s="1">
        <f>Comuni__2[[#This Row],[Popolazione2011]]/Comuni__2[[#This Row],[POPOLAZIONE TOTALE DI OGNI REGIONE (CON FILTRO)]]</f>
        <v>9.439288731045295E-5</v>
      </c>
      <c r="H6214" t="str">
        <f>IF(Comuni__2[[#This Row],[Popolazione2011]]&gt;300000,"MAGGIORE","")</f>
        <v/>
      </c>
    </row>
    <row r="6215" spans="1:8" x14ac:dyDescent="0.2">
      <c r="A6215" t="s">
        <v>331</v>
      </c>
      <c r="B6215" t="s">
        <v>5</v>
      </c>
      <c r="C6215" t="s">
        <v>319</v>
      </c>
      <c r="D6215">
        <v>916</v>
      </c>
      <c r="E6215" s="2"/>
      <c r="F6215">
        <f>SUMIFS($D$2:$D$7909, $B$2:$B$7909, "Piemonte")</f>
        <v>4363916</v>
      </c>
      <c r="G6215" s="1">
        <f>Comuni__2[[#This Row],[Popolazione2011]]/Comuni__2[[#This Row],[POPOLAZIONE TOTALE DI OGNI REGIONE (CON FILTRO)]]</f>
        <v>2.0990321536894845E-4</v>
      </c>
      <c r="H6215" t="str">
        <f>IF(Comuni__2[[#This Row],[Popolazione2011]]&gt;300000,"MAGGIORE","")</f>
        <v/>
      </c>
    </row>
    <row r="6216" spans="1:8" x14ac:dyDescent="0.2">
      <c r="A6216" t="s">
        <v>469</v>
      </c>
      <c r="B6216" t="s">
        <v>5</v>
      </c>
      <c r="C6216" t="s">
        <v>402</v>
      </c>
      <c r="D6216">
        <v>916</v>
      </c>
      <c r="E6216" s="2"/>
      <c r="F6216">
        <f>SUMIFS($D$2:$D$7909, $B$2:$B$7909, "Piemonte")</f>
        <v>4363916</v>
      </c>
      <c r="G6216" s="1">
        <f>Comuni__2[[#This Row],[Popolazione2011]]/Comuni__2[[#This Row],[POPOLAZIONE TOTALE DI OGNI REGIONE (CON FILTRO)]]</f>
        <v>2.0990321536894845E-4</v>
      </c>
      <c r="H6216" t="str">
        <f>IF(Comuni__2[[#This Row],[Popolazione2011]]&gt;300000,"MAGGIORE","")</f>
        <v/>
      </c>
    </row>
    <row r="6217" spans="1:8" x14ac:dyDescent="0.2">
      <c r="A6217" t="s">
        <v>7109</v>
      </c>
      <c r="B6217" t="s">
        <v>6847</v>
      </c>
      <c r="C6217" t="s">
        <v>7080</v>
      </c>
      <c r="D6217">
        <v>916</v>
      </c>
      <c r="E6217" s="2"/>
      <c r="F6217">
        <f>SUMIFS($D$2:$D$7909, $B$2:$B$7909, "Calabria")</f>
        <v>1959050</v>
      </c>
      <c r="G6217" s="1">
        <f>Comuni__2[[#This Row],[Popolazione2011]]/Comuni__2[[#This Row],[POPOLAZIONE TOTALE DI OGNI REGIONE (CON FILTRO)]]</f>
        <v>4.6757356882162272E-4</v>
      </c>
      <c r="H6217" t="str">
        <f>IF(Comuni__2[[#This Row],[Popolazione2011]]&gt;300000,"MAGGIORE","")</f>
        <v/>
      </c>
    </row>
    <row r="6218" spans="1:8" x14ac:dyDescent="0.2">
      <c r="A6218" t="s">
        <v>2327</v>
      </c>
      <c r="B6218" t="s">
        <v>1271</v>
      </c>
      <c r="C6218" t="s">
        <v>2222</v>
      </c>
      <c r="D6218">
        <v>915</v>
      </c>
      <c r="E6218" s="2"/>
      <c r="F6218">
        <f>SUMIFS($D$2:$D$7909, $B$2:$B$7909, "Lombardia")</f>
        <v>9704121</v>
      </c>
      <c r="G6218" s="1">
        <f>Comuni__2[[#This Row],[Popolazione2011]]/Comuni__2[[#This Row],[POPOLAZIONE TOTALE DI OGNI REGIONE (CON FILTRO)]]</f>
        <v>9.4289838306838922E-5</v>
      </c>
      <c r="H6218" t="str">
        <f>IF(Comuni__2[[#This Row],[Popolazione2011]]&gt;300000,"MAGGIORE","")</f>
        <v/>
      </c>
    </row>
    <row r="6219" spans="1:8" x14ac:dyDescent="0.2">
      <c r="A6219" t="s">
        <v>6065</v>
      </c>
      <c r="B6219" t="s">
        <v>5894</v>
      </c>
      <c r="C6219" t="s">
        <v>6000</v>
      </c>
      <c r="D6219">
        <v>914</v>
      </c>
      <c r="E6219" s="2"/>
      <c r="F6219">
        <f>SUMIFS($D$2:$D$7909, $B$2:$B$7909, "Campania")</f>
        <v>5766810</v>
      </c>
      <c r="G6219" s="1">
        <f>Comuni__2[[#This Row],[Popolazione2011]]/Comuni__2[[#This Row],[POPOLAZIONE TOTALE DI OGNI REGIONE (CON FILTRO)]]</f>
        <v>1.5849317040096691E-4</v>
      </c>
      <c r="H6219" t="str">
        <f>IF(Comuni__2[[#This Row],[Popolazione2011]]&gt;300000,"MAGGIORE","")</f>
        <v/>
      </c>
    </row>
    <row r="6220" spans="1:8" x14ac:dyDescent="0.2">
      <c r="A6220" t="s">
        <v>3351</v>
      </c>
      <c r="B6220" t="s">
        <v>3082</v>
      </c>
      <c r="C6220" t="s">
        <v>3297</v>
      </c>
      <c r="D6220">
        <v>914</v>
      </c>
      <c r="E6220" s="2"/>
      <c r="F6220">
        <f>SUMIFS($D$2:$D$7909, $B$2:$B$7909, "Veneto")</f>
        <v>4855904</v>
      </c>
      <c r="G6220" s="1">
        <f>Comuni__2[[#This Row],[Popolazione2011]]/Comuni__2[[#This Row],[POPOLAZIONE TOTALE DI OGNI REGIONE (CON FILTRO)]]</f>
        <v>1.8822447890238356E-4</v>
      </c>
      <c r="H6220" t="str">
        <f>IF(Comuni__2[[#This Row],[Popolazione2011]]&gt;300000,"MAGGIORE","")</f>
        <v/>
      </c>
    </row>
    <row r="6221" spans="1:8" x14ac:dyDescent="0.2">
      <c r="A6221" t="s">
        <v>7166</v>
      </c>
      <c r="B6221" t="s">
        <v>6847</v>
      </c>
      <c r="C6221" t="s">
        <v>7080</v>
      </c>
      <c r="D6221">
        <v>914</v>
      </c>
      <c r="E6221" s="2"/>
      <c r="F6221">
        <f>SUMIFS($D$2:$D$7909, $B$2:$B$7909, "Calabria")</f>
        <v>1959050</v>
      </c>
      <c r="G6221" s="1">
        <f>Comuni__2[[#This Row],[Popolazione2011]]/Comuni__2[[#This Row],[POPOLAZIONE TOTALE DI OGNI REGIONE (CON FILTRO)]]</f>
        <v>4.6655266583292923E-4</v>
      </c>
      <c r="H6221" t="str">
        <f>IF(Comuni__2[[#This Row],[Popolazione2011]]&gt;300000,"MAGGIORE","")</f>
        <v/>
      </c>
    </row>
    <row r="6222" spans="1:8" x14ac:dyDescent="0.2">
      <c r="A6222" t="s">
        <v>1885</v>
      </c>
      <c r="B6222" t="s">
        <v>1271</v>
      </c>
      <c r="C6222" t="s">
        <v>1772</v>
      </c>
      <c r="D6222">
        <v>913</v>
      </c>
      <c r="E6222" s="2"/>
      <c r="F6222">
        <f>SUMIFS($D$2:$D$7909, $B$2:$B$7909, "Lombardia")</f>
        <v>9704121</v>
      </c>
      <c r="G6222" s="1">
        <f>Comuni__2[[#This Row],[Popolazione2011]]/Comuni__2[[#This Row],[POPOLAZIONE TOTALE DI OGNI REGIONE (CON FILTRO)]]</f>
        <v>9.4083740299610852E-5</v>
      </c>
      <c r="H6222" t="str">
        <f>IF(Comuni__2[[#This Row],[Popolazione2011]]&gt;300000,"MAGGIORE","")</f>
        <v/>
      </c>
    </row>
    <row r="6223" spans="1:8" x14ac:dyDescent="0.2">
      <c r="A6223" t="s">
        <v>176</v>
      </c>
      <c r="B6223" t="s">
        <v>5</v>
      </c>
      <c r="C6223" t="s">
        <v>6</v>
      </c>
      <c r="D6223">
        <v>913</v>
      </c>
      <c r="E6223" s="2"/>
      <c r="F6223">
        <f>SUMIFS($D$2:$D$7909, $B$2:$B$7909, "Piemonte")</f>
        <v>4363916</v>
      </c>
      <c r="G6223" s="1">
        <f>Comuni__2[[#This Row],[Popolazione2011]]/Comuni__2[[#This Row],[POPOLAZIONE TOTALE DI OGNI REGIONE (CON FILTRO)]]</f>
        <v>2.0921575942341696E-4</v>
      </c>
      <c r="H6223" t="str">
        <f>IF(Comuni__2[[#This Row],[Popolazione2011]]&gt;300000,"MAGGIORE","")</f>
        <v/>
      </c>
    </row>
    <row r="6224" spans="1:8" x14ac:dyDescent="0.2">
      <c r="A6224" t="s">
        <v>3831</v>
      </c>
      <c r="B6224" t="s">
        <v>3653</v>
      </c>
      <c r="C6224" t="s">
        <v>3822</v>
      </c>
      <c r="D6224">
        <v>913</v>
      </c>
      <c r="E6224" s="2"/>
      <c r="F6224">
        <f>SUMIFS($D$2:$D$7909, $B$2:$B$7909, "Friuli-Venezia Giulia")</f>
        <v>1220291</v>
      </c>
      <c r="G6224" s="1">
        <f>Comuni__2[[#This Row],[Popolazione2011]]/Comuni__2[[#This Row],[POPOLAZIONE TOTALE DI OGNI REGIONE (CON FILTRO)]]</f>
        <v>7.4818219588606324E-4</v>
      </c>
      <c r="H6224" t="str">
        <f>IF(Comuni__2[[#This Row],[Popolazione2011]]&gt;300000,"MAGGIORE","")</f>
        <v/>
      </c>
    </row>
    <row r="6225" spans="1:8" x14ac:dyDescent="0.2">
      <c r="A6225" t="s">
        <v>748</v>
      </c>
      <c r="B6225" t="s">
        <v>5</v>
      </c>
      <c r="C6225" t="s">
        <v>738</v>
      </c>
      <c r="D6225">
        <v>912</v>
      </c>
      <c r="E6225" s="2"/>
      <c r="F6225">
        <f>SUMIFS($D$2:$D$7909, $B$2:$B$7909, "Piemonte")</f>
        <v>4363916</v>
      </c>
      <c r="G6225" s="1">
        <f>Comuni__2[[#This Row],[Popolazione2011]]/Comuni__2[[#This Row],[POPOLAZIONE TOTALE DI OGNI REGIONE (CON FILTRO)]]</f>
        <v>2.0898660744157312E-4</v>
      </c>
      <c r="H6225" t="str">
        <f>IF(Comuni__2[[#This Row],[Popolazione2011]]&gt;300000,"MAGGIORE","")</f>
        <v/>
      </c>
    </row>
    <row r="6226" spans="1:8" x14ac:dyDescent="0.2">
      <c r="A6226" t="s">
        <v>7725</v>
      </c>
      <c r="B6226" t="s">
        <v>7657</v>
      </c>
      <c r="C6226" t="s">
        <v>7658</v>
      </c>
      <c r="D6226">
        <v>912</v>
      </c>
      <c r="E6226" s="2"/>
      <c r="F6226">
        <f>SUMIFS($D$2:$D$7909, $B$2:$B$7909, "Sardegna")</f>
        <v>1634822</v>
      </c>
      <c r="G6226" s="1">
        <f>Comuni__2[[#This Row],[Popolazione2011]]/Comuni__2[[#This Row],[POPOLAZIONE TOTALE DI OGNI REGIONE (CON FILTRO)]]</f>
        <v>5.5785889839994813E-4</v>
      </c>
      <c r="H6226" t="str">
        <f>IF(Comuni__2[[#This Row],[Popolazione2011]]&gt;300000,"MAGGIORE","")</f>
        <v/>
      </c>
    </row>
    <row r="6227" spans="1:8" x14ac:dyDescent="0.2">
      <c r="A6227" t="s">
        <v>3911</v>
      </c>
      <c r="B6227" t="s">
        <v>3873</v>
      </c>
      <c r="C6227" t="s">
        <v>3874</v>
      </c>
      <c r="D6227">
        <v>912</v>
      </c>
      <c r="E6227" s="2"/>
      <c r="F6227">
        <f>SUMIFS($D$2:$D$7909, $B$2:$B$7909, "Liguria")</f>
        <v>1570694</v>
      </c>
      <c r="G6227" s="1">
        <f>Comuni__2[[#This Row],[Popolazione2011]]/Comuni__2[[#This Row],[POPOLAZIONE TOTALE DI OGNI REGIONE (CON FILTRO)]]</f>
        <v>5.8063505686021589E-4</v>
      </c>
      <c r="H6227" t="str">
        <f>IF(Comuni__2[[#This Row],[Popolazione2011]]&gt;300000,"MAGGIORE","")</f>
        <v/>
      </c>
    </row>
    <row r="6228" spans="1:8" x14ac:dyDescent="0.2">
      <c r="A6228" t="s">
        <v>2483</v>
      </c>
      <c r="B6228" t="s">
        <v>1271</v>
      </c>
      <c r="C6228" t="s">
        <v>2409</v>
      </c>
      <c r="D6228">
        <v>910</v>
      </c>
      <c r="E6228" s="2"/>
      <c r="F6228">
        <f>SUMIFS($D$2:$D$7909, $B$2:$B$7909, "Lombardia")</f>
        <v>9704121</v>
      </c>
      <c r="G6228" s="1">
        <f>Comuni__2[[#This Row],[Popolazione2011]]/Comuni__2[[#This Row],[POPOLAZIONE TOTALE DI OGNI REGIONE (CON FILTRO)]]</f>
        <v>9.3774593288768767E-5</v>
      </c>
      <c r="H6228" t="str">
        <f>IF(Comuni__2[[#This Row],[Popolazione2011]]&gt;300000,"MAGGIORE","")</f>
        <v/>
      </c>
    </row>
    <row r="6229" spans="1:8" x14ac:dyDescent="0.2">
      <c r="A6229" t="s">
        <v>322</v>
      </c>
      <c r="B6229" t="s">
        <v>5</v>
      </c>
      <c r="C6229" t="s">
        <v>319</v>
      </c>
      <c r="D6229">
        <v>909</v>
      </c>
      <c r="E6229" s="2"/>
      <c r="F6229">
        <f>SUMIFS($D$2:$D$7909, $B$2:$B$7909, "Piemonte")</f>
        <v>4363916</v>
      </c>
      <c r="G6229" s="1">
        <f>Comuni__2[[#This Row],[Popolazione2011]]/Comuni__2[[#This Row],[POPOLAZIONE TOTALE DI OGNI REGIONE (CON FILTRO)]]</f>
        <v>2.0829915149604163E-4</v>
      </c>
      <c r="H6229" t="str">
        <f>IF(Comuni__2[[#This Row],[Popolazione2011]]&gt;300000,"MAGGIORE","")</f>
        <v/>
      </c>
    </row>
    <row r="6230" spans="1:8" x14ac:dyDescent="0.2">
      <c r="A6230" t="s">
        <v>684</v>
      </c>
      <c r="B6230" t="s">
        <v>5</v>
      </c>
      <c r="C6230" t="s">
        <v>490</v>
      </c>
      <c r="D6230">
        <v>909</v>
      </c>
      <c r="E6230" s="2"/>
      <c r="F6230">
        <f>SUMIFS($D$2:$D$7909, $B$2:$B$7909, "Piemonte")</f>
        <v>4363916</v>
      </c>
      <c r="G6230" s="1">
        <f>Comuni__2[[#This Row],[Popolazione2011]]/Comuni__2[[#This Row],[POPOLAZIONE TOTALE DI OGNI REGIONE (CON FILTRO)]]</f>
        <v>2.0829915149604163E-4</v>
      </c>
      <c r="H6230" t="str">
        <f>IF(Comuni__2[[#This Row],[Popolazione2011]]&gt;300000,"MAGGIORE","")</f>
        <v/>
      </c>
    </row>
    <row r="6231" spans="1:8" x14ac:dyDescent="0.2">
      <c r="A6231" t="s">
        <v>7377</v>
      </c>
      <c r="B6231" t="s">
        <v>7257</v>
      </c>
      <c r="C6231" t="s">
        <v>7366</v>
      </c>
      <c r="D6231">
        <v>907</v>
      </c>
      <c r="E6231" s="2"/>
      <c r="F6231">
        <f>SUMIFS($D$2:$D$7909, $B$2:$B$7909, "Sicilia")</f>
        <v>5002904</v>
      </c>
      <c r="G6231" s="1">
        <f>Comuni__2[[#This Row],[Popolazione2011]]/Comuni__2[[#This Row],[POPOLAZIONE TOTALE DI OGNI REGIONE (CON FILTRO)]]</f>
        <v>1.8129470403589596E-4</v>
      </c>
      <c r="H6231" t="str">
        <f>IF(Comuni__2[[#This Row],[Popolazione2011]]&gt;300000,"MAGGIORE","")</f>
        <v/>
      </c>
    </row>
    <row r="6232" spans="1:8" x14ac:dyDescent="0.2">
      <c r="A6232" t="s">
        <v>1022</v>
      </c>
      <c r="B6232" t="s">
        <v>5</v>
      </c>
      <c r="C6232" t="s">
        <v>857</v>
      </c>
      <c r="D6232">
        <v>907</v>
      </c>
      <c r="E6232" s="2"/>
      <c r="F6232">
        <f>SUMIFS($D$2:$D$7909, $B$2:$B$7909, "Piemonte")</f>
        <v>4363916</v>
      </c>
      <c r="G6232" s="1">
        <f>Comuni__2[[#This Row],[Popolazione2011]]/Comuni__2[[#This Row],[POPOLAZIONE TOTALE DI OGNI REGIONE (CON FILTRO)]]</f>
        <v>2.0784084753235397E-4</v>
      </c>
      <c r="H6232" t="str">
        <f>IF(Comuni__2[[#This Row],[Popolazione2011]]&gt;300000,"MAGGIORE","")</f>
        <v/>
      </c>
    </row>
    <row r="6233" spans="1:8" x14ac:dyDescent="0.2">
      <c r="A6233" t="s">
        <v>2728</v>
      </c>
      <c r="B6233" t="s">
        <v>1271</v>
      </c>
      <c r="C6233" t="s">
        <v>2674</v>
      </c>
      <c r="D6233">
        <v>906</v>
      </c>
      <c r="E6233" s="2"/>
      <c r="F6233">
        <f>SUMIFS($D$2:$D$7909, $B$2:$B$7909, "Lombardia")</f>
        <v>9704121</v>
      </c>
      <c r="G6233" s="1">
        <f>Comuni__2[[#This Row],[Popolazione2011]]/Comuni__2[[#This Row],[POPOLAZIONE TOTALE DI OGNI REGIONE (CON FILTRO)]]</f>
        <v>9.3362397274312641E-5</v>
      </c>
      <c r="H6233" t="str">
        <f>IF(Comuni__2[[#This Row],[Popolazione2011]]&gt;300000,"MAGGIORE","")</f>
        <v/>
      </c>
    </row>
    <row r="6234" spans="1:8" x14ac:dyDescent="0.2">
      <c r="A6234" t="s">
        <v>3778</v>
      </c>
      <c r="B6234" t="s">
        <v>3653</v>
      </c>
      <c r="C6234" t="s">
        <v>3654</v>
      </c>
      <c r="D6234">
        <v>906</v>
      </c>
      <c r="E6234" s="2"/>
      <c r="F6234">
        <f>SUMIFS($D$2:$D$7909, $B$2:$B$7909, "Friuli-Venezia Giulia")</f>
        <v>1220291</v>
      </c>
      <c r="G6234" s="1">
        <f>Comuni__2[[#This Row],[Popolazione2011]]/Comuni__2[[#This Row],[POPOLAZIONE TOTALE DI OGNI REGIONE (CON FILTRO)]]</f>
        <v>7.4244585922538149E-4</v>
      </c>
      <c r="H6234" t="str">
        <f>IF(Comuni__2[[#This Row],[Popolazione2011]]&gt;300000,"MAGGIORE","")</f>
        <v/>
      </c>
    </row>
    <row r="6235" spans="1:8" x14ac:dyDescent="0.2">
      <c r="A6235" t="s">
        <v>5072</v>
      </c>
      <c r="B6235" t="s">
        <v>5062</v>
      </c>
      <c r="C6235" t="s">
        <v>5063</v>
      </c>
      <c r="D6235">
        <v>905</v>
      </c>
      <c r="E6235" s="2"/>
      <c r="F6235">
        <f>SUMIFS($D$2:$D$7909, $B$2:$B$7909, "Lazio")</f>
        <v>5502886</v>
      </c>
      <c r="G6235" s="1">
        <f>Comuni__2[[#This Row],[Popolazione2011]]/Comuni__2[[#This Row],[POPOLAZIONE TOTALE DI OGNI REGIONE (CON FILTRO)]]</f>
        <v>1.6445915833982386E-4</v>
      </c>
      <c r="H6235" t="str">
        <f>IF(Comuni__2[[#This Row],[Popolazione2011]]&gt;300000,"MAGGIORE","")</f>
        <v/>
      </c>
    </row>
    <row r="6236" spans="1:8" x14ac:dyDescent="0.2">
      <c r="A6236" t="s">
        <v>809</v>
      </c>
      <c r="B6236" t="s">
        <v>5</v>
      </c>
      <c r="C6236" t="s">
        <v>738</v>
      </c>
      <c r="D6236">
        <v>904</v>
      </c>
      <c r="E6236" s="2"/>
      <c r="F6236">
        <f>SUMIFS($D$2:$D$7909, $B$2:$B$7909, "Piemonte")</f>
        <v>4363916</v>
      </c>
      <c r="G6236" s="1">
        <f>Comuni__2[[#This Row],[Popolazione2011]]/Comuni__2[[#This Row],[POPOLAZIONE TOTALE DI OGNI REGIONE (CON FILTRO)]]</f>
        <v>2.0715339158682247E-4</v>
      </c>
      <c r="H6236" t="str">
        <f>IF(Comuni__2[[#This Row],[Popolazione2011]]&gt;300000,"MAGGIORE","")</f>
        <v/>
      </c>
    </row>
    <row r="6237" spans="1:8" x14ac:dyDescent="0.2">
      <c r="A6237" t="s">
        <v>7789</v>
      </c>
      <c r="B6237" t="s">
        <v>7657</v>
      </c>
      <c r="C6237" t="s">
        <v>7750</v>
      </c>
      <c r="D6237">
        <v>903</v>
      </c>
      <c r="E6237" s="2"/>
      <c r="F6237">
        <f>SUMIFS($D$2:$D$7909, $B$2:$B$7909, "Sardegna")</f>
        <v>1634822</v>
      </c>
      <c r="G6237" s="1">
        <f>Comuni__2[[#This Row],[Popolazione2011]]/Comuni__2[[#This Row],[POPOLAZIONE TOTALE DI OGNI REGIONE (CON FILTRO)]]</f>
        <v>5.5235371190258018E-4</v>
      </c>
      <c r="H6237" t="str">
        <f>IF(Comuni__2[[#This Row],[Popolazione2011]]&gt;300000,"MAGGIORE","")</f>
        <v/>
      </c>
    </row>
    <row r="6238" spans="1:8" x14ac:dyDescent="0.2">
      <c r="A6238" t="s">
        <v>5374</v>
      </c>
      <c r="B6238" t="s">
        <v>5062</v>
      </c>
      <c r="C6238" t="s">
        <v>5354</v>
      </c>
      <c r="D6238">
        <v>902</v>
      </c>
      <c r="E6238" s="2"/>
      <c r="F6238">
        <f>SUMIFS($D$2:$D$7909, $B$2:$B$7909, "Lazio")</f>
        <v>5502886</v>
      </c>
      <c r="G6238" s="1">
        <f>Comuni__2[[#This Row],[Popolazione2011]]/Comuni__2[[#This Row],[POPOLAZIONE TOTALE DI OGNI REGIONE (CON FILTRO)]]</f>
        <v>1.6391398985913936E-4</v>
      </c>
      <c r="H6238" t="str">
        <f>IF(Comuni__2[[#This Row],[Popolazione2011]]&gt;300000,"MAGGIORE","")</f>
        <v/>
      </c>
    </row>
    <row r="6239" spans="1:8" x14ac:dyDescent="0.2">
      <c r="A6239" t="s">
        <v>4921</v>
      </c>
      <c r="B6239" t="s">
        <v>4829</v>
      </c>
      <c r="C6239" t="s">
        <v>4883</v>
      </c>
      <c r="D6239">
        <v>902</v>
      </c>
      <c r="E6239" s="2"/>
      <c r="F6239">
        <f>SUMIFS($D$2:$D$7909, $B$2:$B$7909, "Marche")</f>
        <v>1540584</v>
      </c>
      <c r="G6239" s="1">
        <f>Comuni__2[[#This Row],[Popolazione2011]]/Comuni__2[[#This Row],[POPOLAZIONE TOTALE DI OGNI REGIONE (CON FILTRO)]]</f>
        <v>5.8549225488516046E-4</v>
      </c>
      <c r="H6239" t="str">
        <f>IF(Comuni__2[[#This Row],[Popolazione2011]]&gt;300000,"MAGGIORE","")</f>
        <v/>
      </c>
    </row>
    <row r="6240" spans="1:8" x14ac:dyDescent="0.2">
      <c r="A6240" t="s">
        <v>164</v>
      </c>
      <c r="B6240" t="s">
        <v>5</v>
      </c>
      <c r="C6240" t="s">
        <v>6</v>
      </c>
      <c r="D6240">
        <v>901</v>
      </c>
      <c r="E6240" s="2"/>
      <c r="F6240">
        <f>SUMIFS($D$2:$D$7909, $B$2:$B$7909, "Piemonte")</f>
        <v>4363916</v>
      </c>
      <c r="G6240" s="1">
        <f>Comuni__2[[#This Row],[Popolazione2011]]/Comuni__2[[#This Row],[POPOLAZIONE TOTALE DI OGNI REGIONE (CON FILTRO)]]</f>
        <v>2.0646593564129098E-4</v>
      </c>
      <c r="H6240" t="str">
        <f>IF(Comuni__2[[#This Row],[Popolazione2011]]&gt;300000,"MAGGIORE","")</f>
        <v/>
      </c>
    </row>
    <row r="6241" spans="1:8" x14ac:dyDescent="0.2">
      <c r="A6241" t="s">
        <v>1021</v>
      </c>
      <c r="B6241" t="s">
        <v>5</v>
      </c>
      <c r="C6241" t="s">
        <v>857</v>
      </c>
      <c r="D6241">
        <v>901</v>
      </c>
      <c r="E6241" s="2"/>
      <c r="F6241">
        <f>SUMIFS($D$2:$D$7909, $B$2:$B$7909, "Piemonte")</f>
        <v>4363916</v>
      </c>
      <c r="G6241" s="1">
        <f>Comuni__2[[#This Row],[Popolazione2011]]/Comuni__2[[#This Row],[POPOLAZIONE TOTALE DI OGNI REGIONE (CON FILTRO)]]</f>
        <v>2.0646593564129098E-4</v>
      </c>
      <c r="H6241" t="str">
        <f>IF(Comuni__2[[#This Row],[Popolazione2011]]&gt;300000,"MAGGIORE","")</f>
        <v/>
      </c>
    </row>
    <row r="6242" spans="1:8" x14ac:dyDescent="0.2">
      <c r="A6242" t="s">
        <v>7405</v>
      </c>
      <c r="B6242" t="s">
        <v>7257</v>
      </c>
      <c r="C6242" t="s">
        <v>7366</v>
      </c>
      <c r="D6242">
        <v>900</v>
      </c>
      <c r="E6242" s="2"/>
      <c r="F6242">
        <f>SUMIFS($D$2:$D$7909, $B$2:$B$7909, "Sicilia")</f>
        <v>5002904</v>
      </c>
      <c r="G6242" s="1">
        <f>Comuni__2[[#This Row],[Popolazione2011]]/Comuni__2[[#This Row],[POPOLAZIONE TOTALE DI OGNI REGIONE (CON FILTRO)]]</f>
        <v>1.7989551668391E-4</v>
      </c>
      <c r="H6242" t="str">
        <f>IF(Comuni__2[[#This Row],[Popolazione2011]]&gt;300000,"MAGGIORE","")</f>
        <v/>
      </c>
    </row>
    <row r="6243" spans="1:8" x14ac:dyDescent="0.2">
      <c r="A6243" t="s">
        <v>558</v>
      </c>
      <c r="B6243" t="s">
        <v>5</v>
      </c>
      <c r="C6243" t="s">
        <v>490</v>
      </c>
      <c r="D6243">
        <v>900</v>
      </c>
      <c r="E6243" s="2"/>
      <c r="F6243">
        <f>SUMIFS($D$2:$D$7909, $B$2:$B$7909, "Piemonte")</f>
        <v>4363916</v>
      </c>
      <c r="G6243" s="1">
        <f>Comuni__2[[#This Row],[Popolazione2011]]/Comuni__2[[#This Row],[POPOLAZIONE TOTALE DI OGNI REGIONE (CON FILTRO)]]</f>
        <v>2.0623678365944714E-4</v>
      </c>
      <c r="H6243" t="str">
        <f>IF(Comuni__2[[#This Row],[Popolazione2011]]&gt;300000,"MAGGIORE","")</f>
        <v/>
      </c>
    </row>
    <row r="6244" spans="1:8" x14ac:dyDescent="0.2">
      <c r="A6244" t="s">
        <v>980</v>
      </c>
      <c r="B6244" t="s">
        <v>5</v>
      </c>
      <c r="C6244" t="s">
        <v>857</v>
      </c>
      <c r="D6244">
        <v>900</v>
      </c>
      <c r="E6244" s="2"/>
      <c r="F6244">
        <f>SUMIFS($D$2:$D$7909, $B$2:$B$7909, "Piemonte")</f>
        <v>4363916</v>
      </c>
      <c r="G6244" s="1">
        <f>Comuni__2[[#This Row],[Popolazione2011]]/Comuni__2[[#This Row],[POPOLAZIONE TOTALE DI OGNI REGIONE (CON FILTRO)]]</f>
        <v>2.0623678365944714E-4</v>
      </c>
      <c r="H6244" t="str">
        <f>IF(Comuni__2[[#This Row],[Popolazione2011]]&gt;300000,"MAGGIORE","")</f>
        <v/>
      </c>
    </row>
    <row r="6245" spans="1:8" x14ac:dyDescent="0.2">
      <c r="A6245" t="s">
        <v>7684</v>
      </c>
      <c r="B6245" t="s">
        <v>7657</v>
      </c>
      <c r="C6245" t="s">
        <v>7658</v>
      </c>
      <c r="D6245">
        <v>900</v>
      </c>
      <c r="E6245" s="2"/>
      <c r="F6245">
        <f>SUMIFS($D$2:$D$7909, $B$2:$B$7909, "Sardegna")</f>
        <v>1634822</v>
      </c>
      <c r="G6245" s="1">
        <f>Comuni__2[[#This Row],[Popolazione2011]]/Comuni__2[[#This Row],[POPOLAZIONE TOTALE DI OGNI REGIONE (CON FILTRO)]]</f>
        <v>5.505186497367909E-4</v>
      </c>
      <c r="H6245" t="str">
        <f>IF(Comuni__2[[#This Row],[Popolazione2011]]&gt;300000,"MAGGIORE","")</f>
        <v/>
      </c>
    </row>
    <row r="6246" spans="1:8" x14ac:dyDescent="0.2">
      <c r="A6246" t="s">
        <v>2451</v>
      </c>
      <c r="B6246" t="s">
        <v>1271</v>
      </c>
      <c r="C6246" t="s">
        <v>2409</v>
      </c>
      <c r="D6246">
        <v>899</v>
      </c>
      <c r="E6246" s="2"/>
      <c r="F6246">
        <f>SUMIFS($D$2:$D$7909, $B$2:$B$7909, "Lombardia")</f>
        <v>9704121</v>
      </c>
      <c r="G6246" s="1">
        <f>Comuni__2[[#This Row],[Popolazione2011]]/Comuni__2[[#This Row],[POPOLAZIONE TOTALE DI OGNI REGIONE (CON FILTRO)]]</f>
        <v>9.2641054249014416E-5</v>
      </c>
      <c r="H6246" t="str">
        <f>IF(Comuni__2[[#This Row],[Popolazione2011]]&gt;300000,"MAGGIORE","")</f>
        <v/>
      </c>
    </row>
    <row r="6247" spans="1:8" x14ac:dyDescent="0.2">
      <c r="A6247" t="s">
        <v>352</v>
      </c>
      <c r="B6247" t="s">
        <v>5</v>
      </c>
      <c r="C6247" t="s">
        <v>319</v>
      </c>
      <c r="D6247">
        <v>899</v>
      </c>
      <c r="E6247" s="2"/>
      <c r="F6247">
        <f>SUMIFS($D$2:$D$7909, $B$2:$B$7909, "Piemonte")</f>
        <v>4363916</v>
      </c>
      <c r="G6247" s="1">
        <f>Comuni__2[[#This Row],[Popolazione2011]]/Comuni__2[[#This Row],[POPOLAZIONE TOTALE DI OGNI REGIONE (CON FILTRO)]]</f>
        <v>2.0600763167760334E-4</v>
      </c>
      <c r="H6247" t="str">
        <f>IF(Comuni__2[[#This Row],[Popolazione2011]]&gt;300000,"MAGGIORE","")</f>
        <v/>
      </c>
    </row>
    <row r="6248" spans="1:8" x14ac:dyDescent="0.2">
      <c r="A6248" t="s">
        <v>843</v>
      </c>
      <c r="B6248" t="s">
        <v>5</v>
      </c>
      <c r="C6248" t="s">
        <v>738</v>
      </c>
      <c r="D6248">
        <v>899</v>
      </c>
      <c r="E6248" s="2"/>
      <c r="F6248">
        <f>SUMIFS($D$2:$D$7909, $B$2:$B$7909, "Piemonte")</f>
        <v>4363916</v>
      </c>
      <c r="G6248" s="1">
        <f>Comuni__2[[#This Row],[Popolazione2011]]/Comuni__2[[#This Row],[POPOLAZIONE TOTALE DI OGNI REGIONE (CON FILTRO)]]</f>
        <v>2.0600763167760334E-4</v>
      </c>
      <c r="H6248" t="str">
        <f>IF(Comuni__2[[#This Row],[Popolazione2011]]&gt;300000,"MAGGIORE","")</f>
        <v/>
      </c>
    </row>
    <row r="6249" spans="1:8" x14ac:dyDescent="0.2">
      <c r="A6249" t="s">
        <v>7198</v>
      </c>
      <c r="B6249" t="s">
        <v>6847</v>
      </c>
      <c r="C6249" t="s">
        <v>7178</v>
      </c>
      <c r="D6249">
        <v>898</v>
      </c>
      <c r="E6249" s="2"/>
      <c r="F6249">
        <f>SUMIFS($D$2:$D$7909, $B$2:$B$7909, "Calabria")</f>
        <v>1959050</v>
      </c>
      <c r="G6249" s="1">
        <f>Comuni__2[[#This Row],[Popolazione2011]]/Comuni__2[[#This Row],[POPOLAZIONE TOTALE DI OGNI REGIONE (CON FILTRO)]]</f>
        <v>4.5838544192338125E-4</v>
      </c>
      <c r="H6249" t="str">
        <f>IF(Comuni__2[[#This Row],[Popolazione2011]]&gt;300000,"MAGGIORE","")</f>
        <v/>
      </c>
    </row>
    <row r="6250" spans="1:8" x14ac:dyDescent="0.2">
      <c r="A6250" t="s">
        <v>5554</v>
      </c>
      <c r="B6250" t="s">
        <v>5446</v>
      </c>
      <c r="C6250" t="s">
        <v>5447</v>
      </c>
      <c r="D6250">
        <v>898</v>
      </c>
      <c r="E6250" s="2"/>
      <c r="F6250">
        <f>SUMIFS($D$2:$D$7909, $B$2:$B$7909, "Abruzzo")</f>
        <v>1307309</v>
      </c>
      <c r="G6250" s="1">
        <f>Comuni__2[[#This Row],[Popolazione2011]]/Comuni__2[[#This Row],[POPOLAZIONE TOTALE DI OGNI REGIONE (CON FILTRO)]]</f>
        <v>6.8690722698306218E-4</v>
      </c>
      <c r="H6250" t="str">
        <f>IF(Comuni__2[[#This Row],[Popolazione2011]]&gt;300000,"MAGGIORE","")</f>
        <v/>
      </c>
    </row>
    <row r="6251" spans="1:8" x14ac:dyDescent="0.2">
      <c r="A6251" t="s">
        <v>2963</v>
      </c>
      <c r="B6251" t="s">
        <v>2791</v>
      </c>
      <c r="C6251" t="s">
        <v>2909</v>
      </c>
      <c r="D6251">
        <v>898</v>
      </c>
      <c r="E6251" s="2"/>
      <c r="F6251">
        <f>SUMIFS($D$2:$D$7909, $B$2:$B$7909, "Trentino-Alto Adige/Südtirol")</f>
        <v>1026433</v>
      </c>
      <c r="G6251" s="1">
        <f>Comuni__2[[#This Row],[Popolazione2011]]/Comuni__2[[#This Row],[POPOLAZIONE TOTALE DI OGNI REGIONE (CON FILTRO)]]</f>
        <v>8.7487444382633841E-4</v>
      </c>
      <c r="H6251" t="str">
        <f>IF(Comuni__2[[#This Row],[Popolazione2011]]&gt;300000,"MAGGIORE","")</f>
        <v/>
      </c>
    </row>
    <row r="6252" spans="1:8" x14ac:dyDescent="0.2">
      <c r="A6252" t="s">
        <v>5250</v>
      </c>
      <c r="B6252" t="s">
        <v>5062</v>
      </c>
      <c r="C6252" t="s">
        <v>5198</v>
      </c>
      <c r="D6252">
        <v>897</v>
      </c>
      <c r="E6252" s="2"/>
      <c r="F6252">
        <f>SUMIFS($D$2:$D$7909, $B$2:$B$7909, "Lazio")</f>
        <v>5502886</v>
      </c>
      <c r="G6252" s="1">
        <f>Comuni__2[[#This Row],[Popolazione2011]]/Comuni__2[[#This Row],[POPOLAZIONE TOTALE DI OGNI REGIONE (CON FILTRO)]]</f>
        <v>1.630053757246652E-4</v>
      </c>
      <c r="H6252" t="str">
        <f>IF(Comuni__2[[#This Row],[Popolazione2011]]&gt;300000,"MAGGIORE","")</f>
        <v/>
      </c>
    </row>
    <row r="6253" spans="1:8" x14ac:dyDescent="0.2">
      <c r="A6253" t="s">
        <v>538</v>
      </c>
      <c r="B6253" t="s">
        <v>5</v>
      </c>
      <c r="C6253" t="s">
        <v>490</v>
      </c>
      <c r="D6253">
        <v>897</v>
      </c>
      <c r="E6253" s="2"/>
      <c r="F6253">
        <f>SUMIFS($D$2:$D$7909, $B$2:$B$7909, "Piemonte")</f>
        <v>4363916</v>
      </c>
      <c r="G6253" s="1">
        <f>Comuni__2[[#This Row],[Popolazione2011]]/Comuni__2[[#This Row],[POPOLAZIONE TOTALE DI OGNI REGIONE (CON FILTRO)]]</f>
        <v>2.0554932771391568E-4</v>
      </c>
      <c r="H6253" t="str">
        <f>IF(Comuni__2[[#This Row],[Popolazione2011]]&gt;300000,"MAGGIORE","")</f>
        <v/>
      </c>
    </row>
    <row r="6254" spans="1:8" x14ac:dyDescent="0.2">
      <c r="A6254" t="s">
        <v>8012</v>
      </c>
      <c r="B6254" t="s">
        <v>7657</v>
      </c>
      <c r="C6254" t="s">
        <v>7931</v>
      </c>
      <c r="D6254">
        <v>897</v>
      </c>
      <c r="E6254" s="2"/>
      <c r="F6254">
        <f>SUMIFS($D$2:$D$7909, $B$2:$B$7909, "Sardegna")</f>
        <v>1634822</v>
      </c>
      <c r="G6254" s="1">
        <f>Comuni__2[[#This Row],[Popolazione2011]]/Comuni__2[[#This Row],[POPOLAZIONE TOTALE DI OGNI REGIONE (CON FILTRO)]]</f>
        <v>5.4868358757100162E-4</v>
      </c>
      <c r="H6254" t="str">
        <f>IF(Comuni__2[[#This Row],[Popolazione2011]]&gt;300000,"MAGGIORE","")</f>
        <v/>
      </c>
    </row>
    <row r="6255" spans="1:8" x14ac:dyDescent="0.2">
      <c r="A6255" t="s">
        <v>2251</v>
      </c>
      <c r="B6255" t="s">
        <v>1271</v>
      </c>
      <c r="C6255" t="s">
        <v>2222</v>
      </c>
      <c r="D6255">
        <v>895</v>
      </c>
      <c r="E6255" s="2"/>
      <c r="F6255">
        <f>SUMIFS($D$2:$D$7909, $B$2:$B$7909, "Lombardia")</f>
        <v>9704121</v>
      </c>
      <c r="G6255" s="1">
        <f>Comuni__2[[#This Row],[Popolazione2011]]/Comuni__2[[#This Row],[POPOLAZIONE TOTALE DI OGNI REGIONE (CON FILTRO)]]</f>
        <v>9.2228858234558289E-5</v>
      </c>
      <c r="H6255" t="str">
        <f>IF(Comuni__2[[#This Row],[Popolazione2011]]&gt;300000,"MAGGIORE","")</f>
        <v/>
      </c>
    </row>
    <row r="6256" spans="1:8" x14ac:dyDescent="0.2">
      <c r="A6256" t="s">
        <v>2405</v>
      </c>
      <c r="B6256" t="s">
        <v>1271</v>
      </c>
      <c r="C6256" t="s">
        <v>2222</v>
      </c>
      <c r="D6256">
        <v>895</v>
      </c>
      <c r="E6256" s="2"/>
      <c r="F6256">
        <f>SUMIFS($D$2:$D$7909, $B$2:$B$7909, "Lombardia")</f>
        <v>9704121</v>
      </c>
      <c r="G6256" s="1">
        <f>Comuni__2[[#This Row],[Popolazione2011]]/Comuni__2[[#This Row],[POPOLAZIONE TOTALE DI OGNI REGIONE (CON FILTRO)]]</f>
        <v>9.2228858234558289E-5</v>
      </c>
      <c r="H6256" t="str">
        <f>IF(Comuni__2[[#This Row],[Popolazione2011]]&gt;300000,"MAGGIORE","")</f>
        <v/>
      </c>
    </row>
    <row r="6257" spans="1:8" x14ac:dyDescent="0.2">
      <c r="A6257" t="s">
        <v>766</v>
      </c>
      <c r="B6257" t="s">
        <v>5</v>
      </c>
      <c r="C6257" t="s">
        <v>738</v>
      </c>
      <c r="D6257">
        <v>895</v>
      </c>
      <c r="E6257" s="2"/>
      <c r="F6257">
        <f>SUMIFS($D$2:$D$7909, $B$2:$B$7909, "Piemonte")</f>
        <v>4363916</v>
      </c>
      <c r="G6257" s="1">
        <f>Comuni__2[[#This Row],[Popolazione2011]]/Comuni__2[[#This Row],[POPOLAZIONE TOTALE DI OGNI REGIONE (CON FILTRO)]]</f>
        <v>2.0509102375022801E-4</v>
      </c>
      <c r="H6257" t="str">
        <f>IF(Comuni__2[[#This Row],[Popolazione2011]]&gt;300000,"MAGGIORE","")</f>
        <v/>
      </c>
    </row>
    <row r="6258" spans="1:8" x14ac:dyDescent="0.2">
      <c r="A6258" t="s">
        <v>3984</v>
      </c>
      <c r="B6258" t="s">
        <v>3873</v>
      </c>
      <c r="C6258" t="s">
        <v>3941</v>
      </c>
      <c r="D6258">
        <v>895</v>
      </c>
      <c r="E6258" s="2"/>
      <c r="F6258">
        <f>SUMIFS($D$2:$D$7909, $B$2:$B$7909, "Liguria")</f>
        <v>1570694</v>
      </c>
      <c r="G6258" s="1">
        <f>Comuni__2[[#This Row],[Popolazione2011]]/Comuni__2[[#This Row],[POPOLAZIONE TOTALE DI OGNI REGIONE (CON FILTRO)]]</f>
        <v>5.6981181566874266E-4</v>
      </c>
      <c r="H6258" t="str">
        <f>IF(Comuni__2[[#This Row],[Popolazione2011]]&gt;300000,"MAGGIORE","")</f>
        <v/>
      </c>
    </row>
    <row r="6259" spans="1:8" x14ac:dyDescent="0.2">
      <c r="A6259" t="s">
        <v>5465</v>
      </c>
      <c r="B6259" t="s">
        <v>5446</v>
      </c>
      <c r="C6259" t="s">
        <v>5447</v>
      </c>
      <c r="D6259">
        <v>895</v>
      </c>
      <c r="E6259" s="2"/>
      <c r="F6259">
        <f>SUMIFS($D$2:$D$7909, $B$2:$B$7909, "Abruzzo")</f>
        <v>1307309</v>
      </c>
      <c r="G6259" s="1">
        <f>Comuni__2[[#This Row],[Popolazione2011]]/Comuni__2[[#This Row],[POPOLAZIONE TOTALE DI OGNI REGIONE (CON FILTRO)]]</f>
        <v>6.846124366924729E-4</v>
      </c>
      <c r="H6259" t="str">
        <f>IF(Comuni__2[[#This Row],[Popolazione2011]]&gt;300000,"MAGGIORE","")</f>
        <v/>
      </c>
    </row>
    <row r="6260" spans="1:8" x14ac:dyDescent="0.2">
      <c r="A6260" t="s">
        <v>3914</v>
      </c>
      <c r="B6260" t="s">
        <v>3873</v>
      </c>
      <c r="C6260" t="s">
        <v>3874</v>
      </c>
      <c r="D6260">
        <v>894</v>
      </c>
      <c r="E6260" s="2"/>
      <c r="F6260">
        <f>SUMIFS($D$2:$D$7909, $B$2:$B$7909, "Liguria")</f>
        <v>1570694</v>
      </c>
      <c r="G6260" s="1">
        <f>Comuni__2[[#This Row],[Popolazione2011]]/Comuni__2[[#This Row],[POPOLAZIONE TOTALE DI OGNI REGIONE (CON FILTRO)]]</f>
        <v>5.6917515442218532E-4</v>
      </c>
      <c r="H6260" t="str">
        <f>IF(Comuni__2[[#This Row],[Popolazione2011]]&gt;300000,"MAGGIORE","")</f>
        <v/>
      </c>
    </row>
    <row r="6261" spans="1:8" x14ac:dyDescent="0.2">
      <c r="A6261" t="s">
        <v>4874</v>
      </c>
      <c r="B6261" t="s">
        <v>4829</v>
      </c>
      <c r="C6261" t="s">
        <v>4830</v>
      </c>
      <c r="D6261">
        <v>894</v>
      </c>
      <c r="E6261" s="2"/>
      <c r="F6261">
        <f>SUMIFS($D$2:$D$7909, $B$2:$B$7909, "Marche")</f>
        <v>1540584</v>
      </c>
      <c r="G6261" s="1">
        <f>Comuni__2[[#This Row],[Popolazione2011]]/Comuni__2[[#This Row],[POPOLAZIONE TOTALE DI OGNI REGIONE (CON FILTRO)]]</f>
        <v>5.8029941892165566E-4</v>
      </c>
      <c r="H6261" t="str">
        <f>IF(Comuni__2[[#This Row],[Popolazione2011]]&gt;300000,"MAGGIORE","")</f>
        <v/>
      </c>
    </row>
    <row r="6262" spans="1:8" x14ac:dyDescent="0.2">
      <c r="A6262" t="s">
        <v>6748</v>
      </c>
      <c r="B6262" t="s">
        <v>6713</v>
      </c>
      <c r="C6262" t="s">
        <v>6714</v>
      </c>
      <c r="D6262">
        <v>894</v>
      </c>
      <c r="E6262" s="2"/>
      <c r="F6262">
        <f>SUMIFS($D$2:$D$7909, $B$2:$B$7909, "Basilicata")</f>
        <v>578036</v>
      </c>
      <c r="G6262" s="1">
        <f>Comuni__2[[#This Row],[Popolazione2011]]/Comuni__2[[#This Row],[POPOLAZIONE TOTALE DI OGNI REGIONE (CON FILTRO)]]</f>
        <v>1.5466164737144399E-3</v>
      </c>
      <c r="H6262" t="str">
        <f>IF(Comuni__2[[#This Row],[Popolazione2011]]&gt;300000,"MAGGIORE","")</f>
        <v/>
      </c>
    </row>
    <row r="6263" spans="1:8" x14ac:dyDescent="0.2">
      <c r="A6263" t="s">
        <v>1520</v>
      </c>
      <c r="B6263" t="s">
        <v>1271</v>
      </c>
      <c r="C6263" t="s">
        <v>1411</v>
      </c>
      <c r="D6263">
        <v>892</v>
      </c>
      <c r="E6263" s="2"/>
      <c r="F6263">
        <f>SUMIFS($D$2:$D$7909, $B$2:$B$7909, "Lombardia")</f>
        <v>9704121</v>
      </c>
      <c r="G6263" s="1">
        <f>Comuni__2[[#This Row],[Popolazione2011]]/Comuni__2[[#This Row],[POPOLAZIONE TOTALE DI OGNI REGIONE (CON FILTRO)]]</f>
        <v>9.1919711223716191E-5</v>
      </c>
      <c r="H6263" t="str">
        <f>IF(Comuni__2[[#This Row],[Popolazione2011]]&gt;300000,"MAGGIORE","")</f>
        <v/>
      </c>
    </row>
    <row r="6264" spans="1:8" x14ac:dyDescent="0.2">
      <c r="A6264" t="s">
        <v>7452</v>
      </c>
      <c r="B6264" t="s">
        <v>7257</v>
      </c>
      <c r="C6264" t="s">
        <v>7366</v>
      </c>
      <c r="D6264">
        <v>892</v>
      </c>
      <c r="E6264" s="2"/>
      <c r="F6264">
        <f>SUMIFS($D$2:$D$7909, $B$2:$B$7909, "Sicilia")</f>
        <v>5002904</v>
      </c>
      <c r="G6264" s="1">
        <f>Comuni__2[[#This Row],[Popolazione2011]]/Comuni__2[[#This Row],[POPOLAZIONE TOTALE DI OGNI REGIONE (CON FILTRO)]]</f>
        <v>1.7829644542449746E-4</v>
      </c>
      <c r="H6264" t="str">
        <f>IF(Comuni__2[[#This Row],[Popolazione2011]]&gt;300000,"MAGGIORE","")</f>
        <v/>
      </c>
    </row>
    <row r="6265" spans="1:8" x14ac:dyDescent="0.2">
      <c r="A6265" t="s">
        <v>1200</v>
      </c>
      <c r="B6265" t="s">
        <v>1195</v>
      </c>
      <c r="C6265" t="s">
        <v>1196</v>
      </c>
      <c r="D6265">
        <v>892</v>
      </c>
      <c r="E6265" s="2"/>
      <c r="F6265">
        <f>SUMIFS($D$2:$D$7909, $B$2:$B$7909, "Valle D'Aosta/Vallée D'Aoste")</f>
        <v>126806</v>
      </c>
      <c r="G6265" s="1">
        <f>Comuni__2[[#This Row],[Popolazione2011]]/Comuni__2[[#This Row],[POPOLAZIONE TOTALE DI OGNI REGIONE (CON FILTRO)]]</f>
        <v>7.0343674589530463E-3</v>
      </c>
      <c r="H6265" t="str">
        <f>IF(Comuni__2[[#This Row],[Popolazione2011]]&gt;300000,"MAGGIORE","")</f>
        <v/>
      </c>
    </row>
    <row r="6266" spans="1:8" x14ac:dyDescent="0.2">
      <c r="A6266" t="s">
        <v>1896</v>
      </c>
      <c r="B6266" t="s">
        <v>1271</v>
      </c>
      <c r="C6266" t="s">
        <v>1772</v>
      </c>
      <c r="D6266">
        <v>891</v>
      </c>
      <c r="E6266" s="2"/>
      <c r="F6266">
        <f>SUMIFS($D$2:$D$7909, $B$2:$B$7909, "Lombardia")</f>
        <v>9704121</v>
      </c>
      <c r="G6266" s="1">
        <f>Comuni__2[[#This Row],[Popolazione2011]]/Comuni__2[[#This Row],[POPOLAZIONE TOTALE DI OGNI REGIONE (CON FILTRO)]]</f>
        <v>9.1816662220102163E-5</v>
      </c>
      <c r="H6266" t="str">
        <f>IF(Comuni__2[[#This Row],[Popolazione2011]]&gt;300000,"MAGGIORE","")</f>
        <v/>
      </c>
    </row>
    <row r="6267" spans="1:8" x14ac:dyDescent="0.2">
      <c r="A6267" t="s">
        <v>3350</v>
      </c>
      <c r="B6267" t="s">
        <v>3082</v>
      </c>
      <c r="C6267" t="s">
        <v>3297</v>
      </c>
      <c r="D6267">
        <v>891</v>
      </c>
      <c r="E6267" s="2"/>
      <c r="F6267">
        <f>SUMIFS($D$2:$D$7909, $B$2:$B$7909, "Veneto")</f>
        <v>4855904</v>
      </c>
      <c r="G6267" s="1">
        <f>Comuni__2[[#This Row],[Popolazione2011]]/Comuni__2[[#This Row],[POPOLAZIONE TOTALE DI OGNI REGIONE (CON FILTRO)]]</f>
        <v>1.8348797669805663E-4</v>
      </c>
      <c r="H6267" t="str">
        <f>IF(Comuni__2[[#This Row],[Popolazione2011]]&gt;300000,"MAGGIORE","")</f>
        <v/>
      </c>
    </row>
    <row r="6268" spans="1:8" x14ac:dyDescent="0.2">
      <c r="A6268" t="s">
        <v>2229</v>
      </c>
      <c r="B6268" t="s">
        <v>1271</v>
      </c>
      <c r="C6268" t="s">
        <v>2222</v>
      </c>
      <c r="D6268">
        <v>890</v>
      </c>
      <c r="E6268" s="2"/>
      <c r="F6268">
        <f>SUMIFS($D$2:$D$7909, $B$2:$B$7909, "Lombardia")</f>
        <v>9704121</v>
      </c>
      <c r="G6268" s="1">
        <f>Comuni__2[[#This Row],[Popolazione2011]]/Comuni__2[[#This Row],[POPOLAZIONE TOTALE DI OGNI REGIONE (CON FILTRO)]]</f>
        <v>9.1713613216488134E-5</v>
      </c>
      <c r="H6268" t="str">
        <f>IF(Comuni__2[[#This Row],[Popolazione2011]]&gt;300000,"MAGGIORE","")</f>
        <v/>
      </c>
    </row>
    <row r="6269" spans="1:8" x14ac:dyDescent="0.2">
      <c r="A6269" t="s">
        <v>1449</v>
      </c>
      <c r="B6269" t="s">
        <v>1271</v>
      </c>
      <c r="C6269" t="s">
        <v>1411</v>
      </c>
      <c r="D6269">
        <v>889</v>
      </c>
      <c r="E6269" s="2"/>
      <c r="F6269">
        <f>SUMIFS($D$2:$D$7909, $B$2:$B$7909, "Lombardia")</f>
        <v>9704121</v>
      </c>
      <c r="G6269" s="1">
        <f>Comuni__2[[#This Row],[Popolazione2011]]/Comuni__2[[#This Row],[POPOLAZIONE TOTALE DI OGNI REGIONE (CON FILTRO)]]</f>
        <v>9.1610564212874093E-5</v>
      </c>
      <c r="H6269" t="str">
        <f>IF(Comuni__2[[#This Row],[Popolazione2011]]&gt;300000,"MAGGIORE","")</f>
        <v/>
      </c>
    </row>
    <row r="6270" spans="1:8" x14ac:dyDescent="0.2">
      <c r="A6270" t="s">
        <v>6402</v>
      </c>
      <c r="B6270" t="s">
        <v>5894</v>
      </c>
      <c r="C6270" t="s">
        <v>6291</v>
      </c>
      <c r="D6270">
        <v>889</v>
      </c>
      <c r="E6270" s="2"/>
      <c r="F6270">
        <f>SUMIFS($D$2:$D$7909, $B$2:$B$7909, "Campania")</f>
        <v>5766810</v>
      </c>
      <c r="G6270" s="1">
        <f>Comuni__2[[#This Row],[Popolazione2011]]/Comuni__2[[#This Row],[POPOLAZIONE TOTALE DI OGNI REGIONE (CON FILTRO)]]</f>
        <v>1.5415801803770194E-4</v>
      </c>
      <c r="H6270" t="str">
        <f>IF(Comuni__2[[#This Row],[Popolazione2011]]&gt;300000,"MAGGIORE","")</f>
        <v/>
      </c>
    </row>
    <row r="6271" spans="1:8" x14ac:dyDescent="0.2">
      <c r="A6271" t="s">
        <v>2827</v>
      </c>
      <c r="B6271" t="s">
        <v>2791</v>
      </c>
      <c r="C6271" t="s">
        <v>2792</v>
      </c>
      <c r="D6271">
        <v>889</v>
      </c>
      <c r="E6271" s="2"/>
      <c r="F6271">
        <f>SUMIFS($D$2:$D$7909, $B$2:$B$7909, "Trentino-Alto Adige/Südtirol")</f>
        <v>1026433</v>
      </c>
      <c r="G6271" s="1">
        <f>Comuni__2[[#This Row],[Popolazione2011]]/Comuni__2[[#This Row],[POPOLAZIONE TOTALE DI OGNI REGIONE (CON FILTRO)]]</f>
        <v>8.6610621443386948E-4</v>
      </c>
      <c r="H6271" t="str">
        <f>IF(Comuni__2[[#This Row],[Popolazione2011]]&gt;300000,"MAGGIORE","")</f>
        <v/>
      </c>
    </row>
    <row r="6272" spans="1:8" x14ac:dyDescent="0.2">
      <c r="A6272" t="s">
        <v>228</v>
      </c>
      <c r="B6272" t="s">
        <v>5</v>
      </c>
      <c r="C6272" t="s">
        <v>6</v>
      </c>
      <c r="D6272">
        <v>888</v>
      </c>
      <c r="E6272" s="2"/>
      <c r="F6272">
        <f>SUMIFS($D$2:$D$7909, $B$2:$B$7909, "Piemonte")</f>
        <v>4363916</v>
      </c>
      <c r="G6272" s="1">
        <f>Comuni__2[[#This Row],[Popolazione2011]]/Comuni__2[[#This Row],[POPOLAZIONE TOTALE DI OGNI REGIONE (CON FILTRO)]]</f>
        <v>2.0348695987732119E-4</v>
      </c>
      <c r="H6272" t="str">
        <f>IF(Comuni__2[[#This Row],[Popolazione2011]]&gt;300000,"MAGGIORE","")</f>
        <v/>
      </c>
    </row>
    <row r="6273" spans="1:8" x14ac:dyDescent="0.2">
      <c r="A6273" t="s">
        <v>6884</v>
      </c>
      <c r="B6273" t="s">
        <v>6847</v>
      </c>
      <c r="C6273" t="s">
        <v>6848</v>
      </c>
      <c r="D6273">
        <v>888</v>
      </c>
      <c r="E6273" s="2"/>
      <c r="F6273">
        <f>SUMIFS($D$2:$D$7909, $B$2:$B$7909, "Calabria")</f>
        <v>1959050</v>
      </c>
      <c r="G6273" s="1">
        <f>Comuni__2[[#This Row],[Popolazione2011]]/Comuni__2[[#This Row],[POPOLAZIONE TOTALE DI OGNI REGIONE (CON FILTRO)]]</f>
        <v>4.5328092697991375E-4</v>
      </c>
      <c r="H6273" t="str">
        <f>IF(Comuni__2[[#This Row],[Popolazione2011]]&gt;300000,"MAGGIORE","")</f>
        <v/>
      </c>
    </row>
    <row r="6274" spans="1:8" x14ac:dyDescent="0.2">
      <c r="A6274" t="s">
        <v>6301</v>
      </c>
      <c r="B6274" t="s">
        <v>5894</v>
      </c>
      <c r="C6274" t="s">
        <v>6291</v>
      </c>
      <c r="D6274">
        <v>887</v>
      </c>
      <c r="E6274" s="2"/>
      <c r="F6274">
        <f>SUMIFS($D$2:$D$7909, $B$2:$B$7909, "Campania")</f>
        <v>5766810</v>
      </c>
      <c r="G6274" s="1">
        <f>Comuni__2[[#This Row],[Popolazione2011]]/Comuni__2[[#This Row],[POPOLAZIONE TOTALE DI OGNI REGIONE (CON FILTRO)]]</f>
        <v>1.5381120584864077E-4</v>
      </c>
      <c r="H6274" t="str">
        <f>IF(Comuni__2[[#This Row],[Popolazione2011]]&gt;300000,"MAGGIORE","")</f>
        <v/>
      </c>
    </row>
    <row r="6275" spans="1:8" x14ac:dyDescent="0.2">
      <c r="A6275" t="s">
        <v>454</v>
      </c>
      <c r="B6275" t="s">
        <v>5</v>
      </c>
      <c r="C6275" t="s">
        <v>402</v>
      </c>
      <c r="D6275">
        <v>887</v>
      </c>
      <c r="E6275" s="2"/>
      <c r="F6275">
        <f>SUMIFS($D$2:$D$7909, $B$2:$B$7909, "Piemonte")</f>
        <v>4363916</v>
      </c>
      <c r="G6275" s="1">
        <f>Comuni__2[[#This Row],[Popolazione2011]]/Comuni__2[[#This Row],[POPOLAZIONE TOTALE DI OGNI REGIONE (CON FILTRO)]]</f>
        <v>2.0325780789547736E-4</v>
      </c>
      <c r="H6275" t="str">
        <f>IF(Comuni__2[[#This Row],[Popolazione2011]]&gt;300000,"MAGGIORE","")</f>
        <v/>
      </c>
    </row>
    <row r="6276" spans="1:8" x14ac:dyDescent="0.2">
      <c r="A6276" t="s">
        <v>850</v>
      </c>
      <c r="B6276" t="s">
        <v>5</v>
      </c>
      <c r="C6276" t="s">
        <v>738</v>
      </c>
      <c r="D6276">
        <v>887</v>
      </c>
      <c r="E6276" s="2"/>
      <c r="F6276">
        <f>SUMIFS($D$2:$D$7909, $B$2:$B$7909, "Piemonte")</f>
        <v>4363916</v>
      </c>
      <c r="G6276" s="1">
        <f>Comuni__2[[#This Row],[Popolazione2011]]/Comuni__2[[#This Row],[POPOLAZIONE TOTALE DI OGNI REGIONE (CON FILTRO)]]</f>
        <v>2.0325780789547736E-4</v>
      </c>
      <c r="H6276" t="str">
        <f>IF(Comuni__2[[#This Row],[Popolazione2011]]&gt;300000,"MAGGIORE","")</f>
        <v/>
      </c>
    </row>
    <row r="6277" spans="1:8" x14ac:dyDescent="0.2">
      <c r="A6277" t="s">
        <v>5064</v>
      </c>
      <c r="B6277" t="s">
        <v>5062</v>
      </c>
      <c r="C6277" t="s">
        <v>5063</v>
      </c>
      <c r="D6277">
        <v>886</v>
      </c>
      <c r="E6277" s="2"/>
      <c r="F6277">
        <f>SUMIFS($D$2:$D$7909, $B$2:$B$7909, "Lazio")</f>
        <v>5502886</v>
      </c>
      <c r="G6277" s="1">
        <f>Comuni__2[[#This Row],[Popolazione2011]]/Comuni__2[[#This Row],[POPOLAZIONE TOTALE DI OGNI REGIONE (CON FILTRO)]]</f>
        <v>1.6100642462882204E-4</v>
      </c>
      <c r="H6277" t="str">
        <f>IF(Comuni__2[[#This Row],[Popolazione2011]]&gt;300000,"MAGGIORE","")</f>
        <v/>
      </c>
    </row>
    <row r="6278" spans="1:8" x14ac:dyDescent="0.2">
      <c r="A6278" t="s">
        <v>7767</v>
      </c>
      <c r="B6278" t="s">
        <v>7657</v>
      </c>
      <c r="C6278" t="s">
        <v>7750</v>
      </c>
      <c r="D6278">
        <v>886</v>
      </c>
      <c r="E6278" s="2"/>
      <c r="F6278">
        <f>SUMIFS($D$2:$D$7909, $B$2:$B$7909, "Sardegna")</f>
        <v>1634822</v>
      </c>
      <c r="G6278" s="1">
        <f>Comuni__2[[#This Row],[Popolazione2011]]/Comuni__2[[#This Row],[POPOLAZIONE TOTALE DI OGNI REGIONE (CON FILTRO)]]</f>
        <v>5.4195502629644083E-4</v>
      </c>
      <c r="H6278" t="str">
        <f>IF(Comuni__2[[#This Row],[Popolazione2011]]&gt;300000,"MAGGIORE","")</f>
        <v/>
      </c>
    </row>
    <row r="6279" spans="1:8" x14ac:dyDescent="0.2">
      <c r="A6279" t="s">
        <v>7956</v>
      </c>
      <c r="B6279" t="s">
        <v>7657</v>
      </c>
      <c r="C6279" t="s">
        <v>7931</v>
      </c>
      <c r="D6279">
        <v>886</v>
      </c>
      <c r="E6279" s="2"/>
      <c r="F6279">
        <f>SUMIFS($D$2:$D$7909, $B$2:$B$7909, "Sardegna")</f>
        <v>1634822</v>
      </c>
      <c r="G6279" s="1">
        <f>Comuni__2[[#This Row],[Popolazione2011]]/Comuni__2[[#This Row],[POPOLAZIONE TOTALE DI OGNI REGIONE (CON FILTRO)]]</f>
        <v>5.4195502629644083E-4</v>
      </c>
      <c r="H6279" t="str">
        <f>IF(Comuni__2[[#This Row],[Popolazione2011]]&gt;300000,"MAGGIORE","")</f>
        <v/>
      </c>
    </row>
    <row r="6280" spans="1:8" x14ac:dyDescent="0.2">
      <c r="A6280" t="s">
        <v>7942</v>
      </c>
      <c r="B6280" t="s">
        <v>7657</v>
      </c>
      <c r="C6280" t="s">
        <v>7931</v>
      </c>
      <c r="D6280">
        <v>885</v>
      </c>
      <c r="E6280" s="2"/>
      <c r="F6280">
        <f>SUMIFS($D$2:$D$7909, $B$2:$B$7909, "Sardegna")</f>
        <v>1634822</v>
      </c>
      <c r="G6280" s="1">
        <f>Comuni__2[[#This Row],[Popolazione2011]]/Comuni__2[[#This Row],[POPOLAZIONE TOTALE DI OGNI REGIONE (CON FILTRO)]]</f>
        <v>5.413433389078444E-4</v>
      </c>
      <c r="H6280" t="str">
        <f>IF(Comuni__2[[#This Row],[Popolazione2011]]&gt;300000,"MAGGIORE","")</f>
        <v/>
      </c>
    </row>
    <row r="6281" spans="1:8" x14ac:dyDescent="0.2">
      <c r="A6281" t="s">
        <v>7953</v>
      </c>
      <c r="B6281" t="s">
        <v>7657</v>
      </c>
      <c r="C6281" t="s">
        <v>7931</v>
      </c>
      <c r="D6281">
        <v>885</v>
      </c>
      <c r="E6281" s="2"/>
      <c r="F6281">
        <f>SUMIFS($D$2:$D$7909, $B$2:$B$7909, "Sardegna")</f>
        <v>1634822</v>
      </c>
      <c r="G6281" s="1">
        <f>Comuni__2[[#This Row],[Popolazione2011]]/Comuni__2[[#This Row],[POPOLAZIONE TOTALE DI OGNI REGIONE (CON FILTRO)]]</f>
        <v>5.413433389078444E-4</v>
      </c>
      <c r="H6281" t="str">
        <f>IF(Comuni__2[[#This Row],[Popolazione2011]]&gt;300000,"MAGGIORE","")</f>
        <v/>
      </c>
    </row>
    <row r="6282" spans="1:8" x14ac:dyDescent="0.2">
      <c r="A6282" t="s">
        <v>5656</v>
      </c>
      <c r="B6282" t="s">
        <v>5446</v>
      </c>
      <c r="C6282" t="s">
        <v>5651</v>
      </c>
      <c r="D6282">
        <v>885</v>
      </c>
      <c r="E6282" s="2"/>
      <c r="F6282">
        <f>SUMIFS($D$2:$D$7909, $B$2:$B$7909, "Abruzzo")</f>
        <v>1307309</v>
      </c>
      <c r="G6282" s="1">
        <f>Comuni__2[[#This Row],[Popolazione2011]]/Comuni__2[[#This Row],[POPOLAZIONE TOTALE DI OGNI REGIONE (CON FILTRO)]]</f>
        <v>6.7696313572384182E-4</v>
      </c>
      <c r="H6282" t="str">
        <f>IF(Comuni__2[[#This Row],[Popolazione2011]]&gt;300000,"MAGGIORE","")</f>
        <v/>
      </c>
    </row>
    <row r="6283" spans="1:8" x14ac:dyDescent="0.2">
      <c r="A6283" t="s">
        <v>5647</v>
      </c>
      <c r="B6283" t="s">
        <v>5446</v>
      </c>
      <c r="C6283" t="s">
        <v>5604</v>
      </c>
      <c r="D6283">
        <v>884</v>
      </c>
      <c r="E6283" s="2"/>
      <c r="F6283">
        <f>SUMIFS($D$2:$D$7909, $B$2:$B$7909, "Abruzzo")</f>
        <v>1307309</v>
      </c>
      <c r="G6283" s="1">
        <f>Comuni__2[[#This Row],[Popolazione2011]]/Comuni__2[[#This Row],[POPOLAZIONE TOTALE DI OGNI REGIONE (CON FILTRO)]]</f>
        <v>6.761982056269788E-4</v>
      </c>
      <c r="H6283" t="str">
        <f>IF(Comuni__2[[#This Row],[Popolazione2011]]&gt;300000,"MAGGIORE","")</f>
        <v/>
      </c>
    </row>
    <row r="6284" spans="1:8" x14ac:dyDescent="0.2">
      <c r="A6284" t="s">
        <v>2985</v>
      </c>
      <c r="B6284" t="s">
        <v>2791</v>
      </c>
      <c r="C6284" t="s">
        <v>2909</v>
      </c>
      <c r="D6284">
        <v>884</v>
      </c>
      <c r="E6284" s="2"/>
      <c r="F6284">
        <f>SUMIFS($D$2:$D$7909, $B$2:$B$7909, "Trentino-Alto Adige/Südtirol")</f>
        <v>1026433</v>
      </c>
      <c r="G6284" s="1">
        <f>Comuni__2[[#This Row],[Popolazione2011]]/Comuni__2[[#This Row],[POPOLAZIONE TOTALE DI OGNI REGIONE (CON FILTRO)]]</f>
        <v>8.6123497588249797E-4</v>
      </c>
      <c r="H6284" t="str">
        <f>IF(Comuni__2[[#This Row],[Popolazione2011]]&gt;300000,"MAGGIORE","")</f>
        <v/>
      </c>
    </row>
    <row r="6285" spans="1:8" x14ac:dyDescent="0.2">
      <c r="A6285" t="s">
        <v>486</v>
      </c>
      <c r="B6285" t="s">
        <v>5</v>
      </c>
      <c r="C6285" t="s">
        <v>402</v>
      </c>
      <c r="D6285">
        <v>883</v>
      </c>
      <c r="E6285" s="2"/>
      <c r="F6285">
        <f>SUMIFS($D$2:$D$7909, $B$2:$B$7909, "Piemonte")</f>
        <v>4363916</v>
      </c>
      <c r="G6285" s="1">
        <f>Comuni__2[[#This Row],[Popolazione2011]]/Comuni__2[[#This Row],[POPOLAZIONE TOTALE DI OGNI REGIONE (CON FILTRO)]]</f>
        <v>2.0234119996810203E-4</v>
      </c>
      <c r="H6285" t="str">
        <f>IF(Comuni__2[[#This Row],[Popolazione2011]]&gt;300000,"MAGGIORE","")</f>
        <v/>
      </c>
    </row>
    <row r="6286" spans="1:8" x14ac:dyDescent="0.2">
      <c r="A6286" t="s">
        <v>2221</v>
      </c>
      <c r="B6286" t="s">
        <v>1271</v>
      </c>
      <c r="C6286" t="s">
        <v>2222</v>
      </c>
      <c r="D6286">
        <v>882</v>
      </c>
      <c r="E6286" s="2"/>
      <c r="F6286">
        <f>SUMIFS($D$2:$D$7909, $B$2:$B$7909, "Lombardia")</f>
        <v>9704121</v>
      </c>
      <c r="G6286" s="1">
        <f>Comuni__2[[#This Row],[Popolazione2011]]/Comuni__2[[#This Row],[POPOLAZIONE TOTALE DI OGNI REGIONE (CON FILTRO)]]</f>
        <v>9.0889221187575881E-5</v>
      </c>
      <c r="H6286" t="str">
        <f>IF(Comuni__2[[#This Row],[Popolazione2011]]&gt;300000,"MAGGIORE","")</f>
        <v/>
      </c>
    </row>
    <row r="6287" spans="1:8" x14ac:dyDescent="0.2">
      <c r="A6287" t="s">
        <v>7423</v>
      </c>
      <c r="B6287" t="s">
        <v>7257</v>
      </c>
      <c r="C6287" t="s">
        <v>7366</v>
      </c>
      <c r="D6287">
        <v>882</v>
      </c>
      <c r="E6287" s="2"/>
      <c r="F6287">
        <f>SUMIFS($D$2:$D$7909, $B$2:$B$7909, "Sicilia")</f>
        <v>5002904</v>
      </c>
      <c r="G6287" s="1">
        <f>Comuni__2[[#This Row],[Popolazione2011]]/Comuni__2[[#This Row],[POPOLAZIONE TOTALE DI OGNI REGIONE (CON FILTRO)]]</f>
        <v>1.7629760635023178E-4</v>
      </c>
      <c r="H6287" t="str">
        <f>IF(Comuni__2[[#This Row],[Popolazione2011]]&gt;300000,"MAGGIORE","")</f>
        <v/>
      </c>
    </row>
    <row r="6288" spans="1:8" x14ac:dyDescent="0.2">
      <c r="A6288" t="s">
        <v>3030</v>
      </c>
      <c r="B6288" t="s">
        <v>2791</v>
      </c>
      <c r="C6288" t="s">
        <v>2909</v>
      </c>
      <c r="D6288">
        <v>882</v>
      </c>
      <c r="E6288" s="2"/>
      <c r="F6288">
        <f>SUMIFS($D$2:$D$7909, $B$2:$B$7909, "Trentino-Alto Adige/Südtirol")</f>
        <v>1026433</v>
      </c>
      <c r="G6288" s="1">
        <f>Comuni__2[[#This Row],[Popolazione2011]]/Comuni__2[[#This Row],[POPOLAZIONE TOTALE DI OGNI REGIONE (CON FILTRO)]]</f>
        <v>8.5928648046194932E-4</v>
      </c>
      <c r="H6288" t="str">
        <f>IF(Comuni__2[[#This Row],[Popolazione2011]]&gt;300000,"MAGGIORE","")</f>
        <v/>
      </c>
    </row>
    <row r="6289" spans="1:8" x14ac:dyDescent="0.2">
      <c r="A6289" t="s">
        <v>1165</v>
      </c>
      <c r="B6289" t="s">
        <v>5</v>
      </c>
      <c r="C6289" t="s">
        <v>1120</v>
      </c>
      <c r="D6289">
        <v>881</v>
      </c>
      <c r="E6289" s="2"/>
      <c r="F6289">
        <f>SUMIFS($D$2:$D$7909, $B$2:$B$7909, "Piemonte")</f>
        <v>4363916</v>
      </c>
      <c r="G6289" s="1">
        <f>Comuni__2[[#This Row],[Popolazione2011]]/Comuni__2[[#This Row],[POPOLAZIONE TOTALE DI OGNI REGIONE (CON FILTRO)]]</f>
        <v>2.018828960044144E-4</v>
      </c>
      <c r="H6289" t="str">
        <f>IF(Comuni__2[[#This Row],[Popolazione2011]]&gt;300000,"MAGGIORE","")</f>
        <v/>
      </c>
    </row>
    <row r="6290" spans="1:8" x14ac:dyDescent="0.2">
      <c r="A6290" t="s">
        <v>3816</v>
      </c>
      <c r="B6290" t="s">
        <v>3653</v>
      </c>
      <c r="C6290" t="s">
        <v>3815</v>
      </c>
      <c r="D6290">
        <v>881</v>
      </c>
      <c r="E6290" s="2"/>
      <c r="F6290">
        <f>SUMIFS($D$2:$D$7909, $B$2:$B$7909, "Friuli-Venezia Giulia")</f>
        <v>1220291</v>
      </c>
      <c r="G6290" s="1">
        <f>Comuni__2[[#This Row],[Popolazione2011]]/Comuni__2[[#This Row],[POPOLAZIONE TOTALE DI OGNI REGIONE (CON FILTRO)]]</f>
        <v>7.2195894258008948E-4</v>
      </c>
      <c r="H6290" t="str">
        <f>IF(Comuni__2[[#This Row],[Popolazione2011]]&gt;300000,"MAGGIORE","")</f>
        <v/>
      </c>
    </row>
    <row r="6291" spans="1:8" x14ac:dyDescent="0.2">
      <c r="A6291" t="s">
        <v>152</v>
      </c>
      <c r="B6291" t="s">
        <v>5</v>
      </c>
      <c r="C6291" t="s">
        <v>6</v>
      </c>
      <c r="D6291">
        <v>880</v>
      </c>
      <c r="E6291" s="2"/>
      <c r="F6291">
        <f>SUMIFS($D$2:$D$7909, $B$2:$B$7909, "Piemonte")</f>
        <v>4363916</v>
      </c>
      <c r="G6291" s="1">
        <f>Comuni__2[[#This Row],[Popolazione2011]]/Comuni__2[[#This Row],[POPOLAZIONE TOTALE DI OGNI REGIONE (CON FILTRO)]]</f>
        <v>2.0165374402257057E-4</v>
      </c>
      <c r="H6291" t="str">
        <f>IF(Comuni__2[[#This Row],[Popolazione2011]]&gt;300000,"MAGGIORE","")</f>
        <v/>
      </c>
    </row>
    <row r="6292" spans="1:8" x14ac:dyDescent="0.2">
      <c r="A6292" t="s">
        <v>1050</v>
      </c>
      <c r="B6292" t="s">
        <v>5</v>
      </c>
      <c r="C6292" t="s">
        <v>1045</v>
      </c>
      <c r="D6292">
        <v>880</v>
      </c>
      <c r="E6292" s="2"/>
      <c r="F6292">
        <f>SUMIFS($D$2:$D$7909, $B$2:$B$7909, "Piemonte")</f>
        <v>4363916</v>
      </c>
      <c r="G6292" s="1">
        <f>Comuni__2[[#This Row],[Popolazione2011]]/Comuni__2[[#This Row],[POPOLAZIONE TOTALE DI OGNI REGIONE (CON FILTRO)]]</f>
        <v>2.0165374402257057E-4</v>
      </c>
      <c r="H6292" t="str">
        <f>IF(Comuni__2[[#This Row],[Popolazione2011]]&gt;300000,"MAGGIORE","")</f>
        <v/>
      </c>
    </row>
    <row r="6293" spans="1:8" x14ac:dyDescent="0.2">
      <c r="A6293" t="s">
        <v>1058</v>
      </c>
      <c r="B6293" t="s">
        <v>5</v>
      </c>
      <c r="C6293" t="s">
        <v>1045</v>
      </c>
      <c r="D6293">
        <v>880</v>
      </c>
      <c r="E6293" s="2"/>
      <c r="F6293">
        <f>SUMIFS($D$2:$D$7909, $B$2:$B$7909, "Piemonte")</f>
        <v>4363916</v>
      </c>
      <c r="G6293" s="1">
        <f>Comuni__2[[#This Row],[Popolazione2011]]/Comuni__2[[#This Row],[POPOLAZIONE TOTALE DI OGNI REGIONE (CON FILTRO)]]</f>
        <v>2.0165374402257057E-4</v>
      </c>
      <c r="H6293" t="str">
        <f>IF(Comuni__2[[#This Row],[Popolazione2011]]&gt;300000,"MAGGIORE","")</f>
        <v/>
      </c>
    </row>
    <row r="6294" spans="1:8" x14ac:dyDescent="0.2">
      <c r="A6294" t="s">
        <v>6909</v>
      </c>
      <c r="B6294" t="s">
        <v>6847</v>
      </c>
      <c r="C6294" t="s">
        <v>6848</v>
      </c>
      <c r="D6294">
        <v>879</v>
      </c>
      <c r="E6294" s="2"/>
      <c r="F6294">
        <f>SUMIFS($D$2:$D$7909, $B$2:$B$7909, "Calabria")</f>
        <v>1959050</v>
      </c>
      <c r="G6294" s="1">
        <f>Comuni__2[[#This Row],[Popolazione2011]]/Comuni__2[[#This Row],[POPOLAZIONE TOTALE DI OGNI REGIONE (CON FILTRO)]]</f>
        <v>4.4868686353079299E-4</v>
      </c>
      <c r="H6294" t="str">
        <f>IF(Comuni__2[[#This Row],[Popolazione2011]]&gt;300000,"MAGGIORE","")</f>
        <v/>
      </c>
    </row>
    <row r="6295" spans="1:8" x14ac:dyDescent="0.2">
      <c r="A6295" t="s">
        <v>2840</v>
      </c>
      <c r="B6295" t="s">
        <v>2791</v>
      </c>
      <c r="C6295" t="s">
        <v>2792</v>
      </c>
      <c r="D6295">
        <v>879</v>
      </c>
      <c r="E6295" s="2"/>
      <c r="F6295">
        <f>SUMIFS($D$2:$D$7909, $B$2:$B$7909, "Trentino-Alto Adige/Südtirol")</f>
        <v>1026433</v>
      </c>
      <c r="G6295" s="1">
        <f>Comuni__2[[#This Row],[Popolazione2011]]/Comuni__2[[#This Row],[POPOLAZIONE TOTALE DI OGNI REGIONE (CON FILTRO)]]</f>
        <v>8.5636373733112634E-4</v>
      </c>
      <c r="H6295" t="str">
        <f>IF(Comuni__2[[#This Row],[Popolazione2011]]&gt;300000,"MAGGIORE","")</f>
        <v/>
      </c>
    </row>
    <row r="6296" spans="1:8" x14ac:dyDescent="0.2">
      <c r="A6296" t="s">
        <v>5965</v>
      </c>
      <c r="B6296" t="s">
        <v>5894</v>
      </c>
      <c r="C6296" t="s">
        <v>5895</v>
      </c>
      <c r="D6296">
        <v>878</v>
      </c>
      <c r="E6296" s="2"/>
      <c r="F6296">
        <f>SUMIFS($D$2:$D$7909, $B$2:$B$7909, "Campania")</f>
        <v>5766810</v>
      </c>
      <c r="G6296" s="1">
        <f>Comuni__2[[#This Row],[Popolazione2011]]/Comuni__2[[#This Row],[POPOLAZIONE TOTALE DI OGNI REGIONE (CON FILTRO)]]</f>
        <v>1.5225055099786538E-4</v>
      </c>
      <c r="H6296" t="str">
        <f>IF(Comuni__2[[#This Row],[Popolazione2011]]&gt;300000,"MAGGIORE","")</f>
        <v/>
      </c>
    </row>
    <row r="6297" spans="1:8" x14ac:dyDescent="0.2">
      <c r="A6297" t="s">
        <v>7389</v>
      </c>
      <c r="B6297" t="s">
        <v>7257</v>
      </c>
      <c r="C6297" t="s">
        <v>7366</v>
      </c>
      <c r="D6297">
        <v>878</v>
      </c>
      <c r="E6297" s="2"/>
      <c r="F6297">
        <f>SUMIFS($D$2:$D$7909, $B$2:$B$7909, "Sicilia")</f>
        <v>5002904</v>
      </c>
      <c r="G6297" s="1">
        <f>Comuni__2[[#This Row],[Popolazione2011]]/Comuni__2[[#This Row],[POPOLAZIONE TOTALE DI OGNI REGIONE (CON FILTRO)]]</f>
        <v>1.7549807072052552E-4</v>
      </c>
      <c r="H6297" t="str">
        <f>IF(Comuni__2[[#This Row],[Popolazione2011]]&gt;300000,"MAGGIORE","")</f>
        <v/>
      </c>
    </row>
    <row r="6298" spans="1:8" x14ac:dyDescent="0.2">
      <c r="A6298" t="s">
        <v>356</v>
      </c>
      <c r="B6298" t="s">
        <v>5</v>
      </c>
      <c r="C6298" t="s">
        <v>319</v>
      </c>
      <c r="D6298">
        <v>878</v>
      </c>
      <c r="E6298" s="2"/>
      <c r="F6298">
        <f>SUMIFS($D$2:$D$7909, $B$2:$B$7909, "Piemonte")</f>
        <v>4363916</v>
      </c>
      <c r="G6298" s="1">
        <f>Comuni__2[[#This Row],[Popolazione2011]]/Comuni__2[[#This Row],[POPOLAZIONE TOTALE DI OGNI REGIONE (CON FILTRO)]]</f>
        <v>2.011954400588829E-4</v>
      </c>
      <c r="H6298" t="str">
        <f>IF(Comuni__2[[#This Row],[Popolazione2011]]&gt;300000,"MAGGIORE","")</f>
        <v/>
      </c>
    </row>
    <row r="6299" spans="1:8" x14ac:dyDescent="0.2">
      <c r="A6299" t="s">
        <v>806</v>
      </c>
      <c r="B6299" t="s">
        <v>5</v>
      </c>
      <c r="C6299" t="s">
        <v>738</v>
      </c>
      <c r="D6299">
        <v>878</v>
      </c>
      <c r="E6299" s="2"/>
      <c r="F6299">
        <f>SUMIFS($D$2:$D$7909, $B$2:$B$7909, "Piemonte")</f>
        <v>4363916</v>
      </c>
      <c r="G6299" s="1">
        <f>Comuni__2[[#This Row],[Popolazione2011]]/Comuni__2[[#This Row],[POPOLAZIONE TOTALE DI OGNI REGIONE (CON FILTRO)]]</f>
        <v>2.011954400588829E-4</v>
      </c>
      <c r="H6299" t="str">
        <f>IF(Comuni__2[[#This Row],[Popolazione2011]]&gt;300000,"MAGGIORE","")</f>
        <v/>
      </c>
    </row>
    <row r="6300" spans="1:8" x14ac:dyDescent="0.2">
      <c r="A6300" t="s">
        <v>1164</v>
      </c>
      <c r="B6300" t="s">
        <v>5</v>
      </c>
      <c r="C6300" t="s">
        <v>1120</v>
      </c>
      <c r="D6300">
        <v>878</v>
      </c>
      <c r="E6300" s="2"/>
      <c r="F6300">
        <f>SUMIFS($D$2:$D$7909, $B$2:$B$7909, "Piemonte")</f>
        <v>4363916</v>
      </c>
      <c r="G6300" s="1">
        <f>Comuni__2[[#This Row],[Popolazione2011]]/Comuni__2[[#This Row],[POPOLAZIONE TOTALE DI OGNI REGIONE (CON FILTRO)]]</f>
        <v>2.011954400588829E-4</v>
      </c>
      <c r="H6300" t="str">
        <f>IF(Comuni__2[[#This Row],[Popolazione2011]]&gt;300000,"MAGGIORE","")</f>
        <v/>
      </c>
    </row>
    <row r="6301" spans="1:8" x14ac:dyDescent="0.2">
      <c r="A6301" t="s">
        <v>4648</v>
      </c>
      <c r="B6301" t="s">
        <v>4450</v>
      </c>
      <c r="C6301" t="s">
        <v>4624</v>
      </c>
      <c r="D6301">
        <v>878</v>
      </c>
      <c r="E6301" s="2"/>
      <c r="F6301">
        <f>SUMIFS($D$2:$D$7909, $B$2:$B$7909, "Toscana")</f>
        <v>3672202</v>
      </c>
      <c r="G6301" s="1">
        <f>Comuni__2[[#This Row],[Popolazione2011]]/Comuni__2[[#This Row],[POPOLAZIONE TOTALE DI OGNI REGIONE (CON FILTRO)]]</f>
        <v>2.3909360106007241E-4</v>
      </c>
      <c r="H6301" t="str">
        <f>IF(Comuni__2[[#This Row],[Popolazione2011]]&gt;300000,"MAGGIORE","")</f>
        <v/>
      </c>
    </row>
    <row r="6302" spans="1:8" x14ac:dyDescent="0.2">
      <c r="A6302" t="s">
        <v>6940</v>
      </c>
      <c r="B6302" t="s">
        <v>6847</v>
      </c>
      <c r="C6302" t="s">
        <v>6848</v>
      </c>
      <c r="D6302">
        <v>878</v>
      </c>
      <c r="E6302" s="2"/>
      <c r="F6302">
        <f>SUMIFS($D$2:$D$7909, $B$2:$B$7909, "Calabria")</f>
        <v>1959050</v>
      </c>
      <c r="G6302" s="1">
        <f>Comuni__2[[#This Row],[Popolazione2011]]/Comuni__2[[#This Row],[POPOLAZIONE TOTALE DI OGNI REGIONE (CON FILTRO)]]</f>
        <v>4.4817641203644625E-4</v>
      </c>
      <c r="H6302" t="str">
        <f>IF(Comuni__2[[#This Row],[Popolazione2011]]&gt;300000,"MAGGIORE","")</f>
        <v/>
      </c>
    </row>
    <row r="6303" spans="1:8" x14ac:dyDescent="0.2">
      <c r="A6303" t="s">
        <v>5872</v>
      </c>
      <c r="B6303" t="s">
        <v>5756</v>
      </c>
      <c r="C6303" t="s">
        <v>5841</v>
      </c>
      <c r="D6303">
        <v>878</v>
      </c>
      <c r="E6303" s="2"/>
      <c r="F6303">
        <f>SUMIFS($D$2:$D$7909, $B$2:$B$7909, "Molise")</f>
        <v>313660</v>
      </c>
      <c r="G6303" s="1">
        <f>Comuni__2[[#This Row],[Popolazione2011]]/Comuni__2[[#This Row],[POPOLAZIONE TOTALE DI OGNI REGIONE (CON FILTRO)]]</f>
        <v>2.7992093349486703E-3</v>
      </c>
      <c r="H6303" t="str">
        <f>IF(Comuni__2[[#This Row],[Popolazione2011]]&gt;300000,"MAGGIORE","")</f>
        <v/>
      </c>
    </row>
    <row r="6304" spans="1:8" x14ac:dyDescent="0.2">
      <c r="A6304" t="s">
        <v>3191</v>
      </c>
      <c r="B6304" t="s">
        <v>3082</v>
      </c>
      <c r="C6304" t="s">
        <v>3182</v>
      </c>
      <c r="D6304">
        <v>877</v>
      </c>
      <c r="E6304" s="2"/>
      <c r="F6304">
        <f>SUMIFS($D$2:$D$7909, $B$2:$B$7909, "Veneto")</f>
        <v>4855904</v>
      </c>
      <c r="G6304" s="1">
        <f>Comuni__2[[#This Row],[Popolazione2011]]/Comuni__2[[#This Row],[POPOLAZIONE TOTALE DI OGNI REGIONE (CON FILTRO)]]</f>
        <v>1.8060488839977067E-4</v>
      </c>
      <c r="H6304" t="str">
        <f>IF(Comuni__2[[#This Row],[Popolazione2011]]&gt;300000,"MAGGIORE","")</f>
        <v/>
      </c>
    </row>
    <row r="6305" spans="1:8" x14ac:dyDescent="0.2">
      <c r="A6305" t="s">
        <v>7933</v>
      </c>
      <c r="B6305" t="s">
        <v>7657</v>
      </c>
      <c r="C6305" t="s">
        <v>7931</v>
      </c>
      <c r="D6305">
        <v>877</v>
      </c>
      <c r="E6305" s="2"/>
      <c r="F6305">
        <f>SUMIFS($D$2:$D$7909, $B$2:$B$7909, "Sardegna")</f>
        <v>1634822</v>
      </c>
      <c r="G6305" s="1">
        <f>Comuni__2[[#This Row],[Popolazione2011]]/Comuni__2[[#This Row],[POPOLAZIONE TOTALE DI OGNI REGIONE (CON FILTRO)]]</f>
        <v>5.3644983979907288E-4</v>
      </c>
      <c r="H6305" t="str">
        <f>IF(Comuni__2[[#This Row],[Popolazione2011]]&gt;300000,"MAGGIORE","")</f>
        <v/>
      </c>
    </row>
    <row r="6306" spans="1:8" x14ac:dyDescent="0.2">
      <c r="A6306" t="s">
        <v>481</v>
      </c>
      <c r="B6306" t="s">
        <v>5</v>
      </c>
      <c r="C6306" t="s">
        <v>402</v>
      </c>
      <c r="D6306">
        <v>876</v>
      </c>
      <c r="E6306" s="2"/>
      <c r="F6306">
        <f>SUMIFS($D$2:$D$7909, $B$2:$B$7909, "Piemonte")</f>
        <v>4363916</v>
      </c>
      <c r="G6306" s="1">
        <f>Comuni__2[[#This Row],[Popolazione2011]]/Comuni__2[[#This Row],[POPOLAZIONE TOTALE DI OGNI REGIONE (CON FILTRO)]]</f>
        <v>2.0073713609519524E-4</v>
      </c>
      <c r="H6306" t="str">
        <f>IF(Comuni__2[[#This Row],[Popolazione2011]]&gt;300000,"MAGGIORE","")</f>
        <v/>
      </c>
    </row>
    <row r="6307" spans="1:8" x14ac:dyDescent="0.2">
      <c r="A6307" t="s">
        <v>7753</v>
      </c>
      <c r="B6307" t="s">
        <v>7657</v>
      </c>
      <c r="C6307" t="s">
        <v>7750</v>
      </c>
      <c r="D6307">
        <v>876</v>
      </c>
      <c r="E6307" s="2"/>
      <c r="F6307">
        <f>SUMIFS($D$2:$D$7909, $B$2:$B$7909, "Sardegna")</f>
        <v>1634822</v>
      </c>
      <c r="G6307" s="1">
        <f>Comuni__2[[#This Row],[Popolazione2011]]/Comuni__2[[#This Row],[POPOLAZIONE TOTALE DI OGNI REGIONE (CON FILTRO)]]</f>
        <v>5.3583815241047645E-4</v>
      </c>
      <c r="H6307" t="str">
        <f>IF(Comuni__2[[#This Row],[Popolazione2011]]&gt;300000,"MAGGIORE","")</f>
        <v/>
      </c>
    </row>
    <row r="6308" spans="1:8" x14ac:dyDescent="0.2">
      <c r="A6308" t="s">
        <v>2979</v>
      </c>
      <c r="B6308" t="s">
        <v>2791</v>
      </c>
      <c r="C6308" t="s">
        <v>2909</v>
      </c>
      <c r="D6308">
        <v>876</v>
      </c>
      <c r="E6308" s="2"/>
      <c r="F6308">
        <f>SUMIFS($D$2:$D$7909, $B$2:$B$7909, "Trentino-Alto Adige/Südtirol")</f>
        <v>1026433</v>
      </c>
      <c r="G6308" s="1">
        <f>Comuni__2[[#This Row],[Popolazione2011]]/Comuni__2[[#This Row],[POPOLAZIONE TOTALE DI OGNI REGIONE (CON FILTRO)]]</f>
        <v>8.5344099420030337E-4</v>
      </c>
      <c r="H6308" t="str">
        <f>IF(Comuni__2[[#This Row],[Popolazione2011]]&gt;300000,"MAGGIORE","")</f>
        <v/>
      </c>
    </row>
    <row r="6309" spans="1:8" x14ac:dyDescent="0.2">
      <c r="A6309" t="s">
        <v>1531</v>
      </c>
      <c r="B6309" t="s">
        <v>1271</v>
      </c>
      <c r="C6309" t="s">
        <v>1411</v>
      </c>
      <c r="D6309">
        <v>874</v>
      </c>
      <c r="E6309" s="2"/>
      <c r="F6309">
        <f>SUMIFS($D$2:$D$7909, $B$2:$B$7909, "Lombardia")</f>
        <v>9704121</v>
      </c>
      <c r="G6309" s="1">
        <f>Comuni__2[[#This Row],[Popolazione2011]]/Comuni__2[[#This Row],[POPOLAZIONE TOTALE DI OGNI REGIONE (CON FILTRO)]]</f>
        <v>9.0064829158663628E-5</v>
      </c>
      <c r="H6309" t="str">
        <f>IF(Comuni__2[[#This Row],[Popolazione2011]]&gt;300000,"MAGGIORE","")</f>
        <v/>
      </c>
    </row>
    <row r="6310" spans="1:8" x14ac:dyDescent="0.2">
      <c r="A6310" t="s">
        <v>403</v>
      </c>
      <c r="B6310" t="s">
        <v>5</v>
      </c>
      <c r="C6310" t="s">
        <v>402</v>
      </c>
      <c r="D6310">
        <v>874</v>
      </c>
      <c r="E6310" s="2"/>
      <c r="F6310">
        <f>SUMIFS($D$2:$D$7909, $B$2:$B$7909, "Piemonte")</f>
        <v>4363916</v>
      </c>
      <c r="G6310" s="1">
        <f>Comuni__2[[#This Row],[Popolazione2011]]/Comuni__2[[#This Row],[POPOLAZIONE TOTALE DI OGNI REGIONE (CON FILTRO)]]</f>
        <v>2.0027883213150758E-4</v>
      </c>
      <c r="H6310" t="str">
        <f>IF(Comuni__2[[#This Row],[Popolazione2011]]&gt;300000,"MAGGIORE","")</f>
        <v/>
      </c>
    </row>
    <row r="6311" spans="1:8" x14ac:dyDescent="0.2">
      <c r="A6311" t="s">
        <v>7701</v>
      </c>
      <c r="B6311" t="s">
        <v>7657</v>
      </c>
      <c r="C6311" t="s">
        <v>7658</v>
      </c>
      <c r="D6311">
        <v>874</v>
      </c>
      <c r="E6311" s="2"/>
      <c r="F6311">
        <f>SUMIFS($D$2:$D$7909, $B$2:$B$7909, "Sardegna")</f>
        <v>1634822</v>
      </c>
      <c r="G6311" s="1">
        <f>Comuni__2[[#This Row],[Popolazione2011]]/Comuni__2[[#This Row],[POPOLAZIONE TOTALE DI OGNI REGIONE (CON FILTRO)]]</f>
        <v>5.346147776332836E-4</v>
      </c>
      <c r="H6311" t="str">
        <f>IF(Comuni__2[[#This Row],[Popolazione2011]]&gt;300000,"MAGGIORE","")</f>
        <v/>
      </c>
    </row>
    <row r="6312" spans="1:8" x14ac:dyDescent="0.2">
      <c r="A6312" t="s">
        <v>1292</v>
      </c>
      <c r="B6312" t="s">
        <v>1271</v>
      </c>
      <c r="C6312" t="s">
        <v>1272</v>
      </c>
      <c r="D6312">
        <v>873</v>
      </c>
      <c r="E6312" s="2"/>
      <c r="F6312">
        <f>SUMIFS($D$2:$D$7909, $B$2:$B$7909, "Lombardia")</f>
        <v>9704121</v>
      </c>
      <c r="G6312" s="1">
        <f>Comuni__2[[#This Row],[Popolazione2011]]/Comuni__2[[#This Row],[POPOLAZIONE TOTALE DI OGNI REGIONE (CON FILTRO)]]</f>
        <v>8.9961780155049586E-5</v>
      </c>
      <c r="H6312" t="str">
        <f>IF(Comuni__2[[#This Row],[Popolazione2011]]&gt;300000,"MAGGIORE","")</f>
        <v/>
      </c>
    </row>
    <row r="6313" spans="1:8" x14ac:dyDescent="0.2">
      <c r="A6313" t="s">
        <v>940</v>
      </c>
      <c r="B6313" t="s">
        <v>5</v>
      </c>
      <c r="C6313" t="s">
        <v>857</v>
      </c>
      <c r="D6313">
        <v>873</v>
      </c>
      <c r="E6313" s="2"/>
      <c r="F6313">
        <f>SUMIFS($D$2:$D$7909, $B$2:$B$7909, "Piemonte")</f>
        <v>4363916</v>
      </c>
      <c r="G6313" s="1">
        <f>Comuni__2[[#This Row],[Popolazione2011]]/Comuni__2[[#This Row],[POPOLAZIONE TOTALE DI OGNI REGIONE (CON FILTRO)]]</f>
        <v>2.0004968014966374E-4</v>
      </c>
      <c r="H6313" t="str">
        <f>IF(Comuni__2[[#This Row],[Popolazione2011]]&gt;300000,"MAGGIORE","")</f>
        <v/>
      </c>
    </row>
    <row r="6314" spans="1:8" x14ac:dyDescent="0.2">
      <c r="A6314" t="s">
        <v>3883</v>
      </c>
      <c r="B6314" t="s">
        <v>3873</v>
      </c>
      <c r="C6314" t="s">
        <v>3874</v>
      </c>
      <c r="D6314">
        <v>873</v>
      </c>
      <c r="E6314" s="2"/>
      <c r="F6314">
        <f>SUMIFS($D$2:$D$7909, $B$2:$B$7909, "Liguria")</f>
        <v>1570694</v>
      </c>
      <c r="G6314" s="1">
        <f>Comuni__2[[#This Row],[Popolazione2011]]/Comuni__2[[#This Row],[POPOLAZIONE TOTALE DI OGNI REGIONE (CON FILTRO)]]</f>
        <v>5.5580526824448298E-4</v>
      </c>
      <c r="H6314" t="str">
        <f>IF(Comuni__2[[#This Row],[Popolazione2011]]&gt;300000,"MAGGIORE","")</f>
        <v/>
      </c>
    </row>
    <row r="6315" spans="1:8" x14ac:dyDescent="0.2">
      <c r="A6315" t="s">
        <v>5612</v>
      </c>
      <c r="B6315" t="s">
        <v>5446</v>
      </c>
      <c r="C6315" t="s">
        <v>5604</v>
      </c>
      <c r="D6315">
        <v>873</v>
      </c>
      <c r="E6315" s="2"/>
      <c r="F6315">
        <f>SUMIFS($D$2:$D$7909, $B$2:$B$7909, "Abruzzo")</f>
        <v>1307309</v>
      </c>
      <c r="G6315" s="1">
        <f>Comuni__2[[#This Row],[Popolazione2011]]/Comuni__2[[#This Row],[POPOLAZIONE TOTALE DI OGNI REGIONE (CON FILTRO)]]</f>
        <v>6.6778397456148471E-4</v>
      </c>
      <c r="H6315" t="str">
        <f>IF(Comuni__2[[#This Row],[Popolazione2011]]&gt;300000,"MAGGIORE","")</f>
        <v/>
      </c>
    </row>
    <row r="6316" spans="1:8" x14ac:dyDescent="0.2">
      <c r="A6316" t="s">
        <v>6335</v>
      </c>
      <c r="B6316" t="s">
        <v>5894</v>
      </c>
      <c r="C6316" t="s">
        <v>6291</v>
      </c>
      <c r="D6316">
        <v>872</v>
      </c>
      <c r="E6316" s="2"/>
      <c r="F6316">
        <f>SUMIFS($D$2:$D$7909, $B$2:$B$7909, "Campania")</f>
        <v>5766810</v>
      </c>
      <c r="G6316" s="1">
        <f>Comuni__2[[#This Row],[Popolazione2011]]/Comuni__2[[#This Row],[POPOLAZIONE TOTALE DI OGNI REGIONE (CON FILTRO)]]</f>
        <v>1.5121011443068179E-4</v>
      </c>
      <c r="H6316" t="str">
        <f>IF(Comuni__2[[#This Row],[Popolazione2011]]&gt;300000,"MAGGIORE","")</f>
        <v/>
      </c>
    </row>
    <row r="6317" spans="1:8" x14ac:dyDescent="0.2">
      <c r="A6317" t="s">
        <v>622</v>
      </c>
      <c r="B6317" t="s">
        <v>5</v>
      </c>
      <c r="C6317" t="s">
        <v>490</v>
      </c>
      <c r="D6317">
        <v>872</v>
      </c>
      <c r="E6317" s="2"/>
      <c r="F6317">
        <f>SUMIFS($D$2:$D$7909, $B$2:$B$7909, "Piemonte")</f>
        <v>4363916</v>
      </c>
      <c r="G6317" s="1">
        <f>Comuni__2[[#This Row],[Popolazione2011]]/Comuni__2[[#This Row],[POPOLAZIONE TOTALE DI OGNI REGIONE (CON FILTRO)]]</f>
        <v>1.9982052816781991E-4</v>
      </c>
      <c r="H6317" t="str">
        <f>IF(Comuni__2[[#This Row],[Popolazione2011]]&gt;300000,"MAGGIORE","")</f>
        <v/>
      </c>
    </row>
    <row r="6318" spans="1:8" x14ac:dyDescent="0.2">
      <c r="A6318" t="s">
        <v>7986</v>
      </c>
      <c r="B6318" t="s">
        <v>7657</v>
      </c>
      <c r="C6318" t="s">
        <v>7931</v>
      </c>
      <c r="D6318">
        <v>872</v>
      </c>
      <c r="E6318" s="2"/>
      <c r="F6318">
        <f>SUMIFS($D$2:$D$7909, $B$2:$B$7909, "Sardegna")</f>
        <v>1634822</v>
      </c>
      <c r="G6318" s="1">
        <f>Comuni__2[[#This Row],[Popolazione2011]]/Comuni__2[[#This Row],[POPOLAZIONE TOTALE DI OGNI REGIONE (CON FILTRO)]]</f>
        <v>5.3339140285609075E-4</v>
      </c>
      <c r="H6318" t="str">
        <f>IF(Comuni__2[[#This Row],[Popolazione2011]]&gt;300000,"MAGGIORE","")</f>
        <v/>
      </c>
    </row>
    <row r="6319" spans="1:8" x14ac:dyDescent="0.2">
      <c r="A6319" t="s">
        <v>1877</v>
      </c>
      <c r="B6319" t="s">
        <v>1271</v>
      </c>
      <c r="C6319" t="s">
        <v>1772</v>
      </c>
      <c r="D6319">
        <v>871</v>
      </c>
      <c r="E6319" s="2"/>
      <c r="F6319">
        <f>SUMIFS($D$2:$D$7909, $B$2:$B$7909, "Lombardia")</f>
        <v>9704121</v>
      </c>
      <c r="G6319" s="1">
        <f>Comuni__2[[#This Row],[Popolazione2011]]/Comuni__2[[#This Row],[POPOLAZIONE TOTALE DI OGNI REGIONE (CON FILTRO)]]</f>
        <v>8.975568214782153E-5</v>
      </c>
      <c r="H6319" t="str">
        <f>IF(Comuni__2[[#This Row],[Popolazione2011]]&gt;300000,"MAGGIORE","")</f>
        <v/>
      </c>
    </row>
    <row r="6320" spans="1:8" x14ac:dyDescent="0.2">
      <c r="A6320" t="s">
        <v>543</v>
      </c>
      <c r="B6320" t="s">
        <v>5</v>
      </c>
      <c r="C6320" t="s">
        <v>490</v>
      </c>
      <c r="D6320">
        <v>871</v>
      </c>
      <c r="E6320" s="2"/>
      <c r="F6320">
        <f>SUMIFS($D$2:$D$7909, $B$2:$B$7909, "Piemonte")</f>
        <v>4363916</v>
      </c>
      <c r="G6320" s="1">
        <f>Comuni__2[[#This Row],[Popolazione2011]]/Comuni__2[[#This Row],[POPOLAZIONE TOTALE DI OGNI REGIONE (CON FILTRO)]]</f>
        <v>1.9959137618597608E-4</v>
      </c>
      <c r="H6320" t="str">
        <f>IF(Comuni__2[[#This Row],[Popolazione2011]]&gt;300000,"MAGGIORE","")</f>
        <v/>
      </c>
    </row>
    <row r="6321" spans="1:8" x14ac:dyDescent="0.2">
      <c r="A6321" t="s">
        <v>7043</v>
      </c>
      <c r="B6321" t="s">
        <v>6847</v>
      </c>
      <c r="C6321" t="s">
        <v>6999</v>
      </c>
      <c r="D6321">
        <v>871</v>
      </c>
      <c r="E6321" s="2"/>
      <c r="F6321">
        <f>SUMIFS($D$2:$D$7909, $B$2:$B$7909, "Calabria")</f>
        <v>1959050</v>
      </c>
      <c r="G6321" s="1">
        <f>Comuni__2[[#This Row],[Popolazione2011]]/Comuni__2[[#This Row],[POPOLAZIONE TOTALE DI OGNI REGIONE (CON FILTRO)]]</f>
        <v>4.4460325157601898E-4</v>
      </c>
      <c r="H6321" t="str">
        <f>IF(Comuni__2[[#This Row],[Popolazione2011]]&gt;300000,"MAGGIORE","")</f>
        <v/>
      </c>
    </row>
    <row r="6322" spans="1:8" x14ac:dyDescent="0.2">
      <c r="A6322" t="s">
        <v>7149</v>
      </c>
      <c r="B6322" t="s">
        <v>6847</v>
      </c>
      <c r="C6322" t="s">
        <v>7080</v>
      </c>
      <c r="D6322">
        <v>871</v>
      </c>
      <c r="E6322" s="2"/>
      <c r="F6322">
        <f>SUMIFS($D$2:$D$7909, $B$2:$B$7909, "Calabria")</f>
        <v>1959050</v>
      </c>
      <c r="G6322" s="1">
        <f>Comuni__2[[#This Row],[Popolazione2011]]/Comuni__2[[#This Row],[POPOLAZIONE TOTALE DI OGNI REGIONE (CON FILTRO)]]</f>
        <v>4.4460325157601898E-4</v>
      </c>
      <c r="H6322" t="str">
        <f>IF(Comuni__2[[#This Row],[Popolazione2011]]&gt;300000,"MAGGIORE","")</f>
        <v/>
      </c>
    </row>
    <row r="6323" spans="1:8" x14ac:dyDescent="0.2">
      <c r="A6323" t="s">
        <v>5558</v>
      </c>
      <c r="B6323" t="s">
        <v>5446</v>
      </c>
      <c r="C6323" t="s">
        <v>5556</v>
      </c>
      <c r="D6323">
        <v>871</v>
      </c>
      <c r="E6323" s="2"/>
      <c r="F6323">
        <f>SUMIFS($D$2:$D$7909, $B$2:$B$7909, "Abruzzo")</f>
        <v>1307309</v>
      </c>
      <c r="G6323" s="1">
        <f>Comuni__2[[#This Row],[Popolazione2011]]/Comuni__2[[#This Row],[POPOLAZIONE TOTALE DI OGNI REGIONE (CON FILTRO)]]</f>
        <v>6.6625411436775845E-4</v>
      </c>
      <c r="H6323" t="str">
        <f>IF(Comuni__2[[#This Row],[Popolazione2011]]&gt;300000,"MAGGIORE","")</f>
        <v/>
      </c>
    </row>
    <row r="6324" spans="1:8" x14ac:dyDescent="0.2">
      <c r="A6324" t="s">
        <v>15</v>
      </c>
      <c r="B6324" t="s">
        <v>5</v>
      </c>
      <c r="C6324" t="s">
        <v>6</v>
      </c>
      <c r="D6324">
        <v>870</v>
      </c>
      <c r="E6324" s="2"/>
      <c r="F6324">
        <f>SUMIFS($D$2:$D$7909, $B$2:$B$7909, "Piemonte")</f>
        <v>4363916</v>
      </c>
      <c r="G6324" s="1">
        <f>Comuni__2[[#This Row],[Popolazione2011]]/Comuni__2[[#This Row],[POPOLAZIONE TOTALE DI OGNI REGIONE (CON FILTRO)]]</f>
        <v>1.9936222420413225E-4</v>
      </c>
      <c r="H6324" t="str">
        <f>IF(Comuni__2[[#This Row],[Popolazione2011]]&gt;300000,"MAGGIORE","")</f>
        <v/>
      </c>
    </row>
    <row r="6325" spans="1:8" x14ac:dyDescent="0.2">
      <c r="A6325" t="s">
        <v>6248</v>
      </c>
      <c r="B6325" t="s">
        <v>5894</v>
      </c>
      <c r="C6325" t="s">
        <v>6172</v>
      </c>
      <c r="D6325">
        <v>869</v>
      </c>
      <c r="E6325" s="2"/>
      <c r="F6325">
        <f>SUMIFS($D$2:$D$7909, $B$2:$B$7909, "Campania")</f>
        <v>5766810</v>
      </c>
      <c r="G6325" s="1">
        <f>Comuni__2[[#This Row],[Popolazione2011]]/Comuni__2[[#This Row],[POPOLAZIONE TOTALE DI OGNI REGIONE (CON FILTRO)]]</f>
        <v>1.5068989614708999E-4</v>
      </c>
      <c r="H6325" t="str">
        <f>IF(Comuni__2[[#This Row],[Popolazione2011]]&gt;300000,"MAGGIORE","")</f>
        <v/>
      </c>
    </row>
    <row r="6326" spans="1:8" x14ac:dyDescent="0.2">
      <c r="A6326" t="s">
        <v>4949</v>
      </c>
      <c r="B6326" t="s">
        <v>4829</v>
      </c>
      <c r="C6326" t="s">
        <v>4931</v>
      </c>
      <c r="D6326">
        <v>868</v>
      </c>
      <c r="E6326" s="2"/>
      <c r="F6326">
        <f>SUMIFS($D$2:$D$7909, $B$2:$B$7909, "Marche")</f>
        <v>1540584</v>
      </c>
      <c r="G6326" s="1">
        <f>Comuni__2[[#This Row],[Popolazione2011]]/Comuni__2[[#This Row],[POPOLAZIONE TOTALE DI OGNI REGIONE (CON FILTRO)]]</f>
        <v>5.6342270204026528E-4</v>
      </c>
      <c r="H6326" t="str">
        <f>IF(Comuni__2[[#This Row],[Popolazione2011]]&gt;300000,"MAGGIORE","")</f>
        <v/>
      </c>
    </row>
    <row r="6327" spans="1:8" x14ac:dyDescent="0.2">
      <c r="A6327" t="s">
        <v>423</v>
      </c>
      <c r="B6327" t="s">
        <v>5</v>
      </c>
      <c r="C6327" t="s">
        <v>402</v>
      </c>
      <c r="D6327">
        <v>867</v>
      </c>
      <c r="E6327" s="2"/>
      <c r="F6327">
        <f>SUMIFS($D$2:$D$7909, $B$2:$B$7909, "Piemonte")</f>
        <v>4363916</v>
      </c>
      <c r="G6327" s="1">
        <f>Comuni__2[[#This Row],[Popolazione2011]]/Comuni__2[[#This Row],[POPOLAZIONE TOTALE DI OGNI REGIONE (CON FILTRO)]]</f>
        <v>1.9867476825860075E-4</v>
      </c>
      <c r="H6327" t="str">
        <f>IF(Comuni__2[[#This Row],[Popolazione2011]]&gt;300000,"MAGGIORE","")</f>
        <v/>
      </c>
    </row>
    <row r="6328" spans="1:8" x14ac:dyDescent="0.2">
      <c r="A6328" t="s">
        <v>2359</v>
      </c>
      <c r="B6328" t="s">
        <v>1271</v>
      </c>
      <c r="C6328" t="s">
        <v>2222</v>
      </c>
      <c r="D6328">
        <v>864</v>
      </c>
      <c r="E6328" s="2"/>
      <c r="F6328">
        <f>SUMIFS($D$2:$D$7909, $B$2:$B$7909, "Lombardia")</f>
        <v>9704121</v>
      </c>
      <c r="G6328" s="1">
        <f>Comuni__2[[#This Row],[Popolazione2011]]/Comuni__2[[#This Row],[POPOLAZIONE TOTALE DI OGNI REGIONE (CON FILTRO)]]</f>
        <v>8.9034339122523305E-5</v>
      </c>
      <c r="H6328" t="str">
        <f>IF(Comuni__2[[#This Row],[Popolazione2011]]&gt;300000,"MAGGIORE","")</f>
        <v/>
      </c>
    </row>
    <row r="6329" spans="1:8" x14ac:dyDescent="0.2">
      <c r="A6329" t="s">
        <v>336</v>
      </c>
      <c r="B6329" t="s">
        <v>5</v>
      </c>
      <c r="C6329" t="s">
        <v>319</v>
      </c>
      <c r="D6329">
        <v>864</v>
      </c>
      <c r="E6329" s="2"/>
      <c r="F6329">
        <f>SUMIFS($D$2:$D$7909, $B$2:$B$7909, "Piemonte")</f>
        <v>4363916</v>
      </c>
      <c r="G6329" s="1">
        <f>Comuni__2[[#This Row],[Popolazione2011]]/Comuni__2[[#This Row],[POPOLAZIONE TOTALE DI OGNI REGIONE (CON FILTRO)]]</f>
        <v>1.9798731231306926E-4</v>
      </c>
      <c r="H6329" t="str">
        <f>IF(Comuni__2[[#This Row],[Popolazione2011]]&gt;300000,"MAGGIORE","")</f>
        <v/>
      </c>
    </row>
    <row r="6330" spans="1:8" x14ac:dyDescent="0.2">
      <c r="A6330" t="s">
        <v>6062</v>
      </c>
      <c r="B6330" t="s">
        <v>5894</v>
      </c>
      <c r="C6330" t="s">
        <v>6000</v>
      </c>
      <c r="D6330">
        <v>863</v>
      </c>
      <c r="E6330" s="2"/>
      <c r="F6330">
        <f>SUMIFS($D$2:$D$7909, $B$2:$B$7909, "Campania")</f>
        <v>5766810</v>
      </c>
      <c r="G6330" s="1">
        <f>Comuni__2[[#This Row],[Popolazione2011]]/Comuni__2[[#This Row],[POPOLAZIONE TOTALE DI OGNI REGIONE (CON FILTRO)]]</f>
        <v>1.496494595799064E-4</v>
      </c>
      <c r="H6330" t="str">
        <f>IF(Comuni__2[[#This Row],[Popolazione2011]]&gt;300000,"MAGGIORE","")</f>
        <v/>
      </c>
    </row>
    <row r="6331" spans="1:8" x14ac:dyDescent="0.2">
      <c r="A6331" t="s">
        <v>5720</v>
      </c>
      <c r="B6331" t="s">
        <v>5446</v>
      </c>
      <c r="C6331" t="s">
        <v>5651</v>
      </c>
      <c r="D6331">
        <v>863</v>
      </c>
      <c r="E6331" s="2"/>
      <c r="F6331">
        <f>SUMIFS($D$2:$D$7909, $B$2:$B$7909, "Abruzzo")</f>
        <v>1307309</v>
      </c>
      <c r="G6331" s="1">
        <f>Comuni__2[[#This Row],[Popolazione2011]]/Comuni__2[[#This Row],[POPOLAZIONE TOTALE DI OGNI REGIONE (CON FILTRO)]]</f>
        <v>6.6013467359285374E-4</v>
      </c>
      <c r="H6331" t="str">
        <f>IF(Comuni__2[[#This Row],[Popolazione2011]]&gt;300000,"MAGGIORE","")</f>
        <v/>
      </c>
    </row>
    <row r="6332" spans="1:8" x14ac:dyDescent="0.2">
      <c r="A6332" t="s">
        <v>1945</v>
      </c>
      <c r="B6332" t="s">
        <v>1271</v>
      </c>
      <c r="C6332" t="s">
        <v>1772</v>
      </c>
      <c r="D6332">
        <v>862</v>
      </c>
      <c r="E6332" s="2"/>
      <c r="F6332">
        <f>SUMIFS($D$2:$D$7909, $B$2:$B$7909, "Lombardia")</f>
        <v>9704121</v>
      </c>
      <c r="G6332" s="1">
        <f>Comuni__2[[#This Row],[Popolazione2011]]/Comuni__2[[#This Row],[POPOLAZIONE TOTALE DI OGNI REGIONE (CON FILTRO)]]</f>
        <v>8.8828241115295248E-5</v>
      </c>
      <c r="H6332" t="str">
        <f>IF(Comuni__2[[#This Row],[Popolazione2011]]&gt;300000,"MAGGIORE","")</f>
        <v/>
      </c>
    </row>
    <row r="6333" spans="1:8" x14ac:dyDescent="0.2">
      <c r="A6333" t="s">
        <v>5040</v>
      </c>
      <c r="B6333" t="s">
        <v>4829</v>
      </c>
      <c r="C6333" t="s">
        <v>5021</v>
      </c>
      <c r="D6333">
        <v>861</v>
      </c>
      <c r="E6333" s="2"/>
      <c r="F6333">
        <f>SUMIFS($D$2:$D$7909, $B$2:$B$7909, "Marche")</f>
        <v>1540584</v>
      </c>
      <c r="G6333" s="1">
        <f>Comuni__2[[#This Row],[Popolazione2011]]/Comuni__2[[#This Row],[POPOLAZIONE TOTALE DI OGNI REGIONE (CON FILTRO)]]</f>
        <v>5.5887897057219863E-4</v>
      </c>
      <c r="H6333" t="str">
        <f>IF(Comuni__2[[#This Row],[Popolazione2011]]&gt;300000,"MAGGIORE","")</f>
        <v/>
      </c>
    </row>
    <row r="6334" spans="1:8" x14ac:dyDescent="0.2">
      <c r="A6334" t="s">
        <v>5674</v>
      </c>
      <c r="B6334" t="s">
        <v>5446</v>
      </c>
      <c r="C6334" t="s">
        <v>5651</v>
      </c>
      <c r="D6334">
        <v>861</v>
      </c>
      <c r="E6334" s="2"/>
      <c r="F6334">
        <f>SUMIFS($D$2:$D$7909, $B$2:$B$7909, "Abruzzo")</f>
        <v>1307309</v>
      </c>
      <c r="G6334" s="1">
        <f>Comuni__2[[#This Row],[Popolazione2011]]/Comuni__2[[#This Row],[POPOLAZIONE TOTALE DI OGNI REGIONE (CON FILTRO)]]</f>
        <v>6.5860481339912748E-4</v>
      </c>
      <c r="H6334" t="str">
        <f>IF(Comuni__2[[#This Row],[Popolazione2011]]&gt;300000,"MAGGIORE","")</f>
        <v/>
      </c>
    </row>
    <row r="6335" spans="1:8" x14ac:dyDescent="0.2">
      <c r="A6335" t="s">
        <v>4972</v>
      </c>
      <c r="B6335" t="s">
        <v>4829</v>
      </c>
      <c r="C6335" t="s">
        <v>4931</v>
      </c>
      <c r="D6335">
        <v>860</v>
      </c>
      <c r="E6335" s="2"/>
      <c r="F6335">
        <f>SUMIFS($D$2:$D$7909, $B$2:$B$7909, "Marche")</f>
        <v>1540584</v>
      </c>
      <c r="G6335" s="1">
        <f>Comuni__2[[#This Row],[Popolazione2011]]/Comuni__2[[#This Row],[POPOLAZIONE TOTALE DI OGNI REGIONE (CON FILTRO)]]</f>
        <v>5.5822986607676048E-4</v>
      </c>
      <c r="H6335" t="str">
        <f>IF(Comuni__2[[#This Row],[Popolazione2011]]&gt;300000,"MAGGIORE","")</f>
        <v/>
      </c>
    </row>
    <row r="6336" spans="1:8" x14ac:dyDescent="0.2">
      <c r="A6336" t="s">
        <v>6736</v>
      </c>
      <c r="B6336" t="s">
        <v>6713</v>
      </c>
      <c r="C6336" t="s">
        <v>6714</v>
      </c>
      <c r="D6336">
        <v>860</v>
      </c>
      <c r="E6336" s="2"/>
      <c r="F6336">
        <f>SUMIFS($D$2:$D$7909, $B$2:$B$7909, "Basilicata")</f>
        <v>578036</v>
      </c>
      <c r="G6336" s="1">
        <f>Comuni__2[[#This Row],[Popolazione2011]]/Comuni__2[[#This Row],[POPOLAZIONE TOTALE DI OGNI REGIONE (CON FILTRO)]]</f>
        <v>1.4877966078237343E-3</v>
      </c>
      <c r="H6336" t="str">
        <f>IF(Comuni__2[[#This Row],[Popolazione2011]]&gt;300000,"MAGGIORE","")</f>
        <v/>
      </c>
    </row>
    <row r="6337" spans="1:8" x14ac:dyDescent="0.2">
      <c r="A6337" t="s">
        <v>6486</v>
      </c>
      <c r="B6337" t="s">
        <v>6450</v>
      </c>
      <c r="C6337" t="s">
        <v>6451</v>
      </c>
      <c r="D6337">
        <v>858</v>
      </c>
      <c r="E6337" s="2"/>
      <c r="F6337">
        <f>SUMIFS($D$2:$D$7909, $B$2:$B$7909, "Puglia")</f>
        <v>4050093</v>
      </c>
      <c r="G6337" s="1">
        <f>Comuni__2[[#This Row],[Popolazione2011]]/Comuni__2[[#This Row],[POPOLAZIONE TOTALE DI OGNI REGIONE (CON FILTRO)]]</f>
        <v>2.1184698721733055E-4</v>
      </c>
      <c r="H6337" t="str">
        <f>IF(Comuni__2[[#This Row],[Popolazione2011]]&gt;300000,"MAGGIORE","")</f>
        <v/>
      </c>
    </row>
    <row r="6338" spans="1:8" x14ac:dyDescent="0.2">
      <c r="A6338" t="s">
        <v>7246</v>
      </c>
      <c r="B6338" t="s">
        <v>6847</v>
      </c>
      <c r="C6338" t="s">
        <v>7206</v>
      </c>
      <c r="D6338">
        <v>858</v>
      </c>
      <c r="E6338" s="2"/>
      <c r="F6338">
        <f>SUMIFS($D$2:$D$7909, $B$2:$B$7909, "Calabria")</f>
        <v>1959050</v>
      </c>
      <c r="G6338" s="1">
        <f>Comuni__2[[#This Row],[Popolazione2011]]/Comuni__2[[#This Row],[POPOLAZIONE TOTALE DI OGNI REGIONE (CON FILTRO)]]</f>
        <v>4.3796738214951124E-4</v>
      </c>
      <c r="H6338" t="str">
        <f>IF(Comuni__2[[#This Row],[Popolazione2011]]&gt;300000,"MAGGIORE","")</f>
        <v/>
      </c>
    </row>
    <row r="6339" spans="1:8" x14ac:dyDescent="0.2">
      <c r="A6339" t="s">
        <v>3999</v>
      </c>
      <c r="B6339" t="s">
        <v>3873</v>
      </c>
      <c r="C6339" t="s">
        <v>3941</v>
      </c>
      <c r="D6339">
        <v>858</v>
      </c>
      <c r="E6339" s="2"/>
      <c r="F6339">
        <f>SUMIFS($D$2:$D$7909, $B$2:$B$7909, "Liguria")</f>
        <v>1570694</v>
      </c>
      <c r="G6339" s="1">
        <f>Comuni__2[[#This Row],[Popolazione2011]]/Comuni__2[[#This Row],[POPOLAZIONE TOTALE DI OGNI REGIONE (CON FILTRO)]]</f>
        <v>5.4625534954612419E-4</v>
      </c>
      <c r="H6339" t="str">
        <f>IF(Comuni__2[[#This Row],[Popolazione2011]]&gt;300000,"MAGGIORE","")</f>
        <v/>
      </c>
    </row>
    <row r="6340" spans="1:8" x14ac:dyDescent="0.2">
      <c r="A6340" t="s">
        <v>3988</v>
      </c>
      <c r="B6340" t="s">
        <v>3873</v>
      </c>
      <c r="C6340" t="s">
        <v>3941</v>
      </c>
      <c r="D6340">
        <v>857</v>
      </c>
      <c r="E6340" s="2"/>
      <c r="F6340">
        <f>SUMIFS($D$2:$D$7909, $B$2:$B$7909, "Liguria")</f>
        <v>1570694</v>
      </c>
      <c r="G6340" s="1">
        <f>Comuni__2[[#This Row],[Popolazione2011]]/Comuni__2[[#This Row],[POPOLAZIONE TOTALE DI OGNI REGIONE (CON FILTRO)]]</f>
        <v>5.4561868829956697E-4</v>
      </c>
      <c r="H6340" t="str">
        <f>IF(Comuni__2[[#This Row],[Popolazione2011]]&gt;300000,"MAGGIORE","")</f>
        <v/>
      </c>
    </row>
    <row r="6341" spans="1:8" x14ac:dyDescent="0.2">
      <c r="A6341" t="s">
        <v>5222</v>
      </c>
      <c r="B6341" t="s">
        <v>5062</v>
      </c>
      <c r="C6341" t="s">
        <v>5198</v>
      </c>
      <c r="D6341">
        <v>855</v>
      </c>
      <c r="E6341" s="2"/>
      <c r="F6341">
        <f>SUMIFS($D$2:$D$7909, $B$2:$B$7909, "Lazio")</f>
        <v>5502886</v>
      </c>
      <c r="G6341" s="1">
        <f>Comuni__2[[#This Row],[Popolazione2011]]/Comuni__2[[#This Row],[POPOLAZIONE TOTALE DI OGNI REGIONE (CON FILTRO)]]</f>
        <v>1.5537301699508223E-4</v>
      </c>
      <c r="H6341" t="str">
        <f>IF(Comuni__2[[#This Row],[Popolazione2011]]&gt;300000,"MAGGIORE","")</f>
        <v/>
      </c>
    </row>
    <row r="6342" spans="1:8" x14ac:dyDescent="0.2">
      <c r="A6342" t="s">
        <v>595</v>
      </c>
      <c r="B6342" t="s">
        <v>5</v>
      </c>
      <c r="C6342" t="s">
        <v>490</v>
      </c>
      <c r="D6342">
        <v>854</v>
      </c>
      <c r="E6342" s="2"/>
      <c r="F6342">
        <f>SUMIFS($D$2:$D$7909, $B$2:$B$7909, "Piemonte")</f>
        <v>4363916</v>
      </c>
      <c r="G6342" s="1">
        <f>Comuni__2[[#This Row],[Popolazione2011]]/Comuni__2[[#This Row],[POPOLAZIONE TOTALE DI OGNI REGIONE (CON FILTRO)]]</f>
        <v>1.9569579249463097E-4</v>
      </c>
      <c r="H6342" t="str">
        <f>IF(Comuni__2[[#This Row],[Popolazione2011]]&gt;300000,"MAGGIORE","")</f>
        <v/>
      </c>
    </row>
    <row r="6343" spans="1:8" x14ac:dyDescent="0.2">
      <c r="A6343" t="s">
        <v>7912</v>
      </c>
      <c r="B6343" t="s">
        <v>7657</v>
      </c>
      <c r="C6343" t="s">
        <v>7843</v>
      </c>
      <c r="D6343">
        <v>854</v>
      </c>
      <c r="E6343" s="2"/>
      <c r="F6343">
        <f>SUMIFS($D$2:$D$7909, $B$2:$B$7909, "Sardegna")</f>
        <v>1634822</v>
      </c>
      <c r="G6343" s="1">
        <f>Comuni__2[[#This Row],[Popolazione2011]]/Comuni__2[[#This Row],[POPOLAZIONE TOTALE DI OGNI REGIONE (CON FILTRO)]]</f>
        <v>5.2238102986135496E-4</v>
      </c>
      <c r="H6343" t="str">
        <f>IF(Comuni__2[[#This Row],[Popolazione2011]]&gt;300000,"MAGGIORE","")</f>
        <v/>
      </c>
    </row>
    <row r="6344" spans="1:8" x14ac:dyDescent="0.2">
      <c r="A6344" t="s">
        <v>2242</v>
      </c>
      <c r="B6344" t="s">
        <v>1271</v>
      </c>
      <c r="C6344" t="s">
        <v>2222</v>
      </c>
      <c r="D6344">
        <v>853</v>
      </c>
      <c r="E6344" s="2"/>
      <c r="F6344">
        <f>SUMIFS($D$2:$D$7909, $B$2:$B$7909, "Lombardia")</f>
        <v>9704121</v>
      </c>
      <c r="G6344" s="1">
        <f>Comuni__2[[#This Row],[Popolazione2011]]/Comuni__2[[#This Row],[POPOLAZIONE TOTALE DI OGNI REGIONE (CON FILTRO)]]</f>
        <v>8.7900800082768953E-5</v>
      </c>
      <c r="H6344" t="str">
        <f>IF(Comuni__2[[#This Row],[Popolazione2011]]&gt;300000,"MAGGIORE","")</f>
        <v/>
      </c>
    </row>
    <row r="6345" spans="1:8" x14ac:dyDescent="0.2">
      <c r="A6345" t="s">
        <v>6305</v>
      </c>
      <c r="B6345" t="s">
        <v>5894</v>
      </c>
      <c r="C6345" t="s">
        <v>6291</v>
      </c>
      <c r="D6345">
        <v>853</v>
      </c>
      <c r="E6345" s="2"/>
      <c r="F6345">
        <f>SUMIFS($D$2:$D$7909, $B$2:$B$7909, "Campania")</f>
        <v>5766810</v>
      </c>
      <c r="G6345" s="1">
        <f>Comuni__2[[#This Row],[Popolazione2011]]/Comuni__2[[#This Row],[POPOLAZIONE TOTALE DI OGNI REGIONE (CON FILTRO)]]</f>
        <v>1.4791539863460041E-4</v>
      </c>
      <c r="H6345" t="str">
        <f>IF(Comuni__2[[#This Row],[Popolazione2011]]&gt;300000,"MAGGIORE","")</f>
        <v/>
      </c>
    </row>
    <row r="6346" spans="1:8" x14ac:dyDescent="0.2">
      <c r="A6346" t="s">
        <v>5185</v>
      </c>
      <c r="B6346" t="s">
        <v>5062</v>
      </c>
      <c r="C6346" t="s">
        <v>5124</v>
      </c>
      <c r="D6346">
        <v>853</v>
      </c>
      <c r="E6346" s="2"/>
      <c r="F6346">
        <f>SUMIFS($D$2:$D$7909, $B$2:$B$7909, "Lazio")</f>
        <v>5502886</v>
      </c>
      <c r="G6346" s="1">
        <f>Comuni__2[[#This Row],[Popolazione2011]]/Comuni__2[[#This Row],[POPOLAZIONE TOTALE DI OGNI REGIONE (CON FILTRO)]]</f>
        <v>1.5500957134129256E-4</v>
      </c>
      <c r="H6346" t="str">
        <f>IF(Comuni__2[[#This Row],[Popolazione2011]]&gt;300000,"MAGGIORE","")</f>
        <v/>
      </c>
    </row>
    <row r="6347" spans="1:8" x14ac:dyDescent="0.2">
      <c r="A6347" t="s">
        <v>1473</v>
      </c>
      <c r="B6347" t="s">
        <v>1271</v>
      </c>
      <c r="C6347" t="s">
        <v>1411</v>
      </c>
      <c r="D6347">
        <v>852</v>
      </c>
      <c r="E6347" s="2"/>
      <c r="F6347">
        <f>SUMIFS($D$2:$D$7909, $B$2:$B$7909, "Lombardia")</f>
        <v>9704121</v>
      </c>
      <c r="G6347" s="1">
        <f>Comuni__2[[#This Row],[Popolazione2011]]/Comuni__2[[#This Row],[POPOLAZIONE TOTALE DI OGNI REGIONE (CON FILTRO)]]</f>
        <v>8.7797751079154925E-5</v>
      </c>
      <c r="H6347" t="str">
        <f>IF(Comuni__2[[#This Row],[Popolazione2011]]&gt;300000,"MAGGIORE","")</f>
        <v/>
      </c>
    </row>
    <row r="6348" spans="1:8" x14ac:dyDescent="0.2">
      <c r="A6348" t="s">
        <v>406</v>
      </c>
      <c r="B6348" t="s">
        <v>5</v>
      </c>
      <c r="C6348" t="s">
        <v>402</v>
      </c>
      <c r="D6348">
        <v>852</v>
      </c>
      <c r="E6348" s="2"/>
      <c r="F6348">
        <f>SUMIFS($D$2:$D$7909, $B$2:$B$7909, "Piemonte")</f>
        <v>4363916</v>
      </c>
      <c r="G6348" s="1">
        <f>Comuni__2[[#This Row],[Popolazione2011]]/Comuni__2[[#This Row],[POPOLAZIONE TOTALE DI OGNI REGIONE (CON FILTRO)]]</f>
        <v>1.9523748853094331E-4</v>
      </c>
      <c r="H6348" t="str">
        <f>IF(Comuni__2[[#This Row],[Popolazione2011]]&gt;300000,"MAGGIORE","")</f>
        <v/>
      </c>
    </row>
    <row r="6349" spans="1:8" x14ac:dyDescent="0.2">
      <c r="A6349" t="s">
        <v>6737</v>
      </c>
      <c r="B6349" t="s">
        <v>6713</v>
      </c>
      <c r="C6349" t="s">
        <v>6714</v>
      </c>
      <c r="D6349">
        <v>852</v>
      </c>
      <c r="E6349" s="2"/>
      <c r="F6349">
        <f>SUMIFS($D$2:$D$7909, $B$2:$B$7909, "Basilicata")</f>
        <v>578036</v>
      </c>
      <c r="G6349" s="1">
        <f>Comuni__2[[#This Row],[Popolazione2011]]/Comuni__2[[#This Row],[POPOLAZIONE TOTALE DI OGNI REGIONE (CON FILTRO)]]</f>
        <v>1.4739566393788621E-3</v>
      </c>
      <c r="H6349" t="str">
        <f>IF(Comuni__2[[#This Row],[Popolazione2011]]&gt;300000,"MAGGIORE","")</f>
        <v/>
      </c>
    </row>
    <row r="6350" spans="1:8" x14ac:dyDescent="0.2">
      <c r="A6350" t="s">
        <v>1207</v>
      </c>
      <c r="B6350" t="s">
        <v>1195</v>
      </c>
      <c r="C6350" t="s">
        <v>1196</v>
      </c>
      <c r="D6350">
        <v>852</v>
      </c>
      <c r="E6350" s="2"/>
      <c r="F6350">
        <f>SUMIFS($D$2:$D$7909, $B$2:$B$7909, "Valle D'Aosta/Vallée D'Aoste")</f>
        <v>126806</v>
      </c>
      <c r="G6350" s="1">
        <f>Comuni__2[[#This Row],[Popolazione2011]]/Comuni__2[[#This Row],[POPOLAZIONE TOTALE DI OGNI REGIONE (CON FILTRO)]]</f>
        <v>6.7189249720044789E-3</v>
      </c>
      <c r="H6350" t="str">
        <f>IF(Comuni__2[[#This Row],[Popolazione2011]]&gt;300000,"MAGGIORE","")</f>
        <v/>
      </c>
    </row>
    <row r="6351" spans="1:8" x14ac:dyDescent="0.2">
      <c r="A6351" t="s">
        <v>3221</v>
      </c>
      <c r="B6351" t="s">
        <v>3082</v>
      </c>
      <c r="C6351" t="s">
        <v>3182</v>
      </c>
      <c r="D6351">
        <v>851</v>
      </c>
      <c r="E6351" s="2"/>
      <c r="F6351">
        <f>SUMIFS($D$2:$D$7909, $B$2:$B$7909, "Veneto")</f>
        <v>4855904</v>
      </c>
      <c r="G6351" s="1">
        <f>Comuni__2[[#This Row],[Popolazione2011]]/Comuni__2[[#This Row],[POPOLAZIONE TOTALE DI OGNI REGIONE (CON FILTRO)]]</f>
        <v>1.7525058156009674E-4</v>
      </c>
      <c r="H6351" t="str">
        <f>IF(Comuni__2[[#This Row],[Popolazione2011]]&gt;300000,"MAGGIORE","")</f>
        <v/>
      </c>
    </row>
    <row r="6352" spans="1:8" x14ac:dyDescent="0.2">
      <c r="A6352" t="s">
        <v>248</v>
      </c>
      <c r="B6352" t="s">
        <v>5</v>
      </c>
      <c r="C6352" t="s">
        <v>6</v>
      </c>
      <c r="D6352">
        <v>851</v>
      </c>
      <c r="E6352" s="2"/>
      <c r="F6352">
        <f>SUMIFS($D$2:$D$7909, $B$2:$B$7909, "Piemonte")</f>
        <v>4363916</v>
      </c>
      <c r="G6352" s="1">
        <f>Comuni__2[[#This Row],[Popolazione2011]]/Comuni__2[[#This Row],[POPOLAZIONE TOTALE DI OGNI REGIONE (CON FILTRO)]]</f>
        <v>1.9500833654909948E-4</v>
      </c>
      <c r="H6352" t="str">
        <f>IF(Comuni__2[[#This Row],[Popolazione2011]]&gt;300000,"MAGGIORE","")</f>
        <v/>
      </c>
    </row>
    <row r="6353" spans="1:8" x14ac:dyDescent="0.2">
      <c r="A6353" t="s">
        <v>6730</v>
      </c>
      <c r="B6353" t="s">
        <v>6713</v>
      </c>
      <c r="C6353" t="s">
        <v>6714</v>
      </c>
      <c r="D6353">
        <v>851</v>
      </c>
      <c r="E6353" s="2"/>
      <c r="F6353">
        <f>SUMIFS($D$2:$D$7909, $B$2:$B$7909, "Basilicata")</f>
        <v>578036</v>
      </c>
      <c r="G6353" s="1">
        <f>Comuni__2[[#This Row],[Popolazione2011]]/Comuni__2[[#This Row],[POPOLAZIONE TOTALE DI OGNI REGIONE (CON FILTRO)]]</f>
        <v>1.4722266433232533E-3</v>
      </c>
      <c r="H6353" t="str">
        <f>IF(Comuni__2[[#This Row],[Popolazione2011]]&gt;300000,"MAGGIORE","")</f>
        <v/>
      </c>
    </row>
    <row r="6354" spans="1:8" x14ac:dyDescent="0.2">
      <c r="A6354" t="s">
        <v>5782</v>
      </c>
      <c r="B6354" t="s">
        <v>5756</v>
      </c>
      <c r="C6354" t="s">
        <v>5757</v>
      </c>
      <c r="D6354">
        <v>850</v>
      </c>
      <c r="E6354" s="2"/>
      <c r="F6354">
        <f>SUMIFS($D$2:$D$7909, $B$2:$B$7909, "Molise")</f>
        <v>313660</v>
      </c>
      <c r="G6354" s="1">
        <f>Comuni__2[[#This Row],[Popolazione2011]]/Comuni__2[[#This Row],[POPOLAZIONE TOTALE DI OGNI REGIONE (CON FILTRO)]]</f>
        <v>2.7099407001211504E-3</v>
      </c>
      <c r="H6354" t="str">
        <f>IF(Comuni__2[[#This Row],[Popolazione2011]]&gt;300000,"MAGGIORE","")</f>
        <v/>
      </c>
    </row>
    <row r="6355" spans="1:8" x14ac:dyDescent="0.2">
      <c r="A6355" t="s">
        <v>2280</v>
      </c>
      <c r="B6355" t="s">
        <v>1271</v>
      </c>
      <c r="C6355" t="s">
        <v>2222</v>
      </c>
      <c r="D6355">
        <v>849</v>
      </c>
      <c r="E6355" s="2"/>
      <c r="F6355">
        <f>SUMIFS($D$2:$D$7909, $B$2:$B$7909, "Lombardia")</f>
        <v>9704121</v>
      </c>
      <c r="G6355" s="1">
        <f>Comuni__2[[#This Row],[Popolazione2011]]/Comuni__2[[#This Row],[POPOLAZIONE TOTALE DI OGNI REGIONE (CON FILTRO)]]</f>
        <v>8.7488604068312827E-5</v>
      </c>
      <c r="H6355" t="str">
        <f>IF(Comuni__2[[#This Row],[Popolazione2011]]&gt;300000,"MAGGIORE","")</f>
        <v/>
      </c>
    </row>
    <row r="6356" spans="1:8" x14ac:dyDescent="0.2">
      <c r="A6356" t="s">
        <v>2602</v>
      </c>
      <c r="B6356" t="s">
        <v>1271</v>
      </c>
      <c r="C6356" t="s">
        <v>2588</v>
      </c>
      <c r="D6356">
        <v>849</v>
      </c>
      <c r="E6356" s="2"/>
      <c r="F6356">
        <f>SUMIFS($D$2:$D$7909, $B$2:$B$7909, "Lombardia")</f>
        <v>9704121</v>
      </c>
      <c r="G6356" s="1">
        <f>Comuni__2[[#This Row],[Popolazione2011]]/Comuni__2[[#This Row],[POPOLAZIONE TOTALE DI OGNI REGIONE (CON FILTRO)]]</f>
        <v>8.7488604068312827E-5</v>
      </c>
      <c r="H6356" t="str">
        <f>IF(Comuni__2[[#This Row],[Popolazione2011]]&gt;300000,"MAGGIORE","")</f>
        <v/>
      </c>
    </row>
    <row r="6357" spans="1:8" x14ac:dyDescent="0.2">
      <c r="A6357" t="s">
        <v>5928</v>
      </c>
      <c r="B6357" t="s">
        <v>5894</v>
      </c>
      <c r="C6357" t="s">
        <v>5895</v>
      </c>
      <c r="D6357">
        <v>849</v>
      </c>
      <c r="E6357" s="2"/>
      <c r="F6357">
        <f>SUMIFS($D$2:$D$7909, $B$2:$B$7909, "Campania")</f>
        <v>5766810</v>
      </c>
      <c r="G6357" s="1">
        <f>Comuni__2[[#This Row],[Popolazione2011]]/Comuni__2[[#This Row],[POPOLAZIONE TOTALE DI OGNI REGIONE (CON FILTRO)]]</f>
        <v>1.4722177425647803E-4</v>
      </c>
      <c r="H6357" t="str">
        <f>IF(Comuni__2[[#This Row],[Popolazione2011]]&gt;300000,"MAGGIORE","")</f>
        <v/>
      </c>
    </row>
    <row r="6358" spans="1:8" x14ac:dyDescent="0.2">
      <c r="A6358" t="s">
        <v>4441</v>
      </c>
      <c r="B6358" t="s">
        <v>4112</v>
      </c>
      <c r="C6358" t="s">
        <v>4424</v>
      </c>
      <c r="D6358">
        <v>848</v>
      </c>
      <c r="E6358" s="2"/>
      <c r="F6358">
        <f>SUMIFS($D$2:$D$7909, $B$2:$B$7909, "Emilia-Romagna")</f>
        <v>4342135</v>
      </c>
      <c r="G6358" s="1">
        <f>Comuni__2[[#This Row],[Popolazione2011]]/Comuni__2[[#This Row],[POPOLAZIONE TOTALE DI OGNI REGIONE (CON FILTRO)]]</f>
        <v>1.9529563221779147E-4</v>
      </c>
      <c r="H6358" t="str">
        <f>IF(Comuni__2[[#This Row],[Popolazione2011]]&gt;300000,"MAGGIORE","")</f>
        <v/>
      </c>
    </row>
    <row r="6359" spans="1:8" x14ac:dyDescent="0.2">
      <c r="A6359" t="s">
        <v>931</v>
      </c>
      <c r="B6359" t="s">
        <v>5</v>
      </c>
      <c r="C6359" t="s">
        <v>857</v>
      </c>
      <c r="D6359">
        <v>847</v>
      </c>
      <c r="E6359" s="2"/>
      <c r="F6359">
        <f>SUMIFS($D$2:$D$7909, $B$2:$B$7909, "Piemonte")</f>
        <v>4363916</v>
      </c>
      <c r="G6359" s="1">
        <f>Comuni__2[[#This Row],[Popolazione2011]]/Comuni__2[[#This Row],[POPOLAZIONE TOTALE DI OGNI REGIONE (CON FILTRO)]]</f>
        <v>1.9409172862172415E-4</v>
      </c>
      <c r="H6359" t="str">
        <f>IF(Comuni__2[[#This Row],[Popolazione2011]]&gt;300000,"MAGGIORE","")</f>
        <v/>
      </c>
    </row>
    <row r="6360" spans="1:8" x14ac:dyDescent="0.2">
      <c r="A6360" t="s">
        <v>5461</v>
      </c>
      <c r="B6360" t="s">
        <v>5446</v>
      </c>
      <c r="C6360" t="s">
        <v>5447</v>
      </c>
      <c r="D6360">
        <v>847</v>
      </c>
      <c r="E6360" s="2"/>
      <c r="F6360">
        <f>SUMIFS($D$2:$D$7909, $B$2:$B$7909, "Abruzzo")</f>
        <v>1307309</v>
      </c>
      <c r="G6360" s="1">
        <f>Comuni__2[[#This Row],[Popolazione2011]]/Comuni__2[[#This Row],[POPOLAZIONE TOTALE DI OGNI REGIONE (CON FILTRO)]]</f>
        <v>6.4789579204304411E-4</v>
      </c>
      <c r="H6360" t="str">
        <f>IF(Comuni__2[[#This Row],[Popolazione2011]]&gt;300000,"MAGGIORE","")</f>
        <v/>
      </c>
    </row>
    <row r="6361" spans="1:8" x14ac:dyDescent="0.2">
      <c r="A6361" t="s">
        <v>1914</v>
      </c>
      <c r="B6361" t="s">
        <v>1271</v>
      </c>
      <c r="C6361" t="s">
        <v>1772</v>
      </c>
      <c r="D6361">
        <v>846</v>
      </c>
      <c r="E6361" s="2"/>
      <c r="F6361">
        <f>SUMIFS($D$2:$D$7909, $B$2:$B$7909, "Lombardia")</f>
        <v>9704121</v>
      </c>
      <c r="G6361" s="1">
        <f>Comuni__2[[#This Row],[Popolazione2011]]/Comuni__2[[#This Row],[POPOLAZIONE TOTALE DI OGNI REGIONE (CON FILTRO)]]</f>
        <v>8.7179457057470742E-5</v>
      </c>
      <c r="H6361" t="str">
        <f>IF(Comuni__2[[#This Row],[Popolazione2011]]&gt;300000,"MAGGIORE","")</f>
        <v/>
      </c>
    </row>
    <row r="6362" spans="1:8" x14ac:dyDescent="0.2">
      <c r="A6362" t="s">
        <v>6343</v>
      </c>
      <c r="B6362" t="s">
        <v>5894</v>
      </c>
      <c r="C6362" t="s">
        <v>6291</v>
      </c>
      <c r="D6362">
        <v>846</v>
      </c>
      <c r="E6362" s="2"/>
      <c r="F6362">
        <f>SUMIFS($D$2:$D$7909, $B$2:$B$7909, "Campania")</f>
        <v>5766810</v>
      </c>
      <c r="G6362" s="1">
        <f>Comuni__2[[#This Row],[Popolazione2011]]/Comuni__2[[#This Row],[POPOLAZIONE TOTALE DI OGNI REGIONE (CON FILTRO)]]</f>
        <v>1.4670155597288622E-4</v>
      </c>
      <c r="H6362" t="str">
        <f>IF(Comuni__2[[#This Row],[Popolazione2011]]&gt;300000,"MAGGIORE","")</f>
        <v/>
      </c>
    </row>
    <row r="6363" spans="1:8" x14ac:dyDescent="0.2">
      <c r="A6363" t="s">
        <v>7994</v>
      </c>
      <c r="B6363" t="s">
        <v>7657</v>
      </c>
      <c r="C6363" t="s">
        <v>7931</v>
      </c>
      <c r="D6363">
        <v>846</v>
      </c>
      <c r="E6363" s="2"/>
      <c r="F6363">
        <f>SUMIFS($D$2:$D$7909, $B$2:$B$7909, "Sardegna")</f>
        <v>1634822</v>
      </c>
      <c r="G6363" s="1">
        <f>Comuni__2[[#This Row],[Popolazione2011]]/Comuni__2[[#This Row],[POPOLAZIONE TOTALE DI OGNI REGIONE (CON FILTRO)]]</f>
        <v>5.1748753075258344E-4</v>
      </c>
      <c r="H6363" t="str">
        <f>IF(Comuni__2[[#This Row],[Popolazione2011]]&gt;300000,"MAGGIORE","")</f>
        <v/>
      </c>
    </row>
    <row r="6364" spans="1:8" x14ac:dyDescent="0.2">
      <c r="A6364" t="s">
        <v>3991</v>
      </c>
      <c r="B6364" t="s">
        <v>3873</v>
      </c>
      <c r="C6364" t="s">
        <v>3941</v>
      </c>
      <c r="D6364">
        <v>846</v>
      </c>
      <c r="E6364" s="2"/>
      <c r="F6364">
        <f>SUMIFS($D$2:$D$7909, $B$2:$B$7909, "Liguria")</f>
        <v>1570694</v>
      </c>
      <c r="G6364" s="1">
        <f>Comuni__2[[#This Row],[Popolazione2011]]/Comuni__2[[#This Row],[POPOLAZIONE TOTALE DI OGNI REGIONE (CON FILTRO)]]</f>
        <v>5.3861541458743718E-4</v>
      </c>
      <c r="H6364" t="str">
        <f>IF(Comuni__2[[#This Row],[Popolazione2011]]&gt;300000,"MAGGIORE","")</f>
        <v/>
      </c>
    </row>
    <row r="6365" spans="1:8" x14ac:dyDescent="0.2">
      <c r="A6365" t="s">
        <v>3051</v>
      </c>
      <c r="B6365" t="s">
        <v>2791</v>
      </c>
      <c r="C6365" t="s">
        <v>2909</v>
      </c>
      <c r="D6365">
        <v>845</v>
      </c>
      <c r="E6365" s="2"/>
      <c r="F6365">
        <f>SUMIFS($D$2:$D$7909, $B$2:$B$7909, "Trentino-Alto Adige/Südtirol")</f>
        <v>1026433</v>
      </c>
      <c r="G6365" s="1">
        <f>Comuni__2[[#This Row],[Popolazione2011]]/Comuni__2[[#This Row],[POPOLAZIONE TOTALE DI OGNI REGIONE (CON FILTRO)]]</f>
        <v>8.2323931518179952E-4</v>
      </c>
      <c r="H6365" t="str">
        <f>IF(Comuni__2[[#This Row],[Popolazione2011]]&gt;300000,"MAGGIORE","")</f>
        <v/>
      </c>
    </row>
    <row r="6366" spans="1:8" x14ac:dyDescent="0.2">
      <c r="A6366" t="s">
        <v>2997</v>
      </c>
      <c r="B6366" t="s">
        <v>2791</v>
      </c>
      <c r="C6366" t="s">
        <v>2909</v>
      </c>
      <c r="D6366">
        <v>844</v>
      </c>
      <c r="E6366" s="2"/>
      <c r="F6366">
        <f>SUMIFS($D$2:$D$7909, $B$2:$B$7909, "Trentino-Alto Adige/Südtirol")</f>
        <v>1026433</v>
      </c>
      <c r="G6366" s="1">
        <f>Comuni__2[[#This Row],[Popolazione2011]]/Comuni__2[[#This Row],[POPOLAZIONE TOTALE DI OGNI REGIONE (CON FILTRO)]]</f>
        <v>8.222650674715252E-4</v>
      </c>
      <c r="H6366" t="str">
        <f>IF(Comuni__2[[#This Row],[Popolazione2011]]&gt;300000,"MAGGIORE","")</f>
        <v/>
      </c>
    </row>
    <row r="6367" spans="1:8" x14ac:dyDescent="0.2">
      <c r="A6367" t="s">
        <v>6352</v>
      </c>
      <c r="B6367" t="s">
        <v>5894</v>
      </c>
      <c r="C6367" t="s">
        <v>6291</v>
      </c>
      <c r="D6367">
        <v>843</v>
      </c>
      <c r="E6367" s="2"/>
      <c r="F6367">
        <f>SUMIFS($D$2:$D$7909, $B$2:$B$7909, "Campania")</f>
        <v>5766810</v>
      </c>
      <c r="G6367" s="1">
        <f>Comuni__2[[#This Row],[Popolazione2011]]/Comuni__2[[#This Row],[POPOLAZIONE TOTALE DI OGNI REGIONE (CON FILTRO)]]</f>
        <v>1.4618133768929442E-4</v>
      </c>
      <c r="H6367" t="str">
        <f>IF(Comuni__2[[#This Row],[Popolazione2011]]&gt;300000,"MAGGIORE","")</f>
        <v/>
      </c>
    </row>
    <row r="6368" spans="1:8" x14ac:dyDescent="0.2">
      <c r="A6368" t="s">
        <v>179</v>
      </c>
      <c r="B6368" t="s">
        <v>5</v>
      </c>
      <c r="C6368" t="s">
        <v>6</v>
      </c>
      <c r="D6368">
        <v>843</v>
      </c>
      <c r="E6368" s="2"/>
      <c r="F6368">
        <f>SUMIFS($D$2:$D$7909, $B$2:$B$7909, "Piemonte")</f>
        <v>4363916</v>
      </c>
      <c r="G6368" s="1">
        <f>Comuni__2[[#This Row],[Popolazione2011]]/Comuni__2[[#This Row],[POPOLAZIONE TOTALE DI OGNI REGIONE (CON FILTRO)]]</f>
        <v>1.9317512069434885E-4</v>
      </c>
      <c r="H6368" t="str">
        <f>IF(Comuni__2[[#This Row],[Popolazione2011]]&gt;300000,"MAGGIORE","")</f>
        <v/>
      </c>
    </row>
    <row r="6369" spans="1:8" x14ac:dyDescent="0.2">
      <c r="A6369" t="s">
        <v>1515</v>
      </c>
      <c r="B6369" t="s">
        <v>1271</v>
      </c>
      <c r="C6369" t="s">
        <v>1411</v>
      </c>
      <c r="D6369">
        <v>842</v>
      </c>
      <c r="E6369" s="2"/>
      <c r="F6369">
        <f>SUMIFS($D$2:$D$7909, $B$2:$B$7909, "Lombardia")</f>
        <v>9704121</v>
      </c>
      <c r="G6369" s="1">
        <f>Comuni__2[[#This Row],[Popolazione2011]]/Comuni__2[[#This Row],[POPOLAZIONE TOTALE DI OGNI REGIONE (CON FILTRO)]]</f>
        <v>8.6767261043014615E-5</v>
      </c>
      <c r="H6369" t="str">
        <f>IF(Comuni__2[[#This Row],[Popolazione2011]]&gt;300000,"MAGGIORE","")</f>
        <v/>
      </c>
    </row>
    <row r="6370" spans="1:8" x14ac:dyDescent="0.2">
      <c r="A6370" t="s">
        <v>1458</v>
      </c>
      <c r="B6370" t="s">
        <v>1271</v>
      </c>
      <c r="C6370" t="s">
        <v>1411</v>
      </c>
      <c r="D6370">
        <v>841</v>
      </c>
      <c r="E6370" s="2"/>
      <c r="F6370">
        <f>SUMIFS($D$2:$D$7909, $B$2:$B$7909, "Lombardia")</f>
        <v>9704121</v>
      </c>
      <c r="G6370" s="1">
        <f>Comuni__2[[#This Row],[Popolazione2011]]/Comuni__2[[#This Row],[POPOLAZIONE TOTALE DI OGNI REGIONE (CON FILTRO)]]</f>
        <v>8.6664212039400587E-5</v>
      </c>
      <c r="H6370" t="str">
        <f>IF(Comuni__2[[#This Row],[Popolazione2011]]&gt;300000,"MAGGIORE","")</f>
        <v/>
      </c>
    </row>
    <row r="6371" spans="1:8" x14ac:dyDescent="0.2">
      <c r="A6371" t="s">
        <v>3655</v>
      </c>
      <c r="B6371" t="s">
        <v>3653</v>
      </c>
      <c r="C6371" t="s">
        <v>3654</v>
      </c>
      <c r="D6371">
        <v>841</v>
      </c>
      <c r="E6371" s="2"/>
      <c r="F6371">
        <f>SUMIFS($D$2:$D$7909, $B$2:$B$7909, "Friuli-Venezia Giulia")</f>
        <v>1220291</v>
      </c>
      <c r="G6371" s="1">
        <f>Comuni__2[[#This Row],[Popolazione2011]]/Comuni__2[[#This Row],[POPOLAZIONE TOTALE DI OGNI REGIONE (CON FILTRO)]]</f>
        <v>6.8917987594762232E-4</v>
      </c>
      <c r="H6371" t="str">
        <f>IF(Comuni__2[[#This Row],[Popolazione2011]]&gt;300000,"MAGGIORE","")</f>
        <v/>
      </c>
    </row>
    <row r="6372" spans="1:8" x14ac:dyDescent="0.2">
      <c r="A6372" t="s">
        <v>1379</v>
      </c>
      <c r="B6372" t="s">
        <v>1271</v>
      </c>
      <c r="C6372" t="s">
        <v>1272</v>
      </c>
      <c r="D6372">
        <v>840</v>
      </c>
      <c r="E6372" s="2"/>
      <c r="F6372">
        <f>SUMIFS($D$2:$D$7909, $B$2:$B$7909, "Lombardia")</f>
        <v>9704121</v>
      </c>
      <c r="G6372" s="1">
        <f>Comuni__2[[#This Row],[Popolazione2011]]/Comuni__2[[#This Row],[POPOLAZIONE TOTALE DI OGNI REGIONE (CON FILTRO)]]</f>
        <v>8.6561163035786545E-5</v>
      </c>
      <c r="H6372" t="str">
        <f>IF(Comuni__2[[#This Row],[Popolazione2011]]&gt;300000,"MAGGIORE","")</f>
        <v/>
      </c>
    </row>
    <row r="6373" spans="1:8" x14ac:dyDescent="0.2">
      <c r="A6373" t="s">
        <v>2356</v>
      </c>
      <c r="B6373" t="s">
        <v>1271</v>
      </c>
      <c r="C6373" t="s">
        <v>2222</v>
      </c>
      <c r="D6373">
        <v>840</v>
      </c>
      <c r="E6373" s="2"/>
      <c r="F6373">
        <f>SUMIFS($D$2:$D$7909, $B$2:$B$7909, "Lombardia")</f>
        <v>9704121</v>
      </c>
      <c r="G6373" s="1">
        <f>Comuni__2[[#This Row],[Popolazione2011]]/Comuni__2[[#This Row],[POPOLAZIONE TOTALE DI OGNI REGIONE (CON FILTRO)]]</f>
        <v>8.6561163035786545E-5</v>
      </c>
      <c r="H6373" t="str">
        <f>IF(Comuni__2[[#This Row],[Popolazione2011]]&gt;300000,"MAGGIORE","")</f>
        <v/>
      </c>
    </row>
    <row r="6374" spans="1:8" x14ac:dyDescent="0.2">
      <c r="A6374" t="s">
        <v>632</v>
      </c>
      <c r="B6374" t="s">
        <v>5</v>
      </c>
      <c r="C6374" t="s">
        <v>490</v>
      </c>
      <c r="D6374">
        <v>840</v>
      </c>
      <c r="E6374" s="2"/>
      <c r="F6374">
        <f>SUMIFS($D$2:$D$7909, $B$2:$B$7909, "Piemonte")</f>
        <v>4363916</v>
      </c>
      <c r="G6374" s="1">
        <f>Comuni__2[[#This Row],[Popolazione2011]]/Comuni__2[[#This Row],[POPOLAZIONE TOTALE DI OGNI REGIONE (CON FILTRO)]]</f>
        <v>1.9248766474881735E-4</v>
      </c>
      <c r="H6374" t="str">
        <f>IF(Comuni__2[[#This Row],[Popolazione2011]]&gt;300000,"MAGGIORE","")</f>
        <v/>
      </c>
    </row>
    <row r="6375" spans="1:8" x14ac:dyDescent="0.2">
      <c r="A6375" t="s">
        <v>5815</v>
      </c>
      <c r="B6375" t="s">
        <v>5756</v>
      </c>
      <c r="C6375" t="s">
        <v>5757</v>
      </c>
      <c r="D6375">
        <v>840</v>
      </c>
      <c r="E6375" s="2"/>
      <c r="F6375">
        <f>SUMIFS($D$2:$D$7909, $B$2:$B$7909, "Molise")</f>
        <v>313660</v>
      </c>
      <c r="G6375" s="1">
        <f>Comuni__2[[#This Row],[Popolazione2011]]/Comuni__2[[#This Row],[POPOLAZIONE TOTALE DI OGNI REGIONE (CON FILTRO)]]</f>
        <v>2.6780590448256072E-3</v>
      </c>
      <c r="H6375" t="str">
        <f>IF(Comuni__2[[#This Row],[Popolazione2011]]&gt;300000,"MAGGIORE","")</f>
        <v/>
      </c>
    </row>
    <row r="6376" spans="1:8" x14ac:dyDescent="0.2">
      <c r="A6376" t="s">
        <v>1289</v>
      </c>
      <c r="B6376" t="s">
        <v>1271</v>
      </c>
      <c r="C6376" t="s">
        <v>1272</v>
      </c>
      <c r="D6376">
        <v>839</v>
      </c>
      <c r="E6376" s="2"/>
      <c r="F6376">
        <f>SUMIFS($D$2:$D$7909, $B$2:$B$7909, "Lombardia")</f>
        <v>9704121</v>
      </c>
      <c r="G6376" s="1">
        <f>Comuni__2[[#This Row],[Popolazione2011]]/Comuni__2[[#This Row],[POPOLAZIONE TOTALE DI OGNI REGIONE (CON FILTRO)]]</f>
        <v>8.6458114032172517E-5</v>
      </c>
      <c r="H6376" t="str">
        <f>IF(Comuni__2[[#This Row],[Popolazione2011]]&gt;300000,"MAGGIORE","")</f>
        <v/>
      </c>
    </row>
    <row r="6377" spans="1:8" x14ac:dyDescent="0.2">
      <c r="A6377" t="s">
        <v>6852</v>
      </c>
      <c r="B6377" t="s">
        <v>6847</v>
      </c>
      <c r="C6377" t="s">
        <v>6848</v>
      </c>
      <c r="D6377">
        <v>839</v>
      </c>
      <c r="E6377" s="2"/>
      <c r="F6377">
        <f>SUMIFS($D$2:$D$7909, $B$2:$B$7909, "Calabria")</f>
        <v>1959050</v>
      </c>
      <c r="G6377" s="1">
        <f>Comuni__2[[#This Row],[Popolazione2011]]/Comuni__2[[#This Row],[POPOLAZIONE TOTALE DI OGNI REGIONE (CON FILTRO)]]</f>
        <v>4.2826880375692298E-4</v>
      </c>
      <c r="H6377" t="str">
        <f>IF(Comuni__2[[#This Row],[Popolazione2011]]&gt;300000,"MAGGIORE","")</f>
        <v/>
      </c>
    </row>
    <row r="6378" spans="1:8" x14ac:dyDescent="0.2">
      <c r="A6378" t="s">
        <v>264</v>
      </c>
      <c r="B6378" t="s">
        <v>5</v>
      </c>
      <c r="C6378" t="s">
        <v>6</v>
      </c>
      <c r="D6378">
        <v>838</v>
      </c>
      <c r="E6378" s="2"/>
      <c r="F6378">
        <f>SUMIFS($D$2:$D$7909, $B$2:$B$7909, "Piemonte")</f>
        <v>4363916</v>
      </c>
      <c r="G6378" s="1">
        <f>Comuni__2[[#This Row],[Popolazione2011]]/Comuni__2[[#This Row],[POPOLAZIONE TOTALE DI OGNI REGIONE (CON FILTRO)]]</f>
        <v>1.9202936078512969E-4</v>
      </c>
      <c r="H6378" t="str">
        <f>IF(Comuni__2[[#This Row],[Popolazione2011]]&gt;300000,"MAGGIORE","")</f>
        <v/>
      </c>
    </row>
    <row r="6379" spans="1:8" x14ac:dyDescent="0.2">
      <c r="A6379" t="s">
        <v>3980</v>
      </c>
      <c r="B6379" t="s">
        <v>3873</v>
      </c>
      <c r="C6379" t="s">
        <v>3941</v>
      </c>
      <c r="D6379">
        <v>838</v>
      </c>
      <c r="E6379" s="2"/>
      <c r="F6379">
        <f>SUMIFS($D$2:$D$7909, $B$2:$B$7909, "Liguria")</f>
        <v>1570694</v>
      </c>
      <c r="G6379" s="1">
        <f>Comuni__2[[#This Row],[Popolazione2011]]/Comuni__2[[#This Row],[POPOLAZIONE TOTALE DI OGNI REGIONE (CON FILTRO)]]</f>
        <v>5.3352212461497907E-4</v>
      </c>
      <c r="H6379" t="str">
        <f>IF(Comuni__2[[#This Row],[Popolazione2011]]&gt;300000,"MAGGIORE","")</f>
        <v/>
      </c>
    </row>
    <row r="6380" spans="1:8" x14ac:dyDescent="0.2">
      <c r="A6380" t="s">
        <v>2376</v>
      </c>
      <c r="B6380" t="s">
        <v>1271</v>
      </c>
      <c r="C6380" t="s">
        <v>2222</v>
      </c>
      <c r="D6380">
        <v>837</v>
      </c>
      <c r="E6380" s="2"/>
      <c r="F6380">
        <f>SUMIFS($D$2:$D$7909, $B$2:$B$7909, "Lombardia")</f>
        <v>9704121</v>
      </c>
      <c r="G6380" s="1">
        <f>Comuni__2[[#This Row],[Popolazione2011]]/Comuni__2[[#This Row],[POPOLAZIONE TOTALE DI OGNI REGIONE (CON FILTRO)]]</f>
        <v>8.625201602494446E-5</v>
      </c>
      <c r="H6380" t="str">
        <f>IF(Comuni__2[[#This Row],[Popolazione2011]]&gt;300000,"MAGGIORE","")</f>
        <v/>
      </c>
    </row>
    <row r="6381" spans="1:8" x14ac:dyDescent="0.2">
      <c r="A6381" t="s">
        <v>109</v>
      </c>
      <c r="B6381" t="s">
        <v>5</v>
      </c>
      <c r="C6381" t="s">
        <v>6</v>
      </c>
      <c r="D6381">
        <v>837</v>
      </c>
      <c r="E6381" s="2"/>
      <c r="F6381">
        <f>SUMIFS($D$2:$D$7909, $B$2:$B$7909, "Piemonte")</f>
        <v>4363916</v>
      </c>
      <c r="G6381" s="1">
        <f>Comuni__2[[#This Row],[Popolazione2011]]/Comuni__2[[#This Row],[POPOLAZIONE TOTALE DI OGNI REGIONE (CON FILTRO)]]</f>
        <v>1.9180020880328586E-4</v>
      </c>
      <c r="H6381" t="str">
        <f>IF(Comuni__2[[#This Row],[Popolazione2011]]&gt;300000,"MAGGIORE","")</f>
        <v/>
      </c>
    </row>
    <row r="6382" spans="1:8" x14ac:dyDescent="0.2">
      <c r="A6382" t="s">
        <v>7001</v>
      </c>
      <c r="B6382" t="s">
        <v>6847</v>
      </c>
      <c r="C6382" t="s">
        <v>6999</v>
      </c>
      <c r="D6382">
        <v>837</v>
      </c>
      <c r="E6382" s="2"/>
      <c r="F6382">
        <f>SUMIFS($D$2:$D$7909, $B$2:$B$7909, "Calabria")</f>
        <v>1959050</v>
      </c>
      <c r="G6382" s="1">
        <f>Comuni__2[[#This Row],[Popolazione2011]]/Comuni__2[[#This Row],[POPOLAZIONE TOTALE DI OGNI REGIONE (CON FILTRO)]]</f>
        <v>4.2724790076822949E-4</v>
      </c>
      <c r="H6382" t="str">
        <f>IF(Comuni__2[[#This Row],[Popolazione2011]]&gt;300000,"MAGGIORE","")</f>
        <v/>
      </c>
    </row>
    <row r="6383" spans="1:8" x14ac:dyDescent="0.2">
      <c r="A6383" t="s">
        <v>7700</v>
      </c>
      <c r="B6383" t="s">
        <v>7657</v>
      </c>
      <c r="C6383" t="s">
        <v>7658</v>
      </c>
      <c r="D6383">
        <v>837</v>
      </c>
      <c r="E6383" s="2"/>
      <c r="F6383">
        <f>SUMIFS($D$2:$D$7909, $B$2:$B$7909, "Sardegna")</f>
        <v>1634822</v>
      </c>
      <c r="G6383" s="1">
        <f>Comuni__2[[#This Row],[Popolazione2011]]/Comuni__2[[#This Row],[POPOLAZIONE TOTALE DI OGNI REGIONE (CON FILTRO)]]</f>
        <v>5.119823442552155E-4</v>
      </c>
      <c r="H6383" t="str">
        <f>IF(Comuni__2[[#This Row],[Popolazione2011]]&gt;300000,"MAGGIORE","")</f>
        <v/>
      </c>
    </row>
    <row r="6384" spans="1:8" x14ac:dyDescent="0.2">
      <c r="A6384" t="s">
        <v>1773</v>
      </c>
      <c r="B6384" t="s">
        <v>1271</v>
      </c>
      <c r="C6384" t="s">
        <v>1772</v>
      </c>
      <c r="D6384">
        <v>836</v>
      </c>
      <c r="E6384" s="2"/>
      <c r="F6384">
        <f>SUMIFS($D$2:$D$7909, $B$2:$B$7909, "Lombardia")</f>
        <v>9704121</v>
      </c>
      <c r="G6384" s="1">
        <f>Comuni__2[[#This Row],[Popolazione2011]]/Comuni__2[[#This Row],[POPOLAZIONE TOTALE DI OGNI REGIONE (CON FILTRO)]]</f>
        <v>8.6148967021330418E-5</v>
      </c>
      <c r="H6384" t="str">
        <f>IF(Comuni__2[[#This Row],[Popolazione2011]]&gt;300000,"MAGGIORE","")</f>
        <v/>
      </c>
    </row>
    <row r="6385" spans="1:8" x14ac:dyDescent="0.2">
      <c r="A6385" t="s">
        <v>6259</v>
      </c>
      <c r="B6385" t="s">
        <v>5894</v>
      </c>
      <c r="C6385" t="s">
        <v>6172</v>
      </c>
      <c r="D6385">
        <v>836</v>
      </c>
      <c r="E6385" s="2"/>
      <c r="F6385">
        <f>SUMIFS($D$2:$D$7909, $B$2:$B$7909, "Campania")</f>
        <v>5766810</v>
      </c>
      <c r="G6385" s="1">
        <f>Comuni__2[[#This Row],[Popolazione2011]]/Comuni__2[[#This Row],[POPOLAZIONE TOTALE DI OGNI REGIONE (CON FILTRO)]]</f>
        <v>1.4496749502758023E-4</v>
      </c>
      <c r="H6385" t="str">
        <f>IF(Comuni__2[[#This Row],[Popolazione2011]]&gt;300000,"MAGGIORE","")</f>
        <v/>
      </c>
    </row>
    <row r="6386" spans="1:8" x14ac:dyDescent="0.2">
      <c r="A6386" t="s">
        <v>5825</v>
      </c>
      <c r="B6386" t="s">
        <v>5756</v>
      </c>
      <c r="C6386" t="s">
        <v>5757</v>
      </c>
      <c r="D6386">
        <v>836</v>
      </c>
      <c r="E6386" s="2"/>
      <c r="F6386">
        <f>SUMIFS($D$2:$D$7909, $B$2:$B$7909, "Molise")</f>
        <v>313660</v>
      </c>
      <c r="G6386" s="1">
        <f>Comuni__2[[#This Row],[Popolazione2011]]/Comuni__2[[#This Row],[POPOLAZIONE TOTALE DI OGNI REGIONE (CON FILTRO)]]</f>
        <v>2.6653063827073902E-3</v>
      </c>
      <c r="H6386" t="str">
        <f>IF(Comuni__2[[#This Row],[Popolazione2011]]&gt;300000,"MAGGIORE","")</f>
        <v/>
      </c>
    </row>
    <row r="6387" spans="1:8" x14ac:dyDescent="0.2">
      <c r="A6387" t="s">
        <v>1588</v>
      </c>
      <c r="B6387" t="s">
        <v>1271</v>
      </c>
      <c r="C6387" t="s">
        <v>1560</v>
      </c>
      <c r="D6387">
        <v>835</v>
      </c>
      <c r="E6387" s="2"/>
      <c r="F6387">
        <f>SUMIFS($D$2:$D$7909, $B$2:$B$7909, "Lombardia")</f>
        <v>9704121</v>
      </c>
      <c r="G6387" s="1">
        <f>Comuni__2[[#This Row],[Popolazione2011]]/Comuni__2[[#This Row],[POPOLAZIONE TOTALE DI OGNI REGIONE (CON FILTRO)]]</f>
        <v>8.604591801771639E-5</v>
      </c>
      <c r="H6387" t="str">
        <f>IF(Comuni__2[[#This Row],[Popolazione2011]]&gt;300000,"MAGGIORE","")</f>
        <v/>
      </c>
    </row>
    <row r="6388" spans="1:8" x14ac:dyDescent="0.2">
      <c r="A6388" t="s">
        <v>35</v>
      </c>
      <c r="B6388" t="s">
        <v>5</v>
      </c>
      <c r="C6388" t="s">
        <v>6</v>
      </c>
      <c r="D6388">
        <v>835</v>
      </c>
      <c r="E6388" s="2"/>
      <c r="F6388">
        <f>SUMIFS($D$2:$D$7909, $B$2:$B$7909, "Piemonte")</f>
        <v>4363916</v>
      </c>
      <c r="G6388" s="1">
        <f>Comuni__2[[#This Row],[Popolazione2011]]/Comuni__2[[#This Row],[POPOLAZIONE TOTALE DI OGNI REGIONE (CON FILTRO)]]</f>
        <v>1.913419048395982E-4</v>
      </c>
      <c r="H6388" t="str">
        <f>IF(Comuni__2[[#This Row],[Popolazione2011]]&gt;300000,"MAGGIORE","")</f>
        <v/>
      </c>
    </row>
    <row r="6389" spans="1:8" x14ac:dyDescent="0.2">
      <c r="A6389" t="s">
        <v>154</v>
      </c>
      <c r="B6389" t="s">
        <v>5</v>
      </c>
      <c r="C6389" t="s">
        <v>6</v>
      </c>
      <c r="D6389">
        <v>834</v>
      </c>
      <c r="E6389" s="2"/>
      <c r="F6389">
        <f>SUMIFS($D$2:$D$7909, $B$2:$B$7909, "Piemonte")</f>
        <v>4363916</v>
      </c>
      <c r="G6389" s="1">
        <f>Comuni__2[[#This Row],[Popolazione2011]]/Comuni__2[[#This Row],[POPOLAZIONE TOTALE DI OGNI REGIONE (CON FILTRO)]]</f>
        <v>1.9111275285775436E-4</v>
      </c>
      <c r="H6389" t="str">
        <f>IF(Comuni__2[[#This Row],[Popolazione2011]]&gt;300000,"MAGGIORE","")</f>
        <v/>
      </c>
    </row>
    <row r="6390" spans="1:8" x14ac:dyDescent="0.2">
      <c r="A6390" t="s">
        <v>7558</v>
      </c>
      <c r="B6390" t="s">
        <v>7257</v>
      </c>
      <c r="C6390" t="s">
        <v>7542</v>
      </c>
      <c r="D6390">
        <v>833</v>
      </c>
      <c r="E6390" s="2"/>
      <c r="F6390">
        <f>SUMIFS($D$2:$D$7909, $B$2:$B$7909, "Sicilia")</f>
        <v>5002904</v>
      </c>
      <c r="G6390" s="1">
        <f>Comuni__2[[#This Row],[Popolazione2011]]/Comuni__2[[#This Row],[POPOLAZIONE TOTALE DI OGNI REGIONE (CON FILTRO)]]</f>
        <v>1.6650329488633001E-4</v>
      </c>
      <c r="H6390" t="str">
        <f>IF(Comuni__2[[#This Row],[Popolazione2011]]&gt;300000,"MAGGIORE","")</f>
        <v/>
      </c>
    </row>
    <row r="6391" spans="1:8" x14ac:dyDescent="0.2">
      <c r="A6391" t="s">
        <v>825</v>
      </c>
      <c r="B6391" t="s">
        <v>5</v>
      </c>
      <c r="C6391" t="s">
        <v>738</v>
      </c>
      <c r="D6391">
        <v>833</v>
      </c>
      <c r="E6391" s="2"/>
      <c r="F6391">
        <f>SUMIFS($D$2:$D$7909, $B$2:$B$7909, "Piemonte")</f>
        <v>4363916</v>
      </c>
      <c r="G6391" s="1">
        <f>Comuni__2[[#This Row],[Popolazione2011]]/Comuni__2[[#This Row],[POPOLAZIONE TOTALE DI OGNI REGIONE (CON FILTRO)]]</f>
        <v>1.9088360087591053E-4</v>
      </c>
      <c r="H6391" t="str">
        <f>IF(Comuni__2[[#This Row],[Popolazione2011]]&gt;300000,"MAGGIORE","")</f>
        <v/>
      </c>
    </row>
    <row r="6392" spans="1:8" x14ac:dyDescent="0.2">
      <c r="A6392" t="s">
        <v>6231</v>
      </c>
      <c r="B6392" t="s">
        <v>5894</v>
      </c>
      <c r="C6392" t="s">
        <v>6172</v>
      </c>
      <c r="D6392">
        <v>831</v>
      </c>
      <c r="E6392" s="2"/>
      <c r="F6392">
        <f>SUMIFS($D$2:$D$7909, $B$2:$B$7909, "Campania")</f>
        <v>5766810</v>
      </c>
      <c r="G6392" s="1">
        <f>Comuni__2[[#This Row],[Popolazione2011]]/Comuni__2[[#This Row],[POPOLAZIONE TOTALE DI OGNI REGIONE (CON FILTRO)]]</f>
        <v>1.4410046455492725E-4</v>
      </c>
      <c r="H6392" t="str">
        <f>IF(Comuni__2[[#This Row],[Popolazione2011]]&gt;300000,"MAGGIORE","")</f>
        <v/>
      </c>
    </row>
    <row r="6393" spans="1:8" x14ac:dyDescent="0.2">
      <c r="A6393" t="s">
        <v>6795</v>
      </c>
      <c r="B6393" t="s">
        <v>6713</v>
      </c>
      <c r="C6393" t="s">
        <v>6714</v>
      </c>
      <c r="D6393">
        <v>831</v>
      </c>
      <c r="E6393" s="2"/>
      <c r="F6393">
        <f>SUMIFS($D$2:$D$7909, $B$2:$B$7909, "Basilicata")</f>
        <v>578036</v>
      </c>
      <c r="G6393" s="1">
        <f>Comuni__2[[#This Row],[Popolazione2011]]/Comuni__2[[#This Row],[POPOLAZIONE TOTALE DI OGNI REGIONE (CON FILTRO)]]</f>
        <v>1.4376267222110733E-3</v>
      </c>
      <c r="H6393" t="str">
        <f>IF(Comuni__2[[#This Row],[Popolazione2011]]&gt;300000,"MAGGIORE","")</f>
        <v/>
      </c>
    </row>
    <row r="6394" spans="1:8" x14ac:dyDescent="0.2">
      <c r="A6394" t="s">
        <v>6005</v>
      </c>
      <c r="B6394" t="s">
        <v>5894</v>
      </c>
      <c r="C6394" t="s">
        <v>6000</v>
      </c>
      <c r="D6394">
        <v>830</v>
      </c>
      <c r="E6394" s="2"/>
      <c r="F6394">
        <f>SUMIFS($D$2:$D$7909, $B$2:$B$7909, "Campania")</f>
        <v>5766810</v>
      </c>
      <c r="G6394" s="1">
        <f>Comuni__2[[#This Row],[Popolazione2011]]/Comuni__2[[#This Row],[POPOLAZIONE TOTALE DI OGNI REGIONE (CON FILTRO)]]</f>
        <v>1.4392705846039665E-4</v>
      </c>
      <c r="H6394" t="str">
        <f>IF(Comuni__2[[#This Row],[Popolazione2011]]&gt;300000,"MAGGIORE","")</f>
        <v/>
      </c>
    </row>
    <row r="6395" spans="1:8" x14ac:dyDescent="0.2">
      <c r="A6395" t="s">
        <v>289</v>
      </c>
      <c r="B6395" t="s">
        <v>5</v>
      </c>
      <c r="C6395" t="s">
        <v>6</v>
      </c>
      <c r="D6395">
        <v>830</v>
      </c>
      <c r="E6395" s="2"/>
      <c r="F6395">
        <f>SUMIFS($D$2:$D$7909, $B$2:$B$7909, "Piemonte")</f>
        <v>4363916</v>
      </c>
      <c r="G6395" s="1">
        <f>Comuni__2[[#This Row],[Popolazione2011]]/Comuni__2[[#This Row],[POPOLAZIONE TOTALE DI OGNI REGIONE (CON FILTRO)]]</f>
        <v>1.9019614493037904E-4</v>
      </c>
      <c r="H6395" t="str">
        <f>IF(Comuni__2[[#This Row],[Popolazione2011]]&gt;300000,"MAGGIORE","")</f>
        <v/>
      </c>
    </row>
    <row r="6396" spans="1:8" x14ac:dyDescent="0.2">
      <c r="A6396" t="s">
        <v>295</v>
      </c>
      <c r="B6396" t="s">
        <v>5</v>
      </c>
      <c r="C6396" t="s">
        <v>6</v>
      </c>
      <c r="D6396">
        <v>830</v>
      </c>
      <c r="E6396" s="2"/>
      <c r="F6396">
        <f>SUMIFS($D$2:$D$7909, $B$2:$B$7909, "Piemonte")</f>
        <v>4363916</v>
      </c>
      <c r="G6396" s="1">
        <f>Comuni__2[[#This Row],[Popolazione2011]]/Comuni__2[[#This Row],[POPOLAZIONE TOTALE DI OGNI REGIONE (CON FILTRO)]]</f>
        <v>1.9019614493037904E-4</v>
      </c>
      <c r="H6396" t="str">
        <f>IF(Comuni__2[[#This Row],[Popolazione2011]]&gt;300000,"MAGGIORE","")</f>
        <v/>
      </c>
    </row>
    <row r="6397" spans="1:8" x14ac:dyDescent="0.2">
      <c r="A6397" t="s">
        <v>6944</v>
      </c>
      <c r="B6397" t="s">
        <v>6847</v>
      </c>
      <c r="C6397" t="s">
        <v>6848</v>
      </c>
      <c r="D6397">
        <v>830</v>
      </c>
      <c r="E6397" s="2"/>
      <c r="F6397">
        <f>SUMIFS($D$2:$D$7909, $B$2:$B$7909, "Calabria")</f>
        <v>1959050</v>
      </c>
      <c r="G6397" s="1">
        <f>Comuni__2[[#This Row],[Popolazione2011]]/Comuni__2[[#This Row],[POPOLAZIONE TOTALE DI OGNI REGIONE (CON FILTRO)]]</f>
        <v>4.2367474030780223E-4</v>
      </c>
      <c r="H6397" t="str">
        <f>IF(Comuni__2[[#This Row],[Popolazione2011]]&gt;300000,"MAGGIORE","")</f>
        <v/>
      </c>
    </row>
    <row r="6398" spans="1:8" x14ac:dyDescent="0.2">
      <c r="A6398" t="s">
        <v>5526</v>
      </c>
      <c r="B6398" t="s">
        <v>5446</v>
      </c>
      <c r="C6398" t="s">
        <v>5447</v>
      </c>
      <c r="D6398">
        <v>830</v>
      </c>
      <c r="E6398" s="2"/>
      <c r="F6398">
        <f>SUMIFS($D$2:$D$7909, $B$2:$B$7909, "Abruzzo")</f>
        <v>1307309</v>
      </c>
      <c r="G6398" s="1">
        <f>Comuni__2[[#This Row],[Popolazione2011]]/Comuni__2[[#This Row],[POPOLAZIONE TOTALE DI OGNI REGIONE (CON FILTRO)]]</f>
        <v>6.3489198039637146E-4</v>
      </c>
      <c r="H6398" t="str">
        <f>IF(Comuni__2[[#This Row],[Popolazione2011]]&gt;300000,"MAGGIORE","")</f>
        <v/>
      </c>
    </row>
    <row r="6399" spans="1:8" x14ac:dyDescent="0.2">
      <c r="A6399" t="s">
        <v>7435</v>
      </c>
      <c r="B6399" t="s">
        <v>7257</v>
      </c>
      <c r="C6399" t="s">
        <v>7366</v>
      </c>
      <c r="D6399">
        <v>829</v>
      </c>
      <c r="E6399" s="2"/>
      <c r="F6399">
        <f>SUMIFS($D$2:$D$7909, $B$2:$B$7909, "Sicilia")</f>
        <v>5002904</v>
      </c>
      <c r="G6399" s="1">
        <f>Comuni__2[[#This Row],[Popolazione2011]]/Comuni__2[[#This Row],[POPOLAZIONE TOTALE DI OGNI REGIONE (CON FILTRO)]]</f>
        <v>1.6570375925662375E-4</v>
      </c>
      <c r="H6399" t="str">
        <f>IF(Comuni__2[[#This Row],[Popolazione2011]]&gt;300000,"MAGGIORE","")</f>
        <v/>
      </c>
    </row>
    <row r="6400" spans="1:8" x14ac:dyDescent="0.2">
      <c r="A6400" t="s">
        <v>174</v>
      </c>
      <c r="B6400" t="s">
        <v>5</v>
      </c>
      <c r="C6400" t="s">
        <v>6</v>
      </c>
      <c r="D6400">
        <v>829</v>
      </c>
      <c r="E6400" s="2"/>
      <c r="F6400">
        <f>SUMIFS($D$2:$D$7909, $B$2:$B$7909, "Piemonte")</f>
        <v>4363916</v>
      </c>
      <c r="G6400" s="1">
        <f>Comuni__2[[#This Row],[Popolazione2011]]/Comuni__2[[#This Row],[POPOLAZIONE TOTALE DI OGNI REGIONE (CON FILTRO)]]</f>
        <v>1.8996699294853521E-4</v>
      </c>
      <c r="H6400" t="str">
        <f>IF(Comuni__2[[#This Row],[Popolazione2011]]&gt;300000,"MAGGIORE","")</f>
        <v/>
      </c>
    </row>
    <row r="6401" spans="1:8" x14ac:dyDescent="0.2">
      <c r="A6401" t="s">
        <v>1319</v>
      </c>
      <c r="B6401" t="s">
        <v>1271</v>
      </c>
      <c r="C6401" t="s">
        <v>1272</v>
      </c>
      <c r="D6401">
        <v>828</v>
      </c>
      <c r="E6401" s="2"/>
      <c r="F6401">
        <f>SUMIFS($D$2:$D$7909, $B$2:$B$7909, "Lombardia")</f>
        <v>9704121</v>
      </c>
      <c r="G6401" s="1">
        <f>Comuni__2[[#This Row],[Popolazione2011]]/Comuni__2[[#This Row],[POPOLAZIONE TOTALE DI OGNI REGIONE (CON FILTRO)]]</f>
        <v>8.5324574992418165E-5</v>
      </c>
      <c r="H6401" t="str">
        <f>IF(Comuni__2[[#This Row],[Popolazione2011]]&gt;300000,"MAGGIORE","")</f>
        <v/>
      </c>
    </row>
    <row r="6402" spans="1:8" x14ac:dyDescent="0.2">
      <c r="A6402" t="s">
        <v>7424</v>
      </c>
      <c r="B6402" t="s">
        <v>7257</v>
      </c>
      <c r="C6402" t="s">
        <v>7366</v>
      </c>
      <c r="D6402">
        <v>828</v>
      </c>
      <c r="E6402" s="2"/>
      <c r="F6402">
        <f>SUMIFS($D$2:$D$7909, $B$2:$B$7909, "Sicilia")</f>
        <v>5002904</v>
      </c>
      <c r="G6402" s="1">
        <f>Comuni__2[[#This Row],[Popolazione2011]]/Comuni__2[[#This Row],[POPOLAZIONE TOTALE DI OGNI REGIONE (CON FILTRO)]]</f>
        <v>1.6550387534919718E-4</v>
      </c>
      <c r="H6402" t="str">
        <f>IF(Comuni__2[[#This Row],[Popolazione2011]]&gt;300000,"MAGGIORE","")</f>
        <v/>
      </c>
    </row>
    <row r="6403" spans="1:8" x14ac:dyDescent="0.2">
      <c r="A6403" t="s">
        <v>6401</v>
      </c>
      <c r="B6403" t="s">
        <v>5894</v>
      </c>
      <c r="C6403" t="s">
        <v>6291</v>
      </c>
      <c r="D6403">
        <v>827</v>
      </c>
      <c r="E6403" s="2"/>
      <c r="F6403">
        <f>SUMIFS($D$2:$D$7909, $B$2:$B$7909, "Campania")</f>
        <v>5766810</v>
      </c>
      <c r="G6403" s="1">
        <f>Comuni__2[[#This Row],[Popolazione2011]]/Comuni__2[[#This Row],[POPOLAZIONE TOTALE DI OGNI REGIONE (CON FILTRO)]]</f>
        <v>1.4340684017680487E-4</v>
      </c>
      <c r="H6403" t="str">
        <f>IF(Comuni__2[[#This Row],[Popolazione2011]]&gt;300000,"MAGGIORE","")</f>
        <v/>
      </c>
    </row>
    <row r="6404" spans="1:8" x14ac:dyDescent="0.2">
      <c r="A6404" t="s">
        <v>7067</v>
      </c>
      <c r="B6404" t="s">
        <v>6847</v>
      </c>
      <c r="C6404" t="s">
        <v>6999</v>
      </c>
      <c r="D6404">
        <v>827</v>
      </c>
      <c r="E6404" s="2"/>
      <c r="F6404">
        <f>SUMIFS($D$2:$D$7909, $B$2:$B$7909, "Calabria")</f>
        <v>1959050</v>
      </c>
      <c r="G6404" s="1">
        <f>Comuni__2[[#This Row],[Popolazione2011]]/Comuni__2[[#This Row],[POPOLAZIONE TOTALE DI OGNI REGIONE (CON FILTRO)]]</f>
        <v>4.2214338582476199E-4</v>
      </c>
      <c r="H6404" t="str">
        <f>IF(Comuni__2[[#This Row],[Popolazione2011]]&gt;300000,"MAGGIORE","")</f>
        <v/>
      </c>
    </row>
    <row r="6405" spans="1:8" x14ac:dyDescent="0.2">
      <c r="A6405" t="s">
        <v>5788</v>
      </c>
      <c r="B6405" t="s">
        <v>5756</v>
      </c>
      <c r="C6405" t="s">
        <v>5757</v>
      </c>
      <c r="D6405">
        <v>826</v>
      </c>
      <c r="E6405" s="2"/>
      <c r="F6405">
        <f>SUMIFS($D$2:$D$7909, $B$2:$B$7909, "Molise")</f>
        <v>313660</v>
      </c>
      <c r="G6405" s="1">
        <f>Comuni__2[[#This Row],[Popolazione2011]]/Comuni__2[[#This Row],[POPOLAZIONE TOTALE DI OGNI REGIONE (CON FILTRO)]]</f>
        <v>2.6334247274118474E-3</v>
      </c>
      <c r="H6405" t="str">
        <f>IF(Comuni__2[[#This Row],[Popolazione2011]]&gt;300000,"MAGGIORE","")</f>
        <v/>
      </c>
    </row>
    <row r="6406" spans="1:8" x14ac:dyDescent="0.2">
      <c r="A6406" t="s">
        <v>5875</v>
      </c>
      <c r="B6406" t="s">
        <v>5756</v>
      </c>
      <c r="C6406" t="s">
        <v>5841</v>
      </c>
      <c r="D6406">
        <v>826</v>
      </c>
      <c r="E6406" s="2"/>
      <c r="F6406">
        <f>SUMIFS($D$2:$D$7909, $B$2:$B$7909, "Molise")</f>
        <v>313660</v>
      </c>
      <c r="G6406" s="1">
        <f>Comuni__2[[#This Row],[Popolazione2011]]/Comuni__2[[#This Row],[POPOLAZIONE TOTALE DI OGNI REGIONE (CON FILTRO)]]</f>
        <v>2.6334247274118474E-3</v>
      </c>
      <c r="H6406" t="str">
        <f>IF(Comuni__2[[#This Row],[Popolazione2011]]&gt;300000,"MAGGIORE","")</f>
        <v/>
      </c>
    </row>
    <row r="6407" spans="1:8" x14ac:dyDescent="0.2">
      <c r="A6407" t="s">
        <v>6790</v>
      </c>
      <c r="B6407" t="s">
        <v>6713</v>
      </c>
      <c r="C6407" t="s">
        <v>6714</v>
      </c>
      <c r="D6407">
        <v>825</v>
      </c>
      <c r="E6407" s="2"/>
      <c r="F6407">
        <f>SUMIFS($D$2:$D$7909, $B$2:$B$7909, "Basilicata")</f>
        <v>578036</v>
      </c>
      <c r="G6407" s="1">
        <f>Comuni__2[[#This Row],[Popolazione2011]]/Comuni__2[[#This Row],[POPOLAZIONE TOTALE DI OGNI REGIONE (CON FILTRO)]]</f>
        <v>1.4272467458774194E-3</v>
      </c>
      <c r="H6407" t="str">
        <f>IF(Comuni__2[[#This Row],[Popolazione2011]]&gt;300000,"MAGGIORE","")</f>
        <v/>
      </c>
    </row>
    <row r="6408" spans="1:8" x14ac:dyDescent="0.2">
      <c r="A6408" t="s">
        <v>1625</v>
      </c>
      <c r="B6408" t="s">
        <v>1271</v>
      </c>
      <c r="C6408" t="s">
        <v>1560</v>
      </c>
      <c r="D6408">
        <v>824</v>
      </c>
      <c r="E6408" s="2"/>
      <c r="F6408">
        <f>SUMIFS($D$2:$D$7909, $B$2:$B$7909, "Lombardia")</f>
        <v>9704121</v>
      </c>
      <c r="G6408" s="1">
        <f>Comuni__2[[#This Row],[Popolazione2011]]/Comuni__2[[#This Row],[POPOLAZIONE TOTALE DI OGNI REGIONE (CON FILTRO)]]</f>
        <v>8.4912378977962039E-5</v>
      </c>
      <c r="H6408" t="str">
        <f>IF(Comuni__2[[#This Row],[Popolazione2011]]&gt;300000,"MAGGIORE","")</f>
        <v/>
      </c>
    </row>
    <row r="6409" spans="1:8" x14ac:dyDescent="0.2">
      <c r="A6409" t="s">
        <v>7899</v>
      </c>
      <c r="B6409" t="s">
        <v>7657</v>
      </c>
      <c r="C6409" t="s">
        <v>7843</v>
      </c>
      <c r="D6409">
        <v>824</v>
      </c>
      <c r="E6409" s="2"/>
      <c r="F6409">
        <f>SUMIFS($D$2:$D$7909, $B$2:$B$7909, "Sardegna")</f>
        <v>1634822</v>
      </c>
      <c r="G6409" s="1">
        <f>Comuni__2[[#This Row],[Popolazione2011]]/Comuni__2[[#This Row],[POPOLAZIONE TOTALE DI OGNI REGIONE (CON FILTRO)]]</f>
        <v>5.0403040820346196E-4</v>
      </c>
      <c r="H6409" t="str">
        <f>IF(Comuni__2[[#This Row],[Popolazione2011]]&gt;300000,"MAGGIORE","")</f>
        <v/>
      </c>
    </row>
    <row r="6410" spans="1:8" x14ac:dyDescent="0.2">
      <c r="A6410" t="s">
        <v>7367</v>
      </c>
      <c r="B6410" t="s">
        <v>7257</v>
      </c>
      <c r="C6410" t="s">
        <v>7366</v>
      </c>
      <c r="D6410">
        <v>823</v>
      </c>
      <c r="E6410" s="2"/>
      <c r="F6410">
        <f>SUMIFS($D$2:$D$7909, $B$2:$B$7909, "Sicilia")</f>
        <v>5002904</v>
      </c>
      <c r="G6410" s="1">
        <f>Comuni__2[[#This Row],[Popolazione2011]]/Comuni__2[[#This Row],[POPOLAZIONE TOTALE DI OGNI REGIONE (CON FILTRO)]]</f>
        <v>1.6450445581206436E-4</v>
      </c>
      <c r="H6410" t="str">
        <f>IF(Comuni__2[[#This Row],[Popolazione2011]]&gt;300000,"MAGGIORE","")</f>
        <v/>
      </c>
    </row>
    <row r="6411" spans="1:8" x14ac:dyDescent="0.2">
      <c r="A6411" t="s">
        <v>2466</v>
      </c>
      <c r="B6411" t="s">
        <v>1271</v>
      </c>
      <c r="C6411" t="s">
        <v>2409</v>
      </c>
      <c r="D6411">
        <v>822</v>
      </c>
      <c r="E6411" s="2"/>
      <c r="F6411">
        <f>SUMIFS($D$2:$D$7909, $B$2:$B$7909, "Lombardia")</f>
        <v>9704121</v>
      </c>
      <c r="G6411" s="1">
        <f>Comuni__2[[#This Row],[Popolazione2011]]/Comuni__2[[#This Row],[POPOLAZIONE TOTALE DI OGNI REGIONE (CON FILTRO)]]</f>
        <v>8.4706280970733982E-5</v>
      </c>
      <c r="H6411" t="str">
        <f>IF(Comuni__2[[#This Row],[Popolazione2011]]&gt;300000,"MAGGIORE","")</f>
        <v/>
      </c>
    </row>
    <row r="6412" spans="1:8" x14ac:dyDescent="0.2">
      <c r="A6412" t="s">
        <v>3020</v>
      </c>
      <c r="B6412" t="s">
        <v>2791</v>
      </c>
      <c r="C6412" t="s">
        <v>2909</v>
      </c>
      <c r="D6412">
        <v>822</v>
      </c>
      <c r="E6412" s="2"/>
      <c r="F6412">
        <f>SUMIFS($D$2:$D$7909, $B$2:$B$7909, "Trentino-Alto Adige/Südtirol")</f>
        <v>1026433</v>
      </c>
      <c r="G6412" s="1">
        <f>Comuni__2[[#This Row],[Popolazione2011]]/Comuni__2[[#This Row],[POPOLAZIONE TOTALE DI OGNI REGIONE (CON FILTRO)]]</f>
        <v>8.0083161784549016E-4</v>
      </c>
      <c r="H6412" t="str">
        <f>IF(Comuni__2[[#This Row],[Popolazione2011]]&gt;300000,"MAGGIORE","")</f>
        <v/>
      </c>
    </row>
    <row r="6413" spans="1:8" x14ac:dyDescent="0.2">
      <c r="A6413" t="s">
        <v>165</v>
      </c>
      <c r="B6413" t="s">
        <v>5</v>
      </c>
      <c r="C6413" t="s">
        <v>6</v>
      </c>
      <c r="D6413">
        <v>820</v>
      </c>
      <c r="E6413" s="2"/>
      <c r="F6413">
        <f>SUMIFS($D$2:$D$7909, $B$2:$B$7909, "Piemonte")</f>
        <v>4363916</v>
      </c>
      <c r="G6413" s="1">
        <f>Comuni__2[[#This Row],[Popolazione2011]]/Comuni__2[[#This Row],[POPOLAZIONE TOTALE DI OGNI REGIONE (CON FILTRO)]]</f>
        <v>1.8790462511194075E-4</v>
      </c>
      <c r="H6413" t="str">
        <f>IF(Comuni__2[[#This Row],[Popolazione2011]]&gt;300000,"MAGGIORE","")</f>
        <v/>
      </c>
    </row>
    <row r="6414" spans="1:8" x14ac:dyDescent="0.2">
      <c r="A6414" t="s">
        <v>717</v>
      </c>
      <c r="B6414" t="s">
        <v>5</v>
      </c>
      <c r="C6414" t="s">
        <v>490</v>
      </c>
      <c r="D6414">
        <v>820</v>
      </c>
      <c r="E6414" s="2"/>
      <c r="F6414">
        <f>SUMIFS($D$2:$D$7909, $B$2:$B$7909, "Piemonte")</f>
        <v>4363916</v>
      </c>
      <c r="G6414" s="1">
        <f>Comuni__2[[#This Row],[Popolazione2011]]/Comuni__2[[#This Row],[POPOLAZIONE TOTALE DI OGNI REGIONE (CON FILTRO)]]</f>
        <v>1.8790462511194075E-4</v>
      </c>
      <c r="H6414" t="str">
        <f>IF(Comuni__2[[#This Row],[Popolazione2011]]&gt;300000,"MAGGIORE","")</f>
        <v/>
      </c>
    </row>
    <row r="6415" spans="1:8" x14ac:dyDescent="0.2">
      <c r="A6415" t="s">
        <v>4500</v>
      </c>
      <c r="B6415" t="s">
        <v>4450</v>
      </c>
      <c r="C6415" t="s">
        <v>4469</v>
      </c>
      <c r="D6415">
        <v>820</v>
      </c>
      <c r="E6415" s="2"/>
      <c r="F6415">
        <f>SUMIFS($D$2:$D$7909, $B$2:$B$7909, "Toscana")</f>
        <v>3672202</v>
      </c>
      <c r="G6415" s="1">
        <f>Comuni__2[[#This Row],[Popolazione2011]]/Comuni__2[[#This Row],[POPOLAZIONE TOTALE DI OGNI REGIONE (CON FILTRO)]]</f>
        <v>2.2329926294904258E-4</v>
      </c>
      <c r="H6415" t="str">
        <f>IF(Comuni__2[[#This Row],[Popolazione2011]]&gt;300000,"MAGGIORE","")</f>
        <v/>
      </c>
    </row>
    <row r="6416" spans="1:8" x14ac:dyDescent="0.2">
      <c r="A6416" t="s">
        <v>2996</v>
      </c>
      <c r="B6416" t="s">
        <v>2791</v>
      </c>
      <c r="C6416" t="s">
        <v>2909</v>
      </c>
      <c r="D6416">
        <v>820</v>
      </c>
      <c r="E6416" s="2"/>
      <c r="F6416">
        <f>SUMIFS($D$2:$D$7909, $B$2:$B$7909, "Trentino-Alto Adige/Südtirol")</f>
        <v>1026433</v>
      </c>
      <c r="G6416" s="1">
        <f>Comuni__2[[#This Row],[Popolazione2011]]/Comuni__2[[#This Row],[POPOLAZIONE TOTALE DI OGNI REGIONE (CON FILTRO)]]</f>
        <v>7.9888312242494151E-4</v>
      </c>
      <c r="H6416" t="str">
        <f>IF(Comuni__2[[#This Row],[Popolazione2011]]&gt;300000,"MAGGIORE","")</f>
        <v/>
      </c>
    </row>
    <row r="6417" spans="1:8" x14ac:dyDescent="0.2">
      <c r="A6417" t="s">
        <v>1893</v>
      </c>
      <c r="B6417" t="s">
        <v>1271</v>
      </c>
      <c r="C6417" t="s">
        <v>1772</v>
      </c>
      <c r="D6417">
        <v>819</v>
      </c>
      <c r="E6417" s="2"/>
      <c r="F6417">
        <f>SUMIFS($D$2:$D$7909, $B$2:$B$7909, "Lombardia")</f>
        <v>9704121</v>
      </c>
      <c r="G6417" s="1">
        <f>Comuni__2[[#This Row],[Popolazione2011]]/Comuni__2[[#This Row],[POPOLAZIONE TOTALE DI OGNI REGIONE (CON FILTRO)]]</f>
        <v>8.4397133959891884E-5</v>
      </c>
      <c r="H6417" t="str">
        <f>IF(Comuni__2[[#This Row],[Popolazione2011]]&gt;300000,"MAGGIORE","")</f>
        <v/>
      </c>
    </row>
    <row r="6418" spans="1:8" x14ac:dyDescent="0.2">
      <c r="A6418" t="s">
        <v>3609</v>
      </c>
      <c r="B6418" t="s">
        <v>3082</v>
      </c>
      <c r="C6418" t="s">
        <v>3602</v>
      </c>
      <c r="D6418">
        <v>819</v>
      </c>
      <c r="E6418" s="2"/>
      <c r="F6418">
        <f>SUMIFS($D$2:$D$7909, $B$2:$B$7909, "Veneto")</f>
        <v>4855904</v>
      </c>
      <c r="G6418" s="1">
        <f>Comuni__2[[#This Row],[Popolazione2011]]/Comuni__2[[#This Row],[POPOLAZIONE TOTALE DI OGNI REGIONE (CON FILTRO)]]</f>
        <v>1.6866066544972882E-4</v>
      </c>
      <c r="H6418" t="str">
        <f>IF(Comuni__2[[#This Row],[Popolazione2011]]&gt;300000,"MAGGIORE","")</f>
        <v/>
      </c>
    </row>
    <row r="6419" spans="1:8" x14ac:dyDescent="0.2">
      <c r="A6419" t="s">
        <v>359</v>
      </c>
      <c r="B6419" t="s">
        <v>5</v>
      </c>
      <c r="C6419" t="s">
        <v>319</v>
      </c>
      <c r="D6419">
        <v>819</v>
      </c>
      <c r="E6419" s="2"/>
      <c r="F6419">
        <f>SUMIFS($D$2:$D$7909, $B$2:$B$7909, "Piemonte")</f>
        <v>4363916</v>
      </c>
      <c r="G6419" s="1">
        <f>Comuni__2[[#This Row],[Popolazione2011]]/Comuni__2[[#This Row],[POPOLAZIONE TOTALE DI OGNI REGIONE (CON FILTRO)]]</f>
        <v>1.8767547313009692E-4</v>
      </c>
      <c r="H6419" t="str">
        <f>IF(Comuni__2[[#This Row],[Popolazione2011]]&gt;300000,"MAGGIORE","")</f>
        <v/>
      </c>
    </row>
    <row r="6420" spans="1:8" x14ac:dyDescent="0.2">
      <c r="A6420" t="s">
        <v>594</v>
      </c>
      <c r="B6420" t="s">
        <v>5</v>
      </c>
      <c r="C6420" t="s">
        <v>490</v>
      </c>
      <c r="D6420">
        <v>819</v>
      </c>
      <c r="E6420" s="2"/>
      <c r="F6420">
        <f>SUMIFS($D$2:$D$7909, $B$2:$B$7909, "Piemonte")</f>
        <v>4363916</v>
      </c>
      <c r="G6420" s="1">
        <f>Comuni__2[[#This Row],[Popolazione2011]]/Comuni__2[[#This Row],[POPOLAZIONE TOTALE DI OGNI REGIONE (CON FILTRO)]]</f>
        <v>1.8767547313009692E-4</v>
      </c>
      <c r="H6420" t="str">
        <f>IF(Comuni__2[[#This Row],[Popolazione2011]]&gt;300000,"MAGGIORE","")</f>
        <v/>
      </c>
    </row>
    <row r="6421" spans="1:8" x14ac:dyDescent="0.2">
      <c r="A6421" t="s">
        <v>3303</v>
      </c>
      <c r="B6421" t="s">
        <v>3082</v>
      </c>
      <c r="C6421" t="s">
        <v>3297</v>
      </c>
      <c r="D6421">
        <v>818</v>
      </c>
      <c r="E6421" s="2"/>
      <c r="F6421">
        <f>SUMIFS($D$2:$D$7909, $B$2:$B$7909, "Veneto")</f>
        <v>4855904</v>
      </c>
      <c r="G6421" s="1">
        <f>Comuni__2[[#This Row],[Popolazione2011]]/Comuni__2[[#This Row],[POPOLAZIONE TOTALE DI OGNI REGIONE (CON FILTRO)]]</f>
        <v>1.6845473057127983E-4</v>
      </c>
      <c r="H6421" t="str">
        <f>IF(Comuni__2[[#This Row],[Popolazione2011]]&gt;300000,"MAGGIORE","")</f>
        <v/>
      </c>
    </row>
    <row r="6422" spans="1:8" x14ac:dyDescent="0.2">
      <c r="A6422" t="s">
        <v>3867</v>
      </c>
      <c r="B6422" t="s">
        <v>3653</v>
      </c>
      <c r="C6422" t="s">
        <v>3822</v>
      </c>
      <c r="D6422">
        <v>818</v>
      </c>
      <c r="E6422" s="2"/>
      <c r="F6422">
        <f>SUMIFS($D$2:$D$7909, $B$2:$B$7909, "Friuli-Venezia Giulia")</f>
        <v>1220291</v>
      </c>
      <c r="G6422" s="1">
        <f>Comuni__2[[#This Row],[Popolazione2011]]/Comuni__2[[#This Row],[POPOLAZIONE TOTALE DI OGNI REGIONE (CON FILTRO)]]</f>
        <v>6.7033191263395368E-4</v>
      </c>
      <c r="H6422" t="str">
        <f>IF(Comuni__2[[#This Row],[Popolazione2011]]&gt;300000,"MAGGIORE","")</f>
        <v/>
      </c>
    </row>
    <row r="6423" spans="1:8" x14ac:dyDescent="0.2">
      <c r="A6423" t="s">
        <v>1246</v>
      </c>
      <c r="B6423" t="s">
        <v>1195</v>
      </c>
      <c r="C6423" t="s">
        <v>1196</v>
      </c>
      <c r="D6423">
        <v>818</v>
      </c>
      <c r="E6423" s="2"/>
      <c r="F6423">
        <f>SUMIFS($D$2:$D$7909, $B$2:$B$7909, "Valle D'Aosta/Vallée D'Aoste")</f>
        <v>126806</v>
      </c>
      <c r="G6423" s="1">
        <f>Comuni__2[[#This Row],[Popolazione2011]]/Comuni__2[[#This Row],[POPOLAZIONE TOTALE DI OGNI REGIONE (CON FILTRO)]]</f>
        <v>6.4507988580981973E-3</v>
      </c>
      <c r="H6423" t="str">
        <f>IF(Comuni__2[[#This Row],[Popolazione2011]]&gt;300000,"MAGGIORE","")</f>
        <v/>
      </c>
    </row>
    <row r="6424" spans="1:8" x14ac:dyDescent="0.2">
      <c r="A6424" t="s">
        <v>721</v>
      </c>
      <c r="B6424" t="s">
        <v>5</v>
      </c>
      <c r="C6424" t="s">
        <v>490</v>
      </c>
      <c r="D6424">
        <v>817</v>
      </c>
      <c r="E6424" s="2"/>
      <c r="F6424">
        <f>SUMIFS($D$2:$D$7909, $B$2:$B$7909, "Piemonte")</f>
        <v>4363916</v>
      </c>
      <c r="G6424" s="1">
        <f>Comuni__2[[#This Row],[Popolazione2011]]/Comuni__2[[#This Row],[POPOLAZIONE TOTALE DI OGNI REGIONE (CON FILTRO)]]</f>
        <v>1.8721716916640925E-4</v>
      </c>
      <c r="H6424" t="str">
        <f>IF(Comuni__2[[#This Row],[Popolazione2011]]&gt;300000,"MAGGIORE","")</f>
        <v/>
      </c>
    </row>
    <row r="6425" spans="1:8" x14ac:dyDescent="0.2">
      <c r="A6425" t="s">
        <v>19</v>
      </c>
      <c r="B6425" t="s">
        <v>5</v>
      </c>
      <c r="C6425" t="s">
        <v>6</v>
      </c>
      <c r="D6425">
        <v>816</v>
      </c>
      <c r="E6425" s="2"/>
      <c r="F6425">
        <f>SUMIFS($D$2:$D$7909, $B$2:$B$7909, "Piemonte")</f>
        <v>4363916</v>
      </c>
      <c r="G6425" s="1">
        <f>Comuni__2[[#This Row],[Popolazione2011]]/Comuni__2[[#This Row],[POPOLAZIONE TOTALE DI OGNI REGIONE (CON FILTRO)]]</f>
        <v>1.8698801718456542E-4</v>
      </c>
      <c r="H6425" t="str">
        <f>IF(Comuni__2[[#This Row],[Popolazione2011]]&gt;300000,"MAGGIORE","")</f>
        <v/>
      </c>
    </row>
    <row r="6426" spans="1:8" x14ac:dyDescent="0.2">
      <c r="A6426" t="s">
        <v>343</v>
      </c>
      <c r="B6426" t="s">
        <v>5</v>
      </c>
      <c r="C6426" t="s">
        <v>319</v>
      </c>
      <c r="D6426">
        <v>816</v>
      </c>
      <c r="E6426" s="2"/>
      <c r="F6426">
        <f>SUMIFS($D$2:$D$7909, $B$2:$B$7909, "Piemonte")</f>
        <v>4363916</v>
      </c>
      <c r="G6426" s="1">
        <f>Comuni__2[[#This Row],[Popolazione2011]]/Comuni__2[[#This Row],[POPOLAZIONE TOTALE DI OGNI REGIONE (CON FILTRO)]]</f>
        <v>1.8698801718456542E-4</v>
      </c>
      <c r="H6426" t="str">
        <f>IF(Comuni__2[[#This Row],[Popolazione2011]]&gt;300000,"MAGGIORE","")</f>
        <v/>
      </c>
    </row>
    <row r="6427" spans="1:8" x14ac:dyDescent="0.2">
      <c r="A6427" t="s">
        <v>577</v>
      </c>
      <c r="B6427" t="s">
        <v>5</v>
      </c>
      <c r="C6427" t="s">
        <v>490</v>
      </c>
      <c r="D6427">
        <v>815</v>
      </c>
      <c r="E6427" s="2"/>
      <c r="F6427">
        <f>SUMIFS($D$2:$D$7909, $B$2:$B$7909, "Piemonte")</f>
        <v>4363916</v>
      </c>
      <c r="G6427" s="1">
        <f>Comuni__2[[#This Row],[Popolazione2011]]/Comuni__2[[#This Row],[POPOLAZIONE TOTALE DI OGNI REGIONE (CON FILTRO)]]</f>
        <v>1.8675886520272159E-4</v>
      </c>
      <c r="H6427" t="str">
        <f>IF(Comuni__2[[#This Row],[Popolazione2011]]&gt;300000,"MAGGIORE","")</f>
        <v/>
      </c>
    </row>
    <row r="6428" spans="1:8" x14ac:dyDescent="0.2">
      <c r="A6428" t="s">
        <v>5036</v>
      </c>
      <c r="B6428" t="s">
        <v>4829</v>
      </c>
      <c r="C6428" t="s">
        <v>5021</v>
      </c>
      <c r="D6428">
        <v>815</v>
      </c>
      <c r="E6428" s="2"/>
      <c r="F6428">
        <f>SUMIFS($D$2:$D$7909, $B$2:$B$7909, "Marche")</f>
        <v>1540584</v>
      </c>
      <c r="G6428" s="1">
        <f>Comuni__2[[#This Row],[Popolazione2011]]/Comuni__2[[#This Row],[POPOLAZIONE TOTALE DI OGNI REGIONE (CON FILTRO)]]</f>
        <v>5.2902016378204625E-4</v>
      </c>
      <c r="H6428" t="str">
        <f>IF(Comuni__2[[#This Row],[Popolazione2011]]&gt;300000,"MAGGIORE","")</f>
        <v/>
      </c>
    </row>
    <row r="6429" spans="1:8" x14ac:dyDescent="0.2">
      <c r="A6429" t="s">
        <v>5832</v>
      </c>
      <c r="B6429" t="s">
        <v>5756</v>
      </c>
      <c r="C6429" t="s">
        <v>5757</v>
      </c>
      <c r="D6429">
        <v>815</v>
      </c>
      <c r="E6429" s="2"/>
      <c r="F6429">
        <f>SUMIFS($D$2:$D$7909, $B$2:$B$7909, "Molise")</f>
        <v>313660</v>
      </c>
      <c r="G6429" s="1">
        <f>Comuni__2[[#This Row],[Popolazione2011]]/Comuni__2[[#This Row],[POPOLAZIONE TOTALE DI OGNI REGIONE (CON FILTRO)]]</f>
        <v>2.5983549065867499E-3</v>
      </c>
      <c r="H6429" t="str">
        <f>IF(Comuni__2[[#This Row],[Popolazione2011]]&gt;300000,"MAGGIORE","")</f>
        <v/>
      </c>
    </row>
    <row r="6430" spans="1:8" x14ac:dyDescent="0.2">
      <c r="A6430" t="s">
        <v>1228</v>
      </c>
      <c r="B6430" t="s">
        <v>1195</v>
      </c>
      <c r="C6430" t="s">
        <v>1196</v>
      </c>
      <c r="D6430">
        <v>814</v>
      </c>
      <c r="E6430" s="2"/>
      <c r="F6430">
        <f>SUMIFS($D$2:$D$7909, $B$2:$B$7909, "Valle D'Aosta/Vallée D'Aoste")</f>
        <v>126806</v>
      </c>
      <c r="G6430" s="1">
        <f>Comuni__2[[#This Row],[Popolazione2011]]/Comuni__2[[#This Row],[POPOLAZIONE TOTALE DI OGNI REGIONE (CON FILTRO)]]</f>
        <v>6.4192546094033404E-3</v>
      </c>
      <c r="H6430" t="str">
        <f>IF(Comuni__2[[#This Row],[Popolazione2011]]&gt;300000,"MAGGIORE","")</f>
        <v/>
      </c>
    </row>
    <row r="6431" spans="1:8" x14ac:dyDescent="0.2">
      <c r="A6431" t="s">
        <v>7641</v>
      </c>
      <c r="B6431" t="s">
        <v>7257</v>
      </c>
      <c r="C6431" t="s">
        <v>7635</v>
      </c>
      <c r="D6431">
        <v>813</v>
      </c>
      <c r="E6431" s="2"/>
      <c r="F6431">
        <f>SUMIFS($D$2:$D$7909, $B$2:$B$7909, "Sicilia")</f>
        <v>5002904</v>
      </c>
      <c r="G6431" s="1">
        <f>Comuni__2[[#This Row],[Popolazione2011]]/Comuni__2[[#This Row],[POPOLAZIONE TOTALE DI OGNI REGIONE (CON FILTRO)]]</f>
        <v>1.6250561673779868E-4</v>
      </c>
      <c r="H6431" t="str">
        <f>IF(Comuni__2[[#This Row],[Popolazione2011]]&gt;300000,"MAGGIORE","")</f>
        <v/>
      </c>
    </row>
    <row r="6432" spans="1:8" x14ac:dyDescent="0.2">
      <c r="A6432" t="s">
        <v>272</v>
      </c>
      <c r="B6432" t="s">
        <v>5</v>
      </c>
      <c r="C6432" t="s">
        <v>6</v>
      </c>
      <c r="D6432">
        <v>813</v>
      </c>
      <c r="E6432" s="2"/>
      <c r="F6432">
        <f>SUMIFS($D$2:$D$7909, $B$2:$B$7909, "Piemonte")</f>
        <v>4363916</v>
      </c>
      <c r="G6432" s="1">
        <f>Comuni__2[[#This Row],[Popolazione2011]]/Comuni__2[[#This Row],[POPOLAZIONE TOTALE DI OGNI REGIONE (CON FILTRO)]]</f>
        <v>1.8630056123903393E-4</v>
      </c>
      <c r="H6432" t="str">
        <f>IF(Comuni__2[[#This Row],[Popolazione2011]]&gt;300000,"MAGGIORE","")</f>
        <v/>
      </c>
    </row>
    <row r="6433" spans="1:8" x14ac:dyDescent="0.2">
      <c r="A6433" t="s">
        <v>262</v>
      </c>
      <c r="B6433" t="s">
        <v>5</v>
      </c>
      <c r="C6433" t="s">
        <v>6</v>
      </c>
      <c r="D6433">
        <v>812</v>
      </c>
      <c r="E6433" s="2"/>
      <c r="F6433">
        <f>SUMIFS($D$2:$D$7909, $B$2:$B$7909, "Piemonte")</f>
        <v>4363916</v>
      </c>
      <c r="G6433" s="1">
        <f>Comuni__2[[#This Row],[Popolazione2011]]/Comuni__2[[#This Row],[POPOLAZIONE TOTALE DI OGNI REGIONE (CON FILTRO)]]</f>
        <v>1.860714092571901E-4</v>
      </c>
      <c r="H6433" t="str">
        <f>IF(Comuni__2[[#This Row],[Popolazione2011]]&gt;300000,"MAGGIORE","")</f>
        <v/>
      </c>
    </row>
    <row r="6434" spans="1:8" x14ac:dyDescent="0.2">
      <c r="A6434" t="s">
        <v>6917</v>
      </c>
      <c r="B6434" t="s">
        <v>6847</v>
      </c>
      <c r="C6434" t="s">
        <v>6848</v>
      </c>
      <c r="D6434">
        <v>812</v>
      </c>
      <c r="E6434" s="2"/>
      <c r="F6434">
        <f>SUMIFS($D$2:$D$7909, $B$2:$B$7909, "Calabria")</f>
        <v>1959050</v>
      </c>
      <c r="G6434" s="1">
        <f>Comuni__2[[#This Row],[Popolazione2011]]/Comuni__2[[#This Row],[POPOLAZIONE TOTALE DI OGNI REGIONE (CON FILTRO)]]</f>
        <v>4.1448661340956076E-4</v>
      </c>
      <c r="H6434" t="str">
        <f>IF(Comuni__2[[#This Row],[Popolazione2011]]&gt;300000,"MAGGIORE","")</f>
        <v/>
      </c>
    </row>
    <row r="6435" spans="1:8" x14ac:dyDescent="0.2">
      <c r="A6435" t="s">
        <v>4075</v>
      </c>
      <c r="B6435" t="s">
        <v>3873</v>
      </c>
      <c r="C6435" t="s">
        <v>4011</v>
      </c>
      <c r="D6435">
        <v>812</v>
      </c>
      <c r="E6435" s="2"/>
      <c r="F6435">
        <f>SUMIFS($D$2:$D$7909, $B$2:$B$7909, "Liguria")</f>
        <v>1570694</v>
      </c>
      <c r="G6435" s="1">
        <f>Comuni__2[[#This Row],[Popolazione2011]]/Comuni__2[[#This Row],[POPOLAZIONE TOTALE DI OGNI REGIONE (CON FILTRO)]]</f>
        <v>5.1696893220449049E-4</v>
      </c>
      <c r="H6435" t="str">
        <f>IF(Comuni__2[[#This Row],[Popolazione2011]]&gt;300000,"MAGGIORE","")</f>
        <v/>
      </c>
    </row>
    <row r="6436" spans="1:8" x14ac:dyDescent="0.2">
      <c r="A6436" t="s">
        <v>2333</v>
      </c>
      <c r="B6436" t="s">
        <v>1271</v>
      </c>
      <c r="C6436" t="s">
        <v>2222</v>
      </c>
      <c r="D6436">
        <v>811</v>
      </c>
      <c r="E6436" s="2"/>
      <c r="F6436">
        <f>SUMIFS($D$2:$D$7909, $B$2:$B$7909, "Lombardia")</f>
        <v>9704121</v>
      </c>
      <c r="G6436" s="1">
        <f>Comuni__2[[#This Row],[Popolazione2011]]/Comuni__2[[#This Row],[POPOLAZIONE TOTALE DI OGNI REGIONE (CON FILTRO)]]</f>
        <v>8.3572741930979631E-5</v>
      </c>
      <c r="H6436" t="str">
        <f>IF(Comuni__2[[#This Row],[Popolazione2011]]&gt;300000,"MAGGIORE","")</f>
        <v/>
      </c>
    </row>
    <row r="6437" spans="1:8" x14ac:dyDescent="0.2">
      <c r="A6437" t="s">
        <v>891</v>
      </c>
      <c r="B6437" t="s">
        <v>5</v>
      </c>
      <c r="C6437" t="s">
        <v>857</v>
      </c>
      <c r="D6437">
        <v>811</v>
      </c>
      <c r="E6437" s="2"/>
      <c r="F6437">
        <f>SUMIFS($D$2:$D$7909, $B$2:$B$7909, "Piemonte")</f>
        <v>4363916</v>
      </c>
      <c r="G6437" s="1">
        <f>Comuni__2[[#This Row],[Popolazione2011]]/Comuni__2[[#This Row],[POPOLAZIONE TOTALE DI OGNI REGIONE (CON FILTRO)]]</f>
        <v>1.8584225727534626E-4</v>
      </c>
      <c r="H6437" t="str">
        <f>IF(Comuni__2[[#This Row],[Popolazione2011]]&gt;300000,"MAGGIORE","")</f>
        <v/>
      </c>
    </row>
    <row r="6438" spans="1:8" x14ac:dyDescent="0.2">
      <c r="A6438" t="s">
        <v>7800</v>
      </c>
      <c r="B6438" t="s">
        <v>7657</v>
      </c>
      <c r="C6438" t="s">
        <v>7750</v>
      </c>
      <c r="D6438">
        <v>811</v>
      </c>
      <c r="E6438" s="2"/>
      <c r="F6438">
        <f>SUMIFS($D$2:$D$7909, $B$2:$B$7909, "Sardegna")</f>
        <v>1634822</v>
      </c>
      <c r="G6438" s="1">
        <f>Comuni__2[[#This Row],[Popolazione2011]]/Comuni__2[[#This Row],[POPOLAZIONE TOTALE DI OGNI REGIONE (CON FILTRO)]]</f>
        <v>4.960784721517083E-4</v>
      </c>
      <c r="H6438" t="str">
        <f>IF(Comuni__2[[#This Row],[Popolazione2011]]&gt;300000,"MAGGIORE","")</f>
        <v/>
      </c>
    </row>
    <row r="6439" spans="1:8" x14ac:dyDescent="0.2">
      <c r="A6439" t="s">
        <v>3002</v>
      </c>
      <c r="B6439" t="s">
        <v>2791</v>
      </c>
      <c r="C6439" t="s">
        <v>2909</v>
      </c>
      <c r="D6439">
        <v>811</v>
      </c>
      <c r="E6439" s="2"/>
      <c r="F6439">
        <f>SUMIFS($D$2:$D$7909, $B$2:$B$7909, "Trentino-Alto Adige/Südtirol")</f>
        <v>1026433</v>
      </c>
      <c r="G6439" s="1">
        <f>Comuni__2[[#This Row],[Popolazione2011]]/Comuni__2[[#This Row],[POPOLAZIONE TOTALE DI OGNI REGIONE (CON FILTRO)]]</f>
        <v>7.901148930324727E-4</v>
      </c>
      <c r="H6439" t="str">
        <f>IF(Comuni__2[[#This Row],[Popolazione2011]]&gt;300000,"MAGGIORE","")</f>
        <v/>
      </c>
    </row>
    <row r="6440" spans="1:8" x14ac:dyDescent="0.2">
      <c r="A6440" t="s">
        <v>4007</v>
      </c>
      <c r="B6440" t="s">
        <v>3873</v>
      </c>
      <c r="C6440" t="s">
        <v>3941</v>
      </c>
      <c r="D6440">
        <v>810</v>
      </c>
      <c r="E6440" s="2"/>
      <c r="F6440">
        <f>SUMIFS($D$2:$D$7909, $B$2:$B$7909, "Liguria")</f>
        <v>1570694</v>
      </c>
      <c r="G6440" s="1">
        <f>Comuni__2[[#This Row],[Popolazione2011]]/Comuni__2[[#This Row],[POPOLAZIONE TOTALE DI OGNI REGIONE (CON FILTRO)]]</f>
        <v>5.1569560971137594E-4</v>
      </c>
      <c r="H6440" t="str">
        <f>IF(Comuni__2[[#This Row],[Popolazione2011]]&gt;300000,"MAGGIORE","")</f>
        <v/>
      </c>
    </row>
    <row r="6441" spans="1:8" x14ac:dyDescent="0.2">
      <c r="A6441" t="s">
        <v>5844</v>
      </c>
      <c r="B6441" t="s">
        <v>5756</v>
      </c>
      <c r="C6441" t="s">
        <v>5841</v>
      </c>
      <c r="D6441">
        <v>810</v>
      </c>
      <c r="E6441" s="2"/>
      <c r="F6441">
        <f>SUMIFS($D$2:$D$7909, $B$2:$B$7909, "Molise")</f>
        <v>313660</v>
      </c>
      <c r="G6441" s="1">
        <f>Comuni__2[[#This Row],[Popolazione2011]]/Comuni__2[[#This Row],[POPOLAZIONE TOTALE DI OGNI REGIONE (CON FILTRO)]]</f>
        <v>2.5824140789389785E-3</v>
      </c>
      <c r="H6441" t="str">
        <f>IF(Comuni__2[[#This Row],[Popolazione2011]]&gt;300000,"MAGGIORE","")</f>
        <v/>
      </c>
    </row>
    <row r="6442" spans="1:8" x14ac:dyDescent="0.2">
      <c r="A6442" t="s">
        <v>3915</v>
      </c>
      <c r="B6442" t="s">
        <v>3873</v>
      </c>
      <c r="C6442" t="s">
        <v>3874</v>
      </c>
      <c r="D6442">
        <v>809</v>
      </c>
      <c r="E6442" s="2"/>
      <c r="F6442">
        <f>SUMIFS($D$2:$D$7909, $B$2:$B$7909, "Liguria")</f>
        <v>1570694</v>
      </c>
      <c r="G6442" s="1">
        <f>Comuni__2[[#This Row],[Popolazione2011]]/Comuni__2[[#This Row],[POPOLAZIONE TOTALE DI OGNI REGIONE (CON FILTRO)]]</f>
        <v>5.1505894846481872E-4</v>
      </c>
      <c r="H6442" t="str">
        <f>IF(Comuni__2[[#This Row],[Popolazione2011]]&gt;300000,"MAGGIORE","")</f>
        <v/>
      </c>
    </row>
    <row r="6443" spans="1:8" x14ac:dyDescent="0.2">
      <c r="A6443" t="s">
        <v>3735</v>
      </c>
      <c r="B6443" t="s">
        <v>3653</v>
      </c>
      <c r="C6443" t="s">
        <v>3654</v>
      </c>
      <c r="D6443">
        <v>809</v>
      </c>
      <c r="E6443" s="2"/>
      <c r="F6443">
        <f>SUMIFS($D$2:$D$7909, $B$2:$B$7909, "Friuli-Venezia Giulia")</f>
        <v>1220291</v>
      </c>
      <c r="G6443" s="1">
        <f>Comuni__2[[#This Row],[Popolazione2011]]/Comuni__2[[#This Row],[POPOLAZIONE TOTALE DI OGNI REGIONE (CON FILTRO)]]</f>
        <v>6.6295662264164855E-4</v>
      </c>
      <c r="H6443" t="str">
        <f>IF(Comuni__2[[#This Row],[Popolazione2011]]&gt;300000,"MAGGIORE","")</f>
        <v/>
      </c>
    </row>
    <row r="6444" spans="1:8" x14ac:dyDescent="0.2">
      <c r="A6444" t="s">
        <v>6937</v>
      </c>
      <c r="B6444" t="s">
        <v>6847</v>
      </c>
      <c r="C6444" t="s">
        <v>6848</v>
      </c>
      <c r="D6444">
        <v>808</v>
      </c>
      <c r="E6444" s="2"/>
      <c r="F6444">
        <f>SUMIFS($D$2:$D$7909, $B$2:$B$7909, "Calabria")</f>
        <v>1959050</v>
      </c>
      <c r="G6444" s="1">
        <f>Comuni__2[[#This Row],[Popolazione2011]]/Comuni__2[[#This Row],[POPOLAZIONE TOTALE DI OGNI REGIONE (CON FILTRO)]]</f>
        <v>4.1244480743217373E-4</v>
      </c>
      <c r="H6444" t="str">
        <f>IF(Comuni__2[[#This Row],[Popolazione2011]]&gt;300000,"MAGGIORE","")</f>
        <v/>
      </c>
    </row>
    <row r="6445" spans="1:8" x14ac:dyDescent="0.2">
      <c r="A6445" t="s">
        <v>571</v>
      </c>
      <c r="B6445" t="s">
        <v>5</v>
      </c>
      <c r="C6445" t="s">
        <v>490</v>
      </c>
      <c r="D6445">
        <v>807</v>
      </c>
      <c r="E6445" s="2"/>
      <c r="F6445">
        <f>SUMIFS($D$2:$D$7909, $B$2:$B$7909, "Piemonte")</f>
        <v>4363916</v>
      </c>
      <c r="G6445" s="1">
        <f>Comuni__2[[#This Row],[Popolazione2011]]/Comuni__2[[#This Row],[POPOLAZIONE TOTALE DI OGNI REGIONE (CON FILTRO)]]</f>
        <v>1.8492564934797094E-4</v>
      </c>
      <c r="H6445" t="str">
        <f>IF(Comuni__2[[#This Row],[Popolazione2011]]&gt;300000,"MAGGIORE","")</f>
        <v/>
      </c>
    </row>
    <row r="6446" spans="1:8" x14ac:dyDescent="0.2">
      <c r="A6446" t="s">
        <v>5439</v>
      </c>
      <c r="B6446" t="s">
        <v>5062</v>
      </c>
      <c r="C6446" t="s">
        <v>5354</v>
      </c>
      <c r="D6446">
        <v>806</v>
      </c>
      <c r="E6446" s="2"/>
      <c r="F6446">
        <f>SUMIFS($D$2:$D$7909, $B$2:$B$7909, "Lazio")</f>
        <v>5502886</v>
      </c>
      <c r="G6446" s="1">
        <f>Comuni__2[[#This Row],[Popolazione2011]]/Comuni__2[[#This Row],[POPOLAZIONE TOTALE DI OGNI REGIONE (CON FILTRO)]]</f>
        <v>1.464685984772354E-4</v>
      </c>
      <c r="H6446" t="str">
        <f>IF(Comuni__2[[#This Row],[Popolazione2011]]&gt;300000,"MAGGIORE","")</f>
        <v/>
      </c>
    </row>
    <row r="6447" spans="1:8" x14ac:dyDescent="0.2">
      <c r="A6447" t="s">
        <v>362</v>
      </c>
      <c r="B6447" t="s">
        <v>5</v>
      </c>
      <c r="C6447" t="s">
        <v>319</v>
      </c>
      <c r="D6447">
        <v>804</v>
      </c>
      <c r="E6447" s="2"/>
      <c r="F6447">
        <f>SUMIFS($D$2:$D$7909, $B$2:$B$7909, "Piemonte")</f>
        <v>4363916</v>
      </c>
      <c r="G6447" s="1">
        <f>Comuni__2[[#This Row],[Popolazione2011]]/Comuni__2[[#This Row],[POPOLAZIONE TOTALE DI OGNI REGIONE (CON FILTRO)]]</f>
        <v>1.8423819340243947E-4</v>
      </c>
      <c r="H6447" t="str">
        <f>IF(Comuni__2[[#This Row],[Popolazione2011]]&gt;300000,"MAGGIORE","")</f>
        <v/>
      </c>
    </row>
    <row r="6448" spans="1:8" x14ac:dyDescent="0.2">
      <c r="A6448" t="s">
        <v>5274</v>
      </c>
      <c r="B6448" t="s">
        <v>5062</v>
      </c>
      <c r="C6448" t="s">
        <v>5198</v>
      </c>
      <c r="D6448">
        <v>803</v>
      </c>
      <c r="E6448" s="2"/>
      <c r="F6448">
        <f>SUMIFS($D$2:$D$7909, $B$2:$B$7909, "Lazio")</f>
        <v>5502886</v>
      </c>
      <c r="G6448" s="1">
        <f>Comuni__2[[#This Row],[Popolazione2011]]/Comuni__2[[#This Row],[POPOLAZIONE TOTALE DI OGNI REGIONE (CON FILTRO)]]</f>
        <v>1.459234299965509E-4</v>
      </c>
      <c r="H6448" t="str">
        <f>IF(Comuni__2[[#This Row],[Popolazione2011]]&gt;300000,"MAGGIORE","")</f>
        <v/>
      </c>
    </row>
    <row r="6449" spans="1:8" x14ac:dyDescent="0.2">
      <c r="A6449" t="s">
        <v>4413</v>
      </c>
      <c r="B6449" t="s">
        <v>4112</v>
      </c>
      <c r="C6449" t="s">
        <v>4393</v>
      </c>
      <c r="D6449">
        <v>803</v>
      </c>
      <c r="E6449" s="2"/>
      <c r="F6449">
        <f>SUMIFS($D$2:$D$7909, $B$2:$B$7909, "Emilia-Romagna")</f>
        <v>4342135</v>
      </c>
      <c r="G6449" s="1">
        <f>Comuni__2[[#This Row],[Popolazione2011]]/Comuni__2[[#This Row],[POPOLAZIONE TOTALE DI OGNI REGIONE (CON FILTRO)]]</f>
        <v>1.8493206682887567E-4</v>
      </c>
      <c r="H6449" t="str">
        <f>IF(Comuni__2[[#This Row],[Popolazione2011]]&gt;300000,"MAGGIORE","")</f>
        <v/>
      </c>
    </row>
    <row r="6450" spans="1:8" x14ac:dyDescent="0.2">
      <c r="A6450" t="s">
        <v>3896</v>
      </c>
      <c r="B6450" t="s">
        <v>3873</v>
      </c>
      <c r="C6450" t="s">
        <v>3874</v>
      </c>
      <c r="D6450">
        <v>803</v>
      </c>
      <c r="E6450" s="2"/>
      <c r="F6450">
        <f>SUMIFS($D$2:$D$7909, $B$2:$B$7909, "Liguria")</f>
        <v>1570694</v>
      </c>
      <c r="G6450" s="1">
        <f>Comuni__2[[#This Row],[Popolazione2011]]/Comuni__2[[#This Row],[POPOLAZIONE TOTALE DI OGNI REGIONE (CON FILTRO)]]</f>
        <v>5.1123898098547516E-4</v>
      </c>
      <c r="H6450" t="str">
        <f>IF(Comuni__2[[#This Row],[Popolazione2011]]&gt;300000,"MAGGIORE","")</f>
        <v/>
      </c>
    </row>
    <row r="6451" spans="1:8" x14ac:dyDescent="0.2">
      <c r="A6451" t="s">
        <v>1278</v>
      </c>
      <c r="B6451" t="s">
        <v>1271</v>
      </c>
      <c r="C6451" t="s">
        <v>1272</v>
      </c>
      <c r="D6451">
        <v>802</v>
      </c>
      <c r="E6451" s="2"/>
      <c r="F6451">
        <f>SUMIFS($D$2:$D$7909, $B$2:$B$7909, "Lombardia")</f>
        <v>9704121</v>
      </c>
      <c r="G6451" s="1">
        <f>Comuni__2[[#This Row],[Popolazione2011]]/Comuni__2[[#This Row],[POPOLAZIONE TOTALE DI OGNI REGIONE (CON FILTRO)]]</f>
        <v>8.2645300898453349E-5</v>
      </c>
      <c r="H6451" t="str">
        <f>IF(Comuni__2[[#This Row],[Popolazione2011]]&gt;300000,"MAGGIORE","")</f>
        <v/>
      </c>
    </row>
    <row r="6452" spans="1:8" x14ac:dyDescent="0.2">
      <c r="A6452" t="s">
        <v>882</v>
      </c>
      <c r="B6452" t="s">
        <v>5</v>
      </c>
      <c r="C6452" t="s">
        <v>857</v>
      </c>
      <c r="D6452">
        <v>802</v>
      </c>
      <c r="E6452" s="2"/>
      <c r="F6452">
        <f>SUMIFS($D$2:$D$7909, $B$2:$B$7909, "Piemonte")</f>
        <v>4363916</v>
      </c>
      <c r="G6452" s="1">
        <f>Comuni__2[[#This Row],[Popolazione2011]]/Comuni__2[[#This Row],[POPOLAZIONE TOTALE DI OGNI REGIONE (CON FILTRO)]]</f>
        <v>1.8377988943875181E-4</v>
      </c>
      <c r="H6452" t="str">
        <f>IF(Comuni__2[[#This Row],[Popolazione2011]]&gt;300000,"MAGGIORE","")</f>
        <v/>
      </c>
    </row>
    <row r="6453" spans="1:8" x14ac:dyDescent="0.2">
      <c r="A6453" t="s">
        <v>7253</v>
      </c>
      <c r="B6453" t="s">
        <v>6847</v>
      </c>
      <c r="C6453" t="s">
        <v>7206</v>
      </c>
      <c r="D6453">
        <v>802</v>
      </c>
      <c r="E6453" s="2"/>
      <c r="F6453">
        <f>SUMIFS($D$2:$D$7909, $B$2:$B$7909, "Calabria")</f>
        <v>1959050</v>
      </c>
      <c r="G6453" s="1">
        <f>Comuni__2[[#This Row],[Popolazione2011]]/Comuni__2[[#This Row],[POPOLAZIONE TOTALE DI OGNI REGIONE (CON FILTRO)]]</f>
        <v>4.0938209846609326E-4</v>
      </c>
      <c r="H6453" t="str">
        <f>IF(Comuni__2[[#This Row],[Popolazione2011]]&gt;300000,"MAGGIORE","")</f>
        <v/>
      </c>
    </row>
    <row r="6454" spans="1:8" x14ac:dyDescent="0.2">
      <c r="A6454" t="s">
        <v>5776</v>
      </c>
      <c r="B6454" t="s">
        <v>5756</v>
      </c>
      <c r="C6454" t="s">
        <v>5757</v>
      </c>
      <c r="D6454">
        <v>802</v>
      </c>
      <c r="E6454" s="2"/>
      <c r="F6454">
        <f>SUMIFS($D$2:$D$7909, $B$2:$B$7909, "Molise")</f>
        <v>313660</v>
      </c>
      <c r="G6454" s="1">
        <f>Comuni__2[[#This Row],[Popolazione2011]]/Comuni__2[[#This Row],[POPOLAZIONE TOTALE DI OGNI REGIONE (CON FILTRO)]]</f>
        <v>2.556908754702544E-3</v>
      </c>
      <c r="H6454" t="str">
        <f>IF(Comuni__2[[#This Row],[Popolazione2011]]&gt;300000,"MAGGIORE","")</f>
        <v/>
      </c>
    </row>
    <row r="6455" spans="1:8" x14ac:dyDescent="0.2">
      <c r="A6455" t="s">
        <v>7099</v>
      </c>
      <c r="B6455" t="s">
        <v>6847</v>
      </c>
      <c r="C6455" t="s">
        <v>7080</v>
      </c>
      <c r="D6455">
        <v>801</v>
      </c>
      <c r="E6455" s="2"/>
      <c r="F6455">
        <f>SUMIFS($D$2:$D$7909, $B$2:$B$7909, "Calabria")</f>
        <v>1959050</v>
      </c>
      <c r="G6455" s="1">
        <f>Comuni__2[[#This Row],[Popolazione2011]]/Comuni__2[[#This Row],[POPOLAZIONE TOTALE DI OGNI REGIONE (CON FILTRO)]]</f>
        <v>4.0887164697174652E-4</v>
      </c>
      <c r="H6455" t="str">
        <f>IF(Comuni__2[[#This Row],[Popolazione2011]]&gt;300000,"MAGGIORE","")</f>
        <v/>
      </c>
    </row>
    <row r="6456" spans="1:8" x14ac:dyDescent="0.2">
      <c r="A6456" t="s">
        <v>7662</v>
      </c>
      <c r="B6456" t="s">
        <v>7657</v>
      </c>
      <c r="C6456" t="s">
        <v>7658</v>
      </c>
      <c r="D6456">
        <v>800</v>
      </c>
      <c r="E6456" s="2"/>
      <c r="F6456">
        <f>SUMIFS($D$2:$D$7909, $B$2:$B$7909, "Sardegna")</f>
        <v>1634822</v>
      </c>
      <c r="G6456" s="1">
        <f>Comuni__2[[#This Row],[Popolazione2011]]/Comuni__2[[#This Row],[POPOLAZIONE TOTALE DI OGNI REGIONE (CON FILTRO)]]</f>
        <v>4.8934991087714751E-4</v>
      </c>
      <c r="H6456" t="str">
        <f>IF(Comuni__2[[#This Row],[Popolazione2011]]&gt;300000,"MAGGIORE","")</f>
        <v/>
      </c>
    </row>
    <row r="6457" spans="1:8" x14ac:dyDescent="0.2">
      <c r="A6457" t="s">
        <v>7671</v>
      </c>
      <c r="B6457" t="s">
        <v>7657</v>
      </c>
      <c r="C6457" t="s">
        <v>7658</v>
      </c>
      <c r="D6457">
        <v>800</v>
      </c>
      <c r="E6457" s="2"/>
      <c r="F6457">
        <f>SUMIFS($D$2:$D$7909, $B$2:$B$7909, "Sardegna")</f>
        <v>1634822</v>
      </c>
      <c r="G6457" s="1">
        <f>Comuni__2[[#This Row],[Popolazione2011]]/Comuni__2[[#This Row],[POPOLAZIONE TOTALE DI OGNI REGIONE (CON FILTRO)]]</f>
        <v>4.8934991087714751E-4</v>
      </c>
      <c r="H6457" t="str">
        <f>IF(Comuni__2[[#This Row],[Popolazione2011]]&gt;300000,"MAGGIORE","")</f>
        <v/>
      </c>
    </row>
    <row r="6458" spans="1:8" x14ac:dyDescent="0.2">
      <c r="A6458" t="s">
        <v>7865</v>
      </c>
      <c r="B6458" t="s">
        <v>7657</v>
      </c>
      <c r="C6458" t="s">
        <v>7843</v>
      </c>
      <c r="D6458">
        <v>800</v>
      </c>
      <c r="E6458" s="2"/>
      <c r="F6458">
        <f>SUMIFS($D$2:$D$7909, $B$2:$B$7909, "Sardegna")</f>
        <v>1634822</v>
      </c>
      <c r="G6458" s="1">
        <f>Comuni__2[[#This Row],[Popolazione2011]]/Comuni__2[[#This Row],[POPOLAZIONE TOTALE DI OGNI REGIONE (CON FILTRO)]]</f>
        <v>4.8934991087714751E-4</v>
      </c>
      <c r="H6458" t="str">
        <f>IF(Comuni__2[[#This Row],[Popolazione2011]]&gt;300000,"MAGGIORE","")</f>
        <v/>
      </c>
    </row>
    <row r="6459" spans="1:8" x14ac:dyDescent="0.2">
      <c r="A6459" t="s">
        <v>4164</v>
      </c>
      <c r="B6459" t="s">
        <v>4112</v>
      </c>
      <c r="C6459" t="s">
        <v>4160</v>
      </c>
      <c r="D6459">
        <v>799</v>
      </c>
      <c r="E6459" s="2"/>
      <c r="F6459">
        <f>SUMIFS($D$2:$D$7909, $B$2:$B$7909, "Emilia-Romagna")</f>
        <v>4342135</v>
      </c>
      <c r="G6459" s="1">
        <f>Comuni__2[[#This Row],[Popolazione2011]]/Comuni__2[[#This Row],[POPOLAZIONE TOTALE DI OGNI REGIONE (CON FILTRO)]]</f>
        <v>1.8401086101652757E-4</v>
      </c>
      <c r="H6459" t="str">
        <f>IF(Comuni__2[[#This Row],[Popolazione2011]]&gt;300000,"MAGGIORE","")</f>
        <v/>
      </c>
    </row>
    <row r="6460" spans="1:8" x14ac:dyDescent="0.2">
      <c r="A6460" t="s">
        <v>7040</v>
      </c>
      <c r="B6460" t="s">
        <v>6847</v>
      </c>
      <c r="C6460" t="s">
        <v>6999</v>
      </c>
      <c r="D6460">
        <v>799</v>
      </c>
      <c r="E6460" s="2"/>
      <c r="F6460">
        <f>SUMIFS($D$2:$D$7909, $B$2:$B$7909, "Calabria")</f>
        <v>1959050</v>
      </c>
      <c r="G6460" s="1">
        <f>Comuni__2[[#This Row],[Popolazione2011]]/Comuni__2[[#This Row],[POPOLAZIONE TOTALE DI OGNI REGIONE (CON FILTRO)]]</f>
        <v>4.0785074398305303E-4</v>
      </c>
      <c r="H6460" t="str">
        <f>IF(Comuni__2[[#This Row],[Popolazione2011]]&gt;300000,"MAGGIORE","")</f>
        <v/>
      </c>
    </row>
    <row r="6461" spans="1:8" x14ac:dyDescent="0.2">
      <c r="A6461" t="s">
        <v>2273</v>
      </c>
      <c r="B6461" t="s">
        <v>1271</v>
      </c>
      <c r="C6461" t="s">
        <v>2222</v>
      </c>
      <c r="D6461">
        <v>798</v>
      </c>
      <c r="E6461" s="2"/>
      <c r="F6461">
        <f>SUMIFS($D$2:$D$7909, $B$2:$B$7909, "Lombardia")</f>
        <v>9704121</v>
      </c>
      <c r="G6461" s="1">
        <f>Comuni__2[[#This Row],[Popolazione2011]]/Comuni__2[[#This Row],[POPOLAZIONE TOTALE DI OGNI REGIONE (CON FILTRO)]]</f>
        <v>8.2233104883997223E-5</v>
      </c>
      <c r="H6461" t="str">
        <f>IF(Comuni__2[[#This Row],[Popolazione2011]]&gt;300000,"MAGGIORE","")</f>
        <v/>
      </c>
    </row>
    <row r="6462" spans="1:8" x14ac:dyDescent="0.2">
      <c r="A6462" t="s">
        <v>3807</v>
      </c>
      <c r="B6462" t="s">
        <v>3653</v>
      </c>
      <c r="C6462" t="s">
        <v>3789</v>
      </c>
      <c r="D6462">
        <v>798</v>
      </c>
      <c r="E6462" s="2"/>
      <c r="F6462">
        <f>SUMIFS($D$2:$D$7909, $B$2:$B$7909, "Friuli-Venezia Giulia")</f>
        <v>1220291</v>
      </c>
      <c r="G6462" s="1">
        <f>Comuni__2[[#This Row],[Popolazione2011]]/Comuni__2[[#This Row],[POPOLAZIONE TOTALE DI OGNI REGIONE (CON FILTRO)]]</f>
        <v>6.5394237931772016E-4</v>
      </c>
      <c r="H6462" t="str">
        <f>IF(Comuni__2[[#This Row],[Popolazione2011]]&gt;300000,"MAGGIORE","")</f>
        <v/>
      </c>
    </row>
    <row r="6463" spans="1:8" x14ac:dyDescent="0.2">
      <c r="A6463" t="s">
        <v>3289</v>
      </c>
      <c r="B6463" t="s">
        <v>3082</v>
      </c>
      <c r="C6463" t="s">
        <v>3182</v>
      </c>
      <c r="D6463">
        <v>796</v>
      </c>
      <c r="E6463" s="2"/>
      <c r="F6463">
        <f>SUMIFS($D$2:$D$7909, $B$2:$B$7909, "Veneto")</f>
        <v>4855904</v>
      </c>
      <c r="G6463" s="1">
        <f>Comuni__2[[#This Row],[Popolazione2011]]/Comuni__2[[#This Row],[POPOLAZIONE TOTALE DI OGNI REGIONE (CON FILTRO)]]</f>
        <v>1.6392416324540189E-4</v>
      </c>
      <c r="H6463" t="str">
        <f>IF(Comuni__2[[#This Row],[Popolazione2011]]&gt;300000,"MAGGIORE","")</f>
        <v/>
      </c>
    </row>
    <row r="6464" spans="1:8" x14ac:dyDescent="0.2">
      <c r="A6464" t="s">
        <v>7227</v>
      </c>
      <c r="B6464" t="s">
        <v>6847</v>
      </c>
      <c r="C6464" t="s">
        <v>7206</v>
      </c>
      <c r="D6464">
        <v>796</v>
      </c>
      <c r="E6464" s="2"/>
      <c r="F6464">
        <f>SUMIFS($D$2:$D$7909, $B$2:$B$7909, "Calabria")</f>
        <v>1959050</v>
      </c>
      <c r="G6464" s="1">
        <f>Comuni__2[[#This Row],[Popolazione2011]]/Comuni__2[[#This Row],[POPOLAZIONE TOTALE DI OGNI REGIONE (CON FILTRO)]]</f>
        <v>4.0631938950001274E-4</v>
      </c>
      <c r="H6464" t="str">
        <f>IF(Comuni__2[[#This Row],[Popolazione2011]]&gt;300000,"MAGGIORE","")</f>
        <v/>
      </c>
    </row>
    <row r="6465" spans="1:8" x14ac:dyDescent="0.2">
      <c r="A6465" t="s">
        <v>6818</v>
      </c>
      <c r="B6465" t="s">
        <v>6713</v>
      </c>
      <c r="C6465" t="s">
        <v>6815</v>
      </c>
      <c r="D6465">
        <v>796</v>
      </c>
      <c r="E6465" s="2"/>
      <c r="F6465">
        <f>SUMIFS($D$2:$D$7909, $B$2:$B$7909, "Basilicata")</f>
        <v>578036</v>
      </c>
      <c r="G6465" s="1">
        <f>Comuni__2[[#This Row],[Popolazione2011]]/Comuni__2[[#This Row],[POPOLAZIONE TOTALE DI OGNI REGIONE (CON FILTRO)]]</f>
        <v>1.3770768602647586E-3</v>
      </c>
      <c r="H6465" t="str">
        <f>IF(Comuni__2[[#This Row],[Popolazione2011]]&gt;300000,"MAGGIORE","")</f>
        <v/>
      </c>
    </row>
    <row r="6466" spans="1:8" x14ac:dyDescent="0.2">
      <c r="A6466" t="s">
        <v>7002</v>
      </c>
      <c r="B6466" t="s">
        <v>6847</v>
      </c>
      <c r="C6466" t="s">
        <v>6999</v>
      </c>
      <c r="D6466">
        <v>795</v>
      </c>
      <c r="E6466" s="2"/>
      <c r="F6466">
        <f>SUMIFS($D$2:$D$7909, $B$2:$B$7909, "Calabria")</f>
        <v>1959050</v>
      </c>
      <c r="G6466" s="1">
        <f>Comuni__2[[#This Row],[Popolazione2011]]/Comuni__2[[#This Row],[POPOLAZIONE TOTALE DI OGNI REGIONE (CON FILTRO)]]</f>
        <v>4.0580893800566599E-4</v>
      </c>
      <c r="H6466" t="str">
        <f>IF(Comuni__2[[#This Row],[Popolazione2011]]&gt;300000,"MAGGIORE","")</f>
        <v/>
      </c>
    </row>
    <row r="6467" spans="1:8" x14ac:dyDescent="0.2">
      <c r="A6467" t="s">
        <v>7409</v>
      </c>
      <c r="B6467" t="s">
        <v>7257</v>
      </c>
      <c r="C6467" t="s">
        <v>7366</v>
      </c>
      <c r="D6467">
        <v>794</v>
      </c>
      <c r="E6467" s="2"/>
      <c r="F6467">
        <f>SUMIFS($D$2:$D$7909, $B$2:$B$7909, "Sicilia")</f>
        <v>5002904</v>
      </c>
      <c r="G6467" s="1">
        <f>Comuni__2[[#This Row],[Popolazione2011]]/Comuni__2[[#This Row],[POPOLAZIONE TOTALE DI OGNI REGIONE (CON FILTRO)]]</f>
        <v>1.5870782249669392E-4</v>
      </c>
      <c r="H6467" t="str">
        <f>IF(Comuni__2[[#This Row],[Popolazione2011]]&gt;300000,"MAGGIORE","")</f>
        <v/>
      </c>
    </row>
    <row r="6468" spans="1:8" x14ac:dyDescent="0.2">
      <c r="A6468" t="s">
        <v>5834</v>
      </c>
      <c r="B6468" t="s">
        <v>5756</v>
      </c>
      <c r="C6468" t="s">
        <v>5757</v>
      </c>
      <c r="D6468">
        <v>794</v>
      </c>
      <c r="E6468" s="2"/>
      <c r="F6468">
        <f>SUMIFS($D$2:$D$7909, $B$2:$B$7909, "Molise")</f>
        <v>313660</v>
      </c>
      <c r="G6468" s="1">
        <f>Comuni__2[[#This Row],[Popolazione2011]]/Comuni__2[[#This Row],[POPOLAZIONE TOTALE DI OGNI REGIONE (CON FILTRO)]]</f>
        <v>2.5314034304661096E-3</v>
      </c>
      <c r="H6468" t="str">
        <f>IF(Comuni__2[[#This Row],[Popolazione2011]]&gt;300000,"MAGGIORE","")</f>
        <v/>
      </c>
    </row>
    <row r="6469" spans="1:8" x14ac:dyDescent="0.2">
      <c r="A6469" t="s">
        <v>5425</v>
      </c>
      <c r="B6469" t="s">
        <v>5062</v>
      </c>
      <c r="C6469" t="s">
        <v>5354</v>
      </c>
      <c r="D6469">
        <v>792</v>
      </c>
      <c r="E6469" s="2"/>
      <c r="F6469">
        <f>SUMIFS($D$2:$D$7909, $B$2:$B$7909, "Lazio")</f>
        <v>5502886</v>
      </c>
      <c r="G6469" s="1">
        <f>Comuni__2[[#This Row],[Popolazione2011]]/Comuni__2[[#This Row],[POPOLAZIONE TOTALE DI OGNI REGIONE (CON FILTRO)]]</f>
        <v>1.4392447890070775E-4</v>
      </c>
      <c r="H6469" t="str">
        <f>IF(Comuni__2[[#This Row],[Popolazione2011]]&gt;300000,"MAGGIORE","")</f>
        <v/>
      </c>
    </row>
    <row r="6470" spans="1:8" x14ac:dyDescent="0.2">
      <c r="A6470" t="s">
        <v>457</v>
      </c>
      <c r="B6470" t="s">
        <v>5</v>
      </c>
      <c r="C6470" t="s">
        <v>402</v>
      </c>
      <c r="D6470">
        <v>792</v>
      </c>
      <c r="E6470" s="2"/>
      <c r="F6470">
        <f>SUMIFS($D$2:$D$7909, $B$2:$B$7909, "Piemonte")</f>
        <v>4363916</v>
      </c>
      <c r="G6470" s="1">
        <f>Comuni__2[[#This Row],[Popolazione2011]]/Comuni__2[[#This Row],[POPOLAZIONE TOTALE DI OGNI REGIONE (CON FILTRO)]]</f>
        <v>1.8148836962031349E-4</v>
      </c>
      <c r="H6470" t="str">
        <f>IF(Comuni__2[[#This Row],[Popolazione2011]]&gt;300000,"MAGGIORE","")</f>
        <v/>
      </c>
    </row>
    <row r="6471" spans="1:8" x14ac:dyDescent="0.2">
      <c r="A6471" t="s">
        <v>4960</v>
      </c>
      <c r="B6471" t="s">
        <v>4829</v>
      </c>
      <c r="C6471" t="s">
        <v>4931</v>
      </c>
      <c r="D6471">
        <v>792</v>
      </c>
      <c r="E6471" s="2"/>
      <c r="F6471">
        <f>SUMIFS($D$2:$D$7909, $B$2:$B$7909, "Marche")</f>
        <v>1540584</v>
      </c>
      <c r="G6471" s="1">
        <f>Comuni__2[[#This Row],[Popolazione2011]]/Comuni__2[[#This Row],[POPOLAZIONE TOTALE DI OGNI REGIONE (CON FILTRO)]]</f>
        <v>5.1409076038697011E-4</v>
      </c>
      <c r="H6471" t="str">
        <f>IF(Comuni__2[[#This Row],[Popolazione2011]]&gt;300000,"MAGGIORE","")</f>
        <v/>
      </c>
    </row>
    <row r="6472" spans="1:8" x14ac:dyDescent="0.2">
      <c r="A6472" t="s">
        <v>5049</v>
      </c>
      <c r="B6472" t="s">
        <v>4829</v>
      </c>
      <c r="C6472" t="s">
        <v>5021</v>
      </c>
      <c r="D6472">
        <v>791</v>
      </c>
      <c r="E6472" s="2"/>
      <c r="F6472">
        <f>SUMIFS($D$2:$D$7909, $B$2:$B$7909, "Marche")</f>
        <v>1540584</v>
      </c>
      <c r="G6472" s="1">
        <f>Comuni__2[[#This Row],[Popolazione2011]]/Comuni__2[[#This Row],[POPOLAZIONE TOTALE DI OGNI REGIONE (CON FILTRO)]]</f>
        <v>5.1344165589153206E-4</v>
      </c>
      <c r="H6472" t="str">
        <f>IF(Comuni__2[[#This Row],[Popolazione2011]]&gt;300000,"MAGGIORE","")</f>
        <v/>
      </c>
    </row>
    <row r="6473" spans="1:8" x14ac:dyDescent="0.2">
      <c r="A6473" t="s">
        <v>2130</v>
      </c>
      <c r="B6473" t="s">
        <v>1271</v>
      </c>
      <c r="C6473" t="s">
        <v>2016</v>
      </c>
      <c r="D6473">
        <v>790</v>
      </c>
      <c r="E6473" s="2"/>
      <c r="F6473">
        <f>SUMIFS($D$2:$D$7909, $B$2:$B$7909, "Lombardia")</f>
        <v>9704121</v>
      </c>
      <c r="G6473" s="1">
        <f>Comuni__2[[#This Row],[Popolazione2011]]/Comuni__2[[#This Row],[POPOLAZIONE TOTALE DI OGNI REGIONE (CON FILTRO)]]</f>
        <v>8.1408712855084969E-5</v>
      </c>
      <c r="H6473" t="str">
        <f>IF(Comuni__2[[#This Row],[Popolazione2011]]&gt;300000,"MAGGIORE","")</f>
        <v/>
      </c>
    </row>
    <row r="6474" spans="1:8" x14ac:dyDescent="0.2">
      <c r="A6474" t="s">
        <v>3416</v>
      </c>
      <c r="B6474" t="s">
        <v>3082</v>
      </c>
      <c r="C6474" t="s">
        <v>3359</v>
      </c>
      <c r="D6474">
        <v>790</v>
      </c>
      <c r="E6474" s="2"/>
      <c r="F6474">
        <f>SUMIFS($D$2:$D$7909, $B$2:$B$7909, "Veneto")</f>
        <v>4855904</v>
      </c>
      <c r="G6474" s="1">
        <f>Comuni__2[[#This Row],[Popolazione2011]]/Comuni__2[[#This Row],[POPOLAZIONE TOTALE DI OGNI REGIONE (CON FILTRO)]]</f>
        <v>1.626885539747079E-4</v>
      </c>
      <c r="H6474" t="str">
        <f>IF(Comuni__2[[#This Row],[Popolazione2011]]&gt;300000,"MAGGIORE","")</f>
        <v/>
      </c>
    </row>
    <row r="6475" spans="1:8" x14ac:dyDescent="0.2">
      <c r="A6475" t="s">
        <v>3665</v>
      </c>
      <c r="B6475" t="s">
        <v>3653</v>
      </c>
      <c r="C6475" t="s">
        <v>3654</v>
      </c>
      <c r="D6475">
        <v>789</v>
      </c>
      <c r="E6475" s="2"/>
      <c r="F6475">
        <f>SUMIFS($D$2:$D$7909, $B$2:$B$7909, "Friuli-Venezia Giulia")</f>
        <v>1220291</v>
      </c>
      <c r="G6475" s="1">
        <f>Comuni__2[[#This Row],[Popolazione2011]]/Comuni__2[[#This Row],[POPOLAZIONE TOTALE DI OGNI REGIONE (CON FILTRO)]]</f>
        <v>6.4656708932541503E-4</v>
      </c>
      <c r="H6475" t="str">
        <f>IF(Comuni__2[[#This Row],[Popolazione2011]]&gt;300000,"MAGGIORE","")</f>
        <v/>
      </c>
    </row>
    <row r="6476" spans="1:8" x14ac:dyDescent="0.2">
      <c r="A6476" t="s">
        <v>810</v>
      </c>
      <c r="B6476" t="s">
        <v>5</v>
      </c>
      <c r="C6476" t="s">
        <v>738</v>
      </c>
      <c r="D6476">
        <v>788</v>
      </c>
      <c r="E6476" s="2"/>
      <c r="F6476">
        <f>SUMIFS($D$2:$D$7909, $B$2:$B$7909, "Piemonte")</f>
        <v>4363916</v>
      </c>
      <c r="G6476" s="1">
        <f>Comuni__2[[#This Row],[Popolazione2011]]/Comuni__2[[#This Row],[POPOLAZIONE TOTALE DI OGNI REGIONE (CON FILTRO)]]</f>
        <v>1.8057176169293819E-4</v>
      </c>
      <c r="H6476" t="str">
        <f>IF(Comuni__2[[#This Row],[Popolazione2011]]&gt;300000,"MAGGIORE","")</f>
        <v/>
      </c>
    </row>
    <row r="6477" spans="1:8" x14ac:dyDescent="0.2">
      <c r="A6477" t="s">
        <v>4832</v>
      </c>
      <c r="B6477" t="s">
        <v>4829</v>
      </c>
      <c r="C6477" t="s">
        <v>4830</v>
      </c>
      <c r="D6477">
        <v>788</v>
      </c>
      <c r="E6477" s="2"/>
      <c r="F6477">
        <f>SUMIFS($D$2:$D$7909, $B$2:$B$7909, "Marche")</f>
        <v>1540584</v>
      </c>
      <c r="G6477" s="1">
        <f>Comuni__2[[#This Row],[Popolazione2011]]/Comuni__2[[#This Row],[POPOLAZIONE TOTALE DI OGNI REGIONE (CON FILTRO)]]</f>
        <v>5.1149434240521771E-4</v>
      </c>
      <c r="H6477" t="str">
        <f>IF(Comuni__2[[#This Row],[Popolazione2011]]&gt;300000,"MAGGIORE","")</f>
        <v/>
      </c>
    </row>
    <row r="6478" spans="1:8" x14ac:dyDescent="0.2">
      <c r="A6478" t="s">
        <v>5784</v>
      </c>
      <c r="B6478" t="s">
        <v>5756</v>
      </c>
      <c r="C6478" t="s">
        <v>5757</v>
      </c>
      <c r="D6478">
        <v>787</v>
      </c>
      <c r="E6478" s="2"/>
      <c r="F6478">
        <f>SUMIFS($D$2:$D$7909, $B$2:$B$7909, "Molise")</f>
        <v>313660</v>
      </c>
      <c r="G6478" s="1">
        <f>Comuni__2[[#This Row],[Popolazione2011]]/Comuni__2[[#This Row],[POPOLAZIONE TOTALE DI OGNI REGIONE (CON FILTRO)]]</f>
        <v>2.5090862717592299E-3</v>
      </c>
      <c r="H6478" t="str">
        <f>IF(Comuni__2[[#This Row],[Popolazione2011]]&gt;300000,"MAGGIORE","")</f>
        <v/>
      </c>
    </row>
    <row r="6479" spans="1:8" x14ac:dyDescent="0.2">
      <c r="A6479" t="s">
        <v>5252</v>
      </c>
      <c r="B6479" t="s">
        <v>5062</v>
      </c>
      <c r="C6479" t="s">
        <v>5198</v>
      </c>
      <c r="D6479">
        <v>786</v>
      </c>
      <c r="E6479" s="2"/>
      <c r="F6479">
        <f>SUMIFS($D$2:$D$7909, $B$2:$B$7909, "Lazio")</f>
        <v>5502886</v>
      </c>
      <c r="G6479" s="1">
        <f>Comuni__2[[#This Row],[Popolazione2011]]/Comuni__2[[#This Row],[POPOLAZIONE TOTALE DI OGNI REGIONE (CON FILTRO)]]</f>
        <v>1.4283414193933875E-4</v>
      </c>
      <c r="H6479" t="str">
        <f>IF(Comuni__2[[#This Row],[Popolazione2011]]&gt;300000,"MAGGIORE","")</f>
        <v/>
      </c>
    </row>
    <row r="6480" spans="1:8" x14ac:dyDescent="0.2">
      <c r="A6480" t="s">
        <v>286</v>
      </c>
      <c r="B6480" t="s">
        <v>5</v>
      </c>
      <c r="C6480" t="s">
        <v>6</v>
      </c>
      <c r="D6480">
        <v>785</v>
      </c>
      <c r="E6480" s="2"/>
      <c r="F6480">
        <f>SUMIFS($D$2:$D$7909, $B$2:$B$7909, "Piemonte")</f>
        <v>4363916</v>
      </c>
      <c r="G6480" s="1">
        <f>Comuni__2[[#This Row],[Popolazione2011]]/Comuni__2[[#This Row],[POPOLAZIONE TOTALE DI OGNI REGIONE (CON FILTRO)]]</f>
        <v>1.798843057474067E-4</v>
      </c>
      <c r="H6480" t="str">
        <f>IF(Comuni__2[[#This Row],[Popolazione2011]]&gt;300000,"MAGGIORE","")</f>
        <v/>
      </c>
    </row>
    <row r="6481" spans="1:8" x14ac:dyDescent="0.2">
      <c r="A6481" t="s">
        <v>6871</v>
      </c>
      <c r="B6481" t="s">
        <v>6847</v>
      </c>
      <c r="C6481" t="s">
        <v>6848</v>
      </c>
      <c r="D6481">
        <v>785</v>
      </c>
      <c r="E6481" s="2"/>
      <c r="F6481">
        <f>SUMIFS($D$2:$D$7909, $B$2:$B$7909, "Calabria")</f>
        <v>1959050</v>
      </c>
      <c r="G6481" s="1">
        <f>Comuni__2[[#This Row],[Popolazione2011]]/Comuni__2[[#This Row],[POPOLAZIONE TOTALE DI OGNI REGIONE (CON FILTRO)]]</f>
        <v>4.0070442306219849E-4</v>
      </c>
      <c r="H6481" t="str">
        <f>IF(Comuni__2[[#This Row],[Popolazione2011]]&gt;300000,"MAGGIORE","")</f>
        <v/>
      </c>
    </row>
    <row r="6482" spans="1:8" x14ac:dyDescent="0.2">
      <c r="A6482" t="s">
        <v>4103</v>
      </c>
      <c r="B6482" t="s">
        <v>3873</v>
      </c>
      <c r="C6482" t="s">
        <v>4079</v>
      </c>
      <c r="D6482">
        <v>785</v>
      </c>
      <c r="E6482" s="2"/>
      <c r="F6482">
        <f>SUMIFS($D$2:$D$7909, $B$2:$B$7909, "Liguria")</f>
        <v>1570694</v>
      </c>
      <c r="G6482" s="1">
        <f>Comuni__2[[#This Row],[Popolazione2011]]/Comuni__2[[#This Row],[POPOLAZIONE TOTALE DI OGNI REGIONE (CON FILTRO)]]</f>
        <v>4.9977907854744459E-4</v>
      </c>
      <c r="H6482" t="str">
        <f>IF(Comuni__2[[#This Row],[Popolazione2011]]&gt;300000,"MAGGIORE","")</f>
        <v/>
      </c>
    </row>
    <row r="6483" spans="1:8" x14ac:dyDescent="0.2">
      <c r="A6483" t="s">
        <v>5449</v>
      </c>
      <c r="B6483" t="s">
        <v>5446</v>
      </c>
      <c r="C6483" t="s">
        <v>5447</v>
      </c>
      <c r="D6483">
        <v>785</v>
      </c>
      <c r="E6483" s="2"/>
      <c r="F6483">
        <f>SUMIFS($D$2:$D$7909, $B$2:$B$7909, "Abruzzo")</f>
        <v>1307309</v>
      </c>
      <c r="G6483" s="1">
        <f>Comuni__2[[#This Row],[Popolazione2011]]/Comuni__2[[#This Row],[POPOLAZIONE TOTALE DI OGNI REGIONE (CON FILTRO)]]</f>
        <v>6.0047012603753206E-4</v>
      </c>
      <c r="H6483" t="str">
        <f>IF(Comuni__2[[#This Row],[Popolazione2011]]&gt;300000,"MAGGIORE","")</f>
        <v/>
      </c>
    </row>
    <row r="6484" spans="1:8" x14ac:dyDescent="0.2">
      <c r="A6484" t="s">
        <v>6254</v>
      </c>
      <c r="B6484" t="s">
        <v>5894</v>
      </c>
      <c r="C6484" t="s">
        <v>6172</v>
      </c>
      <c r="D6484">
        <v>784</v>
      </c>
      <c r="E6484" s="2"/>
      <c r="F6484">
        <f>SUMIFS($D$2:$D$7909, $B$2:$B$7909, "Campania")</f>
        <v>5766810</v>
      </c>
      <c r="G6484" s="1">
        <f>Comuni__2[[#This Row],[Popolazione2011]]/Comuni__2[[#This Row],[POPOLAZIONE TOTALE DI OGNI REGIONE (CON FILTRO)]]</f>
        <v>1.3595037811198912E-4</v>
      </c>
      <c r="H6484" t="str">
        <f>IF(Comuni__2[[#This Row],[Popolazione2011]]&gt;300000,"MAGGIORE","")</f>
        <v/>
      </c>
    </row>
    <row r="6485" spans="1:8" x14ac:dyDescent="0.2">
      <c r="A6485" t="s">
        <v>3698</v>
      </c>
      <c r="B6485" t="s">
        <v>3653</v>
      </c>
      <c r="C6485" t="s">
        <v>3654</v>
      </c>
      <c r="D6485">
        <v>784</v>
      </c>
      <c r="E6485" s="2"/>
      <c r="F6485">
        <f>SUMIFS($D$2:$D$7909, $B$2:$B$7909, "Friuli-Venezia Giulia")</f>
        <v>1220291</v>
      </c>
      <c r="G6485" s="1">
        <f>Comuni__2[[#This Row],[Popolazione2011]]/Comuni__2[[#This Row],[POPOLAZIONE TOTALE DI OGNI REGIONE (CON FILTRO)]]</f>
        <v>6.4246970599635665E-4</v>
      </c>
      <c r="H6485" t="str">
        <f>IF(Comuni__2[[#This Row],[Popolazione2011]]&gt;300000,"MAGGIORE","")</f>
        <v/>
      </c>
    </row>
    <row r="6486" spans="1:8" x14ac:dyDescent="0.2">
      <c r="A6486" t="s">
        <v>3787</v>
      </c>
      <c r="B6486" t="s">
        <v>3653</v>
      </c>
      <c r="C6486" t="s">
        <v>3654</v>
      </c>
      <c r="D6486">
        <v>784</v>
      </c>
      <c r="E6486" s="2"/>
      <c r="F6486">
        <f>SUMIFS($D$2:$D$7909, $B$2:$B$7909, "Friuli-Venezia Giulia")</f>
        <v>1220291</v>
      </c>
      <c r="G6486" s="1">
        <f>Comuni__2[[#This Row],[Popolazione2011]]/Comuni__2[[#This Row],[POPOLAZIONE TOTALE DI OGNI REGIONE (CON FILTRO)]]</f>
        <v>6.4246970599635665E-4</v>
      </c>
      <c r="H6486" t="str">
        <f>IF(Comuni__2[[#This Row],[Popolazione2011]]&gt;300000,"MAGGIORE","")</f>
        <v/>
      </c>
    </row>
    <row r="6487" spans="1:8" x14ac:dyDescent="0.2">
      <c r="A6487" t="s">
        <v>2320</v>
      </c>
      <c r="B6487" t="s">
        <v>1271</v>
      </c>
      <c r="C6487" t="s">
        <v>2222</v>
      </c>
      <c r="D6487">
        <v>783</v>
      </c>
      <c r="E6487" s="2"/>
      <c r="F6487">
        <f>SUMIFS($D$2:$D$7909, $B$2:$B$7909, "Lombardia")</f>
        <v>9704121</v>
      </c>
      <c r="G6487" s="1">
        <f>Comuni__2[[#This Row],[Popolazione2011]]/Comuni__2[[#This Row],[POPOLAZIONE TOTALE DI OGNI REGIONE (CON FILTRO)]]</f>
        <v>8.0687369829786744E-5</v>
      </c>
      <c r="H6487" t="str">
        <f>IF(Comuni__2[[#This Row],[Popolazione2011]]&gt;300000,"MAGGIORE","")</f>
        <v/>
      </c>
    </row>
    <row r="6488" spans="1:8" x14ac:dyDescent="0.2">
      <c r="A6488" t="s">
        <v>2907</v>
      </c>
      <c r="B6488" t="s">
        <v>2791</v>
      </c>
      <c r="C6488" t="s">
        <v>2792</v>
      </c>
      <c r="D6488">
        <v>782</v>
      </c>
      <c r="E6488" s="2"/>
      <c r="F6488">
        <f>SUMIFS($D$2:$D$7909, $B$2:$B$7909, "Trentino-Alto Adige/Südtirol")</f>
        <v>1026433</v>
      </c>
      <c r="G6488" s="1">
        <f>Comuni__2[[#This Row],[Popolazione2011]]/Comuni__2[[#This Row],[POPOLAZIONE TOTALE DI OGNI REGIONE (CON FILTRO)]]</f>
        <v>7.6186170943451739E-4</v>
      </c>
      <c r="H6488" t="str">
        <f>IF(Comuni__2[[#This Row],[Popolazione2011]]&gt;300000,"MAGGIORE","")</f>
        <v/>
      </c>
    </row>
    <row r="6489" spans="1:8" x14ac:dyDescent="0.2">
      <c r="A6489" t="s">
        <v>3172</v>
      </c>
      <c r="B6489" t="s">
        <v>3082</v>
      </c>
      <c r="C6489" t="s">
        <v>3083</v>
      </c>
      <c r="D6489">
        <v>781</v>
      </c>
      <c r="E6489" s="2"/>
      <c r="F6489">
        <f>SUMIFS($D$2:$D$7909, $B$2:$B$7909, "Veneto")</f>
        <v>4855904</v>
      </c>
      <c r="G6489" s="1">
        <f>Comuni__2[[#This Row],[Popolazione2011]]/Comuni__2[[#This Row],[POPOLAZIONE TOTALE DI OGNI REGIONE (CON FILTRO)]]</f>
        <v>1.6083514006866694E-4</v>
      </c>
      <c r="H6489" t="str">
        <f>IF(Comuni__2[[#This Row],[Popolazione2011]]&gt;300000,"MAGGIORE","")</f>
        <v/>
      </c>
    </row>
    <row r="6490" spans="1:8" x14ac:dyDescent="0.2">
      <c r="A6490" t="s">
        <v>207</v>
      </c>
      <c r="B6490" t="s">
        <v>5</v>
      </c>
      <c r="C6490" t="s">
        <v>6</v>
      </c>
      <c r="D6490">
        <v>781</v>
      </c>
      <c r="E6490" s="2"/>
      <c r="F6490">
        <f>SUMIFS($D$2:$D$7909, $B$2:$B$7909, "Piemonte")</f>
        <v>4363916</v>
      </c>
      <c r="G6490" s="1">
        <f>Comuni__2[[#This Row],[Popolazione2011]]/Comuni__2[[#This Row],[POPOLAZIONE TOTALE DI OGNI REGIONE (CON FILTRO)]]</f>
        <v>1.7896769782003137E-4</v>
      </c>
      <c r="H6490" t="str">
        <f>IF(Comuni__2[[#This Row],[Popolazione2011]]&gt;300000,"MAGGIORE","")</f>
        <v/>
      </c>
    </row>
    <row r="6491" spans="1:8" x14ac:dyDescent="0.2">
      <c r="A6491" t="s">
        <v>477</v>
      </c>
      <c r="B6491" t="s">
        <v>5</v>
      </c>
      <c r="C6491" t="s">
        <v>402</v>
      </c>
      <c r="D6491">
        <v>781</v>
      </c>
      <c r="E6491" s="2"/>
      <c r="F6491">
        <f>SUMIFS($D$2:$D$7909, $B$2:$B$7909, "Piemonte")</f>
        <v>4363916</v>
      </c>
      <c r="G6491" s="1">
        <f>Comuni__2[[#This Row],[Popolazione2011]]/Comuni__2[[#This Row],[POPOLAZIONE TOTALE DI OGNI REGIONE (CON FILTRO)]]</f>
        <v>1.7896769782003137E-4</v>
      </c>
      <c r="H6491" t="str">
        <f>IF(Comuni__2[[#This Row],[Popolazione2011]]&gt;300000,"MAGGIORE","")</f>
        <v/>
      </c>
    </row>
    <row r="6492" spans="1:8" x14ac:dyDescent="0.2">
      <c r="A6492" t="s">
        <v>608</v>
      </c>
      <c r="B6492" t="s">
        <v>5</v>
      </c>
      <c r="C6492" t="s">
        <v>490</v>
      </c>
      <c r="D6492">
        <v>781</v>
      </c>
      <c r="E6492" s="2"/>
      <c r="F6492">
        <f>SUMIFS($D$2:$D$7909, $B$2:$B$7909, "Piemonte")</f>
        <v>4363916</v>
      </c>
      <c r="G6492" s="1">
        <f>Comuni__2[[#This Row],[Popolazione2011]]/Comuni__2[[#This Row],[POPOLAZIONE TOTALE DI OGNI REGIONE (CON FILTRO)]]</f>
        <v>1.7896769782003137E-4</v>
      </c>
      <c r="H6492" t="str">
        <f>IF(Comuni__2[[#This Row],[Popolazione2011]]&gt;300000,"MAGGIORE","")</f>
        <v/>
      </c>
    </row>
    <row r="6493" spans="1:8" x14ac:dyDescent="0.2">
      <c r="A6493" t="s">
        <v>5366</v>
      </c>
      <c r="B6493" t="s">
        <v>5062</v>
      </c>
      <c r="C6493" t="s">
        <v>5354</v>
      </c>
      <c r="D6493">
        <v>778</v>
      </c>
      <c r="E6493" s="2"/>
      <c r="F6493">
        <f>SUMIFS($D$2:$D$7909, $B$2:$B$7909, "Lazio")</f>
        <v>5502886</v>
      </c>
      <c r="G6493" s="1">
        <f>Comuni__2[[#This Row],[Popolazione2011]]/Comuni__2[[#This Row],[POPOLAZIONE TOTALE DI OGNI REGIONE (CON FILTRO)]]</f>
        <v>1.4138035932418009E-4</v>
      </c>
      <c r="H6493" t="str">
        <f>IF(Comuni__2[[#This Row],[Popolazione2011]]&gt;300000,"MAGGIORE","")</f>
        <v/>
      </c>
    </row>
    <row r="6494" spans="1:8" x14ac:dyDescent="0.2">
      <c r="A6494" t="s">
        <v>4602</v>
      </c>
      <c r="B6494" t="s">
        <v>4450</v>
      </c>
      <c r="C6494" t="s">
        <v>4586</v>
      </c>
      <c r="D6494">
        <v>778</v>
      </c>
      <c r="E6494" s="2"/>
      <c r="F6494">
        <f>SUMIFS($D$2:$D$7909, $B$2:$B$7909, "Toscana")</f>
        <v>3672202</v>
      </c>
      <c r="G6494" s="1">
        <f>Comuni__2[[#This Row],[Popolazione2011]]/Comuni__2[[#This Row],[POPOLAZIONE TOTALE DI OGNI REGIONE (CON FILTRO)]]</f>
        <v>2.1186198362726233E-4</v>
      </c>
      <c r="H6494" t="str">
        <f>IF(Comuni__2[[#This Row],[Popolazione2011]]&gt;300000,"MAGGIORE","")</f>
        <v/>
      </c>
    </row>
    <row r="6495" spans="1:8" x14ac:dyDescent="0.2">
      <c r="A6495" t="s">
        <v>6788</v>
      </c>
      <c r="B6495" t="s">
        <v>6713</v>
      </c>
      <c r="C6495" t="s">
        <v>6714</v>
      </c>
      <c r="D6495">
        <v>778</v>
      </c>
      <c r="E6495" s="2"/>
      <c r="F6495">
        <f>SUMIFS($D$2:$D$7909, $B$2:$B$7909, "Basilicata")</f>
        <v>578036</v>
      </c>
      <c r="G6495" s="1">
        <f>Comuni__2[[#This Row],[Popolazione2011]]/Comuni__2[[#This Row],[POPOLAZIONE TOTALE DI OGNI REGIONE (CON FILTRO)]]</f>
        <v>1.3459369312637968E-3</v>
      </c>
      <c r="H6495" t="str">
        <f>IF(Comuni__2[[#This Row],[Popolazione2011]]&gt;300000,"MAGGIORE","")</f>
        <v/>
      </c>
    </row>
    <row r="6496" spans="1:8" x14ac:dyDescent="0.2">
      <c r="A6496" t="s">
        <v>732</v>
      </c>
      <c r="B6496" t="s">
        <v>5</v>
      </c>
      <c r="C6496" t="s">
        <v>490</v>
      </c>
      <c r="D6496">
        <v>777</v>
      </c>
      <c r="E6496" s="2"/>
      <c r="F6496">
        <f>SUMIFS($D$2:$D$7909, $B$2:$B$7909, "Piemonte")</f>
        <v>4363916</v>
      </c>
      <c r="G6496" s="1">
        <f>Comuni__2[[#This Row],[Popolazione2011]]/Comuni__2[[#This Row],[POPOLAZIONE TOTALE DI OGNI REGIONE (CON FILTRO)]]</f>
        <v>1.7805108989265604E-4</v>
      </c>
      <c r="H6496" t="str">
        <f>IF(Comuni__2[[#This Row],[Popolazione2011]]&gt;300000,"MAGGIORE","")</f>
        <v/>
      </c>
    </row>
    <row r="6497" spans="1:8" x14ac:dyDescent="0.2">
      <c r="A6497" t="s">
        <v>7872</v>
      </c>
      <c r="B6497" t="s">
        <v>7657</v>
      </c>
      <c r="C6497" t="s">
        <v>7843</v>
      </c>
      <c r="D6497">
        <v>777</v>
      </c>
      <c r="E6497" s="2"/>
      <c r="F6497">
        <f>SUMIFS($D$2:$D$7909, $B$2:$B$7909, "Sardegna")</f>
        <v>1634822</v>
      </c>
      <c r="G6497" s="1">
        <f>Comuni__2[[#This Row],[Popolazione2011]]/Comuni__2[[#This Row],[POPOLAZIONE TOTALE DI OGNI REGIONE (CON FILTRO)]]</f>
        <v>4.7528110093942948E-4</v>
      </c>
      <c r="H6497" t="str">
        <f>IF(Comuni__2[[#This Row],[Popolazione2011]]&gt;300000,"MAGGIORE","")</f>
        <v/>
      </c>
    </row>
    <row r="6498" spans="1:8" x14ac:dyDescent="0.2">
      <c r="A6498" t="s">
        <v>5046</v>
      </c>
      <c r="B6498" t="s">
        <v>4829</v>
      </c>
      <c r="C6498" t="s">
        <v>5021</v>
      </c>
      <c r="D6498">
        <v>777</v>
      </c>
      <c r="E6498" s="2"/>
      <c r="F6498">
        <f>SUMIFS($D$2:$D$7909, $B$2:$B$7909, "Marche")</f>
        <v>1540584</v>
      </c>
      <c r="G6498" s="1">
        <f>Comuni__2[[#This Row],[Popolazione2011]]/Comuni__2[[#This Row],[POPOLAZIONE TOTALE DI OGNI REGIONE (CON FILTRO)]]</f>
        <v>5.0435419295539877E-4</v>
      </c>
      <c r="H6498" t="str">
        <f>IF(Comuni__2[[#This Row],[Popolazione2011]]&gt;300000,"MAGGIORE","")</f>
        <v/>
      </c>
    </row>
    <row r="6499" spans="1:8" x14ac:dyDescent="0.2">
      <c r="A6499" t="s">
        <v>1236</v>
      </c>
      <c r="B6499" t="s">
        <v>1195</v>
      </c>
      <c r="C6499" t="s">
        <v>1196</v>
      </c>
      <c r="D6499">
        <v>776</v>
      </c>
      <c r="E6499" s="2"/>
      <c r="F6499">
        <f>SUMIFS($D$2:$D$7909, $B$2:$B$7909, "Valle D'Aosta/Vallée D'Aoste")</f>
        <v>126806</v>
      </c>
      <c r="G6499" s="1">
        <f>Comuni__2[[#This Row],[Popolazione2011]]/Comuni__2[[#This Row],[POPOLAZIONE TOTALE DI OGNI REGIONE (CON FILTRO)]]</f>
        <v>6.1195842468022019E-3</v>
      </c>
      <c r="H6499" t="str">
        <f>IF(Comuni__2[[#This Row],[Popolazione2011]]&gt;300000,"MAGGIORE","")</f>
        <v/>
      </c>
    </row>
    <row r="6500" spans="1:8" x14ac:dyDescent="0.2">
      <c r="A6500" t="s">
        <v>3780</v>
      </c>
      <c r="B6500" t="s">
        <v>3653</v>
      </c>
      <c r="C6500" t="s">
        <v>3654</v>
      </c>
      <c r="D6500">
        <v>775</v>
      </c>
      <c r="E6500" s="2"/>
      <c r="F6500">
        <f>SUMIFS($D$2:$D$7909, $B$2:$B$7909, "Friuli-Venezia Giulia")</f>
        <v>1220291</v>
      </c>
      <c r="G6500" s="1">
        <f>Comuni__2[[#This Row],[Popolazione2011]]/Comuni__2[[#This Row],[POPOLAZIONE TOTALE DI OGNI REGIONE (CON FILTRO)]]</f>
        <v>6.3509441600405152E-4</v>
      </c>
      <c r="H6500" t="str">
        <f>IF(Comuni__2[[#This Row],[Popolazione2011]]&gt;300000,"MAGGIORE","")</f>
        <v/>
      </c>
    </row>
    <row r="6501" spans="1:8" x14ac:dyDescent="0.2">
      <c r="A6501" t="s">
        <v>6434</v>
      </c>
      <c r="B6501" t="s">
        <v>5894</v>
      </c>
      <c r="C6501" t="s">
        <v>6291</v>
      </c>
      <c r="D6501">
        <v>774</v>
      </c>
      <c r="E6501" s="2"/>
      <c r="F6501">
        <f>SUMIFS($D$2:$D$7909, $B$2:$B$7909, "Campania")</f>
        <v>5766810</v>
      </c>
      <c r="G6501" s="1">
        <f>Comuni__2[[#This Row],[Popolazione2011]]/Comuni__2[[#This Row],[POPOLAZIONE TOTALE DI OGNI REGIONE (CON FILTRO)]]</f>
        <v>1.3421631716668315E-4</v>
      </c>
      <c r="H6501" t="str">
        <f>IF(Comuni__2[[#This Row],[Popolazione2011]]&gt;300000,"MAGGIORE","")</f>
        <v/>
      </c>
    </row>
    <row r="6502" spans="1:8" x14ac:dyDescent="0.2">
      <c r="A6502" t="s">
        <v>861</v>
      </c>
      <c r="B6502" t="s">
        <v>5</v>
      </c>
      <c r="C6502" t="s">
        <v>857</v>
      </c>
      <c r="D6502">
        <v>774</v>
      </c>
      <c r="E6502" s="2"/>
      <c r="F6502">
        <f>SUMIFS($D$2:$D$7909, $B$2:$B$7909, "Piemonte")</f>
        <v>4363916</v>
      </c>
      <c r="G6502" s="1">
        <f>Comuni__2[[#This Row],[Popolazione2011]]/Comuni__2[[#This Row],[POPOLAZIONE TOTALE DI OGNI REGIONE (CON FILTRO)]]</f>
        <v>1.7736363394712455E-4</v>
      </c>
      <c r="H6502" t="str">
        <f>IF(Comuni__2[[#This Row],[Popolazione2011]]&gt;300000,"MAGGIORE","")</f>
        <v/>
      </c>
    </row>
    <row r="6503" spans="1:8" x14ac:dyDescent="0.2">
      <c r="A6503" t="s">
        <v>188</v>
      </c>
      <c r="B6503" t="s">
        <v>5</v>
      </c>
      <c r="C6503" t="s">
        <v>6</v>
      </c>
      <c r="D6503">
        <v>773</v>
      </c>
      <c r="E6503" s="2"/>
      <c r="F6503">
        <f>SUMIFS($D$2:$D$7909, $B$2:$B$7909, "Piemonte")</f>
        <v>4363916</v>
      </c>
      <c r="G6503" s="1">
        <f>Comuni__2[[#This Row],[Popolazione2011]]/Comuni__2[[#This Row],[POPOLAZIONE TOTALE DI OGNI REGIONE (CON FILTRO)]]</f>
        <v>1.7713448196528072E-4</v>
      </c>
      <c r="H6503" t="str">
        <f>IF(Comuni__2[[#This Row],[Popolazione2011]]&gt;300000,"MAGGIORE","")</f>
        <v/>
      </c>
    </row>
    <row r="6504" spans="1:8" x14ac:dyDescent="0.2">
      <c r="A6504" t="s">
        <v>231</v>
      </c>
      <c r="B6504" t="s">
        <v>5</v>
      </c>
      <c r="C6504" t="s">
        <v>6</v>
      </c>
      <c r="D6504">
        <v>773</v>
      </c>
      <c r="E6504" s="2"/>
      <c r="F6504">
        <f>SUMIFS($D$2:$D$7909, $B$2:$B$7909, "Piemonte")</f>
        <v>4363916</v>
      </c>
      <c r="G6504" s="1">
        <f>Comuni__2[[#This Row],[Popolazione2011]]/Comuni__2[[#This Row],[POPOLAZIONE TOTALE DI OGNI REGIONE (CON FILTRO)]]</f>
        <v>1.7713448196528072E-4</v>
      </c>
      <c r="H6504" t="str">
        <f>IF(Comuni__2[[#This Row],[Popolazione2011]]&gt;300000,"MAGGIORE","")</f>
        <v/>
      </c>
    </row>
    <row r="6505" spans="1:8" x14ac:dyDescent="0.2">
      <c r="A6505" t="s">
        <v>7103</v>
      </c>
      <c r="B6505" t="s">
        <v>6847</v>
      </c>
      <c r="C6505" t="s">
        <v>7080</v>
      </c>
      <c r="D6505">
        <v>773</v>
      </c>
      <c r="E6505" s="2"/>
      <c r="F6505">
        <f>SUMIFS($D$2:$D$7909, $B$2:$B$7909, "Calabria")</f>
        <v>1959050</v>
      </c>
      <c r="G6505" s="1">
        <f>Comuni__2[[#This Row],[Popolazione2011]]/Comuni__2[[#This Row],[POPOLAZIONE TOTALE DI OGNI REGIONE (CON FILTRO)]]</f>
        <v>3.945790051300375E-4</v>
      </c>
      <c r="H6505" t="str">
        <f>IF(Comuni__2[[#This Row],[Popolazione2011]]&gt;300000,"MAGGIORE","")</f>
        <v/>
      </c>
    </row>
    <row r="6506" spans="1:8" x14ac:dyDescent="0.2">
      <c r="A6506" t="s">
        <v>61</v>
      </c>
      <c r="B6506" t="s">
        <v>5</v>
      </c>
      <c r="C6506" t="s">
        <v>6</v>
      </c>
      <c r="D6506">
        <v>772</v>
      </c>
      <c r="E6506" s="2"/>
      <c r="F6506">
        <f>SUMIFS($D$2:$D$7909, $B$2:$B$7909, "Piemonte")</f>
        <v>4363916</v>
      </c>
      <c r="G6506" s="1">
        <f>Comuni__2[[#This Row],[Popolazione2011]]/Comuni__2[[#This Row],[POPOLAZIONE TOTALE DI OGNI REGIONE (CON FILTRO)]]</f>
        <v>1.7690532998343688E-4</v>
      </c>
      <c r="H6506" t="str">
        <f>IF(Comuni__2[[#This Row],[Popolazione2011]]&gt;300000,"MAGGIORE","")</f>
        <v/>
      </c>
    </row>
    <row r="6507" spans="1:8" x14ac:dyDescent="0.2">
      <c r="A6507" t="s">
        <v>5843</v>
      </c>
      <c r="B6507" t="s">
        <v>5756</v>
      </c>
      <c r="C6507" t="s">
        <v>5841</v>
      </c>
      <c r="D6507">
        <v>772</v>
      </c>
      <c r="E6507" s="2"/>
      <c r="F6507">
        <f>SUMIFS($D$2:$D$7909, $B$2:$B$7909, "Molise")</f>
        <v>313660</v>
      </c>
      <c r="G6507" s="1">
        <f>Comuni__2[[#This Row],[Popolazione2011]]/Comuni__2[[#This Row],[POPOLAZIONE TOTALE DI OGNI REGIONE (CON FILTRO)]]</f>
        <v>2.4612637888159154E-3</v>
      </c>
      <c r="H6507" t="str">
        <f>IF(Comuni__2[[#This Row],[Popolazione2011]]&gt;300000,"MAGGIORE","")</f>
        <v/>
      </c>
    </row>
    <row r="6508" spans="1:8" x14ac:dyDescent="0.2">
      <c r="A6508" t="s">
        <v>1180</v>
      </c>
      <c r="B6508" t="s">
        <v>5</v>
      </c>
      <c r="C6508" t="s">
        <v>1120</v>
      </c>
      <c r="D6508">
        <v>771</v>
      </c>
      <c r="E6508" s="2"/>
      <c r="F6508">
        <f>SUMIFS($D$2:$D$7909, $B$2:$B$7909, "Piemonte")</f>
        <v>4363916</v>
      </c>
      <c r="G6508" s="1">
        <f>Comuni__2[[#This Row],[Popolazione2011]]/Comuni__2[[#This Row],[POPOLAZIONE TOTALE DI OGNI REGIONE (CON FILTRO)]]</f>
        <v>1.7667617800159305E-4</v>
      </c>
      <c r="H6508" t="str">
        <f>IF(Comuni__2[[#This Row],[Popolazione2011]]&gt;300000,"MAGGIORE","")</f>
        <v/>
      </c>
    </row>
    <row r="6509" spans="1:8" x14ac:dyDescent="0.2">
      <c r="A6509" t="s">
        <v>2999</v>
      </c>
      <c r="B6509" t="s">
        <v>2791</v>
      </c>
      <c r="C6509" t="s">
        <v>2909</v>
      </c>
      <c r="D6509">
        <v>771</v>
      </c>
      <c r="E6509" s="2"/>
      <c r="F6509">
        <f>SUMIFS($D$2:$D$7909, $B$2:$B$7909, "Trentino-Alto Adige/Südtirol")</f>
        <v>1026433</v>
      </c>
      <c r="G6509" s="1">
        <f>Comuni__2[[#This Row],[Popolazione2011]]/Comuni__2[[#This Row],[POPOLAZIONE TOTALE DI OGNI REGIONE (CON FILTRO)]]</f>
        <v>7.5114498462149992E-4</v>
      </c>
      <c r="H6509" t="str">
        <f>IF(Comuni__2[[#This Row],[Popolazione2011]]&gt;300000,"MAGGIORE","")</f>
        <v/>
      </c>
    </row>
    <row r="6510" spans="1:8" x14ac:dyDescent="0.2">
      <c r="A6510" t="s">
        <v>2393</v>
      </c>
      <c r="B6510" t="s">
        <v>1271</v>
      </c>
      <c r="C6510" t="s">
        <v>2222</v>
      </c>
      <c r="D6510">
        <v>770</v>
      </c>
      <c r="E6510" s="2"/>
      <c r="F6510">
        <f>SUMIFS($D$2:$D$7909, $B$2:$B$7909, "Lombardia")</f>
        <v>9704121</v>
      </c>
      <c r="G6510" s="1">
        <f>Comuni__2[[#This Row],[Popolazione2011]]/Comuni__2[[#This Row],[POPOLAZIONE TOTALE DI OGNI REGIONE (CON FILTRO)]]</f>
        <v>7.9347732782804336E-5</v>
      </c>
      <c r="H6510" t="str">
        <f>IF(Comuni__2[[#This Row],[Popolazione2011]]&gt;300000,"MAGGIORE","")</f>
        <v/>
      </c>
    </row>
    <row r="6511" spans="1:8" x14ac:dyDescent="0.2">
      <c r="A6511" t="s">
        <v>465</v>
      </c>
      <c r="B6511" t="s">
        <v>5</v>
      </c>
      <c r="C6511" t="s">
        <v>402</v>
      </c>
      <c r="D6511">
        <v>770</v>
      </c>
      <c r="E6511" s="2"/>
      <c r="F6511">
        <f>SUMIFS($D$2:$D$7909, $B$2:$B$7909, "Piemonte")</f>
        <v>4363916</v>
      </c>
      <c r="G6511" s="1">
        <f>Comuni__2[[#This Row],[Popolazione2011]]/Comuni__2[[#This Row],[POPOLAZIONE TOTALE DI OGNI REGIONE (CON FILTRO)]]</f>
        <v>1.7644702601974922E-4</v>
      </c>
      <c r="H6511" t="str">
        <f>IF(Comuni__2[[#This Row],[Popolazione2011]]&gt;300000,"MAGGIORE","")</f>
        <v/>
      </c>
    </row>
    <row r="6512" spans="1:8" x14ac:dyDescent="0.2">
      <c r="A6512" t="s">
        <v>4411</v>
      </c>
      <c r="B6512" t="s">
        <v>4112</v>
      </c>
      <c r="C6512" t="s">
        <v>4393</v>
      </c>
      <c r="D6512">
        <v>769</v>
      </c>
      <c r="E6512" s="2"/>
      <c r="F6512">
        <f>SUMIFS($D$2:$D$7909, $B$2:$B$7909, "Emilia-Romagna")</f>
        <v>4342135</v>
      </c>
      <c r="G6512" s="1">
        <f>Comuni__2[[#This Row],[Popolazione2011]]/Comuni__2[[#This Row],[POPOLAZIONE TOTALE DI OGNI REGIONE (CON FILTRO)]]</f>
        <v>1.7710181742391703E-4</v>
      </c>
      <c r="H6512" t="str">
        <f>IF(Comuni__2[[#This Row],[Popolazione2011]]&gt;300000,"MAGGIORE","")</f>
        <v/>
      </c>
    </row>
    <row r="6513" spans="1:8" x14ac:dyDescent="0.2">
      <c r="A6513" t="s">
        <v>4003</v>
      </c>
      <c r="B6513" t="s">
        <v>3873</v>
      </c>
      <c r="C6513" t="s">
        <v>3941</v>
      </c>
      <c r="D6513">
        <v>769</v>
      </c>
      <c r="E6513" s="2"/>
      <c r="F6513">
        <f>SUMIFS($D$2:$D$7909, $B$2:$B$7909, "Liguria")</f>
        <v>1570694</v>
      </c>
      <c r="G6513" s="1">
        <f>Comuni__2[[#This Row],[Popolazione2011]]/Comuni__2[[#This Row],[POPOLAZIONE TOTALE DI OGNI REGIONE (CON FILTRO)]]</f>
        <v>4.8959249860252858E-4</v>
      </c>
      <c r="H6513" t="str">
        <f>IF(Comuni__2[[#This Row],[Popolazione2011]]&gt;300000,"MAGGIORE","")</f>
        <v/>
      </c>
    </row>
    <row r="6514" spans="1:8" x14ac:dyDescent="0.2">
      <c r="A6514" t="s">
        <v>1326</v>
      </c>
      <c r="B6514" t="s">
        <v>1271</v>
      </c>
      <c r="C6514" t="s">
        <v>1272</v>
      </c>
      <c r="D6514">
        <v>768</v>
      </c>
      <c r="E6514" s="2"/>
      <c r="F6514">
        <f>SUMIFS($D$2:$D$7909, $B$2:$B$7909, "Lombardia")</f>
        <v>9704121</v>
      </c>
      <c r="G6514" s="1">
        <f>Comuni__2[[#This Row],[Popolazione2011]]/Comuni__2[[#This Row],[POPOLAZIONE TOTALE DI OGNI REGIONE (CON FILTRO)]]</f>
        <v>7.914163477557628E-5</v>
      </c>
      <c r="H6514" t="str">
        <f>IF(Comuni__2[[#This Row],[Popolazione2011]]&gt;300000,"MAGGIORE","")</f>
        <v/>
      </c>
    </row>
    <row r="6515" spans="1:8" x14ac:dyDescent="0.2">
      <c r="A6515" t="s">
        <v>3248</v>
      </c>
      <c r="B6515" t="s">
        <v>3082</v>
      </c>
      <c r="C6515" t="s">
        <v>3182</v>
      </c>
      <c r="D6515">
        <v>768</v>
      </c>
      <c r="E6515" s="2"/>
      <c r="F6515">
        <f>SUMIFS($D$2:$D$7909, $B$2:$B$7909, "Veneto")</f>
        <v>4855904</v>
      </c>
      <c r="G6515" s="1">
        <f>Comuni__2[[#This Row],[Popolazione2011]]/Comuni__2[[#This Row],[POPOLAZIONE TOTALE DI OGNI REGIONE (CON FILTRO)]]</f>
        <v>1.5815798664882996E-4</v>
      </c>
      <c r="H6515" t="str">
        <f>IF(Comuni__2[[#This Row],[Popolazione2011]]&gt;300000,"MAGGIORE","")</f>
        <v/>
      </c>
    </row>
    <row r="6516" spans="1:8" x14ac:dyDescent="0.2">
      <c r="A6516" t="s">
        <v>6483</v>
      </c>
      <c r="B6516" t="s">
        <v>6450</v>
      </c>
      <c r="C6516" t="s">
        <v>6451</v>
      </c>
      <c r="D6516">
        <v>768</v>
      </c>
      <c r="E6516" s="2"/>
      <c r="F6516">
        <f>SUMIFS($D$2:$D$7909, $B$2:$B$7909, "Puglia")</f>
        <v>4050093</v>
      </c>
      <c r="G6516" s="1">
        <f>Comuni__2[[#This Row],[Popolazione2011]]/Comuni__2[[#This Row],[POPOLAZIONE TOTALE DI OGNI REGIONE (CON FILTRO)]]</f>
        <v>1.8962527527145674E-4</v>
      </c>
      <c r="H6516" t="str">
        <f>IF(Comuni__2[[#This Row],[Popolazione2011]]&gt;300000,"MAGGIORE","")</f>
        <v/>
      </c>
    </row>
    <row r="6517" spans="1:8" x14ac:dyDescent="0.2">
      <c r="A6517" t="s">
        <v>6250</v>
      </c>
      <c r="B6517" t="s">
        <v>5894</v>
      </c>
      <c r="C6517" t="s">
        <v>6172</v>
      </c>
      <c r="D6517">
        <v>767</v>
      </c>
      <c r="E6517" s="2"/>
      <c r="F6517">
        <f>SUMIFS($D$2:$D$7909, $B$2:$B$7909, "Campania")</f>
        <v>5766810</v>
      </c>
      <c r="G6517" s="1">
        <f>Comuni__2[[#This Row],[Popolazione2011]]/Comuni__2[[#This Row],[POPOLAZIONE TOTALE DI OGNI REGIONE (CON FILTRO)]]</f>
        <v>1.3300247450496894E-4</v>
      </c>
      <c r="H6517" t="str">
        <f>IF(Comuni__2[[#This Row],[Popolazione2011]]&gt;300000,"MAGGIORE","")</f>
        <v/>
      </c>
    </row>
    <row r="6518" spans="1:8" x14ac:dyDescent="0.2">
      <c r="A6518" t="s">
        <v>5242</v>
      </c>
      <c r="B6518" t="s">
        <v>5062</v>
      </c>
      <c r="C6518" t="s">
        <v>5198</v>
      </c>
      <c r="D6518">
        <v>767</v>
      </c>
      <c r="E6518" s="2"/>
      <c r="F6518">
        <f>SUMIFS($D$2:$D$7909, $B$2:$B$7909, "Lazio")</f>
        <v>5502886</v>
      </c>
      <c r="G6518" s="1">
        <f>Comuni__2[[#This Row],[Popolazione2011]]/Comuni__2[[#This Row],[POPOLAZIONE TOTALE DI OGNI REGIONE (CON FILTRO)]]</f>
        <v>1.393814082283369E-4</v>
      </c>
      <c r="H6518" t="str">
        <f>IF(Comuni__2[[#This Row],[Popolazione2011]]&gt;300000,"MAGGIORE","")</f>
        <v/>
      </c>
    </row>
    <row r="6519" spans="1:8" x14ac:dyDescent="0.2">
      <c r="A6519" t="s">
        <v>3115</v>
      </c>
      <c r="B6519" t="s">
        <v>3082</v>
      </c>
      <c r="C6519" t="s">
        <v>3083</v>
      </c>
      <c r="D6519">
        <v>767</v>
      </c>
      <c r="E6519" s="2"/>
      <c r="F6519">
        <f>SUMIFS($D$2:$D$7909, $B$2:$B$7909, "Veneto")</f>
        <v>4855904</v>
      </c>
      <c r="G6519" s="1">
        <f>Comuni__2[[#This Row],[Popolazione2011]]/Comuni__2[[#This Row],[POPOLAZIONE TOTALE DI OGNI REGIONE (CON FILTRO)]]</f>
        <v>1.5795205177038097E-4</v>
      </c>
      <c r="H6519" t="str">
        <f>IF(Comuni__2[[#This Row],[Popolazione2011]]&gt;300000,"MAGGIORE","")</f>
        <v/>
      </c>
    </row>
    <row r="6520" spans="1:8" x14ac:dyDescent="0.2">
      <c r="A6520" t="s">
        <v>3801</v>
      </c>
      <c r="B6520" t="s">
        <v>3653</v>
      </c>
      <c r="C6520" t="s">
        <v>3789</v>
      </c>
      <c r="D6520">
        <v>767</v>
      </c>
      <c r="E6520" s="2"/>
      <c r="F6520">
        <f>SUMIFS($D$2:$D$7909, $B$2:$B$7909, "Friuli-Venezia Giulia")</f>
        <v>1220291</v>
      </c>
      <c r="G6520" s="1">
        <f>Comuni__2[[#This Row],[Popolazione2011]]/Comuni__2[[#This Row],[POPOLAZIONE TOTALE DI OGNI REGIONE (CON FILTRO)]]</f>
        <v>6.2853860267755802E-4</v>
      </c>
      <c r="H6520" t="str">
        <f>IF(Comuni__2[[#This Row],[Popolazione2011]]&gt;300000,"MAGGIORE","")</f>
        <v/>
      </c>
    </row>
    <row r="6521" spans="1:8" x14ac:dyDescent="0.2">
      <c r="A6521" t="s">
        <v>7745</v>
      </c>
      <c r="B6521" t="s">
        <v>7657</v>
      </c>
      <c r="C6521" t="s">
        <v>7658</v>
      </c>
      <c r="D6521">
        <v>766</v>
      </c>
      <c r="E6521" s="2"/>
      <c r="F6521">
        <f>SUMIFS($D$2:$D$7909, $B$2:$B$7909, "Sardegna")</f>
        <v>1634822</v>
      </c>
      <c r="G6521" s="1">
        <f>Comuni__2[[#This Row],[Popolazione2011]]/Comuni__2[[#This Row],[POPOLAZIONE TOTALE DI OGNI REGIONE (CON FILTRO)]]</f>
        <v>4.6855253966486874E-4</v>
      </c>
      <c r="H6521" t="str">
        <f>IF(Comuni__2[[#This Row],[Popolazione2011]]&gt;300000,"MAGGIORE","")</f>
        <v/>
      </c>
    </row>
    <row r="6522" spans="1:8" x14ac:dyDescent="0.2">
      <c r="A6522" t="s">
        <v>6821</v>
      </c>
      <c r="B6522" t="s">
        <v>6713</v>
      </c>
      <c r="C6522" t="s">
        <v>6815</v>
      </c>
      <c r="D6522">
        <v>766</v>
      </c>
      <c r="E6522" s="2"/>
      <c r="F6522">
        <f>SUMIFS($D$2:$D$7909, $B$2:$B$7909, "Basilicata")</f>
        <v>578036</v>
      </c>
      <c r="G6522" s="1">
        <f>Comuni__2[[#This Row],[Popolazione2011]]/Comuni__2[[#This Row],[POPOLAZIONE TOTALE DI OGNI REGIONE (CON FILTRO)]]</f>
        <v>1.3251769785964887E-3</v>
      </c>
      <c r="H6522" t="str">
        <f>IF(Comuni__2[[#This Row],[Popolazione2011]]&gt;300000,"MAGGIORE","")</f>
        <v/>
      </c>
    </row>
    <row r="6523" spans="1:8" x14ac:dyDescent="0.2">
      <c r="A6523" t="s">
        <v>2666</v>
      </c>
      <c r="B6523" t="s">
        <v>1271</v>
      </c>
      <c r="C6523" t="s">
        <v>2588</v>
      </c>
      <c r="D6523">
        <v>765</v>
      </c>
      <c r="E6523" s="2"/>
      <c r="F6523">
        <f>SUMIFS($D$2:$D$7909, $B$2:$B$7909, "Lombardia")</f>
        <v>9704121</v>
      </c>
      <c r="G6523" s="1">
        <f>Comuni__2[[#This Row],[Popolazione2011]]/Comuni__2[[#This Row],[POPOLAZIONE TOTALE DI OGNI REGIONE (CON FILTRO)]]</f>
        <v>7.8832487764734181E-5</v>
      </c>
      <c r="H6523" t="str">
        <f>IF(Comuni__2[[#This Row],[Popolazione2011]]&gt;300000,"MAGGIORE","")</f>
        <v/>
      </c>
    </row>
    <row r="6524" spans="1:8" x14ac:dyDescent="0.2">
      <c r="A6524" t="s">
        <v>767</v>
      </c>
      <c r="B6524" t="s">
        <v>5</v>
      </c>
      <c r="C6524" t="s">
        <v>738</v>
      </c>
      <c r="D6524">
        <v>765</v>
      </c>
      <c r="E6524" s="2"/>
      <c r="F6524">
        <f>SUMIFS($D$2:$D$7909, $B$2:$B$7909, "Piemonte")</f>
        <v>4363916</v>
      </c>
      <c r="G6524" s="1">
        <f>Comuni__2[[#This Row],[Popolazione2011]]/Comuni__2[[#This Row],[POPOLAZIONE TOTALE DI OGNI REGIONE (CON FILTRO)]]</f>
        <v>1.7530126611053009E-4</v>
      </c>
      <c r="H6524" t="str">
        <f>IF(Comuni__2[[#This Row],[Popolazione2011]]&gt;300000,"MAGGIORE","")</f>
        <v/>
      </c>
    </row>
    <row r="6525" spans="1:8" x14ac:dyDescent="0.2">
      <c r="A6525" t="s">
        <v>870</v>
      </c>
      <c r="B6525" t="s">
        <v>5</v>
      </c>
      <c r="C6525" t="s">
        <v>857</v>
      </c>
      <c r="D6525">
        <v>765</v>
      </c>
      <c r="E6525" s="2"/>
      <c r="F6525">
        <f>SUMIFS($D$2:$D$7909, $B$2:$B$7909, "Piemonte")</f>
        <v>4363916</v>
      </c>
      <c r="G6525" s="1">
        <f>Comuni__2[[#This Row],[Popolazione2011]]/Comuni__2[[#This Row],[POPOLAZIONE TOTALE DI OGNI REGIONE (CON FILTRO)]]</f>
        <v>1.7530126611053009E-4</v>
      </c>
      <c r="H6525" t="str">
        <f>IF(Comuni__2[[#This Row],[Popolazione2011]]&gt;300000,"MAGGIORE","")</f>
        <v/>
      </c>
    </row>
    <row r="6526" spans="1:8" x14ac:dyDescent="0.2">
      <c r="A6526" t="s">
        <v>1516</v>
      </c>
      <c r="B6526" t="s">
        <v>1271</v>
      </c>
      <c r="C6526" t="s">
        <v>1411</v>
      </c>
      <c r="D6526">
        <v>764</v>
      </c>
      <c r="E6526" s="2"/>
      <c r="F6526">
        <f>SUMIFS($D$2:$D$7909, $B$2:$B$7909, "Lombardia")</f>
        <v>9704121</v>
      </c>
      <c r="G6526" s="1">
        <f>Comuni__2[[#This Row],[Popolazione2011]]/Comuni__2[[#This Row],[POPOLAZIONE TOTALE DI OGNI REGIONE (CON FILTRO)]]</f>
        <v>7.8729438761120153E-5</v>
      </c>
      <c r="H6526" t="str">
        <f>IF(Comuni__2[[#This Row],[Popolazione2011]]&gt;300000,"MAGGIORE","")</f>
        <v/>
      </c>
    </row>
    <row r="6527" spans="1:8" x14ac:dyDescent="0.2">
      <c r="A6527" t="s">
        <v>2621</v>
      </c>
      <c r="B6527" t="s">
        <v>1271</v>
      </c>
      <c r="C6527" t="s">
        <v>2588</v>
      </c>
      <c r="D6527">
        <v>764</v>
      </c>
      <c r="E6527" s="2"/>
      <c r="F6527">
        <f>SUMIFS($D$2:$D$7909, $B$2:$B$7909, "Lombardia")</f>
        <v>9704121</v>
      </c>
      <c r="G6527" s="1">
        <f>Comuni__2[[#This Row],[Popolazione2011]]/Comuni__2[[#This Row],[POPOLAZIONE TOTALE DI OGNI REGIONE (CON FILTRO)]]</f>
        <v>7.8729438761120153E-5</v>
      </c>
      <c r="H6527" t="str">
        <f>IF(Comuni__2[[#This Row],[Popolazione2011]]&gt;300000,"MAGGIORE","")</f>
        <v/>
      </c>
    </row>
    <row r="6528" spans="1:8" x14ac:dyDescent="0.2">
      <c r="A6528" t="s">
        <v>5877</v>
      </c>
      <c r="B6528" t="s">
        <v>5756</v>
      </c>
      <c r="C6528" t="s">
        <v>5841</v>
      </c>
      <c r="D6528">
        <v>764</v>
      </c>
      <c r="E6528" s="2"/>
      <c r="F6528">
        <f>SUMIFS($D$2:$D$7909, $B$2:$B$7909, "Molise")</f>
        <v>313660</v>
      </c>
      <c r="G6528" s="1">
        <f>Comuni__2[[#This Row],[Popolazione2011]]/Comuni__2[[#This Row],[POPOLAZIONE TOTALE DI OGNI REGIONE (CON FILTRO)]]</f>
        <v>2.4357584645794809E-3</v>
      </c>
      <c r="H6528" t="str">
        <f>IF(Comuni__2[[#This Row],[Popolazione2011]]&gt;300000,"MAGGIORE","")</f>
        <v/>
      </c>
    </row>
    <row r="6529" spans="1:8" x14ac:dyDescent="0.2">
      <c r="A6529" t="s">
        <v>5280</v>
      </c>
      <c r="B6529" t="s">
        <v>5062</v>
      </c>
      <c r="C6529" t="s">
        <v>5198</v>
      </c>
      <c r="D6529">
        <v>762</v>
      </c>
      <c r="E6529" s="2"/>
      <c r="F6529">
        <f>SUMIFS($D$2:$D$7909, $B$2:$B$7909, "Lazio")</f>
        <v>5502886</v>
      </c>
      <c r="G6529" s="1">
        <f>Comuni__2[[#This Row],[Popolazione2011]]/Comuni__2[[#This Row],[POPOLAZIONE TOTALE DI OGNI REGIONE (CON FILTRO)]]</f>
        <v>1.3847279409386274E-4</v>
      </c>
      <c r="H6529" t="str">
        <f>IF(Comuni__2[[#This Row],[Popolazione2011]]&gt;300000,"MAGGIORE","")</f>
        <v/>
      </c>
    </row>
    <row r="6530" spans="1:8" x14ac:dyDescent="0.2">
      <c r="A6530" t="s">
        <v>1040</v>
      </c>
      <c r="B6530" t="s">
        <v>5</v>
      </c>
      <c r="C6530" t="s">
        <v>857</v>
      </c>
      <c r="D6530">
        <v>759</v>
      </c>
      <c r="E6530" s="2"/>
      <c r="F6530">
        <f>SUMIFS($D$2:$D$7909, $B$2:$B$7909, "Piemonte")</f>
        <v>4363916</v>
      </c>
      <c r="G6530" s="1">
        <f>Comuni__2[[#This Row],[Popolazione2011]]/Comuni__2[[#This Row],[POPOLAZIONE TOTALE DI OGNI REGIONE (CON FILTRO)]]</f>
        <v>1.739263542194671E-4</v>
      </c>
      <c r="H6530" t="str">
        <f>IF(Comuni__2[[#This Row],[Popolazione2011]]&gt;300000,"MAGGIORE","")</f>
        <v/>
      </c>
    </row>
    <row r="6531" spans="1:8" x14ac:dyDescent="0.2">
      <c r="A6531" t="s">
        <v>4282</v>
      </c>
      <c r="B6531" t="s">
        <v>4112</v>
      </c>
      <c r="C6531" t="s">
        <v>4248</v>
      </c>
      <c r="D6531">
        <v>759</v>
      </c>
      <c r="E6531" s="2"/>
      <c r="F6531">
        <f>SUMIFS($D$2:$D$7909, $B$2:$B$7909, "Emilia-Romagna")</f>
        <v>4342135</v>
      </c>
      <c r="G6531" s="1">
        <f>Comuni__2[[#This Row],[Popolazione2011]]/Comuni__2[[#This Row],[POPOLAZIONE TOTALE DI OGNI REGIONE (CON FILTRO)]]</f>
        <v>1.7479880289304685E-4</v>
      </c>
      <c r="H6531" t="str">
        <f>IF(Comuni__2[[#This Row],[Popolazione2011]]&gt;300000,"MAGGIORE","")</f>
        <v/>
      </c>
    </row>
    <row r="6532" spans="1:8" x14ac:dyDescent="0.2">
      <c r="A6532" t="s">
        <v>5888</v>
      </c>
      <c r="B6532" t="s">
        <v>5756</v>
      </c>
      <c r="C6532" t="s">
        <v>5841</v>
      </c>
      <c r="D6532">
        <v>758</v>
      </c>
      <c r="E6532" s="2"/>
      <c r="F6532">
        <f>SUMIFS($D$2:$D$7909, $B$2:$B$7909, "Molise")</f>
        <v>313660</v>
      </c>
      <c r="G6532" s="1">
        <f>Comuni__2[[#This Row],[Popolazione2011]]/Comuni__2[[#This Row],[POPOLAZIONE TOTALE DI OGNI REGIONE (CON FILTRO)]]</f>
        <v>2.4166294714021552E-3</v>
      </c>
      <c r="H6532" t="str">
        <f>IF(Comuni__2[[#This Row],[Popolazione2011]]&gt;300000,"MAGGIORE","")</f>
        <v/>
      </c>
    </row>
    <row r="6533" spans="1:8" x14ac:dyDescent="0.2">
      <c r="A6533" t="s">
        <v>1233</v>
      </c>
      <c r="B6533" t="s">
        <v>1195</v>
      </c>
      <c r="C6533" t="s">
        <v>1196</v>
      </c>
      <c r="D6533">
        <v>758</v>
      </c>
      <c r="E6533" s="2"/>
      <c r="F6533">
        <f>SUMIFS($D$2:$D$7909, $B$2:$B$7909, "Valle D'Aosta/Vallée D'Aoste")</f>
        <v>126806</v>
      </c>
      <c r="G6533" s="1">
        <f>Comuni__2[[#This Row],[Popolazione2011]]/Comuni__2[[#This Row],[POPOLAZIONE TOTALE DI OGNI REGIONE (CON FILTRO)]]</f>
        <v>5.9776351276753462E-3</v>
      </c>
      <c r="H6533" t="str">
        <f>IF(Comuni__2[[#This Row],[Popolazione2011]]&gt;300000,"MAGGIORE","")</f>
        <v/>
      </c>
    </row>
    <row r="6534" spans="1:8" x14ac:dyDescent="0.2">
      <c r="A6534" t="s">
        <v>1176</v>
      </c>
      <c r="B6534" t="s">
        <v>5</v>
      </c>
      <c r="C6534" t="s">
        <v>1120</v>
      </c>
      <c r="D6534">
        <v>757</v>
      </c>
      <c r="E6534" s="2"/>
      <c r="F6534">
        <f>SUMIFS($D$2:$D$7909, $B$2:$B$7909, "Piemonte")</f>
        <v>4363916</v>
      </c>
      <c r="G6534" s="1">
        <f>Comuni__2[[#This Row],[Popolazione2011]]/Comuni__2[[#This Row],[POPOLAZIONE TOTALE DI OGNI REGIONE (CON FILTRO)]]</f>
        <v>1.7346805025577944E-4</v>
      </c>
      <c r="H6534" t="str">
        <f>IF(Comuni__2[[#This Row],[Popolazione2011]]&gt;300000,"MAGGIORE","")</f>
        <v/>
      </c>
    </row>
    <row r="6535" spans="1:8" x14ac:dyDescent="0.2">
      <c r="A6535" t="s">
        <v>7717</v>
      </c>
      <c r="B6535" t="s">
        <v>7657</v>
      </c>
      <c r="C6535" t="s">
        <v>7658</v>
      </c>
      <c r="D6535">
        <v>757</v>
      </c>
      <c r="E6535" s="2"/>
      <c r="F6535">
        <f>SUMIFS($D$2:$D$7909, $B$2:$B$7909, "Sardegna")</f>
        <v>1634822</v>
      </c>
      <c r="G6535" s="1">
        <f>Comuni__2[[#This Row],[Popolazione2011]]/Comuni__2[[#This Row],[POPOLAZIONE TOTALE DI OGNI REGIONE (CON FILTRO)]]</f>
        <v>4.6304735316750079E-4</v>
      </c>
      <c r="H6535" t="str">
        <f>IF(Comuni__2[[#This Row],[Popolazione2011]]&gt;300000,"MAGGIORE","")</f>
        <v/>
      </c>
    </row>
    <row r="6536" spans="1:8" x14ac:dyDescent="0.2">
      <c r="A6536" t="s">
        <v>4777</v>
      </c>
      <c r="B6536" t="s">
        <v>4734</v>
      </c>
      <c r="C6536" t="s">
        <v>4735</v>
      </c>
      <c r="D6536">
        <v>757</v>
      </c>
      <c r="E6536" s="2"/>
      <c r="F6536">
        <f>SUMIFS($D$2:$D$7909, $B$2:$B$7909, "Umbria")</f>
        <v>884268</v>
      </c>
      <c r="G6536" s="1">
        <f>Comuni__2[[#This Row],[Popolazione2011]]/Comuni__2[[#This Row],[POPOLAZIONE TOTALE DI OGNI REGIONE (CON FILTRO)]]</f>
        <v>8.5607530748596581E-4</v>
      </c>
      <c r="H6536" t="str">
        <f>IF(Comuni__2[[#This Row],[Popolazione2011]]&gt;300000,"MAGGIORE","")</f>
        <v/>
      </c>
    </row>
    <row r="6537" spans="1:8" x14ac:dyDescent="0.2">
      <c r="A6537" t="s">
        <v>7418</v>
      </c>
      <c r="B6537" t="s">
        <v>7257</v>
      </c>
      <c r="C6537" t="s">
        <v>7366</v>
      </c>
      <c r="D6537">
        <v>756</v>
      </c>
      <c r="E6537" s="2"/>
      <c r="F6537">
        <f>SUMIFS($D$2:$D$7909, $B$2:$B$7909, "Sicilia")</f>
        <v>5002904</v>
      </c>
      <c r="G6537" s="1">
        <f>Comuni__2[[#This Row],[Popolazione2011]]/Comuni__2[[#This Row],[POPOLAZIONE TOTALE DI OGNI REGIONE (CON FILTRO)]]</f>
        <v>1.511122340144844E-4</v>
      </c>
      <c r="H6537" t="str">
        <f>IF(Comuni__2[[#This Row],[Popolazione2011]]&gt;300000,"MAGGIORE","")</f>
        <v/>
      </c>
    </row>
    <row r="6538" spans="1:8" x14ac:dyDescent="0.2">
      <c r="A6538" t="s">
        <v>1208</v>
      </c>
      <c r="B6538" t="s">
        <v>1195</v>
      </c>
      <c r="C6538" t="s">
        <v>1196</v>
      </c>
      <c r="D6538">
        <v>756</v>
      </c>
      <c r="E6538" s="2"/>
      <c r="F6538">
        <f>SUMIFS($D$2:$D$7909, $B$2:$B$7909, "Valle D'Aosta/Vallée D'Aoste")</f>
        <v>126806</v>
      </c>
      <c r="G6538" s="1">
        <f>Comuni__2[[#This Row],[Popolazione2011]]/Comuni__2[[#This Row],[POPOLAZIONE TOTALE DI OGNI REGIONE (CON FILTRO)]]</f>
        <v>5.9618630033279182E-3</v>
      </c>
      <c r="H6538" t="str">
        <f>IF(Comuni__2[[#This Row],[Popolazione2011]]&gt;300000,"MAGGIORE","")</f>
        <v/>
      </c>
    </row>
    <row r="6539" spans="1:8" x14ac:dyDescent="0.2">
      <c r="A6539" t="s">
        <v>6260</v>
      </c>
      <c r="B6539" t="s">
        <v>5894</v>
      </c>
      <c r="C6539" t="s">
        <v>6172</v>
      </c>
      <c r="D6539">
        <v>755</v>
      </c>
      <c r="E6539" s="2"/>
      <c r="F6539">
        <f>SUMIFS($D$2:$D$7909, $B$2:$B$7909, "Campania")</f>
        <v>5766810</v>
      </c>
      <c r="G6539" s="1">
        <f>Comuni__2[[#This Row],[Popolazione2011]]/Comuni__2[[#This Row],[POPOLAZIONE TOTALE DI OGNI REGIONE (CON FILTRO)]]</f>
        <v>1.3092160137060177E-4</v>
      </c>
      <c r="H6539" t="str">
        <f>IF(Comuni__2[[#This Row],[Popolazione2011]]&gt;300000,"MAGGIORE","")</f>
        <v/>
      </c>
    </row>
    <row r="6540" spans="1:8" x14ac:dyDescent="0.2">
      <c r="A6540" t="s">
        <v>7391</v>
      </c>
      <c r="B6540" t="s">
        <v>7257</v>
      </c>
      <c r="C6540" t="s">
        <v>7366</v>
      </c>
      <c r="D6540">
        <v>755</v>
      </c>
      <c r="E6540" s="2"/>
      <c r="F6540">
        <f>SUMIFS($D$2:$D$7909, $B$2:$B$7909, "Sicilia")</f>
        <v>5002904</v>
      </c>
      <c r="G6540" s="1">
        <f>Comuni__2[[#This Row],[Popolazione2011]]/Comuni__2[[#This Row],[POPOLAZIONE TOTALE DI OGNI REGIONE (CON FILTRO)]]</f>
        <v>1.5091235010705783E-4</v>
      </c>
      <c r="H6540" t="str">
        <f>IF(Comuni__2[[#This Row],[Popolazione2011]]&gt;300000,"MAGGIORE","")</f>
        <v/>
      </c>
    </row>
    <row r="6541" spans="1:8" x14ac:dyDescent="0.2">
      <c r="A6541" t="s">
        <v>4455</v>
      </c>
      <c r="B6541" t="s">
        <v>4450</v>
      </c>
      <c r="C6541" t="s">
        <v>4451</v>
      </c>
      <c r="D6541">
        <v>755</v>
      </c>
      <c r="E6541" s="2"/>
      <c r="F6541">
        <f>SUMIFS($D$2:$D$7909, $B$2:$B$7909, "Toscana")</f>
        <v>3672202</v>
      </c>
      <c r="G6541" s="1">
        <f>Comuni__2[[#This Row],[Popolazione2011]]/Comuni__2[[#This Row],[POPOLAZIONE TOTALE DI OGNI REGIONE (CON FILTRO)]]</f>
        <v>2.0559871161771601E-4</v>
      </c>
      <c r="H6541" t="str">
        <f>IF(Comuni__2[[#This Row],[Popolazione2011]]&gt;300000,"MAGGIORE","")</f>
        <v/>
      </c>
    </row>
    <row r="6542" spans="1:8" x14ac:dyDescent="0.2">
      <c r="A6542" t="s">
        <v>3041</v>
      </c>
      <c r="B6542" t="s">
        <v>2791</v>
      </c>
      <c r="C6542" t="s">
        <v>2909</v>
      </c>
      <c r="D6542">
        <v>755</v>
      </c>
      <c r="E6542" s="2"/>
      <c r="F6542">
        <f>SUMIFS($D$2:$D$7909, $B$2:$B$7909, "Trentino-Alto Adige/Südtirol")</f>
        <v>1026433</v>
      </c>
      <c r="G6542" s="1">
        <f>Comuni__2[[#This Row],[Popolazione2011]]/Comuni__2[[#This Row],[POPOLAZIONE TOTALE DI OGNI REGIONE (CON FILTRO)]]</f>
        <v>7.3555702125711084E-4</v>
      </c>
      <c r="H6542" t="str">
        <f>IF(Comuni__2[[#This Row],[Popolazione2011]]&gt;300000,"MAGGIORE","")</f>
        <v/>
      </c>
    </row>
    <row r="6543" spans="1:8" x14ac:dyDescent="0.2">
      <c r="A6543" t="s">
        <v>1576</v>
      </c>
      <c r="B6543" t="s">
        <v>1271</v>
      </c>
      <c r="C6543" t="s">
        <v>1560</v>
      </c>
      <c r="D6543">
        <v>754</v>
      </c>
      <c r="E6543" s="2"/>
      <c r="F6543">
        <f>SUMIFS($D$2:$D$7909, $B$2:$B$7909, "Lombardia")</f>
        <v>9704121</v>
      </c>
      <c r="G6543" s="1">
        <f>Comuni__2[[#This Row],[Popolazione2011]]/Comuni__2[[#This Row],[POPOLAZIONE TOTALE DI OGNI REGIONE (CON FILTRO)]]</f>
        <v>7.769894872497983E-5</v>
      </c>
      <c r="H6543" t="str">
        <f>IF(Comuni__2[[#This Row],[Popolazione2011]]&gt;300000,"MAGGIORE","")</f>
        <v/>
      </c>
    </row>
    <row r="6544" spans="1:8" x14ac:dyDescent="0.2">
      <c r="A6544" t="s">
        <v>2264</v>
      </c>
      <c r="B6544" t="s">
        <v>1271</v>
      </c>
      <c r="C6544" t="s">
        <v>2222</v>
      </c>
      <c r="D6544">
        <v>754</v>
      </c>
      <c r="E6544" s="2"/>
      <c r="F6544">
        <f>SUMIFS($D$2:$D$7909, $B$2:$B$7909, "Lombardia")</f>
        <v>9704121</v>
      </c>
      <c r="G6544" s="1">
        <f>Comuni__2[[#This Row],[Popolazione2011]]/Comuni__2[[#This Row],[POPOLAZIONE TOTALE DI OGNI REGIONE (CON FILTRO)]]</f>
        <v>7.769894872497983E-5</v>
      </c>
      <c r="H6544" t="str">
        <f>IF(Comuni__2[[#This Row],[Popolazione2011]]&gt;300000,"MAGGIORE","")</f>
        <v/>
      </c>
    </row>
    <row r="6545" spans="1:8" x14ac:dyDescent="0.2">
      <c r="A6545" t="s">
        <v>363</v>
      </c>
      <c r="B6545" t="s">
        <v>5</v>
      </c>
      <c r="C6545" t="s">
        <v>319</v>
      </c>
      <c r="D6545">
        <v>754</v>
      </c>
      <c r="E6545" s="2"/>
      <c r="F6545">
        <f>SUMIFS($D$2:$D$7909, $B$2:$B$7909, "Piemonte")</f>
        <v>4363916</v>
      </c>
      <c r="G6545" s="1">
        <f>Comuni__2[[#This Row],[Popolazione2011]]/Comuni__2[[#This Row],[POPOLAZIONE TOTALE DI OGNI REGIONE (CON FILTRO)]]</f>
        <v>1.7278059431024794E-4</v>
      </c>
      <c r="H6545" t="str">
        <f>IF(Comuni__2[[#This Row],[Popolazione2011]]&gt;300000,"MAGGIORE","")</f>
        <v/>
      </c>
    </row>
    <row r="6546" spans="1:8" x14ac:dyDescent="0.2">
      <c r="A6546" t="s">
        <v>860</v>
      </c>
      <c r="B6546" t="s">
        <v>5</v>
      </c>
      <c r="C6546" t="s">
        <v>857</v>
      </c>
      <c r="D6546">
        <v>754</v>
      </c>
      <c r="E6546" s="2"/>
      <c r="F6546">
        <f>SUMIFS($D$2:$D$7909, $B$2:$B$7909, "Piemonte")</f>
        <v>4363916</v>
      </c>
      <c r="G6546" s="1">
        <f>Comuni__2[[#This Row],[Popolazione2011]]/Comuni__2[[#This Row],[POPOLAZIONE TOTALE DI OGNI REGIONE (CON FILTRO)]]</f>
        <v>1.7278059431024794E-4</v>
      </c>
      <c r="H6546" t="str">
        <f>IF(Comuni__2[[#This Row],[Popolazione2011]]&gt;300000,"MAGGIORE","")</f>
        <v/>
      </c>
    </row>
    <row r="6547" spans="1:8" x14ac:dyDescent="0.2">
      <c r="A6547" t="s">
        <v>5166</v>
      </c>
      <c r="B6547" t="s">
        <v>5062</v>
      </c>
      <c r="C6547" t="s">
        <v>5124</v>
      </c>
      <c r="D6547">
        <v>752</v>
      </c>
      <c r="E6547" s="2"/>
      <c r="F6547">
        <f>SUMIFS($D$2:$D$7909, $B$2:$B$7909, "Lazio")</f>
        <v>5502886</v>
      </c>
      <c r="G6547" s="1">
        <f>Comuni__2[[#This Row],[Popolazione2011]]/Comuni__2[[#This Row],[POPOLAZIONE TOTALE DI OGNI REGIONE (CON FILTRO)]]</f>
        <v>1.3665556582491441E-4</v>
      </c>
      <c r="H6547" t="str">
        <f>IF(Comuni__2[[#This Row],[Popolazione2011]]&gt;300000,"MAGGIORE","")</f>
        <v/>
      </c>
    </row>
    <row r="6548" spans="1:8" x14ac:dyDescent="0.2">
      <c r="A6548" t="s">
        <v>1547</v>
      </c>
      <c r="B6548" t="s">
        <v>1271</v>
      </c>
      <c r="C6548" t="s">
        <v>1411</v>
      </c>
      <c r="D6548">
        <v>751</v>
      </c>
      <c r="E6548" s="2"/>
      <c r="F6548">
        <f>SUMIFS($D$2:$D$7909, $B$2:$B$7909, "Lombardia")</f>
        <v>9704121</v>
      </c>
      <c r="G6548" s="1">
        <f>Comuni__2[[#This Row],[Popolazione2011]]/Comuni__2[[#This Row],[POPOLAZIONE TOTALE DI OGNI REGIONE (CON FILTRO)]]</f>
        <v>7.7389801714137732E-5</v>
      </c>
      <c r="H6548" t="str">
        <f>IF(Comuni__2[[#This Row],[Popolazione2011]]&gt;300000,"MAGGIORE","")</f>
        <v/>
      </c>
    </row>
    <row r="6549" spans="1:8" x14ac:dyDescent="0.2">
      <c r="A6549" t="s">
        <v>1097</v>
      </c>
      <c r="B6549" t="s">
        <v>5</v>
      </c>
      <c r="C6549" t="s">
        <v>1045</v>
      </c>
      <c r="D6549">
        <v>751</v>
      </c>
      <c r="E6549" s="2"/>
      <c r="F6549">
        <f>SUMIFS($D$2:$D$7909, $B$2:$B$7909, "Piemonte")</f>
        <v>4363916</v>
      </c>
      <c r="G6549" s="1">
        <f>Comuni__2[[#This Row],[Popolazione2011]]/Comuni__2[[#This Row],[POPOLAZIONE TOTALE DI OGNI REGIONE (CON FILTRO)]]</f>
        <v>1.7209313836471647E-4</v>
      </c>
      <c r="H6549" t="str">
        <f>IF(Comuni__2[[#This Row],[Popolazione2011]]&gt;300000,"MAGGIORE","")</f>
        <v/>
      </c>
    </row>
    <row r="6550" spans="1:8" x14ac:dyDescent="0.2">
      <c r="A6550" t="s">
        <v>2622</v>
      </c>
      <c r="B6550" t="s">
        <v>1271</v>
      </c>
      <c r="C6550" t="s">
        <v>2588</v>
      </c>
      <c r="D6550">
        <v>750</v>
      </c>
      <c r="E6550" s="2"/>
      <c r="F6550">
        <f>SUMIFS($D$2:$D$7909, $B$2:$B$7909, "Lombardia")</f>
        <v>9704121</v>
      </c>
      <c r="G6550" s="1">
        <f>Comuni__2[[#This Row],[Popolazione2011]]/Comuni__2[[#This Row],[POPOLAZIONE TOTALE DI OGNI REGIONE (CON FILTRO)]]</f>
        <v>7.7286752710523703E-5</v>
      </c>
      <c r="H6550" t="str">
        <f>IF(Comuni__2[[#This Row],[Popolazione2011]]&gt;300000,"MAGGIORE","")</f>
        <v/>
      </c>
    </row>
    <row r="6551" spans="1:8" x14ac:dyDescent="0.2">
      <c r="A6551" t="s">
        <v>1806</v>
      </c>
      <c r="B6551" t="s">
        <v>1271</v>
      </c>
      <c r="C6551" t="s">
        <v>1772</v>
      </c>
      <c r="D6551">
        <v>749</v>
      </c>
      <c r="E6551" s="2"/>
      <c r="F6551">
        <f>SUMIFS($D$2:$D$7909, $B$2:$B$7909, "Lombardia")</f>
        <v>9704121</v>
      </c>
      <c r="G6551" s="1">
        <f>Comuni__2[[#This Row],[Popolazione2011]]/Comuni__2[[#This Row],[POPOLAZIONE TOTALE DI OGNI REGIONE (CON FILTRO)]]</f>
        <v>7.7183703706909675E-5</v>
      </c>
      <c r="H6551" t="str">
        <f>IF(Comuni__2[[#This Row],[Popolazione2011]]&gt;300000,"MAGGIORE","")</f>
        <v/>
      </c>
    </row>
    <row r="6552" spans="1:8" x14ac:dyDescent="0.2">
      <c r="A6552" t="s">
        <v>5287</v>
      </c>
      <c r="B6552" t="s">
        <v>5062</v>
      </c>
      <c r="C6552" t="s">
        <v>5198</v>
      </c>
      <c r="D6552">
        <v>749</v>
      </c>
      <c r="E6552" s="2"/>
      <c r="F6552">
        <f>SUMIFS($D$2:$D$7909, $B$2:$B$7909, "Lazio")</f>
        <v>5502886</v>
      </c>
      <c r="G6552" s="1">
        <f>Comuni__2[[#This Row],[Popolazione2011]]/Comuni__2[[#This Row],[POPOLAZIONE TOTALE DI OGNI REGIONE (CON FILTRO)]]</f>
        <v>1.3611039734422992E-4</v>
      </c>
      <c r="H6552" t="str">
        <f>IF(Comuni__2[[#This Row],[Popolazione2011]]&gt;300000,"MAGGIORE","")</f>
        <v/>
      </c>
    </row>
    <row r="6553" spans="1:8" x14ac:dyDescent="0.2">
      <c r="A6553" t="s">
        <v>160</v>
      </c>
      <c r="B6553" t="s">
        <v>5</v>
      </c>
      <c r="C6553" t="s">
        <v>6</v>
      </c>
      <c r="D6553">
        <v>749</v>
      </c>
      <c r="E6553" s="2"/>
      <c r="F6553">
        <f>SUMIFS($D$2:$D$7909, $B$2:$B$7909, "Piemonte")</f>
        <v>4363916</v>
      </c>
      <c r="G6553" s="1">
        <f>Comuni__2[[#This Row],[Popolazione2011]]/Comuni__2[[#This Row],[POPOLAZIONE TOTALE DI OGNI REGIONE (CON FILTRO)]]</f>
        <v>1.7163483440102881E-4</v>
      </c>
      <c r="H6553" t="str">
        <f>IF(Comuni__2[[#This Row],[Popolazione2011]]&gt;300000,"MAGGIORE","")</f>
        <v/>
      </c>
    </row>
    <row r="6554" spans="1:8" x14ac:dyDescent="0.2">
      <c r="A6554" t="s">
        <v>3025</v>
      </c>
      <c r="B6554" t="s">
        <v>2791</v>
      </c>
      <c r="C6554" t="s">
        <v>2909</v>
      </c>
      <c r="D6554">
        <v>749</v>
      </c>
      <c r="E6554" s="2"/>
      <c r="F6554">
        <f>SUMIFS($D$2:$D$7909, $B$2:$B$7909, "Trentino-Alto Adige/Südtirol")</f>
        <v>1026433</v>
      </c>
      <c r="G6554" s="1">
        <f>Comuni__2[[#This Row],[Popolazione2011]]/Comuni__2[[#This Row],[POPOLAZIONE TOTALE DI OGNI REGIONE (CON FILTRO)]]</f>
        <v>7.2971153499546489E-4</v>
      </c>
      <c r="H6554" t="str">
        <f>IF(Comuni__2[[#This Row],[Popolazione2011]]&gt;300000,"MAGGIORE","")</f>
        <v/>
      </c>
    </row>
    <row r="6555" spans="1:8" x14ac:dyDescent="0.2">
      <c r="A6555" t="s">
        <v>5649</v>
      </c>
      <c r="B6555" t="s">
        <v>5446</v>
      </c>
      <c r="C6555" t="s">
        <v>5604</v>
      </c>
      <c r="D6555">
        <v>747</v>
      </c>
      <c r="E6555" s="2"/>
      <c r="F6555">
        <f>SUMIFS($D$2:$D$7909, $B$2:$B$7909, "Abruzzo")</f>
        <v>1307309</v>
      </c>
      <c r="G6555" s="1">
        <f>Comuni__2[[#This Row],[Popolazione2011]]/Comuni__2[[#This Row],[POPOLAZIONE TOTALE DI OGNI REGIONE (CON FILTRO)]]</f>
        <v>5.7140278235673434E-4</v>
      </c>
      <c r="H6555" t="str">
        <f>IF(Comuni__2[[#This Row],[Popolazione2011]]&gt;300000,"MAGGIORE","")</f>
        <v/>
      </c>
    </row>
    <row r="6556" spans="1:8" x14ac:dyDescent="0.2">
      <c r="A6556" t="s">
        <v>1171</v>
      </c>
      <c r="B6556" t="s">
        <v>5</v>
      </c>
      <c r="C6556" t="s">
        <v>1120</v>
      </c>
      <c r="D6556">
        <v>746</v>
      </c>
      <c r="E6556" s="2"/>
      <c r="F6556">
        <f>SUMIFS($D$2:$D$7909, $B$2:$B$7909, "Piemonte")</f>
        <v>4363916</v>
      </c>
      <c r="G6556" s="1">
        <f>Comuni__2[[#This Row],[Popolazione2011]]/Comuni__2[[#This Row],[POPOLAZIONE TOTALE DI OGNI REGIONE (CON FILTRO)]]</f>
        <v>1.7094737845549732E-4</v>
      </c>
      <c r="H6556" t="str">
        <f>IF(Comuni__2[[#This Row],[Popolazione2011]]&gt;300000,"MAGGIORE","")</f>
        <v/>
      </c>
    </row>
    <row r="6557" spans="1:8" x14ac:dyDescent="0.2">
      <c r="A6557" t="s">
        <v>6963</v>
      </c>
      <c r="B6557" t="s">
        <v>6847</v>
      </c>
      <c r="C6557" t="s">
        <v>6848</v>
      </c>
      <c r="D6557">
        <v>746</v>
      </c>
      <c r="E6557" s="2"/>
      <c r="F6557">
        <f>SUMIFS($D$2:$D$7909, $B$2:$B$7909, "Calabria")</f>
        <v>1959050</v>
      </c>
      <c r="G6557" s="1">
        <f>Comuni__2[[#This Row],[Popolazione2011]]/Comuni__2[[#This Row],[POPOLAZIONE TOTALE DI OGNI REGIONE (CON FILTRO)]]</f>
        <v>3.8079681478267528E-4</v>
      </c>
      <c r="H6557" t="str">
        <f>IF(Comuni__2[[#This Row],[Popolazione2011]]&gt;300000,"MAGGIORE","")</f>
        <v/>
      </c>
    </row>
    <row r="6558" spans="1:8" x14ac:dyDescent="0.2">
      <c r="A6558" t="s">
        <v>3994</v>
      </c>
      <c r="B6558" t="s">
        <v>3873</v>
      </c>
      <c r="C6558" t="s">
        <v>3941</v>
      </c>
      <c r="D6558">
        <v>746</v>
      </c>
      <c r="E6558" s="2"/>
      <c r="F6558">
        <f>SUMIFS($D$2:$D$7909, $B$2:$B$7909, "Liguria")</f>
        <v>1570694</v>
      </c>
      <c r="G6558" s="1">
        <f>Comuni__2[[#This Row],[Popolazione2011]]/Comuni__2[[#This Row],[POPOLAZIONE TOTALE DI OGNI REGIONE (CON FILTRO)]]</f>
        <v>4.7494928993171173E-4</v>
      </c>
      <c r="H6558" t="str">
        <f>IF(Comuni__2[[#This Row],[Popolazione2011]]&gt;300000,"MAGGIORE","")</f>
        <v/>
      </c>
    </row>
    <row r="6559" spans="1:8" x14ac:dyDescent="0.2">
      <c r="A6559" t="s">
        <v>7112</v>
      </c>
      <c r="B6559" t="s">
        <v>6847</v>
      </c>
      <c r="C6559" t="s">
        <v>7080</v>
      </c>
      <c r="D6559">
        <v>745</v>
      </c>
      <c r="E6559" s="2"/>
      <c r="F6559">
        <f>SUMIFS($D$2:$D$7909, $B$2:$B$7909, "Calabria")</f>
        <v>1959050</v>
      </c>
      <c r="G6559" s="1">
        <f>Comuni__2[[#This Row],[Popolazione2011]]/Comuni__2[[#This Row],[POPOLAZIONE TOTALE DI OGNI REGIONE (CON FILTRO)]]</f>
        <v>3.8028636328832854E-4</v>
      </c>
      <c r="H6559" t="str">
        <f>IF(Comuni__2[[#This Row],[Popolazione2011]]&gt;300000,"MAGGIORE","")</f>
        <v/>
      </c>
    </row>
    <row r="6560" spans="1:8" x14ac:dyDescent="0.2">
      <c r="A6560" t="s">
        <v>7180</v>
      </c>
      <c r="B6560" t="s">
        <v>6847</v>
      </c>
      <c r="C6560" t="s">
        <v>7178</v>
      </c>
      <c r="D6560">
        <v>745</v>
      </c>
      <c r="E6560" s="2"/>
      <c r="F6560">
        <f>SUMIFS($D$2:$D$7909, $B$2:$B$7909, "Calabria")</f>
        <v>1959050</v>
      </c>
      <c r="G6560" s="1">
        <f>Comuni__2[[#This Row],[Popolazione2011]]/Comuni__2[[#This Row],[POPOLAZIONE TOTALE DI OGNI REGIONE (CON FILTRO)]]</f>
        <v>3.8028636328832854E-4</v>
      </c>
      <c r="H6560" t="str">
        <f>IF(Comuni__2[[#This Row],[Popolazione2011]]&gt;300000,"MAGGIORE","")</f>
        <v/>
      </c>
    </row>
    <row r="6561" spans="1:8" x14ac:dyDescent="0.2">
      <c r="A6561" t="s">
        <v>2255</v>
      </c>
      <c r="B6561" t="s">
        <v>1271</v>
      </c>
      <c r="C6561" t="s">
        <v>2222</v>
      </c>
      <c r="D6561">
        <v>744</v>
      </c>
      <c r="E6561" s="2"/>
      <c r="F6561">
        <f>SUMIFS($D$2:$D$7909, $B$2:$B$7909, "Lombardia")</f>
        <v>9704121</v>
      </c>
      <c r="G6561" s="1">
        <f>Comuni__2[[#This Row],[Popolazione2011]]/Comuni__2[[#This Row],[POPOLAZIONE TOTALE DI OGNI REGIONE (CON FILTRO)]]</f>
        <v>7.666845868883952E-5</v>
      </c>
      <c r="H6561" t="str">
        <f>IF(Comuni__2[[#This Row],[Popolazione2011]]&gt;300000,"MAGGIORE","")</f>
        <v/>
      </c>
    </row>
    <row r="6562" spans="1:8" x14ac:dyDescent="0.2">
      <c r="A6562" t="s">
        <v>2344</v>
      </c>
      <c r="B6562" t="s">
        <v>1271</v>
      </c>
      <c r="C6562" t="s">
        <v>2222</v>
      </c>
      <c r="D6562">
        <v>744</v>
      </c>
      <c r="E6562" s="2"/>
      <c r="F6562">
        <f>SUMIFS($D$2:$D$7909, $B$2:$B$7909, "Lombardia")</f>
        <v>9704121</v>
      </c>
      <c r="G6562" s="1">
        <f>Comuni__2[[#This Row],[Popolazione2011]]/Comuni__2[[#This Row],[POPOLAZIONE TOTALE DI OGNI REGIONE (CON FILTRO)]]</f>
        <v>7.666845868883952E-5</v>
      </c>
      <c r="H6562" t="str">
        <f>IF(Comuni__2[[#This Row],[Popolazione2011]]&gt;300000,"MAGGIORE","")</f>
        <v/>
      </c>
    </row>
    <row r="6563" spans="1:8" x14ac:dyDescent="0.2">
      <c r="A6563" t="s">
        <v>5382</v>
      </c>
      <c r="B6563" t="s">
        <v>5062</v>
      </c>
      <c r="C6563" t="s">
        <v>5354</v>
      </c>
      <c r="D6563">
        <v>744</v>
      </c>
      <c r="E6563" s="2"/>
      <c r="F6563">
        <f>SUMIFS($D$2:$D$7909, $B$2:$B$7909, "Lazio")</f>
        <v>5502886</v>
      </c>
      <c r="G6563" s="1">
        <f>Comuni__2[[#This Row],[Popolazione2011]]/Comuni__2[[#This Row],[POPOLAZIONE TOTALE DI OGNI REGIONE (CON FILTRO)]]</f>
        <v>1.3520178320975575E-4</v>
      </c>
      <c r="H6563" t="str">
        <f>IF(Comuni__2[[#This Row],[Popolazione2011]]&gt;300000,"MAGGIORE","")</f>
        <v/>
      </c>
    </row>
    <row r="6564" spans="1:8" x14ac:dyDescent="0.2">
      <c r="A6564" t="s">
        <v>3959</v>
      </c>
      <c r="B6564" t="s">
        <v>3873</v>
      </c>
      <c r="C6564" t="s">
        <v>3941</v>
      </c>
      <c r="D6564">
        <v>744</v>
      </c>
      <c r="E6564" s="2"/>
      <c r="F6564">
        <f>SUMIFS($D$2:$D$7909, $B$2:$B$7909, "Liguria")</f>
        <v>1570694</v>
      </c>
      <c r="G6564" s="1">
        <f>Comuni__2[[#This Row],[Popolazione2011]]/Comuni__2[[#This Row],[POPOLAZIONE TOTALE DI OGNI REGIONE (CON FILTRO)]]</f>
        <v>4.7367596743859723E-4</v>
      </c>
      <c r="H6564" t="str">
        <f>IF(Comuni__2[[#This Row],[Popolazione2011]]&gt;300000,"MAGGIORE","")</f>
        <v/>
      </c>
    </row>
    <row r="6565" spans="1:8" x14ac:dyDescent="0.2">
      <c r="A6565" t="s">
        <v>5889</v>
      </c>
      <c r="B6565" t="s">
        <v>5756</v>
      </c>
      <c r="C6565" t="s">
        <v>5841</v>
      </c>
      <c r="D6565">
        <v>744</v>
      </c>
      <c r="E6565" s="2"/>
      <c r="F6565">
        <f>SUMIFS($D$2:$D$7909, $B$2:$B$7909, "Molise")</f>
        <v>313660</v>
      </c>
      <c r="G6565" s="1">
        <f>Comuni__2[[#This Row],[Popolazione2011]]/Comuni__2[[#This Row],[POPOLAZIONE TOTALE DI OGNI REGIONE (CON FILTRO)]]</f>
        <v>2.371995153988395E-3</v>
      </c>
      <c r="H6565" t="str">
        <f>IF(Comuni__2[[#This Row],[Popolazione2011]]&gt;300000,"MAGGIORE","")</f>
        <v/>
      </c>
    </row>
    <row r="6566" spans="1:8" x14ac:dyDescent="0.2">
      <c r="A6566" t="s">
        <v>2972</v>
      </c>
      <c r="B6566" t="s">
        <v>2791</v>
      </c>
      <c r="C6566" t="s">
        <v>2909</v>
      </c>
      <c r="D6566">
        <v>743</v>
      </c>
      <c r="E6566" s="2"/>
      <c r="F6566">
        <f>SUMIFS($D$2:$D$7909, $B$2:$B$7909, "Trentino-Alto Adige/Südtirol")</f>
        <v>1026433</v>
      </c>
      <c r="G6566" s="1">
        <f>Comuni__2[[#This Row],[Popolazione2011]]/Comuni__2[[#This Row],[POPOLAZIONE TOTALE DI OGNI REGIONE (CON FILTRO)]]</f>
        <v>7.2386604873381894E-4</v>
      </c>
      <c r="H6566" t="str">
        <f>IF(Comuni__2[[#This Row],[Popolazione2011]]&gt;300000,"MAGGIORE","")</f>
        <v/>
      </c>
    </row>
    <row r="6567" spans="1:8" x14ac:dyDescent="0.2">
      <c r="A6567" t="s">
        <v>7791</v>
      </c>
      <c r="B6567" t="s">
        <v>7657</v>
      </c>
      <c r="C6567" t="s">
        <v>7750</v>
      </c>
      <c r="D6567">
        <v>742</v>
      </c>
      <c r="E6567" s="2"/>
      <c r="F6567">
        <f>SUMIFS($D$2:$D$7909, $B$2:$B$7909, "Sardegna")</f>
        <v>1634822</v>
      </c>
      <c r="G6567" s="1">
        <f>Comuni__2[[#This Row],[Popolazione2011]]/Comuni__2[[#This Row],[POPOLAZIONE TOTALE DI OGNI REGIONE (CON FILTRO)]]</f>
        <v>4.5387204233855429E-4</v>
      </c>
      <c r="H6567" t="str">
        <f>IF(Comuni__2[[#This Row],[Popolazione2011]]&gt;300000,"MAGGIORE","")</f>
        <v/>
      </c>
    </row>
    <row r="6568" spans="1:8" x14ac:dyDescent="0.2">
      <c r="A6568" t="s">
        <v>126</v>
      </c>
      <c r="B6568" t="s">
        <v>5</v>
      </c>
      <c r="C6568" t="s">
        <v>6</v>
      </c>
      <c r="D6568">
        <v>741</v>
      </c>
      <c r="E6568" s="2"/>
      <c r="F6568">
        <f>SUMIFS($D$2:$D$7909, $B$2:$B$7909, "Piemonte")</f>
        <v>4363916</v>
      </c>
      <c r="G6568" s="1">
        <f>Comuni__2[[#This Row],[Popolazione2011]]/Comuni__2[[#This Row],[POPOLAZIONE TOTALE DI OGNI REGIONE (CON FILTRO)]]</f>
        <v>1.6980161854627816E-4</v>
      </c>
      <c r="H6568" t="str">
        <f>IF(Comuni__2[[#This Row],[Popolazione2011]]&gt;300000,"MAGGIORE","")</f>
        <v/>
      </c>
    </row>
    <row r="6569" spans="1:8" x14ac:dyDescent="0.2">
      <c r="A6569" t="s">
        <v>6812</v>
      </c>
      <c r="B6569" t="s">
        <v>6713</v>
      </c>
      <c r="C6569" t="s">
        <v>6714</v>
      </c>
      <c r="D6569">
        <v>741</v>
      </c>
      <c r="E6569" s="2"/>
      <c r="F6569">
        <f>SUMIFS($D$2:$D$7909, $B$2:$B$7909, "Basilicata")</f>
        <v>578036</v>
      </c>
      <c r="G6569" s="1">
        <f>Comuni__2[[#This Row],[Popolazione2011]]/Comuni__2[[#This Row],[POPOLAZIONE TOTALE DI OGNI REGIONE (CON FILTRO)]]</f>
        <v>1.2819270772062639E-3</v>
      </c>
      <c r="H6569" t="str">
        <f>IF(Comuni__2[[#This Row],[Popolazione2011]]&gt;300000,"MAGGIORE","")</f>
        <v/>
      </c>
    </row>
    <row r="6570" spans="1:8" x14ac:dyDescent="0.2">
      <c r="A6570" t="s">
        <v>1949</v>
      </c>
      <c r="B6570" t="s">
        <v>1271</v>
      </c>
      <c r="C6570" t="s">
        <v>1772</v>
      </c>
      <c r="D6570">
        <v>739</v>
      </c>
      <c r="E6570" s="2"/>
      <c r="F6570">
        <f>SUMIFS($D$2:$D$7909, $B$2:$B$7909, "Lombardia")</f>
        <v>9704121</v>
      </c>
      <c r="G6570" s="1">
        <f>Comuni__2[[#This Row],[Popolazione2011]]/Comuni__2[[#This Row],[POPOLAZIONE TOTALE DI OGNI REGIONE (CON FILTRO)]]</f>
        <v>7.6153213670769352E-5</v>
      </c>
      <c r="H6570" t="str">
        <f>IF(Comuni__2[[#This Row],[Popolazione2011]]&gt;300000,"MAGGIORE","")</f>
        <v/>
      </c>
    </row>
    <row r="6571" spans="1:8" x14ac:dyDescent="0.2">
      <c r="A6571" t="s">
        <v>6355</v>
      </c>
      <c r="B6571" t="s">
        <v>5894</v>
      </c>
      <c r="C6571" t="s">
        <v>6291</v>
      </c>
      <c r="D6571">
        <v>739</v>
      </c>
      <c r="E6571" s="2"/>
      <c r="F6571">
        <f>SUMIFS($D$2:$D$7909, $B$2:$B$7909, "Campania")</f>
        <v>5766810</v>
      </c>
      <c r="G6571" s="1">
        <f>Comuni__2[[#This Row],[Popolazione2011]]/Comuni__2[[#This Row],[POPOLAZIONE TOTALE DI OGNI REGIONE (CON FILTRO)]]</f>
        <v>1.2814710385811219E-4</v>
      </c>
      <c r="H6571" t="str">
        <f>IF(Comuni__2[[#This Row],[Popolazione2011]]&gt;300000,"MAGGIORE","")</f>
        <v/>
      </c>
    </row>
    <row r="6572" spans="1:8" x14ac:dyDescent="0.2">
      <c r="A6572" t="s">
        <v>927</v>
      </c>
      <c r="B6572" t="s">
        <v>5</v>
      </c>
      <c r="C6572" t="s">
        <v>857</v>
      </c>
      <c r="D6572">
        <v>739</v>
      </c>
      <c r="E6572" s="2"/>
      <c r="F6572">
        <f>SUMIFS($D$2:$D$7909, $B$2:$B$7909, "Piemonte")</f>
        <v>4363916</v>
      </c>
      <c r="G6572" s="1">
        <f>Comuni__2[[#This Row],[Popolazione2011]]/Comuni__2[[#This Row],[POPOLAZIONE TOTALE DI OGNI REGIONE (CON FILTRO)]]</f>
        <v>1.6934331458259049E-4</v>
      </c>
      <c r="H6572" t="str">
        <f>IF(Comuni__2[[#This Row],[Popolazione2011]]&gt;300000,"MAGGIORE","")</f>
        <v/>
      </c>
    </row>
    <row r="6573" spans="1:8" x14ac:dyDescent="0.2">
      <c r="A6573" t="s">
        <v>5513</v>
      </c>
      <c r="B6573" t="s">
        <v>5446</v>
      </c>
      <c r="C6573" t="s">
        <v>5447</v>
      </c>
      <c r="D6573">
        <v>739</v>
      </c>
      <c r="E6573" s="2"/>
      <c r="F6573">
        <f>SUMIFS($D$2:$D$7909, $B$2:$B$7909, "Abruzzo")</f>
        <v>1307309</v>
      </c>
      <c r="G6573" s="1">
        <f>Comuni__2[[#This Row],[Popolazione2011]]/Comuni__2[[#This Row],[POPOLAZIONE TOTALE DI OGNI REGIONE (CON FILTRO)]]</f>
        <v>5.6528334158182953E-4</v>
      </c>
      <c r="H6573" t="str">
        <f>IF(Comuni__2[[#This Row],[Popolazione2011]]&gt;300000,"MAGGIORE","")</f>
        <v/>
      </c>
    </row>
    <row r="6574" spans="1:8" x14ac:dyDescent="0.2">
      <c r="A6574" t="s">
        <v>2796</v>
      </c>
      <c r="B6574" t="s">
        <v>2791</v>
      </c>
      <c r="C6574" t="s">
        <v>2792</v>
      </c>
      <c r="D6574">
        <v>739</v>
      </c>
      <c r="E6574" s="2"/>
      <c r="F6574">
        <f>SUMIFS($D$2:$D$7909, $B$2:$B$7909, "Trentino-Alto Adige/Südtirol")</f>
        <v>1026433</v>
      </c>
      <c r="G6574" s="1">
        <f>Comuni__2[[#This Row],[Popolazione2011]]/Comuni__2[[#This Row],[POPOLAZIONE TOTALE DI OGNI REGIONE (CON FILTRO)]]</f>
        <v>7.1996905789272164E-4</v>
      </c>
      <c r="H6574" t="str">
        <f>IF(Comuni__2[[#This Row],[Popolazione2011]]&gt;300000,"MAGGIORE","")</f>
        <v/>
      </c>
    </row>
    <row r="6575" spans="1:8" x14ac:dyDescent="0.2">
      <c r="A6575" t="s">
        <v>5218</v>
      </c>
      <c r="B6575" t="s">
        <v>5062</v>
      </c>
      <c r="C6575" t="s">
        <v>5198</v>
      </c>
      <c r="D6575">
        <v>737</v>
      </c>
      <c r="E6575" s="2"/>
      <c r="F6575">
        <f>SUMIFS($D$2:$D$7909, $B$2:$B$7909, "Lazio")</f>
        <v>5502886</v>
      </c>
      <c r="G6575" s="1">
        <f>Comuni__2[[#This Row],[Popolazione2011]]/Comuni__2[[#This Row],[POPOLAZIONE TOTALE DI OGNI REGIONE (CON FILTRO)]]</f>
        <v>1.3392972342149193E-4</v>
      </c>
      <c r="H6575" t="str">
        <f>IF(Comuni__2[[#This Row],[Popolazione2011]]&gt;300000,"MAGGIORE","")</f>
        <v/>
      </c>
    </row>
    <row r="6576" spans="1:8" x14ac:dyDescent="0.2">
      <c r="A6576" t="s">
        <v>678</v>
      </c>
      <c r="B6576" t="s">
        <v>5</v>
      </c>
      <c r="C6576" t="s">
        <v>490</v>
      </c>
      <c r="D6576">
        <v>737</v>
      </c>
      <c r="E6576" s="2"/>
      <c r="F6576">
        <f>SUMIFS($D$2:$D$7909, $B$2:$B$7909, "Piemonte")</f>
        <v>4363916</v>
      </c>
      <c r="G6576" s="1">
        <f>Comuni__2[[#This Row],[Popolazione2011]]/Comuni__2[[#This Row],[POPOLAZIONE TOTALE DI OGNI REGIONE (CON FILTRO)]]</f>
        <v>1.6888501061890283E-4</v>
      </c>
      <c r="H6576" t="str">
        <f>IF(Comuni__2[[#This Row],[Popolazione2011]]&gt;300000,"MAGGIORE","")</f>
        <v/>
      </c>
    </row>
    <row r="6577" spans="1:8" x14ac:dyDescent="0.2">
      <c r="A6577" t="s">
        <v>6855</v>
      </c>
      <c r="B6577" t="s">
        <v>6847</v>
      </c>
      <c r="C6577" t="s">
        <v>6848</v>
      </c>
      <c r="D6577">
        <v>737</v>
      </c>
      <c r="E6577" s="2"/>
      <c r="F6577">
        <f>SUMIFS($D$2:$D$7909, $B$2:$B$7909, "Calabria")</f>
        <v>1959050</v>
      </c>
      <c r="G6577" s="1">
        <f>Comuni__2[[#This Row],[Popolazione2011]]/Comuni__2[[#This Row],[POPOLAZIONE TOTALE DI OGNI REGIONE (CON FILTRO)]]</f>
        <v>3.7620275133355452E-4</v>
      </c>
      <c r="H6577" t="str">
        <f>IF(Comuni__2[[#This Row],[Popolazione2011]]&gt;300000,"MAGGIORE","")</f>
        <v/>
      </c>
    </row>
    <row r="6578" spans="1:8" x14ac:dyDescent="0.2">
      <c r="A6578" t="s">
        <v>2931</v>
      </c>
      <c r="B6578" t="s">
        <v>2791</v>
      </c>
      <c r="C6578" t="s">
        <v>2909</v>
      </c>
      <c r="D6578">
        <v>737</v>
      </c>
      <c r="E6578" s="2"/>
      <c r="F6578">
        <f>SUMIFS($D$2:$D$7909, $B$2:$B$7909, "Trentino-Alto Adige/Südtirol")</f>
        <v>1026433</v>
      </c>
      <c r="G6578" s="1">
        <f>Comuni__2[[#This Row],[Popolazione2011]]/Comuni__2[[#This Row],[POPOLAZIONE TOTALE DI OGNI REGIONE (CON FILTRO)]]</f>
        <v>7.180205624721731E-4</v>
      </c>
      <c r="H6578" t="str">
        <f>IF(Comuni__2[[#This Row],[Popolazione2011]]&gt;300000,"MAGGIORE","")</f>
        <v/>
      </c>
    </row>
    <row r="6579" spans="1:8" x14ac:dyDescent="0.2">
      <c r="A6579" t="s">
        <v>6208</v>
      </c>
      <c r="B6579" t="s">
        <v>5894</v>
      </c>
      <c r="C6579" t="s">
        <v>6172</v>
      </c>
      <c r="D6579">
        <v>736</v>
      </c>
      <c r="E6579" s="2"/>
      <c r="F6579">
        <f>SUMIFS($D$2:$D$7909, $B$2:$B$7909, "Campania")</f>
        <v>5766810</v>
      </c>
      <c r="G6579" s="1">
        <f>Comuni__2[[#This Row],[Popolazione2011]]/Comuni__2[[#This Row],[POPOLAZIONE TOTALE DI OGNI REGIONE (CON FILTRO)]]</f>
        <v>1.2762688557452041E-4</v>
      </c>
      <c r="H6579" t="str">
        <f>IF(Comuni__2[[#This Row],[Popolazione2011]]&gt;300000,"MAGGIORE","")</f>
        <v/>
      </c>
    </row>
    <row r="6580" spans="1:8" x14ac:dyDescent="0.2">
      <c r="A6580" t="s">
        <v>7673</v>
      </c>
      <c r="B6580" t="s">
        <v>7657</v>
      </c>
      <c r="C6580" t="s">
        <v>7658</v>
      </c>
      <c r="D6580">
        <v>736</v>
      </c>
      <c r="E6580" s="2"/>
      <c r="F6580">
        <f>SUMIFS($D$2:$D$7909, $B$2:$B$7909, "Sardegna")</f>
        <v>1634822</v>
      </c>
      <c r="G6580" s="1">
        <f>Comuni__2[[#This Row],[Popolazione2011]]/Comuni__2[[#This Row],[POPOLAZIONE TOTALE DI OGNI REGIONE (CON FILTRO)]]</f>
        <v>4.5020191800697567E-4</v>
      </c>
      <c r="H6580" t="str">
        <f>IF(Comuni__2[[#This Row],[Popolazione2011]]&gt;300000,"MAGGIORE","")</f>
        <v/>
      </c>
    </row>
    <row r="6581" spans="1:8" x14ac:dyDescent="0.2">
      <c r="A6581" t="s">
        <v>5704</v>
      </c>
      <c r="B6581" t="s">
        <v>5446</v>
      </c>
      <c r="C6581" t="s">
        <v>5651</v>
      </c>
      <c r="D6581">
        <v>736</v>
      </c>
      <c r="E6581" s="2"/>
      <c r="F6581">
        <f>SUMIFS($D$2:$D$7909, $B$2:$B$7909, "Abruzzo")</f>
        <v>1307309</v>
      </c>
      <c r="G6581" s="1">
        <f>Comuni__2[[#This Row],[Popolazione2011]]/Comuni__2[[#This Row],[POPOLAZIONE TOTALE DI OGNI REGIONE (CON FILTRO)]]</f>
        <v>5.6298855129124025E-4</v>
      </c>
      <c r="H6581" t="str">
        <f>IF(Comuni__2[[#This Row],[Popolazione2011]]&gt;300000,"MAGGIORE","")</f>
        <v/>
      </c>
    </row>
    <row r="6582" spans="1:8" x14ac:dyDescent="0.2">
      <c r="A6582" t="s">
        <v>3029</v>
      </c>
      <c r="B6582" t="s">
        <v>2791</v>
      </c>
      <c r="C6582" t="s">
        <v>2909</v>
      </c>
      <c r="D6582">
        <v>736</v>
      </c>
      <c r="E6582" s="2"/>
      <c r="F6582">
        <f>SUMIFS($D$2:$D$7909, $B$2:$B$7909, "Trentino-Alto Adige/Südtirol")</f>
        <v>1026433</v>
      </c>
      <c r="G6582" s="1">
        <f>Comuni__2[[#This Row],[Popolazione2011]]/Comuni__2[[#This Row],[POPOLAZIONE TOTALE DI OGNI REGIONE (CON FILTRO)]]</f>
        <v>7.1704631476189877E-4</v>
      </c>
      <c r="H6582" t="str">
        <f>IF(Comuni__2[[#This Row],[Popolazione2011]]&gt;300000,"MAGGIORE","")</f>
        <v/>
      </c>
    </row>
    <row r="6583" spans="1:8" x14ac:dyDescent="0.2">
      <c r="A6583" t="s">
        <v>5860</v>
      </c>
      <c r="B6583" t="s">
        <v>5756</v>
      </c>
      <c r="C6583" t="s">
        <v>5841</v>
      </c>
      <c r="D6583">
        <v>735</v>
      </c>
      <c r="E6583" s="2"/>
      <c r="F6583">
        <f>SUMIFS($D$2:$D$7909, $B$2:$B$7909, "Molise")</f>
        <v>313660</v>
      </c>
      <c r="G6583" s="1">
        <f>Comuni__2[[#This Row],[Popolazione2011]]/Comuni__2[[#This Row],[POPOLAZIONE TOTALE DI OGNI REGIONE (CON FILTRO)]]</f>
        <v>2.3433016642224066E-3</v>
      </c>
      <c r="H6583" t="str">
        <f>IF(Comuni__2[[#This Row],[Popolazione2011]]&gt;300000,"MAGGIORE","")</f>
        <v/>
      </c>
    </row>
    <row r="6584" spans="1:8" x14ac:dyDescent="0.2">
      <c r="A6584" t="s">
        <v>939</v>
      </c>
      <c r="B6584" t="s">
        <v>5</v>
      </c>
      <c r="C6584" t="s">
        <v>857</v>
      </c>
      <c r="D6584">
        <v>734</v>
      </c>
      <c r="E6584" s="2"/>
      <c r="F6584">
        <f>SUMIFS($D$2:$D$7909, $B$2:$B$7909, "Piemonte")</f>
        <v>4363916</v>
      </c>
      <c r="G6584" s="1">
        <f>Comuni__2[[#This Row],[Popolazione2011]]/Comuni__2[[#This Row],[POPOLAZIONE TOTALE DI OGNI REGIONE (CON FILTRO)]]</f>
        <v>1.6819755467337134E-4</v>
      </c>
      <c r="H6584" t="str">
        <f>IF(Comuni__2[[#This Row],[Popolazione2011]]&gt;300000,"MAGGIORE","")</f>
        <v/>
      </c>
    </row>
    <row r="6585" spans="1:8" x14ac:dyDescent="0.2">
      <c r="A6585" t="s">
        <v>5789</v>
      </c>
      <c r="B6585" t="s">
        <v>5756</v>
      </c>
      <c r="C6585" t="s">
        <v>5757</v>
      </c>
      <c r="D6585">
        <v>734</v>
      </c>
      <c r="E6585" s="2"/>
      <c r="F6585">
        <f>SUMIFS($D$2:$D$7909, $B$2:$B$7909, "Molise")</f>
        <v>313660</v>
      </c>
      <c r="G6585" s="1">
        <f>Comuni__2[[#This Row],[Popolazione2011]]/Comuni__2[[#This Row],[POPOLAZIONE TOTALE DI OGNI REGIONE (CON FILTRO)]]</f>
        <v>2.3401134986928522E-3</v>
      </c>
      <c r="H6585" t="str">
        <f>IF(Comuni__2[[#This Row],[Popolazione2011]]&gt;300000,"MAGGIORE","")</f>
        <v/>
      </c>
    </row>
    <row r="6586" spans="1:8" x14ac:dyDescent="0.2">
      <c r="A6586" t="s">
        <v>3508</v>
      </c>
      <c r="B6586" t="s">
        <v>3082</v>
      </c>
      <c r="C6586" t="s">
        <v>3499</v>
      </c>
      <c r="D6586">
        <v>733</v>
      </c>
      <c r="E6586" s="2"/>
      <c r="F6586">
        <f>SUMIFS($D$2:$D$7909, $B$2:$B$7909, "Veneto")</f>
        <v>4855904</v>
      </c>
      <c r="G6586" s="1">
        <f>Comuni__2[[#This Row],[Popolazione2011]]/Comuni__2[[#This Row],[POPOLAZIONE TOTALE DI OGNI REGIONE (CON FILTRO)]]</f>
        <v>1.5095026590311505E-4</v>
      </c>
      <c r="H6586" t="str">
        <f>IF(Comuni__2[[#This Row],[Popolazione2011]]&gt;300000,"MAGGIORE","")</f>
        <v/>
      </c>
    </row>
    <row r="6587" spans="1:8" x14ac:dyDescent="0.2">
      <c r="A6587" t="s">
        <v>623</v>
      </c>
      <c r="B6587" t="s">
        <v>5</v>
      </c>
      <c r="C6587" t="s">
        <v>490</v>
      </c>
      <c r="D6587">
        <v>733</v>
      </c>
      <c r="E6587" s="2"/>
      <c r="F6587">
        <f>SUMIFS($D$2:$D$7909, $B$2:$B$7909, "Piemonte")</f>
        <v>4363916</v>
      </c>
      <c r="G6587" s="1">
        <f>Comuni__2[[#This Row],[Popolazione2011]]/Comuni__2[[#This Row],[POPOLAZIONE TOTALE DI OGNI REGIONE (CON FILTRO)]]</f>
        <v>1.679684026915275E-4</v>
      </c>
      <c r="H6587" t="str">
        <f>IF(Comuni__2[[#This Row],[Popolazione2011]]&gt;300000,"MAGGIORE","")</f>
        <v/>
      </c>
    </row>
    <row r="6588" spans="1:8" x14ac:dyDescent="0.2">
      <c r="A6588" t="s">
        <v>1598</v>
      </c>
      <c r="B6588" t="s">
        <v>1271</v>
      </c>
      <c r="C6588" t="s">
        <v>1560</v>
      </c>
      <c r="D6588">
        <v>732</v>
      </c>
      <c r="E6588" s="2"/>
      <c r="F6588">
        <f>SUMIFS($D$2:$D$7909, $B$2:$B$7909, "Lombardia")</f>
        <v>9704121</v>
      </c>
      <c r="G6588" s="1">
        <f>Comuni__2[[#This Row],[Popolazione2011]]/Comuni__2[[#This Row],[POPOLAZIONE TOTALE DI OGNI REGIONE (CON FILTRO)]]</f>
        <v>7.543187064547114E-5</v>
      </c>
      <c r="H6588" t="str">
        <f>IF(Comuni__2[[#This Row],[Popolazione2011]]&gt;300000,"MAGGIORE","")</f>
        <v/>
      </c>
    </row>
    <row r="6589" spans="1:8" x14ac:dyDescent="0.2">
      <c r="A6589" t="s">
        <v>1807</v>
      </c>
      <c r="B6589" t="s">
        <v>1271</v>
      </c>
      <c r="C6589" t="s">
        <v>1772</v>
      </c>
      <c r="D6589">
        <v>732</v>
      </c>
      <c r="E6589" s="2"/>
      <c r="F6589">
        <f>SUMIFS($D$2:$D$7909, $B$2:$B$7909, "Lombardia")</f>
        <v>9704121</v>
      </c>
      <c r="G6589" s="1">
        <f>Comuni__2[[#This Row],[Popolazione2011]]/Comuni__2[[#This Row],[POPOLAZIONE TOTALE DI OGNI REGIONE (CON FILTRO)]]</f>
        <v>7.543187064547114E-5</v>
      </c>
      <c r="H6589" t="str">
        <f>IF(Comuni__2[[#This Row],[Popolazione2011]]&gt;300000,"MAGGIORE","")</f>
        <v/>
      </c>
    </row>
    <row r="6590" spans="1:8" x14ac:dyDescent="0.2">
      <c r="A6590" t="s">
        <v>791</v>
      </c>
      <c r="B6590" t="s">
        <v>5</v>
      </c>
      <c r="C6590" t="s">
        <v>738</v>
      </c>
      <c r="D6590">
        <v>731</v>
      </c>
      <c r="E6590" s="2"/>
      <c r="F6590">
        <f>SUMIFS($D$2:$D$7909, $B$2:$B$7909, "Piemonte")</f>
        <v>4363916</v>
      </c>
      <c r="G6590" s="1">
        <f>Comuni__2[[#This Row],[Popolazione2011]]/Comuni__2[[#This Row],[POPOLAZIONE TOTALE DI OGNI REGIONE (CON FILTRO)]]</f>
        <v>1.6751009872783987E-4</v>
      </c>
      <c r="H6590" t="str">
        <f>IF(Comuni__2[[#This Row],[Popolazione2011]]&gt;300000,"MAGGIORE","")</f>
        <v/>
      </c>
    </row>
    <row r="6591" spans="1:8" x14ac:dyDescent="0.2">
      <c r="A6591" t="s">
        <v>4917</v>
      </c>
      <c r="B6591" t="s">
        <v>4829</v>
      </c>
      <c r="C6591" t="s">
        <v>4883</v>
      </c>
      <c r="D6591">
        <v>731</v>
      </c>
      <c r="E6591" s="2"/>
      <c r="F6591">
        <f>SUMIFS($D$2:$D$7909, $B$2:$B$7909, "Marche")</f>
        <v>1540584</v>
      </c>
      <c r="G6591" s="1">
        <f>Comuni__2[[#This Row],[Popolazione2011]]/Comuni__2[[#This Row],[POPOLAZIONE TOTALE DI OGNI REGIONE (CON FILTRO)]]</f>
        <v>4.7449538616524644E-4</v>
      </c>
      <c r="H6591" t="str">
        <f>IF(Comuni__2[[#This Row],[Popolazione2011]]&gt;300000,"MAGGIORE","")</f>
        <v/>
      </c>
    </row>
    <row r="6592" spans="1:8" x14ac:dyDescent="0.2">
      <c r="A6592" t="s">
        <v>6334</v>
      </c>
      <c r="B6592" t="s">
        <v>5894</v>
      </c>
      <c r="C6592" t="s">
        <v>6291</v>
      </c>
      <c r="D6592">
        <v>730</v>
      </c>
      <c r="E6592" s="2"/>
      <c r="F6592">
        <f>SUMIFS($D$2:$D$7909, $B$2:$B$7909, "Campania")</f>
        <v>5766810</v>
      </c>
      <c r="G6592" s="1">
        <f>Comuni__2[[#This Row],[Popolazione2011]]/Comuni__2[[#This Row],[POPOLAZIONE TOTALE DI OGNI REGIONE (CON FILTRO)]]</f>
        <v>1.265864490073368E-4</v>
      </c>
      <c r="H6592" t="str">
        <f>IF(Comuni__2[[#This Row],[Popolazione2011]]&gt;300000,"MAGGIORE","")</f>
        <v/>
      </c>
    </row>
    <row r="6593" spans="1:8" x14ac:dyDescent="0.2">
      <c r="A6593" t="s">
        <v>2549</v>
      </c>
      <c r="B6593" t="s">
        <v>1271</v>
      </c>
      <c r="C6593" t="s">
        <v>2523</v>
      </c>
      <c r="D6593">
        <v>729</v>
      </c>
      <c r="E6593" s="2"/>
      <c r="F6593">
        <f>SUMIFS($D$2:$D$7909, $B$2:$B$7909, "Lombardia")</f>
        <v>9704121</v>
      </c>
      <c r="G6593" s="1">
        <f>Comuni__2[[#This Row],[Popolazione2011]]/Comuni__2[[#This Row],[POPOLAZIONE TOTALE DI OGNI REGIONE (CON FILTRO)]]</f>
        <v>7.5122723634629042E-5</v>
      </c>
      <c r="H6593" t="str">
        <f>IF(Comuni__2[[#This Row],[Popolazione2011]]&gt;300000,"MAGGIORE","")</f>
        <v/>
      </c>
    </row>
    <row r="6594" spans="1:8" x14ac:dyDescent="0.2">
      <c r="A6594" t="s">
        <v>1128</v>
      </c>
      <c r="B6594" t="s">
        <v>5</v>
      </c>
      <c r="C6594" t="s">
        <v>1120</v>
      </c>
      <c r="D6594">
        <v>729</v>
      </c>
      <c r="E6594" s="2"/>
      <c r="F6594">
        <f>SUMIFS($D$2:$D$7909, $B$2:$B$7909, "Piemonte")</f>
        <v>4363916</v>
      </c>
      <c r="G6594" s="1">
        <f>Comuni__2[[#This Row],[Popolazione2011]]/Comuni__2[[#This Row],[POPOLAZIONE TOTALE DI OGNI REGIONE (CON FILTRO)]]</f>
        <v>1.6705179476415221E-4</v>
      </c>
      <c r="H6594" t="str">
        <f>IF(Comuni__2[[#This Row],[Popolazione2011]]&gt;300000,"MAGGIORE","")</f>
        <v/>
      </c>
    </row>
    <row r="6595" spans="1:8" x14ac:dyDescent="0.2">
      <c r="A6595" t="s">
        <v>2954</v>
      </c>
      <c r="B6595" t="s">
        <v>2791</v>
      </c>
      <c r="C6595" t="s">
        <v>2909</v>
      </c>
      <c r="D6595">
        <v>729</v>
      </c>
      <c r="E6595" s="2"/>
      <c r="F6595">
        <f>SUMIFS($D$2:$D$7909, $B$2:$B$7909, "Trentino-Alto Adige/Südtirol")</f>
        <v>1026433</v>
      </c>
      <c r="G6595" s="1">
        <f>Comuni__2[[#This Row],[Popolazione2011]]/Comuni__2[[#This Row],[POPOLAZIONE TOTALE DI OGNI REGIONE (CON FILTRO)]]</f>
        <v>7.102265807899785E-4</v>
      </c>
      <c r="H6595" t="str">
        <f>IF(Comuni__2[[#This Row],[Popolazione2011]]&gt;300000,"MAGGIORE","")</f>
        <v/>
      </c>
    </row>
    <row r="6596" spans="1:8" x14ac:dyDescent="0.2">
      <c r="A6596" t="s">
        <v>5845</v>
      </c>
      <c r="B6596" t="s">
        <v>5756</v>
      </c>
      <c r="C6596" t="s">
        <v>5841</v>
      </c>
      <c r="D6596">
        <v>729</v>
      </c>
      <c r="E6596" s="2"/>
      <c r="F6596">
        <f>SUMIFS($D$2:$D$7909, $B$2:$B$7909, "Molise")</f>
        <v>313660</v>
      </c>
      <c r="G6596" s="1">
        <f>Comuni__2[[#This Row],[Popolazione2011]]/Comuni__2[[#This Row],[POPOLAZIONE TOTALE DI OGNI REGIONE (CON FILTRO)]]</f>
        <v>2.3241726710450808E-3</v>
      </c>
      <c r="H6596" t="str">
        <f>IF(Comuni__2[[#This Row],[Popolazione2011]]&gt;300000,"MAGGIORE","")</f>
        <v/>
      </c>
    </row>
    <row r="6597" spans="1:8" x14ac:dyDescent="0.2">
      <c r="A6597" t="s">
        <v>1142</v>
      </c>
      <c r="B6597" t="s">
        <v>5</v>
      </c>
      <c r="C6597" t="s">
        <v>1120</v>
      </c>
      <c r="D6597">
        <v>728</v>
      </c>
      <c r="E6597" s="2"/>
      <c r="F6597">
        <f>SUMIFS($D$2:$D$7909, $B$2:$B$7909, "Piemonte")</f>
        <v>4363916</v>
      </c>
      <c r="G6597" s="1">
        <f>Comuni__2[[#This Row],[Popolazione2011]]/Comuni__2[[#This Row],[POPOLAZIONE TOTALE DI OGNI REGIONE (CON FILTRO)]]</f>
        <v>1.6682264278230837E-4</v>
      </c>
      <c r="H6597" t="str">
        <f>IF(Comuni__2[[#This Row],[Popolazione2011]]&gt;300000,"MAGGIORE","")</f>
        <v/>
      </c>
    </row>
    <row r="6598" spans="1:8" x14ac:dyDescent="0.2">
      <c r="A6598" t="s">
        <v>7886</v>
      </c>
      <c r="B6598" t="s">
        <v>7657</v>
      </c>
      <c r="C6598" t="s">
        <v>7843</v>
      </c>
      <c r="D6598">
        <v>728</v>
      </c>
      <c r="E6598" s="2"/>
      <c r="F6598">
        <f>SUMIFS($D$2:$D$7909, $B$2:$B$7909, "Sardegna")</f>
        <v>1634822</v>
      </c>
      <c r="G6598" s="1">
        <f>Comuni__2[[#This Row],[Popolazione2011]]/Comuni__2[[#This Row],[POPOLAZIONE TOTALE DI OGNI REGIONE (CON FILTRO)]]</f>
        <v>4.4530841889820421E-4</v>
      </c>
      <c r="H6598" t="str">
        <f>IF(Comuni__2[[#This Row],[Popolazione2011]]&gt;300000,"MAGGIORE","")</f>
        <v/>
      </c>
    </row>
    <row r="6599" spans="1:8" x14ac:dyDescent="0.2">
      <c r="A6599" t="s">
        <v>5891</v>
      </c>
      <c r="B6599" t="s">
        <v>5756</v>
      </c>
      <c r="C6599" t="s">
        <v>5841</v>
      </c>
      <c r="D6599">
        <v>728</v>
      </c>
      <c r="E6599" s="2"/>
      <c r="F6599">
        <f>SUMIFS($D$2:$D$7909, $B$2:$B$7909, "Molise")</f>
        <v>313660</v>
      </c>
      <c r="G6599" s="1">
        <f>Comuni__2[[#This Row],[Popolazione2011]]/Comuni__2[[#This Row],[POPOLAZIONE TOTALE DI OGNI REGIONE (CON FILTRO)]]</f>
        <v>2.3209845055155265E-3</v>
      </c>
      <c r="H6599" t="str">
        <f>IF(Comuni__2[[#This Row],[Popolazione2011]]&gt;300000,"MAGGIORE","")</f>
        <v/>
      </c>
    </row>
    <row r="6600" spans="1:8" x14ac:dyDescent="0.2">
      <c r="A6600" t="s">
        <v>962</v>
      </c>
      <c r="B6600" t="s">
        <v>5</v>
      </c>
      <c r="C6600" t="s">
        <v>857</v>
      </c>
      <c r="D6600">
        <v>726</v>
      </c>
      <c r="E6600" s="2"/>
      <c r="F6600">
        <f>SUMIFS($D$2:$D$7909, $B$2:$B$7909, "Piemonte")</f>
        <v>4363916</v>
      </c>
      <c r="G6600" s="1">
        <f>Comuni__2[[#This Row],[Popolazione2011]]/Comuni__2[[#This Row],[POPOLAZIONE TOTALE DI OGNI REGIONE (CON FILTRO)]]</f>
        <v>1.6636433881862071E-4</v>
      </c>
      <c r="H6600" t="str">
        <f>IF(Comuni__2[[#This Row],[Popolazione2011]]&gt;300000,"MAGGIORE","")</f>
        <v/>
      </c>
    </row>
    <row r="6601" spans="1:8" x14ac:dyDescent="0.2">
      <c r="A6601" t="s">
        <v>5456</v>
      </c>
      <c r="B6601" t="s">
        <v>5446</v>
      </c>
      <c r="C6601" t="s">
        <v>5447</v>
      </c>
      <c r="D6601">
        <v>726</v>
      </c>
      <c r="E6601" s="2"/>
      <c r="F6601">
        <f>SUMIFS($D$2:$D$7909, $B$2:$B$7909, "Abruzzo")</f>
        <v>1307309</v>
      </c>
      <c r="G6601" s="1">
        <f>Comuni__2[[#This Row],[Popolazione2011]]/Comuni__2[[#This Row],[POPOLAZIONE TOTALE DI OGNI REGIONE (CON FILTRO)]]</f>
        <v>5.5533925032260928E-4</v>
      </c>
      <c r="H6601" t="str">
        <f>IF(Comuni__2[[#This Row],[Popolazione2011]]&gt;300000,"MAGGIORE","")</f>
        <v/>
      </c>
    </row>
    <row r="6602" spans="1:8" x14ac:dyDescent="0.2">
      <c r="A6602" t="s">
        <v>5697</v>
      </c>
      <c r="B6602" t="s">
        <v>5446</v>
      </c>
      <c r="C6602" t="s">
        <v>5651</v>
      </c>
      <c r="D6602">
        <v>725</v>
      </c>
      <c r="E6602" s="2"/>
      <c r="F6602">
        <f>SUMIFS($D$2:$D$7909, $B$2:$B$7909, "Abruzzo")</f>
        <v>1307309</v>
      </c>
      <c r="G6602" s="1">
        <f>Comuni__2[[#This Row],[Popolazione2011]]/Comuni__2[[#This Row],[POPOLAZIONE TOTALE DI OGNI REGIONE (CON FILTRO)]]</f>
        <v>5.5457432022574615E-4</v>
      </c>
      <c r="H6602" t="str">
        <f>IF(Comuni__2[[#This Row],[Popolazione2011]]&gt;300000,"MAGGIORE","")</f>
        <v/>
      </c>
    </row>
    <row r="6603" spans="1:8" x14ac:dyDescent="0.2">
      <c r="A6603" t="s">
        <v>202</v>
      </c>
      <c r="B6603" t="s">
        <v>5</v>
      </c>
      <c r="C6603" t="s">
        <v>6</v>
      </c>
      <c r="D6603">
        <v>724</v>
      </c>
      <c r="E6603" s="2"/>
      <c r="F6603">
        <f>SUMIFS($D$2:$D$7909, $B$2:$B$7909, "Piemonte")</f>
        <v>4363916</v>
      </c>
      <c r="G6603" s="1">
        <f>Comuni__2[[#This Row],[Popolazione2011]]/Comuni__2[[#This Row],[POPOLAZIONE TOTALE DI OGNI REGIONE (CON FILTRO)]]</f>
        <v>1.6590603485493305E-4</v>
      </c>
      <c r="H6603" t="str">
        <f>IF(Comuni__2[[#This Row],[Popolazione2011]]&gt;300000,"MAGGIORE","")</f>
        <v/>
      </c>
    </row>
    <row r="6604" spans="1:8" x14ac:dyDescent="0.2">
      <c r="A6604" t="s">
        <v>5525</v>
      </c>
      <c r="B6604" t="s">
        <v>5446</v>
      </c>
      <c r="C6604" t="s">
        <v>5447</v>
      </c>
      <c r="D6604">
        <v>724</v>
      </c>
      <c r="E6604" s="2"/>
      <c r="F6604">
        <f>SUMIFS($D$2:$D$7909, $B$2:$B$7909, "Abruzzo")</f>
        <v>1307309</v>
      </c>
      <c r="G6604" s="1">
        <f>Comuni__2[[#This Row],[Popolazione2011]]/Comuni__2[[#This Row],[POPOLAZIONE TOTALE DI OGNI REGIONE (CON FILTRO)]]</f>
        <v>5.5380939012888303E-4</v>
      </c>
      <c r="H6604" t="str">
        <f>IF(Comuni__2[[#This Row],[Popolazione2011]]&gt;300000,"MAGGIORE","")</f>
        <v/>
      </c>
    </row>
    <row r="6605" spans="1:8" x14ac:dyDescent="0.2">
      <c r="A6605" t="s">
        <v>1793</v>
      </c>
      <c r="B6605" t="s">
        <v>1271</v>
      </c>
      <c r="C6605" t="s">
        <v>1772</v>
      </c>
      <c r="D6605">
        <v>723</v>
      </c>
      <c r="E6605" s="2"/>
      <c r="F6605">
        <f>SUMIFS($D$2:$D$7909, $B$2:$B$7909, "Lombardia")</f>
        <v>9704121</v>
      </c>
      <c r="G6605" s="1">
        <f>Comuni__2[[#This Row],[Popolazione2011]]/Comuni__2[[#This Row],[POPOLAZIONE TOTALE DI OGNI REGIONE (CON FILTRO)]]</f>
        <v>7.4504429612944845E-5</v>
      </c>
      <c r="H6605" t="str">
        <f>IF(Comuni__2[[#This Row],[Popolazione2011]]&gt;300000,"MAGGIORE","")</f>
        <v/>
      </c>
    </row>
    <row r="6606" spans="1:8" x14ac:dyDescent="0.2">
      <c r="A6606" t="s">
        <v>2216</v>
      </c>
      <c r="B6606" t="s">
        <v>1271</v>
      </c>
      <c r="C6606" t="s">
        <v>2016</v>
      </c>
      <c r="D6606">
        <v>723</v>
      </c>
      <c r="E6606" s="2"/>
      <c r="F6606">
        <f>SUMIFS($D$2:$D$7909, $B$2:$B$7909, "Lombardia")</f>
        <v>9704121</v>
      </c>
      <c r="G6606" s="1">
        <f>Comuni__2[[#This Row],[Popolazione2011]]/Comuni__2[[#This Row],[POPOLAZIONE TOTALE DI OGNI REGIONE (CON FILTRO)]]</f>
        <v>7.4504429612944845E-5</v>
      </c>
      <c r="H6606" t="str">
        <f>IF(Comuni__2[[#This Row],[Popolazione2011]]&gt;300000,"MAGGIORE","")</f>
        <v/>
      </c>
    </row>
    <row r="6607" spans="1:8" x14ac:dyDescent="0.2">
      <c r="A6607" t="s">
        <v>5134</v>
      </c>
      <c r="B6607" t="s">
        <v>5062</v>
      </c>
      <c r="C6607" t="s">
        <v>5124</v>
      </c>
      <c r="D6607">
        <v>723</v>
      </c>
      <c r="E6607" s="2"/>
      <c r="F6607">
        <f>SUMIFS($D$2:$D$7909, $B$2:$B$7909, "Lazio")</f>
        <v>5502886</v>
      </c>
      <c r="G6607" s="1">
        <f>Comuni__2[[#This Row],[Popolazione2011]]/Comuni__2[[#This Row],[POPOLAZIONE TOTALE DI OGNI REGIONE (CON FILTRO)]]</f>
        <v>1.3138560384496427E-4</v>
      </c>
      <c r="H6607" t="str">
        <f>IF(Comuni__2[[#This Row],[Popolazione2011]]&gt;300000,"MAGGIORE","")</f>
        <v/>
      </c>
    </row>
    <row r="6608" spans="1:8" x14ac:dyDescent="0.2">
      <c r="A6608" t="s">
        <v>3318</v>
      </c>
      <c r="B6608" t="s">
        <v>3082</v>
      </c>
      <c r="C6608" t="s">
        <v>3297</v>
      </c>
      <c r="D6608">
        <v>723</v>
      </c>
      <c r="E6608" s="2"/>
      <c r="F6608">
        <f>SUMIFS($D$2:$D$7909, $B$2:$B$7909, "Veneto")</f>
        <v>4855904</v>
      </c>
      <c r="G6608" s="1">
        <f>Comuni__2[[#This Row],[Popolazione2011]]/Comuni__2[[#This Row],[POPOLAZIONE TOTALE DI OGNI REGIONE (CON FILTRO)]]</f>
        <v>1.4889091711862507E-4</v>
      </c>
      <c r="H6608" t="str">
        <f>IF(Comuni__2[[#This Row],[Popolazione2011]]&gt;300000,"MAGGIORE","")</f>
        <v/>
      </c>
    </row>
    <row r="6609" spans="1:8" x14ac:dyDescent="0.2">
      <c r="A6609" t="s">
        <v>187</v>
      </c>
      <c r="B6609" t="s">
        <v>5</v>
      </c>
      <c r="C6609" t="s">
        <v>6</v>
      </c>
      <c r="D6609">
        <v>723</v>
      </c>
      <c r="E6609" s="2"/>
      <c r="F6609">
        <f>SUMIFS($D$2:$D$7909, $B$2:$B$7909, "Piemonte")</f>
        <v>4363916</v>
      </c>
      <c r="G6609" s="1">
        <f>Comuni__2[[#This Row],[Popolazione2011]]/Comuni__2[[#This Row],[POPOLAZIONE TOTALE DI OGNI REGIONE (CON FILTRO)]]</f>
        <v>1.6567688287308922E-4</v>
      </c>
      <c r="H6609" t="str">
        <f>IF(Comuni__2[[#This Row],[Popolazione2011]]&gt;300000,"MAGGIORE","")</f>
        <v/>
      </c>
    </row>
    <row r="6610" spans="1:8" x14ac:dyDescent="0.2">
      <c r="A6610" t="s">
        <v>7854</v>
      </c>
      <c r="B6610" t="s">
        <v>7657</v>
      </c>
      <c r="C6610" t="s">
        <v>7843</v>
      </c>
      <c r="D6610">
        <v>723</v>
      </c>
      <c r="E6610" s="2"/>
      <c r="F6610">
        <f>SUMIFS($D$2:$D$7909, $B$2:$B$7909, "Sardegna")</f>
        <v>1634822</v>
      </c>
      <c r="G6610" s="1">
        <f>Comuni__2[[#This Row],[Popolazione2011]]/Comuni__2[[#This Row],[POPOLAZIONE TOTALE DI OGNI REGIONE (CON FILTRO)]]</f>
        <v>4.4224998195522202E-4</v>
      </c>
      <c r="H6610" t="str">
        <f>IF(Comuni__2[[#This Row],[Popolazione2011]]&gt;300000,"MAGGIORE","")</f>
        <v/>
      </c>
    </row>
    <row r="6611" spans="1:8" x14ac:dyDescent="0.2">
      <c r="A6611" t="s">
        <v>2332</v>
      </c>
      <c r="B6611" t="s">
        <v>1271</v>
      </c>
      <c r="C6611" t="s">
        <v>2222</v>
      </c>
      <c r="D6611">
        <v>722</v>
      </c>
      <c r="E6611" s="2"/>
      <c r="F6611">
        <f>SUMIFS($D$2:$D$7909, $B$2:$B$7909, "Lombardia")</f>
        <v>9704121</v>
      </c>
      <c r="G6611" s="1">
        <f>Comuni__2[[#This Row],[Popolazione2011]]/Comuni__2[[#This Row],[POPOLAZIONE TOTALE DI OGNI REGIONE (CON FILTRO)]]</f>
        <v>7.4401380609330817E-5</v>
      </c>
      <c r="H6611" t="str">
        <f>IF(Comuni__2[[#This Row],[Popolazione2011]]&gt;300000,"MAGGIORE","")</f>
        <v/>
      </c>
    </row>
    <row r="6612" spans="1:8" x14ac:dyDescent="0.2">
      <c r="A6612" t="s">
        <v>2009</v>
      </c>
      <c r="B6612" t="s">
        <v>1271</v>
      </c>
      <c r="C6612" t="s">
        <v>1772</v>
      </c>
      <c r="D6612">
        <v>721</v>
      </c>
      <c r="E6612" s="2"/>
      <c r="F6612">
        <f>SUMIFS($D$2:$D$7909, $B$2:$B$7909, "Lombardia")</f>
        <v>9704121</v>
      </c>
      <c r="G6612" s="1">
        <f>Comuni__2[[#This Row],[Popolazione2011]]/Comuni__2[[#This Row],[POPOLAZIONE TOTALE DI OGNI REGIONE (CON FILTRO)]]</f>
        <v>7.4298331605716789E-5</v>
      </c>
      <c r="H6612" t="str">
        <f>IF(Comuni__2[[#This Row],[Popolazione2011]]&gt;300000,"MAGGIORE","")</f>
        <v/>
      </c>
    </row>
    <row r="6613" spans="1:8" x14ac:dyDescent="0.2">
      <c r="A6613" t="s">
        <v>2317</v>
      </c>
      <c r="B6613" t="s">
        <v>1271</v>
      </c>
      <c r="C6613" t="s">
        <v>2222</v>
      </c>
      <c r="D6613">
        <v>721</v>
      </c>
      <c r="E6613" s="2"/>
      <c r="F6613">
        <f>SUMIFS($D$2:$D$7909, $B$2:$B$7909, "Lombardia")</f>
        <v>9704121</v>
      </c>
      <c r="G6613" s="1">
        <f>Comuni__2[[#This Row],[Popolazione2011]]/Comuni__2[[#This Row],[POPOLAZIONE TOTALE DI OGNI REGIONE (CON FILTRO)]]</f>
        <v>7.4298331605716789E-5</v>
      </c>
      <c r="H6613" t="str">
        <f>IF(Comuni__2[[#This Row],[Popolazione2011]]&gt;300000,"MAGGIORE","")</f>
        <v/>
      </c>
    </row>
    <row r="6614" spans="1:8" x14ac:dyDescent="0.2">
      <c r="A6614" t="s">
        <v>1132</v>
      </c>
      <c r="B6614" t="s">
        <v>5</v>
      </c>
      <c r="C6614" t="s">
        <v>1120</v>
      </c>
      <c r="D6614">
        <v>721</v>
      </c>
      <c r="E6614" s="2"/>
      <c r="F6614">
        <f>SUMIFS($D$2:$D$7909, $B$2:$B$7909, "Piemonte")</f>
        <v>4363916</v>
      </c>
      <c r="G6614" s="1">
        <f>Comuni__2[[#This Row],[Popolazione2011]]/Comuni__2[[#This Row],[POPOLAZIONE TOTALE DI OGNI REGIONE (CON FILTRO)]]</f>
        <v>1.6521857890940155E-4</v>
      </c>
      <c r="H6614" t="str">
        <f>IF(Comuni__2[[#This Row],[Popolazione2011]]&gt;300000,"MAGGIORE","")</f>
        <v/>
      </c>
    </row>
    <row r="6615" spans="1:8" x14ac:dyDescent="0.2">
      <c r="A6615" t="s">
        <v>7950</v>
      </c>
      <c r="B6615" t="s">
        <v>7657</v>
      </c>
      <c r="C6615" t="s">
        <v>7931</v>
      </c>
      <c r="D6615">
        <v>721</v>
      </c>
      <c r="E6615" s="2"/>
      <c r="F6615">
        <f>SUMIFS($D$2:$D$7909, $B$2:$B$7909, "Sardegna")</f>
        <v>1634822</v>
      </c>
      <c r="G6615" s="1">
        <f>Comuni__2[[#This Row],[Popolazione2011]]/Comuni__2[[#This Row],[POPOLAZIONE TOTALE DI OGNI REGIONE (CON FILTRO)]]</f>
        <v>4.4102660717802917E-4</v>
      </c>
      <c r="H6615" t="str">
        <f>IF(Comuni__2[[#This Row],[Popolazione2011]]&gt;300000,"MAGGIORE","")</f>
        <v/>
      </c>
    </row>
    <row r="6616" spans="1:8" x14ac:dyDescent="0.2">
      <c r="A6616" t="s">
        <v>934</v>
      </c>
      <c r="B6616" t="s">
        <v>5</v>
      </c>
      <c r="C6616" t="s">
        <v>857</v>
      </c>
      <c r="D6616">
        <v>720</v>
      </c>
      <c r="E6616" s="2"/>
      <c r="F6616">
        <f>SUMIFS($D$2:$D$7909, $B$2:$B$7909, "Piemonte")</f>
        <v>4363916</v>
      </c>
      <c r="G6616" s="1">
        <f>Comuni__2[[#This Row],[Popolazione2011]]/Comuni__2[[#This Row],[POPOLAZIONE TOTALE DI OGNI REGIONE (CON FILTRO)]]</f>
        <v>1.6498942692755772E-4</v>
      </c>
      <c r="H6616" t="str">
        <f>IF(Comuni__2[[#This Row],[Popolazione2011]]&gt;300000,"MAGGIORE","")</f>
        <v/>
      </c>
    </row>
    <row r="6617" spans="1:8" x14ac:dyDescent="0.2">
      <c r="A6617" t="s">
        <v>2349</v>
      </c>
      <c r="B6617" t="s">
        <v>1271</v>
      </c>
      <c r="C6617" t="s">
        <v>2222</v>
      </c>
      <c r="D6617">
        <v>719</v>
      </c>
      <c r="E6617" s="2"/>
      <c r="F6617">
        <f>SUMIFS($D$2:$D$7909, $B$2:$B$7909, "Lombardia")</f>
        <v>9704121</v>
      </c>
      <c r="G6617" s="1">
        <f>Comuni__2[[#This Row],[Popolazione2011]]/Comuni__2[[#This Row],[POPOLAZIONE TOTALE DI OGNI REGIONE (CON FILTRO)]]</f>
        <v>7.4092233598488719E-5</v>
      </c>
      <c r="H6617" t="str">
        <f>IF(Comuni__2[[#This Row],[Popolazione2011]]&gt;300000,"MAGGIORE","")</f>
        <v/>
      </c>
    </row>
    <row r="6618" spans="1:8" x14ac:dyDescent="0.2">
      <c r="A6618" t="s">
        <v>664</v>
      </c>
      <c r="B6618" t="s">
        <v>5</v>
      </c>
      <c r="C6618" t="s">
        <v>490</v>
      </c>
      <c r="D6618">
        <v>719</v>
      </c>
      <c r="E6618" s="2"/>
      <c r="F6618">
        <f>SUMIFS($D$2:$D$7909, $B$2:$B$7909, "Piemonte")</f>
        <v>4363916</v>
      </c>
      <c r="G6618" s="1">
        <f>Comuni__2[[#This Row],[Popolazione2011]]/Comuni__2[[#This Row],[POPOLAZIONE TOTALE DI OGNI REGIONE (CON FILTRO)]]</f>
        <v>1.6476027494571389E-4</v>
      </c>
      <c r="H6618" t="str">
        <f>IF(Comuni__2[[#This Row],[Popolazione2011]]&gt;300000,"MAGGIORE","")</f>
        <v/>
      </c>
    </row>
    <row r="6619" spans="1:8" x14ac:dyDescent="0.2">
      <c r="A6619" t="s">
        <v>1065</v>
      </c>
      <c r="B6619" t="s">
        <v>5</v>
      </c>
      <c r="C6619" t="s">
        <v>1045</v>
      </c>
      <c r="D6619">
        <v>719</v>
      </c>
      <c r="E6619" s="2"/>
      <c r="F6619">
        <f>SUMIFS($D$2:$D$7909, $B$2:$B$7909, "Piemonte")</f>
        <v>4363916</v>
      </c>
      <c r="G6619" s="1">
        <f>Comuni__2[[#This Row],[Popolazione2011]]/Comuni__2[[#This Row],[POPOLAZIONE TOTALE DI OGNI REGIONE (CON FILTRO)]]</f>
        <v>1.6476027494571389E-4</v>
      </c>
      <c r="H6619" t="str">
        <f>IF(Comuni__2[[#This Row],[Popolazione2011]]&gt;300000,"MAGGIORE","")</f>
        <v/>
      </c>
    </row>
    <row r="6620" spans="1:8" x14ac:dyDescent="0.2">
      <c r="A6620" t="s">
        <v>6418</v>
      </c>
      <c r="B6620" t="s">
        <v>5894</v>
      </c>
      <c r="C6620" t="s">
        <v>6291</v>
      </c>
      <c r="D6620">
        <v>718</v>
      </c>
      <c r="E6620" s="2"/>
      <c r="F6620">
        <f>SUMIFS($D$2:$D$7909, $B$2:$B$7909, "Campania")</f>
        <v>5766810</v>
      </c>
      <c r="G6620" s="1">
        <f>Comuni__2[[#This Row],[Popolazione2011]]/Comuni__2[[#This Row],[POPOLAZIONE TOTALE DI OGNI REGIONE (CON FILTRO)]]</f>
        <v>1.2450557587296963E-4</v>
      </c>
      <c r="H6620" t="str">
        <f>IF(Comuni__2[[#This Row],[Popolazione2011]]&gt;300000,"MAGGIORE","")</f>
        <v/>
      </c>
    </row>
    <row r="6621" spans="1:8" x14ac:dyDescent="0.2">
      <c r="A6621" t="s">
        <v>6740</v>
      </c>
      <c r="B6621" t="s">
        <v>6713</v>
      </c>
      <c r="C6621" t="s">
        <v>6714</v>
      </c>
      <c r="D6621">
        <v>718</v>
      </c>
      <c r="E6621" s="2"/>
      <c r="F6621">
        <f>SUMIFS($D$2:$D$7909, $B$2:$B$7909, "Basilicata")</f>
        <v>578036</v>
      </c>
      <c r="G6621" s="1">
        <f>Comuni__2[[#This Row],[Popolazione2011]]/Comuni__2[[#This Row],[POPOLAZIONE TOTALE DI OGNI REGIONE (CON FILTRO)]]</f>
        <v>1.2421371679272571E-3</v>
      </c>
      <c r="H6621" t="str">
        <f>IF(Comuni__2[[#This Row],[Popolazione2011]]&gt;300000,"MAGGIORE","")</f>
        <v/>
      </c>
    </row>
    <row r="6622" spans="1:8" x14ac:dyDescent="0.2">
      <c r="A6622" t="s">
        <v>2412</v>
      </c>
      <c r="B6622" t="s">
        <v>1271</v>
      </c>
      <c r="C6622" t="s">
        <v>2409</v>
      </c>
      <c r="D6622">
        <v>717</v>
      </c>
      <c r="E6622" s="2"/>
      <c r="F6622">
        <f>SUMIFS($D$2:$D$7909, $B$2:$B$7909, "Lombardia")</f>
        <v>9704121</v>
      </c>
      <c r="G6622" s="1">
        <f>Comuni__2[[#This Row],[Popolazione2011]]/Comuni__2[[#This Row],[POPOLAZIONE TOTALE DI OGNI REGIONE (CON FILTRO)]]</f>
        <v>7.3886135591260662E-5</v>
      </c>
      <c r="H6622" t="str">
        <f>IF(Comuni__2[[#This Row],[Popolazione2011]]&gt;300000,"MAGGIORE","")</f>
        <v/>
      </c>
    </row>
    <row r="6623" spans="1:8" x14ac:dyDescent="0.2">
      <c r="A6623" t="s">
        <v>3218</v>
      </c>
      <c r="B6623" t="s">
        <v>3082</v>
      </c>
      <c r="C6623" t="s">
        <v>3182</v>
      </c>
      <c r="D6623">
        <v>717</v>
      </c>
      <c r="E6623" s="2"/>
      <c r="F6623">
        <f>SUMIFS($D$2:$D$7909, $B$2:$B$7909, "Veneto")</f>
        <v>4855904</v>
      </c>
      <c r="G6623" s="1">
        <f>Comuni__2[[#This Row],[Popolazione2011]]/Comuni__2[[#This Row],[POPOLAZIONE TOTALE DI OGNI REGIONE (CON FILTRO)]]</f>
        <v>1.476553078479311E-4</v>
      </c>
      <c r="H6623" t="str">
        <f>IF(Comuni__2[[#This Row],[Popolazione2011]]&gt;300000,"MAGGIORE","")</f>
        <v/>
      </c>
    </row>
    <row r="6624" spans="1:8" x14ac:dyDescent="0.2">
      <c r="A6624" t="s">
        <v>5938</v>
      </c>
      <c r="B6624" t="s">
        <v>5894</v>
      </c>
      <c r="C6624" t="s">
        <v>5895</v>
      </c>
      <c r="D6624">
        <v>715</v>
      </c>
      <c r="E6624" s="2"/>
      <c r="F6624">
        <f>SUMIFS($D$2:$D$7909, $B$2:$B$7909, "Campania")</f>
        <v>5766810</v>
      </c>
      <c r="G6624" s="1">
        <f>Comuni__2[[#This Row],[Popolazione2011]]/Comuni__2[[#This Row],[POPOLAZIONE TOTALE DI OGNI REGIONE (CON FILTRO)]]</f>
        <v>1.2398535758937783E-4</v>
      </c>
      <c r="H6624" t="str">
        <f>IF(Comuni__2[[#This Row],[Popolazione2011]]&gt;300000,"MAGGIORE","")</f>
        <v/>
      </c>
    </row>
    <row r="6625" spans="1:8" x14ac:dyDescent="0.2">
      <c r="A6625" t="s">
        <v>121</v>
      </c>
      <c r="B6625" t="s">
        <v>5</v>
      </c>
      <c r="C6625" t="s">
        <v>6</v>
      </c>
      <c r="D6625">
        <v>715</v>
      </c>
      <c r="E6625" s="2"/>
      <c r="F6625">
        <f>SUMIFS($D$2:$D$7909, $B$2:$B$7909, "Piemonte")</f>
        <v>4363916</v>
      </c>
      <c r="G6625" s="1">
        <f>Comuni__2[[#This Row],[Popolazione2011]]/Comuni__2[[#This Row],[POPOLAZIONE TOTALE DI OGNI REGIONE (CON FILTRO)]]</f>
        <v>1.6384366701833856E-4</v>
      </c>
      <c r="H6625" t="str">
        <f>IF(Comuni__2[[#This Row],[Popolazione2011]]&gt;300000,"MAGGIORE","")</f>
        <v/>
      </c>
    </row>
    <row r="6626" spans="1:8" x14ac:dyDescent="0.2">
      <c r="A6626" t="s">
        <v>7096</v>
      </c>
      <c r="B6626" t="s">
        <v>6847</v>
      </c>
      <c r="C6626" t="s">
        <v>7080</v>
      </c>
      <c r="D6626">
        <v>715</v>
      </c>
      <c r="E6626" s="2"/>
      <c r="F6626">
        <f>SUMIFS($D$2:$D$7909, $B$2:$B$7909, "Calabria")</f>
        <v>1959050</v>
      </c>
      <c r="G6626" s="1">
        <f>Comuni__2[[#This Row],[Popolazione2011]]/Comuni__2[[#This Row],[POPOLAZIONE TOTALE DI OGNI REGIONE (CON FILTRO)]]</f>
        <v>3.6497281845792603E-4</v>
      </c>
      <c r="H6626" t="str">
        <f>IF(Comuni__2[[#This Row],[Popolazione2011]]&gt;300000,"MAGGIORE","")</f>
        <v/>
      </c>
    </row>
    <row r="6627" spans="1:8" x14ac:dyDescent="0.2">
      <c r="A6627" t="s">
        <v>770</v>
      </c>
      <c r="B6627" t="s">
        <v>5</v>
      </c>
      <c r="C6627" t="s">
        <v>738</v>
      </c>
      <c r="D6627">
        <v>714</v>
      </c>
      <c r="E6627" s="2"/>
      <c r="F6627">
        <f>SUMIFS($D$2:$D$7909, $B$2:$B$7909, "Piemonte")</f>
        <v>4363916</v>
      </c>
      <c r="G6627" s="1">
        <f>Comuni__2[[#This Row],[Popolazione2011]]/Comuni__2[[#This Row],[POPOLAZIONE TOTALE DI OGNI REGIONE (CON FILTRO)]]</f>
        <v>1.6361451503649476E-4</v>
      </c>
      <c r="H6627" t="str">
        <f>IF(Comuni__2[[#This Row],[Popolazione2011]]&gt;300000,"MAGGIORE","")</f>
        <v/>
      </c>
    </row>
    <row r="6628" spans="1:8" x14ac:dyDescent="0.2">
      <c r="A6628" t="s">
        <v>3033</v>
      </c>
      <c r="B6628" t="s">
        <v>2791</v>
      </c>
      <c r="C6628" t="s">
        <v>2909</v>
      </c>
      <c r="D6628">
        <v>714</v>
      </c>
      <c r="E6628" s="2"/>
      <c r="F6628">
        <f>SUMIFS($D$2:$D$7909, $B$2:$B$7909, "Trentino-Alto Adige/Südtirol")</f>
        <v>1026433</v>
      </c>
      <c r="G6628" s="1">
        <f>Comuni__2[[#This Row],[Popolazione2011]]/Comuni__2[[#This Row],[POPOLAZIONE TOTALE DI OGNI REGIONE (CON FILTRO)]]</f>
        <v>6.9561286513586374E-4</v>
      </c>
      <c r="H6628" t="str">
        <f>IF(Comuni__2[[#This Row],[Popolazione2011]]&gt;300000,"MAGGIORE","")</f>
        <v/>
      </c>
    </row>
    <row r="6629" spans="1:8" x14ac:dyDescent="0.2">
      <c r="A6629" t="s">
        <v>6806</v>
      </c>
      <c r="B6629" t="s">
        <v>6713</v>
      </c>
      <c r="C6629" t="s">
        <v>6714</v>
      </c>
      <c r="D6629">
        <v>714</v>
      </c>
      <c r="E6629" s="2"/>
      <c r="F6629">
        <f>SUMIFS($D$2:$D$7909, $B$2:$B$7909, "Basilicata")</f>
        <v>578036</v>
      </c>
      <c r="G6629" s="1">
        <f>Comuni__2[[#This Row],[Popolazione2011]]/Comuni__2[[#This Row],[POPOLAZIONE TOTALE DI OGNI REGIONE (CON FILTRO)]]</f>
        <v>1.2352171837048211E-3</v>
      </c>
      <c r="H6629" t="str">
        <f>IF(Comuni__2[[#This Row],[Popolazione2011]]&gt;300000,"MAGGIORE","")</f>
        <v/>
      </c>
    </row>
    <row r="6630" spans="1:8" x14ac:dyDescent="0.2">
      <c r="A6630" t="s">
        <v>7874</v>
      </c>
      <c r="B6630" t="s">
        <v>7657</v>
      </c>
      <c r="C6630" t="s">
        <v>7843</v>
      </c>
      <c r="D6630">
        <v>713</v>
      </c>
      <c r="E6630" s="2"/>
      <c r="F6630">
        <f>SUMIFS($D$2:$D$7909, $B$2:$B$7909, "Sardegna")</f>
        <v>1634822</v>
      </c>
      <c r="G6630" s="1">
        <f>Comuni__2[[#This Row],[Popolazione2011]]/Comuni__2[[#This Row],[POPOLAZIONE TOTALE DI OGNI REGIONE (CON FILTRO)]]</f>
        <v>4.3613310806925771E-4</v>
      </c>
      <c r="H6630" t="str">
        <f>IF(Comuni__2[[#This Row],[Popolazione2011]]&gt;300000,"MAGGIORE","")</f>
        <v/>
      </c>
    </row>
    <row r="6631" spans="1:8" x14ac:dyDescent="0.2">
      <c r="A6631" t="s">
        <v>618</v>
      </c>
      <c r="B6631" t="s">
        <v>5</v>
      </c>
      <c r="C6631" t="s">
        <v>490</v>
      </c>
      <c r="D6631">
        <v>712</v>
      </c>
      <c r="E6631" s="2"/>
      <c r="F6631">
        <f>SUMIFS($D$2:$D$7909, $B$2:$B$7909, "Piemonte")</f>
        <v>4363916</v>
      </c>
      <c r="G6631" s="1">
        <f>Comuni__2[[#This Row],[Popolazione2011]]/Comuni__2[[#This Row],[POPOLAZIONE TOTALE DI OGNI REGIONE (CON FILTRO)]]</f>
        <v>1.6315621107280709E-4</v>
      </c>
      <c r="H6631" t="str">
        <f>IF(Comuni__2[[#This Row],[Popolazione2011]]&gt;300000,"MAGGIORE","")</f>
        <v/>
      </c>
    </row>
    <row r="6632" spans="1:8" x14ac:dyDescent="0.2">
      <c r="A6632" t="s">
        <v>834</v>
      </c>
      <c r="B6632" t="s">
        <v>5</v>
      </c>
      <c r="C6632" t="s">
        <v>738</v>
      </c>
      <c r="D6632">
        <v>712</v>
      </c>
      <c r="E6632" s="2"/>
      <c r="F6632">
        <f>SUMIFS($D$2:$D$7909, $B$2:$B$7909, "Piemonte")</f>
        <v>4363916</v>
      </c>
      <c r="G6632" s="1">
        <f>Comuni__2[[#This Row],[Popolazione2011]]/Comuni__2[[#This Row],[POPOLAZIONE TOTALE DI OGNI REGIONE (CON FILTRO)]]</f>
        <v>1.6315621107280709E-4</v>
      </c>
      <c r="H6632" t="str">
        <f>IF(Comuni__2[[#This Row],[Popolazione2011]]&gt;300000,"MAGGIORE","")</f>
        <v/>
      </c>
    </row>
    <row r="6633" spans="1:8" x14ac:dyDescent="0.2">
      <c r="A6633" t="s">
        <v>963</v>
      </c>
      <c r="B6633" t="s">
        <v>5</v>
      </c>
      <c r="C6633" t="s">
        <v>857</v>
      </c>
      <c r="D6633">
        <v>712</v>
      </c>
      <c r="E6633" s="2"/>
      <c r="F6633">
        <f>SUMIFS($D$2:$D$7909, $B$2:$B$7909, "Piemonte")</f>
        <v>4363916</v>
      </c>
      <c r="G6633" s="1">
        <f>Comuni__2[[#This Row],[Popolazione2011]]/Comuni__2[[#This Row],[POPOLAZIONE TOTALE DI OGNI REGIONE (CON FILTRO)]]</f>
        <v>1.6315621107280709E-4</v>
      </c>
      <c r="H6633" t="str">
        <f>IF(Comuni__2[[#This Row],[Popolazione2011]]&gt;300000,"MAGGIORE","")</f>
        <v/>
      </c>
    </row>
    <row r="6634" spans="1:8" x14ac:dyDescent="0.2">
      <c r="A6634" t="s">
        <v>5699</v>
      </c>
      <c r="B6634" t="s">
        <v>5446</v>
      </c>
      <c r="C6634" t="s">
        <v>5651</v>
      </c>
      <c r="D6634">
        <v>712</v>
      </c>
      <c r="E6634" s="2"/>
      <c r="F6634">
        <f>SUMIFS($D$2:$D$7909, $B$2:$B$7909, "Abruzzo")</f>
        <v>1307309</v>
      </c>
      <c r="G6634" s="1">
        <f>Comuni__2[[#This Row],[Popolazione2011]]/Comuni__2[[#This Row],[POPOLAZIONE TOTALE DI OGNI REGIONE (CON FILTRO)]]</f>
        <v>5.4463022896652591E-4</v>
      </c>
      <c r="H6634" t="str">
        <f>IF(Comuni__2[[#This Row],[Popolazione2011]]&gt;300000,"MAGGIORE","")</f>
        <v/>
      </c>
    </row>
    <row r="6635" spans="1:8" x14ac:dyDescent="0.2">
      <c r="A6635" t="s">
        <v>2315</v>
      </c>
      <c r="B6635" t="s">
        <v>1271</v>
      </c>
      <c r="C6635" t="s">
        <v>2222</v>
      </c>
      <c r="D6635">
        <v>711</v>
      </c>
      <c r="E6635" s="2"/>
      <c r="F6635">
        <f>SUMIFS($D$2:$D$7909, $B$2:$B$7909, "Lombardia")</f>
        <v>9704121</v>
      </c>
      <c r="G6635" s="1">
        <f>Comuni__2[[#This Row],[Popolazione2011]]/Comuni__2[[#This Row],[POPOLAZIONE TOTALE DI OGNI REGIONE (CON FILTRO)]]</f>
        <v>7.3267841569576466E-5</v>
      </c>
      <c r="H6635" t="str">
        <f>IF(Comuni__2[[#This Row],[Popolazione2011]]&gt;300000,"MAGGIORE","")</f>
        <v/>
      </c>
    </row>
    <row r="6636" spans="1:8" x14ac:dyDescent="0.2">
      <c r="A6636" t="s">
        <v>7439</v>
      </c>
      <c r="B6636" t="s">
        <v>7257</v>
      </c>
      <c r="C6636" t="s">
        <v>7366</v>
      </c>
      <c r="D6636">
        <v>711</v>
      </c>
      <c r="E6636" s="2"/>
      <c r="F6636">
        <f>SUMIFS($D$2:$D$7909, $B$2:$B$7909, "Sicilia")</f>
        <v>5002904</v>
      </c>
      <c r="G6636" s="1">
        <f>Comuni__2[[#This Row],[Popolazione2011]]/Comuni__2[[#This Row],[POPOLAZIONE TOTALE DI OGNI REGIONE (CON FILTRO)]]</f>
        <v>1.4211745818028888E-4</v>
      </c>
      <c r="H6636" t="str">
        <f>IF(Comuni__2[[#This Row],[Popolazione2011]]&gt;300000,"MAGGIORE","")</f>
        <v/>
      </c>
    </row>
    <row r="6637" spans="1:8" x14ac:dyDescent="0.2">
      <c r="A6637" t="s">
        <v>977</v>
      </c>
      <c r="B6637" t="s">
        <v>5</v>
      </c>
      <c r="C6637" t="s">
        <v>857</v>
      </c>
      <c r="D6637">
        <v>710</v>
      </c>
      <c r="E6637" s="2"/>
      <c r="F6637">
        <f>SUMIFS($D$2:$D$7909, $B$2:$B$7909, "Piemonte")</f>
        <v>4363916</v>
      </c>
      <c r="G6637" s="1">
        <f>Comuni__2[[#This Row],[Popolazione2011]]/Comuni__2[[#This Row],[POPOLAZIONE TOTALE DI OGNI REGIONE (CON FILTRO)]]</f>
        <v>1.6269790710911943E-4</v>
      </c>
      <c r="H6637" t="str">
        <f>IF(Comuni__2[[#This Row],[Popolazione2011]]&gt;300000,"MAGGIORE","")</f>
        <v/>
      </c>
    </row>
    <row r="6638" spans="1:8" x14ac:dyDescent="0.2">
      <c r="A6638" t="s">
        <v>1459</v>
      </c>
      <c r="B6638" t="s">
        <v>1271</v>
      </c>
      <c r="C6638" t="s">
        <v>1411</v>
      </c>
      <c r="D6638">
        <v>709</v>
      </c>
      <c r="E6638" s="2"/>
      <c r="F6638">
        <f>SUMIFS($D$2:$D$7909, $B$2:$B$7909, "Lombardia")</f>
        <v>9704121</v>
      </c>
      <c r="G6638" s="1">
        <f>Comuni__2[[#This Row],[Popolazione2011]]/Comuni__2[[#This Row],[POPOLAZIONE TOTALE DI OGNI REGIONE (CON FILTRO)]]</f>
        <v>7.3061743562348409E-5</v>
      </c>
      <c r="H6638" t="str">
        <f>IF(Comuni__2[[#This Row],[Popolazione2011]]&gt;300000,"MAGGIORE","")</f>
        <v/>
      </c>
    </row>
    <row r="6639" spans="1:8" x14ac:dyDescent="0.2">
      <c r="A6639" t="s">
        <v>390</v>
      </c>
      <c r="B6639" t="s">
        <v>5</v>
      </c>
      <c r="C6639" t="s">
        <v>319</v>
      </c>
      <c r="D6639">
        <v>709</v>
      </c>
      <c r="E6639" s="2"/>
      <c r="F6639">
        <f t="shared" ref="F6639:F6644" si="1">SUMIFS($D$2:$D$7909, $B$2:$B$7909, "Piemonte")</f>
        <v>4363916</v>
      </c>
      <c r="G6639" s="1">
        <f>Comuni__2[[#This Row],[Popolazione2011]]/Comuni__2[[#This Row],[POPOLAZIONE TOTALE DI OGNI REGIONE (CON FILTRO)]]</f>
        <v>1.624687551272756E-4</v>
      </c>
      <c r="H6639" t="str">
        <f>IF(Comuni__2[[#This Row],[Popolazione2011]]&gt;300000,"MAGGIORE","")</f>
        <v/>
      </c>
    </row>
    <row r="6640" spans="1:8" x14ac:dyDescent="0.2">
      <c r="A6640" t="s">
        <v>715</v>
      </c>
      <c r="B6640" t="s">
        <v>5</v>
      </c>
      <c r="C6640" t="s">
        <v>490</v>
      </c>
      <c r="D6640">
        <v>709</v>
      </c>
      <c r="E6640" s="2"/>
      <c r="F6640">
        <f t="shared" si="1"/>
        <v>4363916</v>
      </c>
      <c r="G6640" s="1">
        <f>Comuni__2[[#This Row],[Popolazione2011]]/Comuni__2[[#This Row],[POPOLAZIONE TOTALE DI OGNI REGIONE (CON FILTRO)]]</f>
        <v>1.624687551272756E-4</v>
      </c>
      <c r="H6640" t="str">
        <f>IF(Comuni__2[[#This Row],[Popolazione2011]]&gt;300000,"MAGGIORE","")</f>
        <v/>
      </c>
    </row>
    <row r="6641" spans="1:8" x14ac:dyDescent="0.2">
      <c r="A6641" t="s">
        <v>542</v>
      </c>
      <c r="B6641" t="s">
        <v>5</v>
      </c>
      <c r="C6641" t="s">
        <v>490</v>
      </c>
      <c r="D6641">
        <v>708</v>
      </c>
      <c r="E6641" s="2"/>
      <c r="F6641">
        <f t="shared" si="1"/>
        <v>4363916</v>
      </c>
      <c r="G6641" s="1">
        <f>Comuni__2[[#This Row],[Popolazione2011]]/Comuni__2[[#This Row],[POPOLAZIONE TOTALE DI OGNI REGIONE (CON FILTRO)]]</f>
        <v>1.6223960314543177E-4</v>
      </c>
      <c r="H6641" t="str">
        <f>IF(Comuni__2[[#This Row],[Popolazione2011]]&gt;300000,"MAGGIORE","")</f>
        <v/>
      </c>
    </row>
    <row r="6642" spans="1:8" x14ac:dyDescent="0.2">
      <c r="A6642" t="s">
        <v>955</v>
      </c>
      <c r="B6642" t="s">
        <v>5</v>
      </c>
      <c r="C6642" t="s">
        <v>857</v>
      </c>
      <c r="D6642">
        <v>708</v>
      </c>
      <c r="E6642" s="2"/>
      <c r="F6642">
        <f t="shared" si="1"/>
        <v>4363916</v>
      </c>
      <c r="G6642" s="1">
        <f>Comuni__2[[#This Row],[Popolazione2011]]/Comuni__2[[#This Row],[POPOLAZIONE TOTALE DI OGNI REGIONE (CON FILTRO)]]</f>
        <v>1.6223960314543177E-4</v>
      </c>
      <c r="H6642" t="str">
        <f>IF(Comuni__2[[#This Row],[Popolazione2011]]&gt;300000,"MAGGIORE","")</f>
        <v/>
      </c>
    </row>
    <row r="6643" spans="1:8" x14ac:dyDescent="0.2">
      <c r="A6643" t="s">
        <v>150</v>
      </c>
      <c r="B6643" t="s">
        <v>5</v>
      </c>
      <c r="C6643" t="s">
        <v>6</v>
      </c>
      <c r="D6643">
        <v>707</v>
      </c>
      <c r="E6643" s="2"/>
      <c r="F6643">
        <f t="shared" si="1"/>
        <v>4363916</v>
      </c>
      <c r="G6643" s="1">
        <f>Comuni__2[[#This Row],[Popolazione2011]]/Comuni__2[[#This Row],[POPOLAZIONE TOTALE DI OGNI REGIONE (CON FILTRO)]]</f>
        <v>1.6201045116358794E-4</v>
      </c>
      <c r="H6643" t="str">
        <f>IF(Comuni__2[[#This Row],[Popolazione2011]]&gt;300000,"MAGGIORE","")</f>
        <v/>
      </c>
    </row>
    <row r="6644" spans="1:8" x14ac:dyDescent="0.2">
      <c r="A6644" t="s">
        <v>932</v>
      </c>
      <c r="B6644" t="s">
        <v>5</v>
      </c>
      <c r="C6644" t="s">
        <v>857</v>
      </c>
      <c r="D6644">
        <v>707</v>
      </c>
      <c r="E6644" s="2"/>
      <c r="F6644">
        <f t="shared" si="1"/>
        <v>4363916</v>
      </c>
      <c r="G6644" s="1">
        <f>Comuni__2[[#This Row],[Popolazione2011]]/Comuni__2[[#This Row],[POPOLAZIONE TOTALE DI OGNI REGIONE (CON FILTRO)]]</f>
        <v>1.6201045116358794E-4</v>
      </c>
      <c r="H6644" t="str">
        <f>IF(Comuni__2[[#This Row],[Popolazione2011]]&gt;300000,"MAGGIORE","")</f>
        <v/>
      </c>
    </row>
    <row r="6645" spans="1:8" x14ac:dyDescent="0.2">
      <c r="A6645" t="s">
        <v>3068</v>
      </c>
      <c r="B6645" t="s">
        <v>2791</v>
      </c>
      <c r="C6645" t="s">
        <v>2909</v>
      </c>
      <c r="D6645">
        <v>707</v>
      </c>
      <c r="E6645" s="2"/>
      <c r="F6645">
        <f>SUMIFS($D$2:$D$7909, $B$2:$B$7909, "Trentino-Alto Adige/Südtirol")</f>
        <v>1026433</v>
      </c>
      <c r="G6645" s="1">
        <f>Comuni__2[[#This Row],[Popolazione2011]]/Comuni__2[[#This Row],[POPOLAZIONE TOTALE DI OGNI REGIONE (CON FILTRO)]]</f>
        <v>6.8879313116394347E-4</v>
      </c>
      <c r="H6645" t="str">
        <f>IF(Comuni__2[[#This Row],[Popolazione2011]]&gt;300000,"MAGGIORE","")</f>
        <v/>
      </c>
    </row>
    <row r="6646" spans="1:8" x14ac:dyDescent="0.2">
      <c r="A6646" t="s">
        <v>689</v>
      </c>
      <c r="B6646" t="s">
        <v>5</v>
      </c>
      <c r="C6646" t="s">
        <v>490</v>
      </c>
      <c r="D6646">
        <v>706</v>
      </c>
      <c r="E6646" s="2"/>
      <c r="F6646">
        <f>SUMIFS($D$2:$D$7909, $B$2:$B$7909, "Piemonte")</f>
        <v>4363916</v>
      </c>
      <c r="G6646" s="1">
        <f>Comuni__2[[#This Row],[Popolazione2011]]/Comuni__2[[#This Row],[POPOLAZIONE TOTALE DI OGNI REGIONE (CON FILTRO)]]</f>
        <v>1.617812991817441E-4</v>
      </c>
      <c r="H6646" t="str">
        <f>IF(Comuni__2[[#This Row],[Popolazione2011]]&gt;300000,"MAGGIORE","")</f>
        <v/>
      </c>
    </row>
    <row r="6647" spans="1:8" x14ac:dyDescent="0.2">
      <c r="A6647" t="s">
        <v>2925</v>
      </c>
      <c r="B6647" t="s">
        <v>2791</v>
      </c>
      <c r="C6647" t="s">
        <v>2909</v>
      </c>
      <c r="D6647">
        <v>706</v>
      </c>
      <c r="E6647" s="2"/>
      <c r="F6647">
        <f>SUMIFS($D$2:$D$7909, $B$2:$B$7909, "Trentino-Alto Adige/Südtirol")</f>
        <v>1026433</v>
      </c>
      <c r="G6647" s="1">
        <f>Comuni__2[[#This Row],[Popolazione2011]]/Comuni__2[[#This Row],[POPOLAZIONE TOTALE DI OGNI REGIONE (CON FILTRO)]]</f>
        <v>6.8781888345366914E-4</v>
      </c>
      <c r="H6647" t="str">
        <f>IF(Comuni__2[[#This Row],[Popolazione2011]]&gt;300000,"MAGGIORE","")</f>
        <v/>
      </c>
    </row>
    <row r="6648" spans="1:8" x14ac:dyDescent="0.2">
      <c r="A6648" t="s">
        <v>6383</v>
      </c>
      <c r="B6648" t="s">
        <v>5894</v>
      </c>
      <c r="C6648" t="s">
        <v>6291</v>
      </c>
      <c r="D6648">
        <v>705</v>
      </c>
      <c r="E6648" s="2"/>
      <c r="F6648">
        <f>SUMIFS($D$2:$D$7909, $B$2:$B$7909, "Campania")</f>
        <v>5766810</v>
      </c>
      <c r="G6648" s="1">
        <f>Comuni__2[[#This Row],[Popolazione2011]]/Comuni__2[[#This Row],[POPOLAZIONE TOTALE DI OGNI REGIONE (CON FILTRO)]]</f>
        <v>1.2225129664407186E-4</v>
      </c>
      <c r="H6648" t="str">
        <f>IF(Comuni__2[[#This Row],[Popolazione2011]]&gt;300000,"MAGGIORE","")</f>
        <v/>
      </c>
    </row>
    <row r="6649" spans="1:8" x14ac:dyDescent="0.2">
      <c r="A6649" t="s">
        <v>502</v>
      </c>
      <c r="B6649" t="s">
        <v>5</v>
      </c>
      <c r="C6649" t="s">
        <v>490</v>
      </c>
      <c r="D6649">
        <v>705</v>
      </c>
      <c r="E6649" s="2"/>
      <c r="F6649">
        <f>SUMIFS($D$2:$D$7909, $B$2:$B$7909, "Piemonte")</f>
        <v>4363916</v>
      </c>
      <c r="G6649" s="1">
        <f>Comuni__2[[#This Row],[Popolazione2011]]/Comuni__2[[#This Row],[POPOLAZIONE TOTALE DI OGNI REGIONE (CON FILTRO)]]</f>
        <v>1.6155214719990027E-4</v>
      </c>
      <c r="H6649" t="str">
        <f>IF(Comuni__2[[#This Row],[Popolazione2011]]&gt;300000,"MAGGIORE","")</f>
        <v/>
      </c>
    </row>
    <row r="6650" spans="1:8" x14ac:dyDescent="0.2">
      <c r="A6650" t="s">
        <v>6732</v>
      </c>
      <c r="B6650" t="s">
        <v>6713</v>
      </c>
      <c r="C6650" t="s">
        <v>6714</v>
      </c>
      <c r="D6650">
        <v>705</v>
      </c>
      <c r="E6650" s="2"/>
      <c r="F6650">
        <f>SUMIFS($D$2:$D$7909, $B$2:$B$7909, "Basilicata")</f>
        <v>578036</v>
      </c>
      <c r="G6650" s="1">
        <f>Comuni__2[[#This Row],[Popolazione2011]]/Comuni__2[[#This Row],[POPOLAZIONE TOTALE DI OGNI REGIONE (CON FILTRO)]]</f>
        <v>1.2196472192043401E-3</v>
      </c>
      <c r="H6650" t="str">
        <f>IF(Comuni__2[[#This Row],[Popolazione2011]]&gt;300000,"MAGGIORE","")</f>
        <v/>
      </c>
    </row>
    <row r="6651" spans="1:8" x14ac:dyDescent="0.2">
      <c r="A6651" t="s">
        <v>7855</v>
      </c>
      <c r="B6651" t="s">
        <v>7657</v>
      </c>
      <c r="C6651" t="s">
        <v>7843</v>
      </c>
      <c r="D6651">
        <v>703</v>
      </c>
      <c r="E6651" s="2"/>
      <c r="F6651">
        <f>SUMIFS($D$2:$D$7909, $B$2:$B$7909, "Sardegna")</f>
        <v>1634822</v>
      </c>
      <c r="G6651" s="1">
        <f>Comuni__2[[#This Row],[Popolazione2011]]/Comuni__2[[#This Row],[POPOLAZIONE TOTALE DI OGNI REGIONE (CON FILTRO)]]</f>
        <v>4.3001623418329333E-4</v>
      </c>
      <c r="H6651" t="str">
        <f>IF(Comuni__2[[#This Row],[Popolazione2011]]&gt;300000,"MAGGIORE","")</f>
        <v/>
      </c>
    </row>
    <row r="6652" spans="1:8" x14ac:dyDescent="0.2">
      <c r="A6652" t="s">
        <v>3677</v>
      </c>
      <c r="B6652" t="s">
        <v>3653</v>
      </c>
      <c r="C6652" t="s">
        <v>3654</v>
      </c>
      <c r="D6652">
        <v>703</v>
      </c>
      <c r="E6652" s="2"/>
      <c r="F6652">
        <f>SUMIFS($D$2:$D$7909, $B$2:$B$7909, "Friuli-Venezia Giulia")</f>
        <v>1220291</v>
      </c>
      <c r="G6652" s="1">
        <f>Comuni__2[[#This Row],[Popolazione2011]]/Comuni__2[[#This Row],[POPOLAZIONE TOTALE DI OGNI REGIONE (CON FILTRO)]]</f>
        <v>5.760920960656106E-4</v>
      </c>
      <c r="H6652" t="str">
        <f>IF(Comuni__2[[#This Row],[Popolazione2011]]&gt;300000,"MAGGIORE","")</f>
        <v/>
      </c>
    </row>
    <row r="6653" spans="1:8" x14ac:dyDescent="0.2">
      <c r="A6653" t="s">
        <v>1964</v>
      </c>
      <c r="B6653" t="s">
        <v>1271</v>
      </c>
      <c r="C6653" t="s">
        <v>1772</v>
      </c>
      <c r="D6653">
        <v>702</v>
      </c>
      <c r="E6653" s="2"/>
      <c r="F6653">
        <f>SUMIFS($D$2:$D$7909, $B$2:$B$7909, "Lombardia")</f>
        <v>9704121</v>
      </c>
      <c r="G6653" s="1">
        <f>Comuni__2[[#This Row],[Popolazione2011]]/Comuni__2[[#This Row],[POPOLAZIONE TOTALE DI OGNI REGIONE (CON FILTRO)]]</f>
        <v>7.2340400537050184E-5</v>
      </c>
      <c r="H6653" t="str">
        <f>IF(Comuni__2[[#This Row],[Popolazione2011]]&gt;300000,"MAGGIORE","")</f>
        <v/>
      </c>
    </row>
    <row r="6654" spans="1:8" x14ac:dyDescent="0.2">
      <c r="A6654" t="s">
        <v>7402</v>
      </c>
      <c r="B6654" t="s">
        <v>7257</v>
      </c>
      <c r="C6654" t="s">
        <v>7366</v>
      </c>
      <c r="D6654">
        <v>702</v>
      </c>
      <c r="E6654" s="2"/>
      <c r="F6654">
        <f>SUMIFS($D$2:$D$7909, $B$2:$B$7909, "Sicilia")</f>
        <v>5002904</v>
      </c>
      <c r="G6654" s="1">
        <f>Comuni__2[[#This Row],[Popolazione2011]]/Comuni__2[[#This Row],[POPOLAZIONE TOTALE DI OGNI REGIONE (CON FILTRO)]]</f>
        <v>1.4031850301344978E-4</v>
      </c>
      <c r="H6654" t="str">
        <f>IF(Comuni__2[[#This Row],[Popolazione2011]]&gt;300000,"MAGGIORE","")</f>
        <v/>
      </c>
    </row>
    <row r="6655" spans="1:8" x14ac:dyDescent="0.2">
      <c r="A6655" t="s">
        <v>1212</v>
      </c>
      <c r="B6655" t="s">
        <v>1195</v>
      </c>
      <c r="C6655" t="s">
        <v>1196</v>
      </c>
      <c r="D6655">
        <v>702</v>
      </c>
      <c r="E6655" s="2"/>
      <c r="F6655">
        <f>SUMIFS($D$2:$D$7909, $B$2:$B$7909, "Valle D'Aosta/Vallée D'Aoste")</f>
        <v>126806</v>
      </c>
      <c r="G6655" s="1">
        <f>Comuni__2[[#This Row],[Popolazione2011]]/Comuni__2[[#This Row],[POPOLAZIONE TOTALE DI OGNI REGIONE (CON FILTRO)]]</f>
        <v>5.5360156459473529E-3</v>
      </c>
      <c r="H6655" t="str">
        <f>IF(Comuni__2[[#This Row],[Popolazione2011]]&gt;300000,"MAGGIORE","")</f>
        <v/>
      </c>
    </row>
    <row r="6656" spans="1:8" x14ac:dyDescent="0.2">
      <c r="A6656" t="s">
        <v>1036</v>
      </c>
      <c r="B6656" t="s">
        <v>5</v>
      </c>
      <c r="C6656" t="s">
        <v>857</v>
      </c>
      <c r="D6656">
        <v>700</v>
      </c>
      <c r="E6656" s="2"/>
      <c r="F6656">
        <f>SUMIFS($D$2:$D$7909, $B$2:$B$7909, "Piemonte")</f>
        <v>4363916</v>
      </c>
      <c r="G6656" s="1">
        <f>Comuni__2[[#This Row],[Popolazione2011]]/Comuni__2[[#This Row],[POPOLAZIONE TOTALE DI OGNI REGIONE (CON FILTRO)]]</f>
        <v>1.6040638729068112E-4</v>
      </c>
      <c r="H6656" t="str">
        <f>IF(Comuni__2[[#This Row],[Popolazione2011]]&gt;300000,"MAGGIORE","")</f>
        <v/>
      </c>
    </row>
    <row r="6657" spans="1:8" x14ac:dyDescent="0.2">
      <c r="A6657" t="s">
        <v>7052</v>
      </c>
      <c r="B6657" t="s">
        <v>6847</v>
      </c>
      <c r="C6657" t="s">
        <v>6999</v>
      </c>
      <c r="D6657">
        <v>700</v>
      </c>
      <c r="E6657" s="2"/>
      <c r="F6657">
        <f>SUMIFS($D$2:$D$7909, $B$2:$B$7909, "Calabria")</f>
        <v>1959050</v>
      </c>
      <c r="G6657" s="1">
        <f>Comuni__2[[#This Row],[Popolazione2011]]/Comuni__2[[#This Row],[POPOLAZIONE TOTALE DI OGNI REGIONE (CON FILTRO)]]</f>
        <v>3.573160460427248E-4</v>
      </c>
      <c r="H6657" t="str">
        <f>IF(Comuni__2[[#This Row],[Popolazione2011]]&gt;300000,"MAGGIORE","")</f>
        <v/>
      </c>
    </row>
    <row r="6658" spans="1:8" x14ac:dyDescent="0.2">
      <c r="A6658" t="s">
        <v>4946</v>
      </c>
      <c r="B6658" t="s">
        <v>4829</v>
      </c>
      <c r="C6658" t="s">
        <v>4931</v>
      </c>
      <c r="D6658">
        <v>700</v>
      </c>
      <c r="E6658" s="2"/>
      <c r="F6658">
        <f>SUMIFS($D$2:$D$7909, $B$2:$B$7909, "Marche")</f>
        <v>1540584</v>
      </c>
      <c r="G6658" s="1">
        <f>Comuni__2[[#This Row],[Popolazione2011]]/Comuni__2[[#This Row],[POPOLAZIONE TOTALE DI OGNI REGIONE (CON FILTRO)]]</f>
        <v>4.5437314680666551E-4</v>
      </c>
      <c r="H6658" t="str">
        <f>IF(Comuni__2[[#This Row],[Popolazione2011]]&gt;300000,"MAGGIORE","")</f>
        <v/>
      </c>
    </row>
    <row r="6659" spans="1:8" x14ac:dyDescent="0.2">
      <c r="A6659" t="s">
        <v>3701</v>
      </c>
      <c r="B6659" t="s">
        <v>3653</v>
      </c>
      <c r="C6659" t="s">
        <v>3654</v>
      </c>
      <c r="D6659">
        <v>700</v>
      </c>
      <c r="E6659" s="2"/>
      <c r="F6659">
        <f>SUMIFS($D$2:$D$7909, $B$2:$B$7909, "Friuli-Venezia Giulia")</f>
        <v>1220291</v>
      </c>
      <c r="G6659" s="1">
        <f>Comuni__2[[#This Row],[Popolazione2011]]/Comuni__2[[#This Row],[POPOLAZIONE TOTALE DI OGNI REGIONE (CON FILTRO)]]</f>
        <v>5.7363366606817559E-4</v>
      </c>
      <c r="H6659" t="str">
        <f>IF(Comuni__2[[#This Row],[Popolazione2011]]&gt;300000,"MAGGIORE","")</f>
        <v/>
      </c>
    </row>
    <row r="6660" spans="1:8" x14ac:dyDescent="0.2">
      <c r="A6660" t="s">
        <v>6367</v>
      </c>
      <c r="B6660" t="s">
        <v>5894</v>
      </c>
      <c r="C6660" t="s">
        <v>6291</v>
      </c>
      <c r="D6660">
        <v>699</v>
      </c>
      <c r="E6660" s="2"/>
      <c r="F6660">
        <f>SUMIFS($D$2:$D$7909, $B$2:$B$7909, "Campania")</f>
        <v>5766810</v>
      </c>
      <c r="G6660" s="1">
        <f>Comuni__2[[#This Row],[Popolazione2011]]/Comuni__2[[#This Row],[POPOLAZIONE TOTALE DI OGNI REGIONE (CON FILTRO)]]</f>
        <v>1.2121086007688826E-4</v>
      </c>
      <c r="H6660" t="str">
        <f>IF(Comuni__2[[#This Row],[Popolazione2011]]&gt;300000,"MAGGIORE","")</f>
        <v/>
      </c>
    </row>
    <row r="6661" spans="1:8" x14ac:dyDescent="0.2">
      <c r="A6661" t="s">
        <v>1790</v>
      </c>
      <c r="B6661" t="s">
        <v>1271</v>
      </c>
      <c r="C6661" t="s">
        <v>1772</v>
      </c>
      <c r="D6661">
        <v>698</v>
      </c>
      <c r="E6661" s="2"/>
      <c r="F6661">
        <f>SUMIFS($D$2:$D$7909, $B$2:$B$7909, "Lombardia")</f>
        <v>9704121</v>
      </c>
      <c r="G6661" s="1">
        <f>Comuni__2[[#This Row],[Popolazione2011]]/Comuni__2[[#This Row],[POPOLAZIONE TOTALE DI OGNI REGIONE (CON FILTRO)]]</f>
        <v>7.1928204522594058E-5</v>
      </c>
      <c r="H6661" t="str">
        <f>IF(Comuni__2[[#This Row],[Popolazione2011]]&gt;300000,"MAGGIORE","")</f>
        <v/>
      </c>
    </row>
    <row r="6662" spans="1:8" x14ac:dyDescent="0.2">
      <c r="A6662" t="s">
        <v>3949</v>
      </c>
      <c r="B6662" t="s">
        <v>3873</v>
      </c>
      <c r="C6662" t="s">
        <v>3941</v>
      </c>
      <c r="D6662">
        <v>697</v>
      </c>
      <c r="E6662" s="2"/>
      <c r="F6662">
        <f>SUMIFS($D$2:$D$7909, $B$2:$B$7909, "Liguria")</f>
        <v>1570694</v>
      </c>
      <c r="G6662" s="1">
        <f>Comuni__2[[#This Row],[Popolazione2011]]/Comuni__2[[#This Row],[POPOLAZIONE TOTALE DI OGNI REGIONE (CON FILTRO)]]</f>
        <v>4.4375288885040626E-4</v>
      </c>
      <c r="H6662" t="str">
        <f>IF(Comuni__2[[#This Row],[Popolazione2011]]&gt;300000,"MAGGIORE","")</f>
        <v/>
      </c>
    </row>
    <row r="6663" spans="1:8" x14ac:dyDescent="0.2">
      <c r="A6663" t="s">
        <v>3046</v>
      </c>
      <c r="B6663" t="s">
        <v>2791</v>
      </c>
      <c r="C6663" t="s">
        <v>2909</v>
      </c>
      <c r="D6663">
        <v>697</v>
      </c>
      <c r="E6663" s="2"/>
      <c r="F6663">
        <f>SUMIFS($D$2:$D$7909, $B$2:$B$7909, "Trentino-Alto Adige/Südtirol")</f>
        <v>1026433</v>
      </c>
      <c r="G6663" s="1">
        <f>Comuni__2[[#This Row],[Popolazione2011]]/Comuni__2[[#This Row],[POPOLAZIONE TOTALE DI OGNI REGIONE (CON FILTRO)]]</f>
        <v>6.7905065406120033E-4</v>
      </c>
      <c r="H6663" t="str">
        <f>IF(Comuni__2[[#This Row],[Popolazione2011]]&gt;300000,"MAGGIORE","")</f>
        <v/>
      </c>
    </row>
    <row r="6664" spans="1:8" x14ac:dyDescent="0.2">
      <c r="A6664" t="s">
        <v>5864</v>
      </c>
      <c r="B6664" t="s">
        <v>5756</v>
      </c>
      <c r="C6664" t="s">
        <v>5841</v>
      </c>
      <c r="D6664">
        <v>697</v>
      </c>
      <c r="E6664" s="2"/>
      <c r="F6664">
        <f>SUMIFS($D$2:$D$7909, $B$2:$B$7909, "Molise")</f>
        <v>313660</v>
      </c>
      <c r="G6664" s="1">
        <f>Comuni__2[[#This Row],[Popolazione2011]]/Comuni__2[[#This Row],[POPOLAZIONE TOTALE DI OGNI REGIONE (CON FILTRO)]]</f>
        <v>2.2221513740993434E-3</v>
      </c>
      <c r="H6664" t="str">
        <f>IF(Comuni__2[[#This Row],[Popolazione2011]]&gt;300000,"MAGGIORE","")</f>
        <v/>
      </c>
    </row>
    <row r="6665" spans="1:8" x14ac:dyDescent="0.2">
      <c r="A6665" t="s">
        <v>8013</v>
      </c>
      <c r="B6665" t="s">
        <v>7657</v>
      </c>
      <c r="C6665" t="s">
        <v>7931</v>
      </c>
      <c r="D6665">
        <v>696</v>
      </c>
      <c r="E6665" s="2"/>
      <c r="F6665">
        <f>SUMIFS($D$2:$D$7909, $B$2:$B$7909, "Sardegna")</f>
        <v>1634822</v>
      </c>
      <c r="G6665" s="1">
        <f>Comuni__2[[#This Row],[Popolazione2011]]/Comuni__2[[#This Row],[POPOLAZIONE TOTALE DI OGNI REGIONE (CON FILTRO)]]</f>
        <v>4.2573442246311829E-4</v>
      </c>
      <c r="H6665" t="str">
        <f>IF(Comuni__2[[#This Row],[Popolazione2011]]&gt;300000,"MAGGIORE","")</f>
        <v/>
      </c>
    </row>
    <row r="6666" spans="1:8" x14ac:dyDescent="0.2">
      <c r="A6666" t="s">
        <v>3674</v>
      </c>
      <c r="B6666" t="s">
        <v>3653</v>
      </c>
      <c r="C6666" t="s">
        <v>3654</v>
      </c>
      <c r="D6666">
        <v>696</v>
      </c>
      <c r="E6666" s="2"/>
      <c r="F6666">
        <f>SUMIFS($D$2:$D$7909, $B$2:$B$7909, "Friuli-Venezia Giulia")</f>
        <v>1220291</v>
      </c>
      <c r="G6666" s="1">
        <f>Comuni__2[[#This Row],[Popolazione2011]]/Comuni__2[[#This Row],[POPOLAZIONE TOTALE DI OGNI REGIONE (CON FILTRO)]]</f>
        <v>5.7035575940492884E-4</v>
      </c>
      <c r="H6666" t="str">
        <f>IF(Comuni__2[[#This Row],[Popolazione2011]]&gt;300000,"MAGGIORE","")</f>
        <v/>
      </c>
    </row>
    <row r="6667" spans="1:8" x14ac:dyDescent="0.2">
      <c r="A6667" t="s">
        <v>920</v>
      </c>
      <c r="B6667" t="s">
        <v>5</v>
      </c>
      <c r="C6667" t="s">
        <v>857</v>
      </c>
      <c r="D6667">
        <v>695</v>
      </c>
      <c r="E6667" s="2"/>
      <c r="F6667">
        <f>SUMIFS($D$2:$D$7909, $B$2:$B$7909, "Piemonte")</f>
        <v>4363916</v>
      </c>
      <c r="G6667" s="1">
        <f>Comuni__2[[#This Row],[Popolazione2011]]/Comuni__2[[#This Row],[POPOLAZIONE TOTALE DI OGNI REGIONE (CON FILTRO)]]</f>
        <v>1.5926062738146198E-4</v>
      </c>
      <c r="H6667" t="str">
        <f>IF(Comuni__2[[#This Row],[Popolazione2011]]&gt;300000,"MAGGIORE","")</f>
        <v/>
      </c>
    </row>
    <row r="6668" spans="1:8" x14ac:dyDescent="0.2">
      <c r="A6668" t="s">
        <v>7710</v>
      </c>
      <c r="B6668" t="s">
        <v>7657</v>
      </c>
      <c r="C6668" t="s">
        <v>7658</v>
      </c>
      <c r="D6668">
        <v>695</v>
      </c>
      <c r="E6668" s="2"/>
      <c r="F6668">
        <f>SUMIFS($D$2:$D$7909, $B$2:$B$7909, "Sardegna")</f>
        <v>1634822</v>
      </c>
      <c r="G6668" s="1">
        <f>Comuni__2[[#This Row],[Popolazione2011]]/Comuni__2[[#This Row],[POPOLAZIONE TOTALE DI OGNI REGIONE (CON FILTRO)]]</f>
        <v>4.2512273507452187E-4</v>
      </c>
      <c r="H6668" t="str">
        <f>IF(Comuni__2[[#This Row],[Popolazione2011]]&gt;300000,"MAGGIORE","")</f>
        <v/>
      </c>
    </row>
    <row r="6669" spans="1:8" x14ac:dyDescent="0.2">
      <c r="A6669" t="s">
        <v>5817</v>
      </c>
      <c r="B6669" t="s">
        <v>5756</v>
      </c>
      <c r="C6669" t="s">
        <v>5757</v>
      </c>
      <c r="D6669">
        <v>695</v>
      </c>
      <c r="E6669" s="2"/>
      <c r="F6669">
        <f>SUMIFS($D$2:$D$7909, $B$2:$B$7909, "Molise")</f>
        <v>313660</v>
      </c>
      <c r="G6669" s="1">
        <f>Comuni__2[[#This Row],[Popolazione2011]]/Comuni__2[[#This Row],[POPOLAZIONE TOTALE DI OGNI REGIONE (CON FILTRO)]]</f>
        <v>2.2157750430402347E-3</v>
      </c>
      <c r="H6669" t="str">
        <f>IF(Comuni__2[[#This Row],[Popolazione2011]]&gt;300000,"MAGGIORE","")</f>
        <v/>
      </c>
    </row>
    <row r="6670" spans="1:8" x14ac:dyDescent="0.2">
      <c r="A6670" t="s">
        <v>5819</v>
      </c>
      <c r="B6670" t="s">
        <v>5756</v>
      </c>
      <c r="C6670" t="s">
        <v>5757</v>
      </c>
      <c r="D6670">
        <v>694</v>
      </c>
      <c r="E6670" s="2"/>
      <c r="F6670">
        <f>SUMIFS($D$2:$D$7909, $B$2:$B$7909, "Molise")</f>
        <v>313660</v>
      </c>
      <c r="G6670" s="1">
        <f>Comuni__2[[#This Row],[Popolazione2011]]/Comuni__2[[#This Row],[POPOLAZIONE TOTALE DI OGNI REGIONE (CON FILTRO)]]</f>
        <v>2.2125868775106803E-3</v>
      </c>
      <c r="H6670" t="str">
        <f>IF(Comuni__2[[#This Row],[Popolazione2011]]&gt;300000,"MAGGIORE","")</f>
        <v/>
      </c>
    </row>
    <row r="6671" spans="1:8" x14ac:dyDescent="0.2">
      <c r="A6671" t="s">
        <v>1339</v>
      </c>
      <c r="B6671" t="s">
        <v>1271</v>
      </c>
      <c r="C6671" t="s">
        <v>1272</v>
      </c>
      <c r="D6671">
        <v>693</v>
      </c>
      <c r="E6671" s="2"/>
      <c r="F6671">
        <f>SUMIFS($D$2:$D$7909, $B$2:$B$7909, "Lombardia")</f>
        <v>9704121</v>
      </c>
      <c r="G6671" s="1">
        <f>Comuni__2[[#This Row],[Popolazione2011]]/Comuni__2[[#This Row],[POPOLAZIONE TOTALE DI OGNI REGIONE (CON FILTRO)]]</f>
        <v>7.1412959504523903E-5</v>
      </c>
      <c r="H6671" t="str">
        <f>IF(Comuni__2[[#This Row],[Popolazione2011]]&gt;300000,"MAGGIORE","")</f>
        <v/>
      </c>
    </row>
    <row r="6672" spans="1:8" x14ac:dyDescent="0.2">
      <c r="A6672" t="s">
        <v>2956</v>
      </c>
      <c r="B6672" t="s">
        <v>2791</v>
      </c>
      <c r="C6672" t="s">
        <v>2909</v>
      </c>
      <c r="D6672">
        <v>693</v>
      </c>
      <c r="E6672" s="2"/>
      <c r="F6672">
        <f>SUMIFS($D$2:$D$7909, $B$2:$B$7909, "Trentino-Alto Adige/Südtirol")</f>
        <v>1026433</v>
      </c>
      <c r="G6672" s="1">
        <f>Comuni__2[[#This Row],[Popolazione2011]]/Comuni__2[[#This Row],[POPOLAZIONE TOTALE DI OGNI REGIONE (CON FILTRO)]]</f>
        <v>6.7515366322010303E-4</v>
      </c>
      <c r="H6672" t="str">
        <f>IF(Comuni__2[[#This Row],[Popolazione2011]]&gt;300000,"MAGGIORE","")</f>
        <v/>
      </c>
    </row>
    <row r="6673" spans="1:8" x14ac:dyDescent="0.2">
      <c r="A6673" t="s">
        <v>2855</v>
      </c>
      <c r="B6673" t="s">
        <v>2791</v>
      </c>
      <c r="C6673" t="s">
        <v>2792</v>
      </c>
      <c r="D6673">
        <v>692</v>
      </c>
      <c r="E6673" s="2"/>
      <c r="F6673">
        <f>SUMIFS($D$2:$D$7909, $B$2:$B$7909, "Trentino-Alto Adige/Südtirol")</f>
        <v>1026433</v>
      </c>
      <c r="G6673" s="1">
        <f>Comuni__2[[#This Row],[Popolazione2011]]/Comuni__2[[#This Row],[POPOLAZIONE TOTALE DI OGNI REGIONE (CON FILTRO)]]</f>
        <v>6.741794155098287E-4</v>
      </c>
      <c r="H6673" t="str">
        <f>IF(Comuni__2[[#This Row],[Popolazione2011]]&gt;300000,"MAGGIORE","")</f>
        <v/>
      </c>
    </row>
    <row r="6674" spans="1:8" x14ac:dyDescent="0.2">
      <c r="A6674" t="s">
        <v>2957</v>
      </c>
      <c r="B6674" t="s">
        <v>2791</v>
      </c>
      <c r="C6674" t="s">
        <v>2909</v>
      </c>
      <c r="D6674">
        <v>692</v>
      </c>
      <c r="E6674" s="2"/>
      <c r="F6674">
        <f>SUMIFS($D$2:$D$7909, $B$2:$B$7909, "Trentino-Alto Adige/Südtirol")</f>
        <v>1026433</v>
      </c>
      <c r="G6674" s="1">
        <f>Comuni__2[[#This Row],[Popolazione2011]]/Comuni__2[[#This Row],[POPOLAZIONE TOTALE DI OGNI REGIONE (CON FILTRO)]]</f>
        <v>6.741794155098287E-4</v>
      </c>
      <c r="H6674" t="str">
        <f>IF(Comuni__2[[#This Row],[Popolazione2011]]&gt;300000,"MAGGIORE","")</f>
        <v/>
      </c>
    </row>
    <row r="6675" spans="1:8" x14ac:dyDescent="0.2">
      <c r="A6675" t="s">
        <v>5352</v>
      </c>
      <c r="B6675" t="s">
        <v>5062</v>
      </c>
      <c r="C6675" t="s">
        <v>5320</v>
      </c>
      <c r="D6675">
        <v>691</v>
      </c>
      <c r="E6675" s="2"/>
      <c r="F6675">
        <f>SUMIFS($D$2:$D$7909, $B$2:$B$7909, "Lazio")</f>
        <v>5502886</v>
      </c>
      <c r="G6675" s="1">
        <f>Comuni__2[[#This Row],[Popolazione2011]]/Comuni__2[[#This Row],[POPOLAZIONE TOTALE DI OGNI REGIONE (CON FILTRO)]]</f>
        <v>1.255704733843296E-4</v>
      </c>
      <c r="H6675" t="str">
        <f>IF(Comuni__2[[#This Row],[Popolazione2011]]&gt;300000,"MAGGIORE","")</f>
        <v/>
      </c>
    </row>
    <row r="6676" spans="1:8" x14ac:dyDescent="0.2">
      <c r="A6676" t="s">
        <v>473</v>
      </c>
      <c r="B6676" t="s">
        <v>5</v>
      </c>
      <c r="C6676" t="s">
        <v>402</v>
      </c>
      <c r="D6676">
        <v>690</v>
      </c>
      <c r="E6676" s="2"/>
      <c r="F6676">
        <f>SUMIFS($D$2:$D$7909, $B$2:$B$7909, "Piemonte")</f>
        <v>4363916</v>
      </c>
      <c r="G6676" s="1">
        <f>Comuni__2[[#This Row],[Popolazione2011]]/Comuni__2[[#This Row],[POPOLAZIONE TOTALE DI OGNI REGIONE (CON FILTRO)]]</f>
        <v>1.5811486747224283E-4</v>
      </c>
      <c r="H6676" t="str">
        <f>IF(Comuni__2[[#This Row],[Popolazione2011]]&gt;300000,"MAGGIORE","")</f>
        <v/>
      </c>
    </row>
    <row r="6677" spans="1:8" x14ac:dyDescent="0.2">
      <c r="A6677" t="s">
        <v>7812</v>
      </c>
      <c r="B6677" t="s">
        <v>7657</v>
      </c>
      <c r="C6677" t="s">
        <v>7750</v>
      </c>
      <c r="D6677">
        <v>690</v>
      </c>
      <c r="E6677" s="2"/>
      <c r="F6677">
        <f>SUMIFS($D$2:$D$7909, $B$2:$B$7909, "Sardegna")</f>
        <v>1634822</v>
      </c>
      <c r="G6677" s="1">
        <f>Comuni__2[[#This Row],[Popolazione2011]]/Comuni__2[[#This Row],[POPOLAZIONE TOTALE DI OGNI REGIONE (CON FILTRO)]]</f>
        <v>4.2206429813153968E-4</v>
      </c>
      <c r="H6677" t="str">
        <f>IF(Comuni__2[[#This Row],[Popolazione2011]]&gt;300000,"MAGGIORE","")</f>
        <v/>
      </c>
    </row>
    <row r="6678" spans="1:8" x14ac:dyDescent="0.2">
      <c r="A6678" t="s">
        <v>5490</v>
      </c>
      <c r="B6678" t="s">
        <v>5446</v>
      </c>
      <c r="C6678" t="s">
        <v>5447</v>
      </c>
      <c r="D6678">
        <v>690</v>
      </c>
      <c r="E6678" s="2"/>
      <c r="F6678">
        <f>SUMIFS($D$2:$D$7909, $B$2:$B$7909, "Abruzzo")</f>
        <v>1307309</v>
      </c>
      <c r="G6678" s="1">
        <f>Comuni__2[[#This Row],[Popolazione2011]]/Comuni__2[[#This Row],[POPOLAZIONE TOTALE DI OGNI REGIONE (CON FILTRO)]]</f>
        <v>5.2780176683553772E-4</v>
      </c>
      <c r="H6678" t="str">
        <f>IF(Comuni__2[[#This Row],[Popolazione2011]]&gt;300000,"MAGGIORE","")</f>
        <v/>
      </c>
    </row>
    <row r="6679" spans="1:8" x14ac:dyDescent="0.2">
      <c r="A6679" t="s">
        <v>1713</v>
      </c>
      <c r="B6679" t="s">
        <v>1271</v>
      </c>
      <c r="C6679" t="s">
        <v>1638</v>
      </c>
      <c r="D6679">
        <v>689</v>
      </c>
      <c r="E6679" s="2"/>
      <c r="F6679">
        <f>SUMIFS($D$2:$D$7909, $B$2:$B$7909, "Lombardia")</f>
        <v>9704121</v>
      </c>
      <c r="G6679" s="1">
        <f>Comuni__2[[#This Row],[Popolazione2011]]/Comuni__2[[#This Row],[POPOLAZIONE TOTALE DI OGNI REGIONE (CON FILTRO)]]</f>
        <v>7.1000763490067776E-5</v>
      </c>
      <c r="H6679" t="str">
        <f>IF(Comuni__2[[#This Row],[Popolazione2011]]&gt;300000,"MAGGIORE","")</f>
        <v/>
      </c>
    </row>
    <row r="6680" spans="1:8" x14ac:dyDescent="0.2">
      <c r="A6680" t="s">
        <v>2241</v>
      </c>
      <c r="B6680" t="s">
        <v>1271</v>
      </c>
      <c r="C6680" t="s">
        <v>2222</v>
      </c>
      <c r="D6680">
        <v>689</v>
      </c>
      <c r="E6680" s="2"/>
      <c r="F6680">
        <f>SUMIFS($D$2:$D$7909, $B$2:$B$7909, "Lombardia")</f>
        <v>9704121</v>
      </c>
      <c r="G6680" s="1">
        <f>Comuni__2[[#This Row],[Popolazione2011]]/Comuni__2[[#This Row],[POPOLAZIONE TOTALE DI OGNI REGIONE (CON FILTRO)]]</f>
        <v>7.1000763490067776E-5</v>
      </c>
      <c r="H6680" t="str">
        <f>IF(Comuni__2[[#This Row],[Popolazione2011]]&gt;300000,"MAGGIORE","")</f>
        <v/>
      </c>
    </row>
    <row r="6681" spans="1:8" x14ac:dyDescent="0.2">
      <c r="A6681" t="s">
        <v>4866</v>
      </c>
      <c r="B6681" t="s">
        <v>4829</v>
      </c>
      <c r="C6681" t="s">
        <v>4830</v>
      </c>
      <c r="D6681">
        <v>689</v>
      </c>
      <c r="E6681" s="2"/>
      <c r="F6681">
        <f>SUMIFS($D$2:$D$7909, $B$2:$B$7909, "Marche")</f>
        <v>1540584</v>
      </c>
      <c r="G6681" s="1">
        <f>Comuni__2[[#This Row],[Popolazione2011]]/Comuni__2[[#This Row],[POPOLAZIONE TOTALE DI OGNI REGIONE (CON FILTRO)]]</f>
        <v>4.4723299735684651E-4</v>
      </c>
      <c r="H6681" t="str">
        <f>IF(Comuni__2[[#This Row],[Popolazione2011]]&gt;300000,"MAGGIORE","")</f>
        <v/>
      </c>
    </row>
    <row r="6682" spans="1:8" x14ac:dyDescent="0.2">
      <c r="A6682" t="s">
        <v>5859</v>
      </c>
      <c r="B6682" t="s">
        <v>5756</v>
      </c>
      <c r="C6682" t="s">
        <v>5841</v>
      </c>
      <c r="D6682">
        <v>689</v>
      </c>
      <c r="E6682" s="2"/>
      <c r="F6682">
        <f>SUMIFS($D$2:$D$7909, $B$2:$B$7909, "Molise")</f>
        <v>313660</v>
      </c>
      <c r="G6682" s="1">
        <f>Comuni__2[[#This Row],[Popolazione2011]]/Comuni__2[[#This Row],[POPOLAZIONE TOTALE DI OGNI REGIONE (CON FILTRO)]]</f>
        <v>2.196646049862909E-3</v>
      </c>
      <c r="H6682" t="str">
        <f>IF(Comuni__2[[#This Row],[Popolazione2011]]&gt;300000,"MAGGIORE","")</f>
        <v/>
      </c>
    </row>
    <row r="6683" spans="1:8" x14ac:dyDescent="0.2">
      <c r="A6683" t="s">
        <v>5153</v>
      </c>
      <c r="B6683" t="s">
        <v>5062</v>
      </c>
      <c r="C6683" t="s">
        <v>5124</v>
      </c>
      <c r="D6683">
        <v>688</v>
      </c>
      <c r="E6683" s="2"/>
      <c r="F6683">
        <f>SUMIFS($D$2:$D$7909, $B$2:$B$7909, "Lazio")</f>
        <v>5502886</v>
      </c>
      <c r="G6683" s="1">
        <f>Comuni__2[[#This Row],[Popolazione2011]]/Comuni__2[[#This Row],[POPOLAZIONE TOTALE DI OGNI REGIONE (CON FILTRO)]]</f>
        <v>1.250253049036451E-4</v>
      </c>
      <c r="H6683" t="str">
        <f>IF(Comuni__2[[#This Row],[Popolazione2011]]&gt;300000,"MAGGIORE","")</f>
        <v/>
      </c>
    </row>
    <row r="6684" spans="1:8" x14ac:dyDescent="0.2">
      <c r="A6684" t="s">
        <v>2155</v>
      </c>
      <c r="B6684" t="s">
        <v>1271</v>
      </c>
      <c r="C6684" t="s">
        <v>2016</v>
      </c>
      <c r="D6684">
        <v>686</v>
      </c>
      <c r="E6684" s="2"/>
      <c r="F6684">
        <f>SUMIFS($D$2:$D$7909, $B$2:$B$7909, "Lombardia")</f>
        <v>9704121</v>
      </c>
      <c r="G6684" s="1">
        <f>Comuni__2[[#This Row],[Popolazione2011]]/Comuni__2[[#This Row],[POPOLAZIONE TOTALE DI OGNI REGIONE (CON FILTRO)]]</f>
        <v>7.0691616479225678E-5</v>
      </c>
      <c r="H6684" t="str">
        <f>IF(Comuni__2[[#This Row],[Popolazione2011]]&gt;300000,"MAGGIORE","")</f>
        <v/>
      </c>
    </row>
    <row r="6685" spans="1:8" x14ac:dyDescent="0.2">
      <c r="A6685" t="s">
        <v>6238</v>
      </c>
      <c r="B6685" t="s">
        <v>5894</v>
      </c>
      <c r="C6685" t="s">
        <v>6172</v>
      </c>
      <c r="D6685">
        <v>686</v>
      </c>
      <c r="E6685" s="2"/>
      <c r="F6685">
        <f>SUMIFS($D$2:$D$7909, $B$2:$B$7909, "Campania")</f>
        <v>5766810</v>
      </c>
      <c r="G6685" s="1">
        <f>Comuni__2[[#This Row],[Popolazione2011]]/Comuni__2[[#This Row],[POPOLAZIONE TOTALE DI OGNI REGIONE (CON FILTRO)]]</f>
        <v>1.1895658084799048E-4</v>
      </c>
      <c r="H6685" t="str">
        <f>IF(Comuni__2[[#This Row],[Popolazione2011]]&gt;300000,"MAGGIORE","")</f>
        <v/>
      </c>
    </row>
    <row r="6686" spans="1:8" x14ac:dyDescent="0.2">
      <c r="A6686" t="s">
        <v>5180</v>
      </c>
      <c r="B6686" t="s">
        <v>5062</v>
      </c>
      <c r="C6686" t="s">
        <v>5124</v>
      </c>
      <c r="D6686">
        <v>686</v>
      </c>
      <c r="E6686" s="2"/>
      <c r="F6686">
        <f>SUMIFS($D$2:$D$7909, $B$2:$B$7909, "Lazio")</f>
        <v>5502886</v>
      </c>
      <c r="G6686" s="1">
        <f>Comuni__2[[#This Row],[Popolazione2011]]/Comuni__2[[#This Row],[POPOLAZIONE TOTALE DI OGNI REGIONE (CON FILTRO)]]</f>
        <v>1.2466185924985544E-4</v>
      </c>
      <c r="H6686" t="str">
        <f>IF(Comuni__2[[#This Row],[Popolazione2011]]&gt;300000,"MAGGIORE","")</f>
        <v/>
      </c>
    </row>
    <row r="6687" spans="1:8" x14ac:dyDescent="0.2">
      <c r="A6687" t="s">
        <v>1869</v>
      </c>
      <c r="B6687" t="s">
        <v>1271</v>
      </c>
      <c r="C6687" t="s">
        <v>1772</v>
      </c>
      <c r="D6687">
        <v>685</v>
      </c>
      <c r="E6687" s="2"/>
      <c r="F6687">
        <f>SUMIFS($D$2:$D$7909, $B$2:$B$7909, "Lombardia")</f>
        <v>9704121</v>
      </c>
      <c r="G6687" s="1">
        <f>Comuni__2[[#This Row],[Popolazione2011]]/Comuni__2[[#This Row],[POPOLAZIONE TOTALE DI OGNI REGIONE (CON FILTRO)]]</f>
        <v>7.058856747561165E-5</v>
      </c>
      <c r="H6687" t="str">
        <f>IF(Comuni__2[[#This Row],[Popolazione2011]]&gt;300000,"MAGGIORE","")</f>
        <v/>
      </c>
    </row>
    <row r="6688" spans="1:8" x14ac:dyDescent="0.2">
      <c r="A6688" t="s">
        <v>2045</v>
      </c>
      <c r="B6688" t="s">
        <v>1271</v>
      </c>
      <c r="C6688" t="s">
        <v>2016</v>
      </c>
      <c r="D6688">
        <v>685</v>
      </c>
      <c r="E6688" s="2"/>
      <c r="F6688">
        <f>SUMIFS($D$2:$D$7909, $B$2:$B$7909, "Lombardia")</f>
        <v>9704121</v>
      </c>
      <c r="G6688" s="1">
        <f>Comuni__2[[#This Row],[Popolazione2011]]/Comuni__2[[#This Row],[POPOLAZIONE TOTALE DI OGNI REGIONE (CON FILTRO)]]</f>
        <v>7.058856747561165E-5</v>
      </c>
      <c r="H6688" t="str">
        <f>IF(Comuni__2[[#This Row],[Popolazione2011]]&gt;300000,"MAGGIORE","")</f>
        <v/>
      </c>
    </row>
    <row r="6689" spans="1:8" x14ac:dyDescent="0.2">
      <c r="A6689" t="s">
        <v>2949</v>
      </c>
      <c r="B6689" t="s">
        <v>2791</v>
      </c>
      <c r="C6689" t="s">
        <v>2909</v>
      </c>
      <c r="D6689">
        <v>685</v>
      </c>
      <c r="E6689" s="2"/>
      <c r="F6689">
        <f>SUMIFS($D$2:$D$7909, $B$2:$B$7909, "Trentino-Alto Adige/Südtirol")</f>
        <v>1026433</v>
      </c>
      <c r="G6689" s="1">
        <f>Comuni__2[[#This Row],[Popolazione2011]]/Comuni__2[[#This Row],[POPOLAZIONE TOTALE DI OGNI REGIONE (CON FILTRO)]]</f>
        <v>6.6735968153790843E-4</v>
      </c>
      <c r="H6689" t="str">
        <f>IF(Comuni__2[[#This Row],[Popolazione2011]]&gt;300000,"MAGGIORE","")</f>
        <v/>
      </c>
    </row>
    <row r="6690" spans="1:8" x14ac:dyDescent="0.2">
      <c r="A6690" t="s">
        <v>5774</v>
      </c>
      <c r="B6690" t="s">
        <v>5756</v>
      </c>
      <c r="C6690" t="s">
        <v>5757</v>
      </c>
      <c r="D6690">
        <v>685</v>
      </c>
      <c r="E6690" s="2"/>
      <c r="F6690">
        <f>SUMIFS($D$2:$D$7909, $B$2:$B$7909, "Molise")</f>
        <v>313660</v>
      </c>
      <c r="G6690" s="1">
        <f>Comuni__2[[#This Row],[Popolazione2011]]/Comuni__2[[#This Row],[POPOLAZIONE TOTALE DI OGNI REGIONE (CON FILTRO)]]</f>
        <v>2.1838933877446915E-3</v>
      </c>
      <c r="H6690" t="str">
        <f>IF(Comuni__2[[#This Row],[Popolazione2011]]&gt;300000,"MAGGIORE","")</f>
        <v/>
      </c>
    </row>
    <row r="6691" spans="1:8" x14ac:dyDescent="0.2">
      <c r="A6691" t="s">
        <v>734</v>
      </c>
      <c r="B6691" t="s">
        <v>5</v>
      </c>
      <c r="C6691" t="s">
        <v>490</v>
      </c>
      <c r="D6691">
        <v>684</v>
      </c>
      <c r="E6691" s="2"/>
      <c r="F6691">
        <f>SUMIFS($D$2:$D$7909, $B$2:$B$7909, "Piemonte")</f>
        <v>4363916</v>
      </c>
      <c r="G6691" s="1">
        <f>Comuni__2[[#This Row],[Popolazione2011]]/Comuni__2[[#This Row],[POPOLAZIONE TOTALE DI OGNI REGIONE (CON FILTRO)]]</f>
        <v>1.5673995558117984E-4</v>
      </c>
      <c r="H6691" t="str">
        <f>IF(Comuni__2[[#This Row],[Popolazione2011]]&gt;300000,"MAGGIORE","")</f>
        <v/>
      </c>
    </row>
    <row r="6692" spans="1:8" x14ac:dyDescent="0.2">
      <c r="A6692" t="s">
        <v>2418</v>
      </c>
      <c r="B6692" t="s">
        <v>1271</v>
      </c>
      <c r="C6692" t="s">
        <v>2409</v>
      </c>
      <c r="D6692">
        <v>683</v>
      </c>
      <c r="E6692" s="2"/>
      <c r="F6692">
        <f>SUMIFS($D$2:$D$7909, $B$2:$B$7909, "Lombardia")</f>
        <v>9704121</v>
      </c>
      <c r="G6692" s="1">
        <f>Comuni__2[[#This Row],[Popolazione2011]]/Comuni__2[[#This Row],[POPOLAZIONE TOTALE DI OGNI REGIONE (CON FILTRO)]]</f>
        <v>7.0382469468383593E-5</v>
      </c>
      <c r="H6692" t="str">
        <f>IF(Comuni__2[[#This Row],[Popolazione2011]]&gt;300000,"MAGGIORE","")</f>
        <v/>
      </c>
    </row>
    <row r="6693" spans="1:8" x14ac:dyDescent="0.2">
      <c r="A6693" t="s">
        <v>3336</v>
      </c>
      <c r="B6693" t="s">
        <v>3082</v>
      </c>
      <c r="C6693" t="s">
        <v>3297</v>
      </c>
      <c r="D6693">
        <v>683</v>
      </c>
      <c r="E6693" s="2"/>
      <c r="F6693">
        <f>SUMIFS($D$2:$D$7909, $B$2:$B$7909, "Veneto")</f>
        <v>4855904</v>
      </c>
      <c r="G6693" s="1">
        <f>Comuni__2[[#This Row],[Popolazione2011]]/Comuni__2[[#This Row],[POPOLAZIONE TOTALE DI OGNI REGIONE (CON FILTRO)]]</f>
        <v>1.4065352198066518E-4</v>
      </c>
      <c r="H6693" t="str">
        <f>IF(Comuni__2[[#This Row],[Popolazione2011]]&gt;300000,"MAGGIORE","")</f>
        <v/>
      </c>
    </row>
    <row r="6694" spans="1:8" x14ac:dyDescent="0.2">
      <c r="A6694" t="s">
        <v>4092</v>
      </c>
      <c r="B6694" t="s">
        <v>3873</v>
      </c>
      <c r="C6694" t="s">
        <v>4079</v>
      </c>
      <c r="D6694">
        <v>683</v>
      </c>
      <c r="E6694" s="2"/>
      <c r="F6694">
        <f>SUMIFS($D$2:$D$7909, $B$2:$B$7909, "Liguria")</f>
        <v>1570694</v>
      </c>
      <c r="G6694" s="1">
        <f>Comuni__2[[#This Row],[Popolazione2011]]/Comuni__2[[#This Row],[POPOLAZIONE TOTALE DI OGNI REGIONE (CON FILTRO)]]</f>
        <v>4.3483963139860469E-4</v>
      </c>
      <c r="H6694" t="str">
        <f>IF(Comuni__2[[#This Row],[Popolazione2011]]&gt;300000,"MAGGIORE","")</f>
        <v/>
      </c>
    </row>
    <row r="6695" spans="1:8" x14ac:dyDescent="0.2">
      <c r="A6695" t="s">
        <v>5577</v>
      </c>
      <c r="B6695" t="s">
        <v>5446</v>
      </c>
      <c r="C6695" t="s">
        <v>5556</v>
      </c>
      <c r="D6695">
        <v>683</v>
      </c>
      <c r="E6695" s="2"/>
      <c r="F6695">
        <f>SUMIFS($D$2:$D$7909, $B$2:$B$7909, "Abruzzo")</f>
        <v>1307309</v>
      </c>
      <c r="G6695" s="1">
        <f>Comuni__2[[#This Row],[Popolazione2011]]/Comuni__2[[#This Row],[POPOLAZIONE TOTALE DI OGNI REGIONE (CON FILTRO)]]</f>
        <v>5.2244725615749603E-4</v>
      </c>
      <c r="H6695" t="str">
        <f>IF(Comuni__2[[#This Row],[Popolazione2011]]&gt;300000,"MAGGIORE","")</f>
        <v/>
      </c>
    </row>
    <row r="6696" spans="1:8" x14ac:dyDescent="0.2">
      <c r="A6696" t="s">
        <v>7250</v>
      </c>
      <c r="B6696" t="s">
        <v>6847</v>
      </c>
      <c r="C6696" t="s">
        <v>7206</v>
      </c>
      <c r="D6696">
        <v>682</v>
      </c>
      <c r="E6696" s="2"/>
      <c r="F6696">
        <f>SUMIFS($D$2:$D$7909, $B$2:$B$7909, "Calabria")</f>
        <v>1959050</v>
      </c>
      <c r="G6696" s="1">
        <f>Comuni__2[[#This Row],[Popolazione2011]]/Comuni__2[[#This Row],[POPOLAZIONE TOTALE DI OGNI REGIONE (CON FILTRO)]]</f>
        <v>3.4812791914448329E-4</v>
      </c>
      <c r="H6696" t="str">
        <f>IF(Comuni__2[[#This Row],[Popolazione2011]]&gt;300000,"MAGGIORE","")</f>
        <v/>
      </c>
    </row>
    <row r="6697" spans="1:8" x14ac:dyDescent="0.2">
      <c r="A6697" t="s">
        <v>7695</v>
      </c>
      <c r="B6697" t="s">
        <v>7657</v>
      </c>
      <c r="C6697" t="s">
        <v>7658</v>
      </c>
      <c r="D6697">
        <v>682</v>
      </c>
      <c r="E6697" s="2"/>
      <c r="F6697">
        <f>SUMIFS($D$2:$D$7909, $B$2:$B$7909, "Sardegna")</f>
        <v>1634822</v>
      </c>
      <c r="G6697" s="1">
        <f>Comuni__2[[#This Row],[Popolazione2011]]/Comuni__2[[#This Row],[POPOLAZIONE TOTALE DI OGNI REGIONE (CON FILTRO)]]</f>
        <v>4.1717079902276822E-4</v>
      </c>
      <c r="H6697" t="str">
        <f>IF(Comuni__2[[#This Row],[Popolazione2011]]&gt;300000,"MAGGIORE","")</f>
        <v/>
      </c>
    </row>
    <row r="6698" spans="1:8" x14ac:dyDescent="0.2">
      <c r="A6698" t="s">
        <v>5032</v>
      </c>
      <c r="B6698" t="s">
        <v>4829</v>
      </c>
      <c r="C6698" t="s">
        <v>5021</v>
      </c>
      <c r="D6698">
        <v>682</v>
      </c>
      <c r="E6698" s="2"/>
      <c r="F6698">
        <f>SUMIFS($D$2:$D$7909, $B$2:$B$7909, "Marche")</f>
        <v>1540584</v>
      </c>
      <c r="G6698" s="1">
        <f>Comuni__2[[#This Row],[Popolazione2011]]/Comuni__2[[#This Row],[POPOLAZIONE TOTALE DI OGNI REGIONE (CON FILTRO)]]</f>
        <v>4.4268926588877981E-4</v>
      </c>
      <c r="H6698" t="str">
        <f>IF(Comuni__2[[#This Row],[Popolazione2011]]&gt;300000,"MAGGIORE","")</f>
        <v/>
      </c>
    </row>
    <row r="6699" spans="1:8" x14ac:dyDescent="0.2">
      <c r="A6699" t="s">
        <v>1133</v>
      </c>
      <c r="B6699" t="s">
        <v>5</v>
      </c>
      <c r="C6699" t="s">
        <v>1120</v>
      </c>
      <c r="D6699">
        <v>681</v>
      </c>
      <c r="E6699" s="2"/>
      <c r="F6699">
        <f>SUMIFS($D$2:$D$7909, $B$2:$B$7909, "Piemonte")</f>
        <v>4363916</v>
      </c>
      <c r="G6699" s="1">
        <f>Comuni__2[[#This Row],[Popolazione2011]]/Comuni__2[[#This Row],[POPOLAZIONE TOTALE DI OGNI REGIONE (CON FILTRO)]]</f>
        <v>1.5605249963564834E-4</v>
      </c>
      <c r="H6699" t="str">
        <f>IF(Comuni__2[[#This Row],[Popolazione2011]]&gt;300000,"MAGGIORE","")</f>
        <v/>
      </c>
    </row>
    <row r="6700" spans="1:8" x14ac:dyDescent="0.2">
      <c r="A6700" t="s">
        <v>8030</v>
      </c>
      <c r="B6700" t="s">
        <v>7657</v>
      </c>
      <c r="C6700" t="s">
        <v>7931</v>
      </c>
      <c r="D6700">
        <v>681</v>
      </c>
      <c r="E6700" s="2"/>
      <c r="F6700">
        <f>SUMIFS($D$2:$D$7909, $B$2:$B$7909, "Sardegna")</f>
        <v>1634822</v>
      </c>
      <c r="G6700" s="1">
        <f>Comuni__2[[#This Row],[Popolazione2011]]/Comuni__2[[#This Row],[POPOLAZIONE TOTALE DI OGNI REGIONE (CON FILTRO)]]</f>
        <v>4.1655911163417179E-4</v>
      </c>
      <c r="H6700" t="str">
        <f>IF(Comuni__2[[#This Row],[Popolazione2011]]&gt;300000,"MAGGIORE","")</f>
        <v/>
      </c>
    </row>
    <row r="6701" spans="1:8" x14ac:dyDescent="0.2">
      <c r="A6701" t="s">
        <v>3005</v>
      </c>
      <c r="B6701" t="s">
        <v>2791</v>
      </c>
      <c r="C6701" t="s">
        <v>2909</v>
      </c>
      <c r="D6701">
        <v>681</v>
      </c>
      <c r="E6701" s="2"/>
      <c r="F6701">
        <f>SUMIFS($D$2:$D$7909, $B$2:$B$7909, "Trentino-Alto Adige/Südtirol")</f>
        <v>1026433</v>
      </c>
      <c r="G6701" s="1">
        <f>Comuni__2[[#This Row],[Popolazione2011]]/Comuni__2[[#This Row],[POPOLAZIONE TOTALE DI OGNI REGIONE (CON FILTRO)]]</f>
        <v>6.6346269069681124E-4</v>
      </c>
      <c r="H6701" t="str">
        <f>IF(Comuni__2[[#This Row],[Popolazione2011]]&gt;300000,"MAGGIORE","")</f>
        <v/>
      </c>
    </row>
    <row r="6702" spans="1:8" x14ac:dyDescent="0.2">
      <c r="A6702" t="s">
        <v>2364</v>
      </c>
      <c r="B6702" t="s">
        <v>1271</v>
      </c>
      <c r="C6702" t="s">
        <v>2222</v>
      </c>
      <c r="D6702">
        <v>680</v>
      </c>
      <c r="E6702" s="2"/>
      <c r="F6702">
        <f>SUMIFS($D$2:$D$7909, $B$2:$B$7909, "Lombardia")</f>
        <v>9704121</v>
      </c>
      <c r="G6702" s="1">
        <f>Comuni__2[[#This Row],[Popolazione2011]]/Comuni__2[[#This Row],[POPOLAZIONE TOTALE DI OGNI REGIONE (CON FILTRO)]]</f>
        <v>7.0073322457541495E-5</v>
      </c>
      <c r="H6702" t="str">
        <f>IF(Comuni__2[[#This Row],[Popolazione2011]]&gt;300000,"MAGGIORE","")</f>
        <v/>
      </c>
    </row>
    <row r="6703" spans="1:8" x14ac:dyDescent="0.2">
      <c r="A6703" t="s">
        <v>6376</v>
      </c>
      <c r="B6703" t="s">
        <v>5894</v>
      </c>
      <c r="C6703" t="s">
        <v>6291</v>
      </c>
      <c r="D6703">
        <v>680</v>
      </c>
      <c r="E6703" s="2"/>
      <c r="F6703">
        <f>SUMIFS($D$2:$D$7909, $B$2:$B$7909, "Campania")</f>
        <v>5766810</v>
      </c>
      <c r="G6703" s="1">
        <f>Comuni__2[[#This Row],[Popolazione2011]]/Comuni__2[[#This Row],[POPOLAZIONE TOTALE DI OGNI REGIONE (CON FILTRO)]]</f>
        <v>1.1791614428080689E-4</v>
      </c>
      <c r="H6703" t="str">
        <f>IF(Comuni__2[[#This Row],[Popolazione2011]]&gt;300000,"MAGGIORE","")</f>
        <v/>
      </c>
    </row>
    <row r="6704" spans="1:8" x14ac:dyDescent="0.2">
      <c r="A6704" t="s">
        <v>821</v>
      </c>
      <c r="B6704" t="s">
        <v>5</v>
      </c>
      <c r="C6704" t="s">
        <v>738</v>
      </c>
      <c r="D6704">
        <v>680</v>
      </c>
      <c r="E6704" s="2"/>
      <c r="F6704">
        <f>SUMIFS($D$2:$D$7909, $B$2:$B$7909, "Piemonte")</f>
        <v>4363916</v>
      </c>
      <c r="G6704" s="1">
        <f>Comuni__2[[#This Row],[Popolazione2011]]/Comuni__2[[#This Row],[POPOLAZIONE TOTALE DI OGNI REGIONE (CON FILTRO)]]</f>
        <v>1.5582334765380451E-4</v>
      </c>
      <c r="H6704" t="str">
        <f>IF(Comuni__2[[#This Row],[Popolazione2011]]&gt;300000,"MAGGIORE","")</f>
        <v/>
      </c>
    </row>
    <row r="6705" spans="1:8" x14ac:dyDescent="0.2">
      <c r="A6705" t="s">
        <v>906</v>
      </c>
      <c r="B6705" t="s">
        <v>5</v>
      </c>
      <c r="C6705" t="s">
        <v>857</v>
      </c>
      <c r="D6705">
        <v>680</v>
      </c>
      <c r="E6705" s="2"/>
      <c r="F6705">
        <f>SUMIFS($D$2:$D$7909, $B$2:$B$7909, "Piemonte")</f>
        <v>4363916</v>
      </c>
      <c r="G6705" s="1">
        <f>Comuni__2[[#This Row],[Popolazione2011]]/Comuni__2[[#This Row],[POPOLAZIONE TOTALE DI OGNI REGIONE (CON FILTRO)]]</f>
        <v>1.5582334765380451E-4</v>
      </c>
      <c r="H6705" t="str">
        <f>IF(Comuni__2[[#This Row],[Popolazione2011]]&gt;300000,"MAGGIORE","")</f>
        <v/>
      </c>
    </row>
    <row r="6706" spans="1:8" x14ac:dyDescent="0.2">
      <c r="A6706" t="s">
        <v>5467</v>
      </c>
      <c r="B6706" t="s">
        <v>5446</v>
      </c>
      <c r="C6706" t="s">
        <v>5447</v>
      </c>
      <c r="D6706">
        <v>680</v>
      </c>
      <c r="E6706" s="2"/>
      <c r="F6706">
        <f>SUMIFS($D$2:$D$7909, $B$2:$B$7909, "Abruzzo")</f>
        <v>1307309</v>
      </c>
      <c r="G6706" s="1">
        <f>Comuni__2[[#This Row],[Popolazione2011]]/Comuni__2[[#This Row],[POPOLAZIONE TOTALE DI OGNI REGIONE (CON FILTRO)]]</f>
        <v>5.2015246586690675E-4</v>
      </c>
      <c r="H6706" t="str">
        <f>IF(Comuni__2[[#This Row],[Popolazione2011]]&gt;300000,"MAGGIORE","")</f>
        <v/>
      </c>
    </row>
    <row r="6707" spans="1:8" x14ac:dyDescent="0.2">
      <c r="A6707" t="s">
        <v>5611</v>
      </c>
      <c r="B6707" t="s">
        <v>5446</v>
      </c>
      <c r="C6707" t="s">
        <v>5604</v>
      </c>
      <c r="D6707">
        <v>680</v>
      </c>
      <c r="E6707" s="2"/>
      <c r="F6707">
        <f>SUMIFS($D$2:$D$7909, $B$2:$B$7909, "Abruzzo")</f>
        <v>1307309</v>
      </c>
      <c r="G6707" s="1">
        <f>Comuni__2[[#This Row],[Popolazione2011]]/Comuni__2[[#This Row],[POPOLAZIONE TOTALE DI OGNI REGIONE (CON FILTRO)]]</f>
        <v>5.2015246586690675E-4</v>
      </c>
      <c r="H6707" t="str">
        <f>IF(Comuni__2[[#This Row],[Popolazione2011]]&gt;300000,"MAGGIORE","")</f>
        <v/>
      </c>
    </row>
    <row r="6708" spans="1:8" x14ac:dyDescent="0.2">
      <c r="A6708" t="s">
        <v>7371</v>
      </c>
      <c r="B6708" t="s">
        <v>7257</v>
      </c>
      <c r="C6708" t="s">
        <v>7366</v>
      </c>
      <c r="D6708">
        <v>679</v>
      </c>
      <c r="E6708" s="2"/>
      <c r="F6708">
        <f>SUMIFS($D$2:$D$7909, $B$2:$B$7909, "Sicilia")</f>
        <v>5002904</v>
      </c>
      <c r="G6708" s="1">
        <f>Comuni__2[[#This Row],[Popolazione2011]]/Comuni__2[[#This Row],[POPOLAZIONE TOTALE DI OGNI REGIONE (CON FILTRO)]]</f>
        <v>1.3572117314263876E-4</v>
      </c>
      <c r="H6708" t="str">
        <f>IF(Comuni__2[[#This Row],[Popolazione2011]]&gt;300000,"MAGGIORE","")</f>
        <v/>
      </c>
    </row>
    <row r="6709" spans="1:8" x14ac:dyDescent="0.2">
      <c r="A6709" t="s">
        <v>7158</v>
      </c>
      <c r="B6709" t="s">
        <v>6847</v>
      </c>
      <c r="C6709" t="s">
        <v>7080</v>
      </c>
      <c r="D6709">
        <v>679</v>
      </c>
      <c r="E6709" s="2"/>
      <c r="F6709">
        <f>SUMIFS($D$2:$D$7909, $B$2:$B$7909, "Calabria")</f>
        <v>1959050</v>
      </c>
      <c r="G6709" s="1">
        <f>Comuni__2[[#This Row],[Popolazione2011]]/Comuni__2[[#This Row],[POPOLAZIONE TOTALE DI OGNI REGIONE (CON FILTRO)]]</f>
        <v>3.4659656466144305E-4</v>
      </c>
      <c r="H6709" t="str">
        <f>IF(Comuni__2[[#This Row],[Popolazione2011]]&gt;300000,"MAGGIORE","")</f>
        <v/>
      </c>
    </row>
    <row r="6710" spans="1:8" x14ac:dyDescent="0.2">
      <c r="A6710" t="s">
        <v>5454</v>
      </c>
      <c r="B6710" t="s">
        <v>5446</v>
      </c>
      <c r="C6710" t="s">
        <v>5447</v>
      </c>
      <c r="D6710">
        <v>679</v>
      </c>
      <c r="E6710" s="2"/>
      <c r="F6710">
        <f>SUMIFS($D$2:$D$7909, $B$2:$B$7909, "Abruzzo")</f>
        <v>1307309</v>
      </c>
      <c r="G6710" s="1">
        <f>Comuni__2[[#This Row],[Popolazione2011]]/Comuni__2[[#This Row],[POPOLAZIONE TOTALE DI OGNI REGIONE (CON FILTRO)]]</f>
        <v>5.1938753577004363E-4</v>
      </c>
      <c r="H6710" t="str">
        <f>IF(Comuni__2[[#This Row],[Popolazione2011]]&gt;300000,"MAGGIORE","")</f>
        <v/>
      </c>
    </row>
    <row r="6711" spans="1:8" x14ac:dyDescent="0.2">
      <c r="A6711" t="s">
        <v>3762</v>
      </c>
      <c r="B6711" t="s">
        <v>3653</v>
      </c>
      <c r="C6711" t="s">
        <v>3654</v>
      </c>
      <c r="D6711">
        <v>679</v>
      </c>
      <c r="E6711" s="2"/>
      <c r="F6711">
        <f>SUMIFS($D$2:$D$7909, $B$2:$B$7909, "Friuli-Venezia Giulia")</f>
        <v>1220291</v>
      </c>
      <c r="G6711" s="1">
        <f>Comuni__2[[#This Row],[Popolazione2011]]/Comuni__2[[#This Row],[POPOLAZIONE TOTALE DI OGNI REGIONE (CON FILTRO)]]</f>
        <v>5.5642465608613033E-4</v>
      </c>
      <c r="H6711" t="str">
        <f>IF(Comuni__2[[#This Row],[Popolazione2011]]&gt;300000,"MAGGIORE","")</f>
        <v/>
      </c>
    </row>
    <row r="6712" spans="1:8" x14ac:dyDescent="0.2">
      <c r="A6712" t="s">
        <v>6718</v>
      </c>
      <c r="B6712" t="s">
        <v>6713</v>
      </c>
      <c r="C6712" t="s">
        <v>6714</v>
      </c>
      <c r="D6712">
        <v>679</v>
      </c>
      <c r="E6712" s="2"/>
      <c r="F6712">
        <f>SUMIFS($D$2:$D$7909, $B$2:$B$7909, "Basilicata")</f>
        <v>578036</v>
      </c>
      <c r="G6712" s="1">
        <f>Comuni__2[[#This Row],[Popolazione2011]]/Comuni__2[[#This Row],[POPOLAZIONE TOTALE DI OGNI REGIONE (CON FILTRO)]]</f>
        <v>1.1746673217585065E-3</v>
      </c>
      <c r="H6712" t="str">
        <f>IF(Comuni__2[[#This Row],[Popolazione2011]]&gt;300000,"MAGGIORE","")</f>
        <v/>
      </c>
    </row>
    <row r="6713" spans="1:8" x14ac:dyDescent="0.2">
      <c r="A6713" t="s">
        <v>2513</v>
      </c>
      <c r="B6713" t="s">
        <v>1271</v>
      </c>
      <c r="C6713" t="s">
        <v>2409</v>
      </c>
      <c r="D6713">
        <v>678</v>
      </c>
      <c r="E6713" s="2"/>
      <c r="F6713">
        <f>SUMIFS($D$2:$D$7909, $B$2:$B$7909, "Lombardia")</f>
        <v>9704121</v>
      </c>
      <c r="G6713" s="1">
        <f>Comuni__2[[#This Row],[Popolazione2011]]/Comuni__2[[#This Row],[POPOLAZIONE TOTALE DI OGNI REGIONE (CON FILTRO)]]</f>
        <v>6.9867224450313425E-5</v>
      </c>
      <c r="H6713" t="str">
        <f>IF(Comuni__2[[#This Row],[Popolazione2011]]&gt;300000,"MAGGIORE","")</f>
        <v/>
      </c>
    </row>
    <row r="6714" spans="1:8" x14ac:dyDescent="0.2">
      <c r="A6714" t="s">
        <v>3897</v>
      </c>
      <c r="B6714" t="s">
        <v>3873</v>
      </c>
      <c r="C6714" t="s">
        <v>3874</v>
      </c>
      <c r="D6714">
        <v>678</v>
      </c>
      <c r="E6714" s="2"/>
      <c r="F6714">
        <f>SUMIFS($D$2:$D$7909, $B$2:$B$7909, "Liguria")</f>
        <v>1570694</v>
      </c>
      <c r="G6714" s="1">
        <f>Comuni__2[[#This Row],[Popolazione2011]]/Comuni__2[[#This Row],[POPOLAZIONE TOTALE DI OGNI REGIONE (CON FILTRO)]]</f>
        <v>4.3165632516581841E-4</v>
      </c>
      <c r="H6714" t="str">
        <f>IF(Comuni__2[[#This Row],[Popolazione2011]]&gt;300000,"MAGGIORE","")</f>
        <v/>
      </c>
    </row>
    <row r="6715" spans="1:8" x14ac:dyDescent="0.2">
      <c r="A6715" t="s">
        <v>3904</v>
      </c>
      <c r="B6715" t="s">
        <v>3873</v>
      </c>
      <c r="C6715" t="s">
        <v>3874</v>
      </c>
      <c r="D6715">
        <v>678</v>
      </c>
      <c r="E6715" s="2"/>
      <c r="F6715">
        <f>SUMIFS($D$2:$D$7909, $B$2:$B$7909, "Liguria")</f>
        <v>1570694</v>
      </c>
      <c r="G6715" s="1">
        <f>Comuni__2[[#This Row],[Popolazione2011]]/Comuni__2[[#This Row],[POPOLAZIONE TOTALE DI OGNI REGIONE (CON FILTRO)]]</f>
        <v>4.3165632516581841E-4</v>
      </c>
      <c r="H6715" t="str">
        <f>IF(Comuni__2[[#This Row],[Popolazione2011]]&gt;300000,"MAGGIORE","")</f>
        <v/>
      </c>
    </row>
    <row r="6716" spans="1:8" x14ac:dyDescent="0.2">
      <c r="A6716" t="s">
        <v>4855</v>
      </c>
      <c r="B6716" t="s">
        <v>4829</v>
      </c>
      <c r="C6716" t="s">
        <v>4830</v>
      </c>
      <c r="D6716">
        <v>678</v>
      </c>
      <c r="E6716" s="2"/>
      <c r="F6716">
        <f>SUMIFS($D$2:$D$7909, $B$2:$B$7909, "Marche")</f>
        <v>1540584</v>
      </c>
      <c r="G6716" s="1">
        <f>Comuni__2[[#This Row],[Popolazione2011]]/Comuni__2[[#This Row],[POPOLAZIONE TOTALE DI OGNI REGIONE (CON FILTRO)]]</f>
        <v>4.4009284790702747E-4</v>
      </c>
      <c r="H6716" t="str">
        <f>IF(Comuni__2[[#This Row],[Popolazione2011]]&gt;300000,"MAGGIORE","")</f>
        <v/>
      </c>
    </row>
    <row r="6717" spans="1:8" x14ac:dyDescent="0.2">
      <c r="A6717" t="s">
        <v>500</v>
      </c>
      <c r="B6717" t="s">
        <v>5</v>
      </c>
      <c r="C6717" t="s">
        <v>490</v>
      </c>
      <c r="D6717">
        <v>677</v>
      </c>
      <c r="E6717" s="2"/>
      <c r="F6717">
        <f>SUMIFS($D$2:$D$7909, $B$2:$B$7909, "Piemonte")</f>
        <v>4363916</v>
      </c>
      <c r="G6717" s="1">
        <f>Comuni__2[[#This Row],[Popolazione2011]]/Comuni__2[[#This Row],[POPOLAZIONE TOTALE DI OGNI REGIONE (CON FILTRO)]]</f>
        <v>1.5513589170827304E-4</v>
      </c>
      <c r="H6717" t="str">
        <f>IF(Comuni__2[[#This Row],[Popolazione2011]]&gt;300000,"MAGGIORE","")</f>
        <v/>
      </c>
    </row>
    <row r="6718" spans="1:8" x14ac:dyDescent="0.2">
      <c r="A6718" t="s">
        <v>2120</v>
      </c>
      <c r="B6718" t="s">
        <v>1271</v>
      </c>
      <c r="C6718" t="s">
        <v>2016</v>
      </c>
      <c r="D6718">
        <v>676</v>
      </c>
      <c r="E6718" s="2"/>
      <c r="F6718">
        <f>SUMIFS($D$2:$D$7909, $B$2:$B$7909, "Lombardia")</f>
        <v>9704121</v>
      </c>
      <c r="G6718" s="1">
        <f>Comuni__2[[#This Row],[Popolazione2011]]/Comuni__2[[#This Row],[POPOLAZIONE TOTALE DI OGNI REGIONE (CON FILTRO)]]</f>
        <v>6.9661126443085368E-5</v>
      </c>
      <c r="H6718" t="str">
        <f>IF(Comuni__2[[#This Row],[Popolazione2011]]&gt;300000,"MAGGIORE","")</f>
        <v/>
      </c>
    </row>
    <row r="6719" spans="1:8" x14ac:dyDescent="0.2">
      <c r="A6719" t="s">
        <v>516</v>
      </c>
      <c r="B6719" t="s">
        <v>5</v>
      </c>
      <c r="C6719" t="s">
        <v>490</v>
      </c>
      <c r="D6719">
        <v>676</v>
      </c>
      <c r="E6719" s="2"/>
      <c r="F6719">
        <f>SUMIFS($D$2:$D$7909, $B$2:$B$7909, "Piemonte")</f>
        <v>4363916</v>
      </c>
      <c r="G6719" s="1">
        <f>Comuni__2[[#This Row],[Popolazione2011]]/Comuni__2[[#This Row],[POPOLAZIONE TOTALE DI OGNI REGIONE (CON FILTRO)]]</f>
        <v>1.5490673972642921E-4</v>
      </c>
      <c r="H6719" t="str">
        <f>IF(Comuni__2[[#This Row],[Popolazione2011]]&gt;300000,"MAGGIORE","")</f>
        <v/>
      </c>
    </row>
    <row r="6720" spans="1:8" x14ac:dyDescent="0.2">
      <c r="A6720" t="s">
        <v>8009</v>
      </c>
      <c r="B6720" t="s">
        <v>7657</v>
      </c>
      <c r="C6720" t="s">
        <v>7931</v>
      </c>
      <c r="D6720">
        <v>676</v>
      </c>
      <c r="E6720" s="2"/>
      <c r="F6720">
        <f>SUMIFS($D$2:$D$7909, $B$2:$B$7909, "Sardegna")</f>
        <v>1634822</v>
      </c>
      <c r="G6720" s="1">
        <f>Comuni__2[[#This Row],[Popolazione2011]]/Comuni__2[[#This Row],[POPOLAZIONE TOTALE DI OGNI REGIONE (CON FILTRO)]]</f>
        <v>4.135006746911896E-4</v>
      </c>
      <c r="H6720" t="str">
        <f>IF(Comuni__2[[#This Row],[Popolazione2011]]&gt;300000,"MAGGIORE","")</f>
        <v/>
      </c>
    </row>
    <row r="6721" spans="1:8" x14ac:dyDescent="0.2">
      <c r="A6721" t="s">
        <v>2228</v>
      </c>
      <c r="B6721" t="s">
        <v>1271</v>
      </c>
      <c r="C6721" t="s">
        <v>2222</v>
      </c>
      <c r="D6721">
        <v>675</v>
      </c>
      <c r="E6721" s="2"/>
      <c r="F6721">
        <f>SUMIFS($D$2:$D$7909, $B$2:$B$7909, "Lombardia")</f>
        <v>9704121</v>
      </c>
      <c r="G6721" s="1">
        <f>Comuni__2[[#This Row],[Popolazione2011]]/Comuni__2[[#This Row],[POPOLAZIONE TOTALE DI OGNI REGIONE (CON FILTRO)]]</f>
        <v>6.955807743947134E-5</v>
      </c>
      <c r="H6721" t="str">
        <f>IF(Comuni__2[[#This Row],[Popolazione2011]]&gt;300000,"MAGGIORE","")</f>
        <v/>
      </c>
    </row>
    <row r="6722" spans="1:8" x14ac:dyDescent="0.2">
      <c r="A6722" t="s">
        <v>993</v>
      </c>
      <c r="B6722" t="s">
        <v>5</v>
      </c>
      <c r="C6722" t="s">
        <v>857</v>
      </c>
      <c r="D6722">
        <v>675</v>
      </c>
      <c r="E6722" s="2"/>
      <c r="F6722">
        <f>SUMIFS($D$2:$D$7909, $B$2:$B$7909, "Piemonte")</f>
        <v>4363916</v>
      </c>
      <c r="G6722" s="1">
        <f>Comuni__2[[#This Row],[Popolazione2011]]/Comuni__2[[#This Row],[POPOLAZIONE TOTALE DI OGNI REGIONE (CON FILTRO)]]</f>
        <v>1.5467758774458538E-4</v>
      </c>
      <c r="H6722" t="str">
        <f>IF(Comuni__2[[#This Row],[Popolazione2011]]&gt;300000,"MAGGIORE","")</f>
        <v/>
      </c>
    </row>
    <row r="6723" spans="1:8" x14ac:dyDescent="0.2">
      <c r="A6723" t="s">
        <v>5755</v>
      </c>
      <c r="B6723" t="s">
        <v>5756</v>
      </c>
      <c r="C6723" t="s">
        <v>5757</v>
      </c>
      <c r="D6723">
        <v>674</v>
      </c>
      <c r="E6723" s="2"/>
      <c r="F6723">
        <f>SUMIFS($D$2:$D$7909, $B$2:$B$7909, "Molise")</f>
        <v>313660</v>
      </c>
      <c r="G6723" s="1">
        <f>Comuni__2[[#This Row],[Popolazione2011]]/Comuni__2[[#This Row],[POPOLAZIONE TOTALE DI OGNI REGIONE (CON FILTRO)]]</f>
        <v>2.1488235669195944E-3</v>
      </c>
      <c r="H6723" t="str">
        <f>IF(Comuni__2[[#This Row],[Popolazione2011]]&gt;300000,"MAGGIORE","")</f>
        <v/>
      </c>
    </row>
    <row r="6724" spans="1:8" x14ac:dyDescent="0.2">
      <c r="A6724" t="s">
        <v>2476</v>
      </c>
      <c r="B6724" t="s">
        <v>1271</v>
      </c>
      <c r="C6724" t="s">
        <v>2409</v>
      </c>
      <c r="D6724">
        <v>673</v>
      </c>
      <c r="E6724" s="2"/>
      <c r="F6724">
        <f>SUMIFS($D$2:$D$7909, $B$2:$B$7909, "Lombardia")</f>
        <v>9704121</v>
      </c>
      <c r="G6724" s="1">
        <f>Comuni__2[[#This Row],[Popolazione2011]]/Comuni__2[[#This Row],[POPOLAZIONE TOTALE DI OGNI REGIONE (CON FILTRO)]]</f>
        <v>6.935197943224327E-5</v>
      </c>
      <c r="H6724" t="str">
        <f>IF(Comuni__2[[#This Row],[Popolazione2011]]&gt;300000,"MAGGIORE","")</f>
        <v/>
      </c>
    </row>
    <row r="6725" spans="1:8" x14ac:dyDescent="0.2">
      <c r="A6725" t="s">
        <v>7661</v>
      </c>
      <c r="B6725" t="s">
        <v>7657</v>
      </c>
      <c r="C6725" t="s">
        <v>7658</v>
      </c>
      <c r="D6725">
        <v>673</v>
      </c>
      <c r="E6725" s="2"/>
      <c r="F6725">
        <f>SUMIFS($D$2:$D$7909, $B$2:$B$7909, "Sardegna")</f>
        <v>1634822</v>
      </c>
      <c r="G6725" s="1">
        <f>Comuni__2[[#This Row],[Popolazione2011]]/Comuni__2[[#This Row],[POPOLAZIONE TOTALE DI OGNI REGIONE (CON FILTRO)]]</f>
        <v>4.1166561252540032E-4</v>
      </c>
      <c r="H6725" t="str">
        <f>IF(Comuni__2[[#This Row],[Popolazione2011]]&gt;300000,"MAGGIORE","")</f>
        <v/>
      </c>
    </row>
    <row r="6726" spans="1:8" x14ac:dyDescent="0.2">
      <c r="A6726" t="s">
        <v>5147</v>
      </c>
      <c r="B6726" t="s">
        <v>5062</v>
      </c>
      <c r="C6726" t="s">
        <v>5124</v>
      </c>
      <c r="D6726">
        <v>672</v>
      </c>
      <c r="E6726" s="2"/>
      <c r="F6726">
        <f>SUMIFS($D$2:$D$7909, $B$2:$B$7909, "Lazio")</f>
        <v>5502886</v>
      </c>
      <c r="G6726" s="1">
        <f>Comuni__2[[#This Row],[Popolazione2011]]/Comuni__2[[#This Row],[POPOLAZIONE TOTALE DI OGNI REGIONE (CON FILTRO)]]</f>
        <v>1.2211773967332778E-4</v>
      </c>
      <c r="H6726" t="str">
        <f>IF(Comuni__2[[#This Row],[Popolazione2011]]&gt;300000,"MAGGIORE","")</f>
        <v/>
      </c>
    </row>
    <row r="6727" spans="1:8" x14ac:dyDescent="0.2">
      <c r="A6727" t="s">
        <v>371</v>
      </c>
      <c r="B6727" t="s">
        <v>5</v>
      </c>
      <c r="C6727" t="s">
        <v>319</v>
      </c>
      <c r="D6727">
        <v>672</v>
      </c>
      <c r="E6727" s="2"/>
      <c r="F6727">
        <f>SUMIFS($D$2:$D$7909, $B$2:$B$7909, "Piemonte")</f>
        <v>4363916</v>
      </c>
      <c r="G6727" s="1">
        <f>Comuni__2[[#This Row],[Popolazione2011]]/Comuni__2[[#This Row],[POPOLAZIONE TOTALE DI OGNI REGIONE (CON FILTRO)]]</f>
        <v>1.5399013179905388E-4</v>
      </c>
      <c r="H6727" t="str">
        <f>IF(Comuni__2[[#This Row],[Popolazione2011]]&gt;300000,"MAGGIORE","")</f>
        <v/>
      </c>
    </row>
    <row r="6728" spans="1:8" x14ac:dyDescent="0.2">
      <c r="A6728" t="s">
        <v>971</v>
      </c>
      <c r="B6728" t="s">
        <v>5</v>
      </c>
      <c r="C6728" t="s">
        <v>857</v>
      </c>
      <c r="D6728">
        <v>672</v>
      </c>
      <c r="E6728" s="2"/>
      <c r="F6728">
        <f>SUMIFS($D$2:$D$7909, $B$2:$B$7909, "Piemonte")</f>
        <v>4363916</v>
      </c>
      <c r="G6728" s="1">
        <f>Comuni__2[[#This Row],[Popolazione2011]]/Comuni__2[[#This Row],[POPOLAZIONE TOTALE DI OGNI REGIONE (CON FILTRO)]]</f>
        <v>1.5399013179905388E-4</v>
      </c>
      <c r="H6728" t="str">
        <f>IF(Comuni__2[[#This Row],[Popolazione2011]]&gt;300000,"MAGGIORE","")</f>
        <v/>
      </c>
    </row>
    <row r="6729" spans="1:8" x14ac:dyDescent="0.2">
      <c r="A6729" t="s">
        <v>2800</v>
      </c>
      <c r="B6729" t="s">
        <v>2791</v>
      </c>
      <c r="C6729" t="s">
        <v>2792</v>
      </c>
      <c r="D6729">
        <v>672</v>
      </c>
      <c r="E6729" s="2"/>
      <c r="F6729">
        <f>SUMIFS($D$2:$D$7909, $B$2:$B$7909, "Trentino-Alto Adige/Südtirol")</f>
        <v>1026433</v>
      </c>
      <c r="G6729" s="1">
        <f>Comuni__2[[#This Row],[Popolazione2011]]/Comuni__2[[#This Row],[POPOLAZIONE TOTALE DI OGNI REGIONE (CON FILTRO)]]</f>
        <v>6.5469446130434232E-4</v>
      </c>
      <c r="H6729" t="str">
        <f>IF(Comuni__2[[#This Row],[Popolazione2011]]&gt;300000,"MAGGIORE","")</f>
        <v/>
      </c>
    </row>
    <row r="6730" spans="1:8" x14ac:dyDescent="0.2">
      <c r="A6730" t="s">
        <v>318</v>
      </c>
      <c r="B6730" t="s">
        <v>5</v>
      </c>
      <c r="C6730" t="s">
        <v>319</v>
      </c>
      <c r="D6730">
        <v>671</v>
      </c>
      <c r="E6730" s="2"/>
      <c r="F6730">
        <f>SUMIFS($D$2:$D$7909, $B$2:$B$7909, "Piemonte")</f>
        <v>4363916</v>
      </c>
      <c r="G6730" s="1">
        <f>Comuni__2[[#This Row],[Popolazione2011]]/Comuni__2[[#This Row],[POPOLAZIONE TOTALE DI OGNI REGIONE (CON FILTRO)]]</f>
        <v>1.5376097981721005E-4</v>
      </c>
      <c r="H6730" t="str">
        <f>IF(Comuni__2[[#This Row],[Popolazione2011]]&gt;300000,"MAGGIORE","")</f>
        <v/>
      </c>
    </row>
    <row r="6731" spans="1:8" x14ac:dyDescent="0.2">
      <c r="A6731" t="s">
        <v>1026</v>
      </c>
      <c r="B6731" t="s">
        <v>5</v>
      </c>
      <c r="C6731" t="s">
        <v>857</v>
      </c>
      <c r="D6731">
        <v>671</v>
      </c>
      <c r="E6731" s="2"/>
      <c r="F6731">
        <f>SUMIFS($D$2:$D$7909, $B$2:$B$7909, "Piemonte")</f>
        <v>4363916</v>
      </c>
      <c r="G6731" s="1">
        <f>Comuni__2[[#This Row],[Popolazione2011]]/Comuni__2[[#This Row],[POPOLAZIONE TOTALE DI OGNI REGIONE (CON FILTRO)]]</f>
        <v>1.5376097981721005E-4</v>
      </c>
      <c r="H6731" t="str">
        <f>IF(Comuni__2[[#This Row],[Popolazione2011]]&gt;300000,"MAGGIORE","")</f>
        <v/>
      </c>
    </row>
    <row r="6732" spans="1:8" x14ac:dyDescent="0.2">
      <c r="A6732" t="s">
        <v>4128</v>
      </c>
      <c r="B6732" t="s">
        <v>4112</v>
      </c>
      <c r="C6732" t="s">
        <v>4113</v>
      </c>
      <c r="D6732">
        <v>671</v>
      </c>
      <c r="E6732" s="2"/>
      <c r="F6732">
        <f>SUMIFS($D$2:$D$7909, $B$2:$B$7909, "Emilia-Romagna")</f>
        <v>4342135</v>
      </c>
      <c r="G6732" s="1">
        <f>Comuni__2[[#This Row],[Popolazione2011]]/Comuni__2[[#This Row],[POPOLAZIONE TOTALE DI OGNI REGIONE (CON FILTRO)]]</f>
        <v>1.5453227502138924E-4</v>
      </c>
      <c r="H6732" t="str">
        <f>IF(Comuni__2[[#This Row],[Popolazione2011]]&gt;300000,"MAGGIORE","")</f>
        <v/>
      </c>
    </row>
    <row r="6733" spans="1:8" x14ac:dyDescent="0.2">
      <c r="A6733" t="s">
        <v>773</v>
      </c>
      <c r="B6733" t="s">
        <v>5</v>
      </c>
      <c r="C6733" t="s">
        <v>738</v>
      </c>
      <c r="D6733">
        <v>670</v>
      </c>
      <c r="E6733" s="2"/>
      <c r="F6733">
        <f>SUMIFS($D$2:$D$7909, $B$2:$B$7909, "Piemonte")</f>
        <v>4363916</v>
      </c>
      <c r="G6733" s="1">
        <f>Comuni__2[[#This Row],[Popolazione2011]]/Comuni__2[[#This Row],[POPOLAZIONE TOTALE DI OGNI REGIONE (CON FILTRO)]]</f>
        <v>1.5353182783536622E-4</v>
      </c>
      <c r="H6733" t="str">
        <f>IF(Comuni__2[[#This Row],[Popolazione2011]]&gt;300000,"MAGGIORE","")</f>
        <v/>
      </c>
    </row>
    <row r="6734" spans="1:8" x14ac:dyDescent="0.2">
      <c r="A6734" t="s">
        <v>7209</v>
      </c>
      <c r="B6734" t="s">
        <v>6847</v>
      </c>
      <c r="C6734" t="s">
        <v>7206</v>
      </c>
      <c r="D6734">
        <v>670</v>
      </c>
      <c r="E6734" s="2"/>
      <c r="F6734">
        <f>SUMIFS($D$2:$D$7909, $B$2:$B$7909, "Calabria")</f>
        <v>1959050</v>
      </c>
      <c r="G6734" s="1">
        <f>Comuni__2[[#This Row],[Popolazione2011]]/Comuni__2[[#This Row],[POPOLAZIONE TOTALE DI OGNI REGIONE (CON FILTRO)]]</f>
        <v>3.4200250121232229E-4</v>
      </c>
      <c r="H6734" t="str">
        <f>IF(Comuni__2[[#This Row],[Popolazione2011]]&gt;300000,"MAGGIORE","")</f>
        <v/>
      </c>
    </row>
    <row r="6735" spans="1:8" x14ac:dyDescent="0.2">
      <c r="A6735" t="s">
        <v>2926</v>
      </c>
      <c r="B6735" t="s">
        <v>2791</v>
      </c>
      <c r="C6735" t="s">
        <v>2909</v>
      </c>
      <c r="D6735">
        <v>669</v>
      </c>
      <c r="E6735" s="2"/>
      <c r="F6735">
        <f>SUMIFS($D$2:$D$7909, $B$2:$B$7909, "Trentino-Alto Adige/Südtirol")</f>
        <v>1026433</v>
      </c>
      <c r="G6735" s="1">
        <f>Comuni__2[[#This Row],[Popolazione2011]]/Comuni__2[[#This Row],[POPOLAZIONE TOTALE DI OGNI REGIONE (CON FILTRO)]]</f>
        <v>6.5177171817351934E-4</v>
      </c>
      <c r="H6735" t="str">
        <f>IF(Comuni__2[[#This Row],[Popolazione2011]]&gt;300000,"MAGGIORE","")</f>
        <v/>
      </c>
    </row>
    <row r="6736" spans="1:8" x14ac:dyDescent="0.2">
      <c r="A6736" t="s">
        <v>7764</v>
      </c>
      <c r="B6736" t="s">
        <v>7657</v>
      </c>
      <c r="C6736" t="s">
        <v>7750</v>
      </c>
      <c r="D6736">
        <v>668</v>
      </c>
      <c r="E6736" s="2"/>
      <c r="F6736">
        <f>SUMIFS($D$2:$D$7909, $B$2:$B$7909, "Sardegna")</f>
        <v>1634822</v>
      </c>
      <c r="G6736" s="1">
        <f>Comuni__2[[#This Row],[Popolazione2011]]/Comuni__2[[#This Row],[POPOLAZIONE TOTALE DI OGNI REGIONE (CON FILTRO)]]</f>
        <v>4.0860717558241814E-4</v>
      </c>
      <c r="H6736" t="str">
        <f>IF(Comuni__2[[#This Row],[Popolazione2011]]&gt;300000,"MAGGIORE","")</f>
        <v/>
      </c>
    </row>
    <row r="6737" spans="1:8" x14ac:dyDescent="0.2">
      <c r="A6737" t="s">
        <v>2921</v>
      </c>
      <c r="B6737" t="s">
        <v>2791</v>
      </c>
      <c r="C6737" t="s">
        <v>2909</v>
      </c>
      <c r="D6737">
        <v>668</v>
      </c>
      <c r="E6737" s="2"/>
      <c r="F6737">
        <f>SUMIFS($D$2:$D$7909, $B$2:$B$7909, "Trentino-Alto Adige/Südtirol")</f>
        <v>1026433</v>
      </c>
      <c r="G6737" s="1">
        <f>Comuni__2[[#This Row],[Popolazione2011]]/Comuni__2[[#This Row],[POPOLAZIONE TOTALE DI OGNI REGIONE (CON FILTRO)]]</f>
        <v>6.5079747046324502E-4</v>
      </c>
      <c r="H6737" t="str">
        <f>IF(Comuni__2[[#This Row],[Popolazione2011]]&gt;300000,"MAGGIORE","")</f>
        <v/>
      </c>
    </row>
    <row r="6738" spans="1:8" x14ac:dyDescent="0.2">
      <c r="A6738" t="s">
        <v>1281</v>
      </c>
      <c r="B6738" t="s">
        <v>1271</v>
      </c>
      <c r="C6738" t="s">
        <v>1272</v>
      </c>
      <c r="D6738">
        <v>667</v>
      </c>
      <c r="E6738" s="2"/>
      <c r="F6738">
        <f>SUMIFS($D$2:$D$7909, $B$2:$B$7909, "Lombardia")</f>
        <v>9704121</v>
      </c>
      <c r="G6738" s="1">
        <f>Comuni__2[[#This Row],[Popolazione2011]]/Comuni__2[[#This Row],[POPOLAZIONE TOTALE DI OGNI REGIONE (CON FILTRO)]]</f>
        <v>6.8733685410559087E-5</v>
      </c>
      <c r="H6738" t="str">
        <f>IF(Comuni__2[[#This Row],[Popolazione2011]]&gt;300000,"MAGGIORE","")</f>
        <v/>
      </c>
    </row>
    <row r="6739" spans="1:8" x14ac:dyDescent="0.2">
      <c r="A6739" t="s">
        <v>1418</v>
      </c>
      <c r="B6739" t="s">
        <v>1271</v>
      </c>
      <c r="C6739" t="s">
        <v>1411</v>
      </c>
      <c r="D6739">
        <v>667</v>
      </c>
      <c r="E6739" s="2"/>
      <c r="F6739">
        <f>SUMIFS($D$2:$D$7909, $B$2:$B$7909, "Lombardia")</f>
        <v>9704121</v>
      </c>
      <c r="G6739" s="1">
        <f>Comuni__2[[#This Row],[Popolazione2011]]/Comuni__2[[#This Row],[POPOLAZIONE TOTALE DI OGNI REGIONE (CON FILTRO)]]</f>
        <v>6.8733685410559087E-5</v>
      </c>
      <c r="H6739" t="str">
        <f>IF(Comuni__2[[#This Row],[Popolazione2011]]&gt;300000,"MAGGIORE","")</f>
        <v/>
      </c>
    </row>
    <row r="6740" spans="1:8" x14ac:dyDescent="0.2">
      <c r="A6740" t="s">
        <v>1597</v>
      </c>
      <c r="B6740" t="s">
        <v>1271</v>
      </c>
      <c r="C6740" t="s">
        <v>1560</v>
      </c>
      <c r="D6740">
        <v>667</v>
      </c>
      <c r="E6740" s="2"/>
      <c r="F6740">
        <f>SUMIFS($D$2:$D$7909, $B$2:$B$7909, "Lombardia")</f>
        <v>9704121</v>
      </c>
      <c r="G6740" s="1">
        <f>Comuni__2[[#This Row],[Popolazione2011]]/Comuni__2[[#This Row],[POPOLAZIONE TOTALE DI OGNI REGIONE (CON FILTRO)]]</f>
        <v>6.8733685410559087E-5</v>
      </c>
      <c r="H6740" t="str">
        <f>IF(Comuni__2[[#This Row],[Popolazione2011]]&gt;300000,"MAGGIORE","")</f>
        <v/>
      </c>
    </row>
    <row r="6741" spans="1:8" x14ac:dyDescent="0.2">
      <c r="A6741" t="s">
        <v>3330</v>
      </c>
      <c r="B6741" t="s">
        <v>3082</v>
      </c>
      <c r="C6741" t="s">
        <v>3297</v>
      </c>
      <c r="D6741">
        <v>666</v>
      </c>
      <c r="E6741" s="2"/>
      <c r="F6741">
        <f>SUMIFS($D$2:$D$7909, $B$2:$B$7909, "Veneto")</f>
        <v>4855904</v>
      </c>
      <c r="G6741" s="1">
        <f>Comuni__2[[#This Row],[Popolazione2011]]/Comuni__2[[#This Row],[POPOLAZIONE TOTALE DI OGNI REGIONE (CON FILTRO)]]</f>
        <v>1.3715262904703224E-4</v>
      </c>
      <c r="H6741" t="str">
        <f>IF(Comuni__2[[#This Row],[Popolazione2011]]&gt;300000,"MAGGIORE","")</f>
        <v/>
      </c>
    </row>
    <row r="6742" spans="1:8" x14ac:dyDescent="0.2">
      <c r="A6742" t="s">
        <v>5661</v>
      </c>
      <c r="B6742" t="s">
        <v>5446</v>
      </c>
      <c r="C6742" t="s">
        <v>5651</v>
      </c>
      <c r="D6742">
        <v>666</v>
      </c>
      <c r="E6742" s="2"/>
      <c r="F6742">
        <f>SUMIFS($D$2:$D$7909, $B$2:$B$7909, "Abruzzo")</f>
        <v>1307309</v>
      </c>
      <c r="G6742" s="1">
        <f>Comuni__2[[#This Row],[Popolazione2011]]/Comuni__2[[#This Row],[POPOLAZIONE TOTALE DI OGNI REGIONE (CON FILTRO)]]</f>
        <v>5.0944344451082338E-4</v>
      </c>
      <c r="H6742" t="str">
        <f>IF(Comuni__2[[#This Row],[Popolazione2011]]&gt;300000,"MAGGIORE","")</f>
        <v/>
      </c>
    </row>
    <row r="6743" spans="1:8" x14ac:dyDescent="0.2">
      <c r="A6743" t="s">
        <v>1311</v>
      </c>
      <c r="B6743" t="s">
        <v>1271</v>
      </c>
      <c r="C6743" t="s">
        <v>1272</v>
      </c>
      <c r="D6743">
        <v>665</v>
      </c>
      <c r="E6743" s="2"/>
      <c r="F6743">
        <f>SUMIFS($D$2:$D$7909, $B$2:$B$7909, "Lombardia")</f>
        <v>9704121</v>
      </c>
      <c r="G6743" s="1">
        <f>Comuni__2[[#This Row],[Popolazione2011]]/Comuni__2[[#This Row],[POPOLAZIONE TOTALE DI OGNI REGIONE (CON FILTRO)]]</f>
        <v>6.8527587403331017E-5</v>
      </c>
      <c r="H6743" t="str">
        <f>IF(Comuni__2[[#This Row],[Popolazione2011]]&gt;300000,"MAGGIORE","")</f>
        <v/>
      </c>
    </row>
    <row r="6744" spans="1:8" x14ac:dyDescent="0.2">
      <c r="A6744" t="s">
        <v>7756</v>
      </c>
      <c r="B6744" t="s">
        <v>7657</v>
      </c>
      <c r="C6744" t="s">
        <v>7750</v>
      </c>
      <c r="D6744">
        <v>665</v>
      </c>
      <c r="E6744" s="2"/>
      <c r="F6744">
        <f>SUMIFS($D$2:$D$7909, $B$2:$B$7909, "Sardegna")</f>
        <v>1634822</v>
      </c>
      <c r="G6744" s="1">
        <f>Comuni__2[[#This Row],[Popolazione2011]]/Comuni__2[[#This Row],[POPOLAZIONE TOTALE DI OGNI REGIONE (CON FILTRO)]]</f>
        <v>4.0677211341662886E-4</v>
      </c>
      <c r="H6744" t="str">
        <f>IF(Comuni__2[[#This Row],[Popolazione2011]]&gt;300000,"MAGGIORE","")</f>
        <v/>
      </c>
    </row>
    <row r="6745" spans="1:8" x14ac:dyDescent="0.2">
      <c r="A6745" t="s">
        <v>5023</v>
      </c>
      <c r="B6745" t="s">
        <v>4829</v>
      </c>
      <c r="C6745" t="s">
        <v>5021</v>
      </c>
      <c r="D6745">
        <v>664</v>
      </c>
      <c r="E6745" s="2"/>
      <c r="F6745">
        <f>SUMIFS($D$2:$D$7909, $B$2:$B$7909, "Marche")</f>
        <v>1540584</v>
      </c>
      <c r="G6745" s="1">
        <f>Comuni__2[[#This Row],[Popolazione2011]]/Comuni__2[[#This Row],[POPOLAZIONE TOTALE DI OGNI REGIONE (CON FILTRO)]]</f>
        <v>4.3100538497089418E-4</v>
      </c>
      <c r="H6745" t="str">
        <f>IF(Comuni__2[[#This Row],[Popolazione2011]]&gt;300000,"MAGGIORE","")</f>
        <v/>
      </c>
    </row>
    <row r="6746" spans="1:8" x14ac:dyDescent="0.2">
      <c r="A6746" t="s">
        <v>2064</v>
      </c>
      <c r="B6746" t="s">
        <v>1271</v>
      </c>
      <c r="C6746" t="s">
        <v>2016</v>
      </c>
      <c r="D6746">
        <v>663</v>
      </c>
      <c r="E6746" s="2"/>
      <c r="F6746">
        <f>SUMIFS($D$2:$D$7909, $B$2:$B$7909, "Lombardia")</f>
        <v>9704121</v>
      </c>
      <c r="G6746" s="1">
        <f>Comuni__2[[#This Row],[Popolazione2011]]/Comuni__2[[#This Row],[POPOLAZIONE TOTALE DI OGNI REGIONE (CON FILTRO)]]</f>
        <v>6.832148939610296E-5</v>
      </c>
      <c r="H6746" t="str">
        <f>IF(Comuni__2[[#This Row],[Popolazione2011]]&gt;300000,"MAGGIORE","")</f>
        <v/>
      </c>
    </row>
    <row r="6747" spans="1:8" x14ac:dyDescent="0.2">
      <c r="A6747" t="s">
        <v>5934</v>
      </c>
      <c r="B6747" t="s">
        <v>5894</v>
      </c>
      <c r="C6747" t="s">
        <v>5895</v>
      </c>
      <c r="D6747">
        <v>663</v>
      </c>
      <c r="E6747" s="2"/>
      <c r="F6747">
        <f>SUMIFS($D$2:$D$7909, $B$2:$B$7909, "Campania")</f>
        <v>5766810</v>
      </c>
      <c r="G6747" s="1">
        <f>Comuni__2[[#This Row],[Popolazione2011]]/Comuni__2[[#This Row],[POPOLAZIONE TOTALE DI OGNI REGIONE (CON FILTRO)]]</f>
        <v>1.1496824067378671E-4</v>
      </c>
      <c r="H6747" t="str">
        <f>IF(Comuni__2[[#This Row],[Popolazione2011]]&gt;300000,"MAGGIORE","")</f>
        <v/>
      </c>
    </row>
    <row r="6748" spans="1:8" x14ac:dyDescent="0.2">
      <c r="A6748" t="s">
        <v>5524</v>
      </c>
      <c r="B6748" t="s">
        <v>5446</v>
      </c>
      <c r="C6748" t="s">
        <v>5447</v>
      </c>
      <c r="D6748">
        <v>663</v>
      </c>
      <c r="E6748" s="2"/>
      <c r="F6748">
        <f>SUMIFS($D$2:$D$7909, $B$2:$B$7909, "Abruzzo")</f>
        <v>1307309</v>
      </c>
      <c r="G6748" s="1">
        <f>Comuni__2[[#This Row],[Popolazione2011]]/Comuni__2[[#This Row],[POPOLAZIONE TOTALE DI OGNI REGIONE (CON FILTRO)]]</f>
        <v>5.071486542202341E-4</v>
      </c>
      <c r="H6748" t="str">
        <f>IF(Comuni__2[[#This Row],[Popolazione2011]]&gt;300000,"MAGGIORE","")</f>
        <v/>
      </c>
    </row>
    <row r="6749" spans="1:8" x14ac:dyDescent="0.2">
      <c r="A6749" t="s">
        <v>847</v>
      </c>
      <c r="B6749" t="s">
        <v>5</v>
      </c>
      <c r="C6749" t="s">
        <v>738</v>
      </c>
      <c r="D6749">
        <v>661</v>
      </c>
      <c r="E6749" s="2"/>
      <c r="F6749">
        <f>SUMIFS($D$2:$D$7909, $B$2:$B$7909, "Piemonte")</f>
        <v>4363916</v>
      </c>
      <c r="G6749" s="1">
        <f>Comuni__2[[#This Row],[Popolazione2011]]/Comuni__2[[#This Row],[POPOLAZIONE TOTALE DI OGNI REGIONE (CON FILTRO)]]</f>
        <v>1.5146945999877174E-4</v>
      </c>
      <c r="H6749" t="str">
        <f>IF(Comuni__2[[#This Row],[Popolazione2011]]&gt;300000,"MAGGIORE","")</f>
        <v/>
      </c>
    </row>
    <row r="6750" spans="1:8" x14ac:dyDescent="0.2">
      <c r="A6750" t="s">
        <v>1888</v>
      </c>
      <c r="B6750" t="s">
        <v>1271</v>
      </c>
      <c r="C6750" t="s">
        <v>1772</v>
      </c>
      <c r="D6750">
        <v>660</v>
      </c>
      <c r="E6750" s="2"/>
      <c r="F6750">
        <f>SUMIFS($D$2:$D$7909, $B$2:$B$7909, "Lombardia")</f>
        <v>9704121</v>
      </c>
      <c r="G6750" s="1">
        <f>Comuni__2[[#This Row],[Popolazione2011]]/Comuni__2[[#This Row],[POPOLAZIONE TOTALE DI OGNI REGIONE (CON FILTRO)]]</f>
        <v>6.8012342385260862E-5</v>
      </c>
      <c r="H6750" t="str">
        <f>IF(Comuni__2[[#This Row],[Popolazione2011]]&gt;300000,"MAGGIORE","")</f>
        <v/>
      </c>
    </row>
    <row r="6751" spans="1:8" x14ac:dyDescent="0.2">
      <c r="A6751" t="s">
        <v>1611</v>
      </c>
      <c r="B6751" t="s">
        <v>1271</v>
      </c>
      <c r="C6751" t="s">
        <v>1560</v>
      </c>
      <c r="D6751">
        <v>659</v>
      </c>
      <c r="E6751" s="2"/>
      <c r="F6751">
        <f>SUMIFS($D$2:$D$7909, $B$2:$B$7909, "Lombardia")</f>
        <v>9704121</v>
      </c>
      <c r="G6751" s="1">
        <f>Comuni__2[[#This Row],[Popolazione2011]]/Comuni__2[[#This Row],[POPOLAZIONE TOTALE DI OGNI REGIONE (CON FILTRO)]]</f>
        <v>6.7909293381646833E-5</v>
      </c>
      <c r="H6751" t="str">
        <f>IF(Comuni__2[[#This Row],[Popolazione2011]]&gt;300000,"MAGGIORE","")</f>
        <v/>
      </c>
    </row>
    <row r="6752" spans="1:8" x14ac:dyDescent="0.2">
      <c r="A6752" t="s">
        <v>6071</v>
      </c>
      <c r="B6752" t="s">
        <v>5894</v>
      </c>
      <c r="C6752" t="s">
        <v>6000</v>
      </c>
      <c r="D6752">
        <v>659</v>
      </c>
      <c r="E6752" s="2"/>
      <c r="F6752">
        <f>SUMIFS($D$2:$D$7909, $B$2:$B$7909, "Campania")</f>
        <v>5766810</v>
      </c>
      <c r="G6752" s="1">
        <f>Comuni__2[[#This Row],[Popolazione2011]]/Comuni__2[[#This Row],[POPOLAZIONE TOTALE DI OGNI REGIONE (CON FILTRO)]]</f>
        <v>1.1427461629566433E-4</v>
      </c>
      <c r="H6752" t="str">
        <f>IF(Comuni__2[[#This Row],[Popolazione2011]]&gt;300000,"MAGGIORE","")</f>
        <v/>
      </c>
    </row>
    <row r="6753" spans="1:8" x14ac:dyDescent="0.2">
      <c r="A6753" t="s">
        <v>4096</v>
      </c>
      <c r="B6753" t="s">
        <v>3873</v>
      </c>
      <c r="C6753" t="s">
        <v>4079</v>
      </c>
      <c r="D6753">
        <v>659</v>
      </c>
      <c r="E6753" s="2"/>
      <c r="F6753">
        <f>SUMIFS($D$2:$D$7909, $B$2:$B$7909, "Liguria")</f>
        <v>1570694</v>
      </c>
      <c r="G6753" s="1">
        <f>Comuni__2[[#This Row],[Popolazione2011]]/Comuni__2[[#This Row],[POPOLAZIONE TOTALE DI OGNI REGIONE (CON FILTRO)]]</f>
        <v>4.1955976148123057E-4</v>
      </c>
      <c r="H6753" t="str">
        <f>IF(Comuni__2[[#This Row],[Popolazione2011]]&gt;300000,"MAGGIORE","")</f>
        <v/>
      </c>
    </row>
    <row r="6754" spans="1:8" x14ac:dyDescent="0.2">
      <c r="A6754" t="s">
        <v>2042</v>
      </c>
      <c r="B6754" t="s">
        <v>1271</v>
      </c>
      <c r="C6754" t="s">
        <v>2016</v>
      </c>
      <c r="D6754">
        <v>657</v>
      </c>
      <c r="E6754" s="2"/>
      <c r="F6754">
        <f>SUMIFS($D$2:$D$7909, $B$2:$B$7909, "Lombardia")</f>
        <v>9704121</v>
      </c>
      <c r="G6754" s="1">
        <f>Comuni__2[[#This Row],[Popolazione2011]]/Comuni__2[[#This Row],[POPOLAZIONE TOTALE DI OGNI REGIONE (CON FILTRO)]]</f>
        <v>6.7703195374418763E-5</v>
      </c>
      <c r="H6754" t="str">
        <f>IF(Comuni__2[[#This Row],[Popolazione2011]]&gt;300000,"MAGGIORE","")</f>
        <v/>
      </c>
    </row>
    <row r="6755" spans="1:8" x14ac:dyDescent="0.2">
      <c r="A6755" t="s">
        <v>757</v>
      </c>
      <c r="B6755" t="s">
        <v>5</v>
      </c>
      <c r="C6755" t="s">
        <v>738</v>
      </c>
      <c r="D6755">
        <v>657</v>
      </c>
      <c r="E6755" s="2"/>
      <c r="F6755">
        <f>SUMIFS($D$2:$D$7909, $B$2:$B$7909, "Piemonte")</f>
        <v>4363916</v>
      </c>
      <c r="G6755" s="1">
        <f>Comuni__2[[#This Row],[Popolazione2011]]/Comuni__2[[#This Row],[POPOLAZIONE TOTALE DI OGNI REGIONE (CON FILTRO)]]</f>
        <v>1.5055285207139644E-4</v>
      </c>
      <c r="H6755" t="str">
        <f>IF(Comuni__2[[#This Row],[Popolazione2011]]&gt;300000,"MAGGIORE","")</f>
        <v/>
      </c>
    </row>
    <row r="6756" spans="1:8" x14ac:dyDescent="0.2">
      <c r="A6756" t="s">
        <v>783</v>
      </c>
      <c r="B6756" t="s">
        <v>5</v>
      </c>
      <c r="C6756" t="s">
        <v>738</v>
      </c>
      <c r="D6756">
        <v>657</v>
      </c>
      <c r="E6756" s="2"/>
      <c r="F6756">
        <f>SUMIFS($D$2:$D$7909, $B$2:$B$7909, "Piemonte")</f>
        <v>4363916</v>
      </c>
      <c r="G6756" s="1">
        <f>Comuni__2[[#This Row],[Popolazione2011]]/Comuni__2[[#This Row],[POPOLAZIONE TOTALE DI OGNI REGIONE (CON FILTRO)]]</f>
        <v>1.5055285207139644E-4</v>
      </c>
      <c r="H6756" t="str">
        <f>IF(Comuni__2[[#This Row],[Popolazione2011]]&gt;300000,"MAGGIORE","")</f>
        <v/>
      </c>
    </row>
    <row r="6757" spans="1:8" x14ac:dyDescent="0.2">
      <c r="A6757" t="s">
        <v>854</v>
      </c>
      <c r="B6757" t="s">
        <v>5</v>
      </c>
      <c r="C6757" t="s">
        <v>738</v>
      </c>
      <c r="D6757">
        <v>657</v>
      </c>
      <c r="E6757" s="2"/>
      <c r="F6757">
        <f>SUMIFS($D$2:$D$7909, $B$2:$B$7909, "Piemonte")</f>
        <v>4363916</v>
      </c>
      <c r="G6757" s="1">
        <f>Comuni__2[[#This Row],[Popolazione2011]]/Comuni__2[[#This Row],[POPOLAZIONE TOTALE DI OGNI REGIONE (CON FILTRO)]]</f>
        <v>1.5055285207139644E-4</v>
      </c>
      <c r="H6757" t="str">
        <f>IF(Comuni__2[[#This Row],[Popolazione2011]]&gt;300000,"MAGGIORE","")</f>
        <v/>
      </c>
    </row>
    <row r="6758" spans="1:8" x14ac:dyDescent="0.2">
      <c r="A6758" t="s">
        <v>2816</v>
      </c>
      <c r="B6758" t="s">
        <v>2791</v>
      </c>
      <c r="C6758" t="s">
        <v>2792</v>
      </c>
      <c r="D6758">
        <v>656</v>
      </c>
      <c r="E6758" s="2"/>
      <c r="F6758">
        <f>SUMIFS($D$2:$D$7909, $B$2:$B$7909, "Trentino-Alto Adige/Südtirol")</f>
        <v>1026433</v>
      </c>
      <c r="G6758" s="1">
        <f>Comuni__2[[#This Row],[Popolazione2011]]/Comuni__2[[#This Row],[POPOLAZIONE TOTALE DI OGNI REGIONE (CON FILTRO)]]</f>
        <v>6.3910649793995323E-4</v>
      </c>
      <c r="H6758" t="str">
        <f>IF(Comuni__2[[#This Row],[Popolazione2011]]&gt;300000,"MAGGIORE","")</f>
        <v/>
      </c>
    </row>
    <row r="6759" spans="1:8" x14ac:dyDescent="0.2">
      <c r="A6759" t="s">
        <v>2381</v>
      </c>
      <c r="B6759" t="s">
        <v>1271</v>
      </c>
      <c r="C6759" t="s">
        <v>2222</v>
      </c>
      <c r="D6759">
        <v>655</v>
      </c>
      <c r="E6759" s="2"/>
      <c r="F6759">
        <f>SUMIFS($D$2:$D$7909, $B$2:$B$7909, "Lombardia")</f>
        <v>9704121</v>
      </c>
      <c r="G6759" s="1">
        <f>Comuni__2[[#This Row],[Popolazione2011]]/Comuni__2[[#This Row],[POPOLAZIONE TOTALE DI OGNI REGIONE (CON FILTRO)]]</f>
        <v>6.7497097367190707E-5</v>
      </c>
      <c r="H6759" t="str">
        <f>IF(Comuni__2[[#This Row],[Popolazione2011]]&gt;300000,"MAGGIORE","")</f>
        <v/>
      </c>
    </row>
    <row r="6760" spans="1:8" x14ac:dyDescent="0.2">
      <c r="A6760" t="s">
        <v>524</v>
      </c>
      <c r="B6760" t="s">
        <v>5</v>
      </c>
      <c r="C6760" t="s">
        <v>490</v>
      </c>
      <c r="D6760">
        <v>655</v>
      </c>
      <c r="E6760" s="2"/>
      <c r="F6760">
        <f>SUMIFS($D$2:$D$7909, $B$2:$B$7909, "Piemonte")</f>
        <v>4363916</v>
      </c>
      <c r="G6760" s="1">
        <f>Comuni__2[[#This Row],[Popolazione2011]]/Comuni__2[[#This Row],[POPOLAZIONE TOTALE DI OGNI REGIONE (CON FILTRO)]]</f>
        <v>1.5009454810770877E-4</v>
      </c>
      <c r="H6760" t="str">
        <f>IF(Comuni__2[[#This Row],[Popolazione2011]]&gt;300000,"MAGGIORE","")</f>
        <v/>
      </c>
    </row>
    <row r="6761" spans="1:8" x14ac:dyDescent="0.2">
      <c r="A6761" t="s">
        <v>4948</v>
      </c>
      <c r="B6761" t="s">
        <v>4829</v>
      </c>
      <c r="C6761" t="s">
        <v>4931</v>
      </c>
      <c r="D6761">
        <v>655</v>
      </c>
      <c r="E6761" s="2"/>
      <c r="F6761">
        <f>SUMIFS($D$2:$D$7909, $B$2:$B$7909, "Marche")</f>
        <v>1540584</v>
      </c>
      <c r="G6761" s="1">
        <f>Comuni__2[[#This Row],[Popolazione2011]]/Comuni__2[[#This Row],[POPOLAZIONE TOTALE DI OGNI REGIONE (CON FILTRO)]]</f>
        <v>4.2516344451195133E-4</v>
      </c>
      <c r="H6761" t="str">
        <f>IF(Comuni__2[[#This Row],[Popolazione2011]]&gt;300000,"MAGGIORE","")</f>
        <v/>
      </c>
    </row>
    <row r="6762" spans="1:8" x14ac:dyDescent="0.2">
      <c r="A6762" t="s">
        <v>1264</v>
      </c>
      <c r="B6762" t="s">
        <v>1195</v>
      </c>
      <c r="C6762" t="s">
        <v>1196</v>
      </c>
      <c r="D6762">
        <v>655</v>
      </c>
      <c r="E6762" s="2"/>
      <c r="F6762">
        <f>SUMIFS($D$2:$D$7909, $B$2:$B$7909, "Valle D'Aosta/Vallée D'Aoste")</f>
        <v>126806</v>
      </c>
      <c r="G6762" s="1">
        <f>Comuni__2[[#This Row],[Popolazione2011]]/Comuni__2[[#This Row],[POPOLAZIONE TOTALE DI OGNI REGIONE (CON FILTRO)]]</f>
        <v>5.1653707237827862E-3</v>
      </c>
      <c r="H6762" t="str">
        <f>IF(Comuni__2[[#This Row],[Popolazione2011]]&gt;300000,"MAGGIORE","")</f>
        <v/>
      </c>
    </row>
    <row r="6763" spans="1:8" x14ac:dyDescent="0.2">
      <c r="A6763" t="s">
        <v>2445</v>
      </c>
      <c r="B6763" t="s">
        <v>1271</v>
      </c>
      <c r="C6763" t="s">
        <v>2409</v>
      </c>
      <c r="D6763">
        <v>654</v>
      </c>
      <c r="E6763" s="2"/>
      <c r="F6763">
        <f>SUMIFS($D$2:$D$7909, $B$2:$B$7909, "Lombardia")</f>
        <v>9704121</v>
      </c>
      <c r="G6763" s="1">
        <f>Comuni__2[[#This Row],[Popolazione2011]]/Comuni__2[[#This Row],[POPOLAZIONE TOTALE DI OGNI REGIONE (CON FILTRO)]]</f>
        <v>6.7394048363576665E-5</v>
      </c>
      <c r="H6763" t="str">
        <f>IF(Comuni__2[[#This Row],[Popolazione2011]]&gt;300000,"MAGGIORE","")</f>
        <v/>
      </c>
    </row>
    <row r="6764" spans="1:8" x14ac:dyDescent="0.2">
      <c r="A6764" t="s">
        <v>6414</v>
      </c>
      <c r="B6764" t="s">
        <v>5894</v>
      </c>
      <c r="C6764" t="s">
        <v>6291</v>
      </c>
      <c r="D6764">
        <v>653</v>
      </c>
      <c r="E6764" s="2"/>
      <c r="F6764">
        <f>SUMIFS($D$2:$D$7909, $B$2:$B$7909, "Campania")</f>
        <v>5766810</v>
      </c>
      <c r="G6764" s="1">
        <f>Comuni__2[[#This Row],[Popolazione2011]]/Comuni__2[[#This Row],[POPOLAZIONE TOTALE DI OGNI REGIONE (CON FILTRO)]]</f>
        <v>1.1323417972848074E-4</v>
      </c>
      <c r="H6764" t="str">
        <f>IF(Comuni__2[[#This Row],[Popolazione2011]]&gt;300000,"MAGGIORE","")</f>
        <v/>
      </c>
    </row>
    <row r="6765" spans="1:8" x14ac:dyDescent="0.2">
      <c r="A6765" t="s">
        <v>5123</v>
      </c>
      <c r="B6765" t="s">
        <v>5062</v>
      </c>
      <c r="C6765" t="s">
        <v>5124</v>
      </c>
      <c r="D6765">
        <v>653</v>
      </c>
      <c r="E6765" s="2"/>
      <c r="F6765">
        <f>SUMIFS($D$2:$D$7909, $B$2:$B$7909, "Lazio")</f>
        <v>5502886</v>
      </c>
      <c r="G6765" s="1">
        <f>Comuni__2[[#This Row],[Popolazione2011]]/Comuni__2[[#This Row],[POPOLAZIONE TOTALE DI OGNI REGIONE (CON FILTRO)]]</f>
        <v>1.1866500596232595E-4</v>
      </c>
      <c r="H6765" t="str">
        <f>IF(Comuni__2[[#This Row],[Popolazione2011]]&gt;300000,"MAGGIORE","")</f>
        <v/>
      </c>
    </row>
    <row r="6766" spans="1:8" x14ac:dyDescent="0.2">
      <c r="A6766" t="s">
        <v>7420</v>
      </c>
      <c r="B6766" t="s">
        <v>7257</v>
      </c>
      <c r="C6766" t="s">
        <v>7366</v>
      </c>
      <c r="D6766">
        <v>653</v>
      </c>
      <c r="E6766" s="2"/>
      <c r="F6766">
        <f>SUMIFS($D$2:$D$7909, $B$2:$B$7909, "Sicilia")</f>
        <v>5002904</v>
      </c>
      <c r="G6766" s="1">
        <f>Comuni__2[[#This Row],[Popolazione2011]]/Comuni__2[[#This Row],[POPOLAZIONE TOTALE DI OGNI REGIONE (CON FILTRO)]]</f>
        <v>1.3052419154954803E-4</v>
      </c>
      <c r="H6766" t="str">
        <f>IF(Comuni__2[[#This Row],[Popolazione2011]]&gt;300000,"MAGGIORE","")</f>
        <v/>
      </c>
    </row>
    <row r="6767" spans="1:8" x14ac:dyDescent="0.2">
      <c r="A6767" t="s">
        <v>118</v>
      </c>
      <c r="B6767" t="s">
        <v>5</v>
      </c>
      <c r="C6767" t="s">
        <v>6</v>
      </c>
      <c r="D6767">
        <v>653</v>
      </c>
      <c r="E6767" s="2"/>
      <c r="F6767">
        <f>SUMIFS($D$2:$D$7909, $B$2:$B$7909, "Piemonte")</f>
        <v>4363916</v>
      </c>
      <c r="G6767" s="1">
        <f>Comuni__2[[#This Row],[Popolazione2011]]/Comuni__2[[#This Row],[POPOLAZIONE TOTALE DI OGNI REGIONE (CON FILTRO)]]</f>
        <v>1.4963624414402111E-4</v>
      </c>
      <c r="H6767" t="str">
        <f>IF(Comuni__2[[#This Row],[Popolazione2011]]&gt;300000,"MAGGIORE","")</f>
        <v/>
      </c>
    </row>
    <row r="6768" spans="1:8" x14ac:dyDescent="0.2">
      <c r="A6768" t="s">
        <v>947</v>
      </c>
      <c r="B6768" t="s">
        <v>5</v>
      </c>
      <c r="C6768" t="s">
        <v>857</v>
      </c>
      <c r="D6768">
        <v>653</v>
      </c>
      <c r="E6768" s="2"/>
      <c r="F6768">
        <f>SUMIFS($D$2:$D$7909, $B$2:$B$7909, "Piemonte")</f>
        <v>4363916</v>
      </c>
      <c r="G6768" s="1">
        <f>Comuni__2[[#This Row],[Popolazione2011]]/Comuni__2[[#This Row],[POPOLAZIONE TOTALE DI OGNI REGIONE (CON FILTRO)]]</f>
        <v>1.4963624414402111E-4</v>
      </c>
      <c r="H6768" t="str">
        <f>IF(Comuni__2[[#This Row],[Popolazione2011]]&gt;300000,"MAGGIORE","")</f>
        <v/>
      </c>
    </row>
    <row r="6769" spans="1:8" x14ac:dyDescent="0.2">
      <c r="A6769" t="s">
        <v>1913</v>
      </c>
      <c r="B6769" t="s">
        <v>1271</v>
      </c>
      <c r="C6769" t="s">
        <v>1772</v>
      </c>
      <c r="D6769">
        <v>652</v>
      </c>
      <c r="E6769" s="2"/>
      <c r="F6769">
        <f>SUMIFS($D$2:$D$7909, $B$2:$B$7909, "Lombardia")</f>
        <v>9704121</v>
      </c>
      <c r="G6769" s="1">
        <f>Comuni__2[[#This Row],[Popolazione2011]]/Comuni__2[[#This Row],[POPOLAZIONE TOTALE DI OGNI REGIONE (CON FILTRO)]]</f>
        <v>6.7187950356348608E-5</v>
      </c>
      <c r="H6769" t="str">
        <f>IF(Comuni__2[[#This Row],[Popolazione2011]]&gt;300000,"MAGGIORE","")</f>
        <v/>
      </c>
    </row>
    <row r="6770" spans="1:8" x14ac:dyDescent="0.2">
      <c r="A6770" t="s">
        <v>545</v>
      </c>
      <c r="B6770" t="s">
        <v>5</v>
      </c>
      <c r="C6770" t="s">
        <v>490</v>
      </c>
      <c r="D6770">
        <v>652</v>
      </c>
      <c r="E6770" s="2"/>
      <c r="F6770">
        <f>SUMIFS($D$2:$D$7909, $B$2:$B$7909, "Piemonte")</f>
        <v>4363916</v>
      </c>
      <c r="G6770" s="1">
        <f>Comuni__2[[#This Row],[Popolazione2011]]/Comuni__2[[#This Row],[POPOLAZIONE TOTALE DI OGNI REGIONE (CON FILTRO)]]</f>
        <v>1.4940709216217728E-4</v>
      </c>
      <c r="H6770" t="str">
        <f>IF(Comuni__2[[#This Row],[Popolazione2011]]&gt;300000,"MAGGIORE","")</f>
        <v/>
      </c>
    </row>
    <row r="6771" spans="1:8" x14ac:dyDescent="0.2">
      <c r="A6771" t="s">
        <v>5553</v>
      </c>
      <c r="B6771" t="s">
        <v>5446</v>
      </c>
      <c r="C6771" t="s">
        <v>5447</v>
      </c>
      <c r="D6771">
        <v>652</v>
      </c>
      <c r="E6771" s="2"/>
      <c r="F6771">
        <f>SUMIFS($D$2:$D$7909, $B$2:$B$7909, "Abruzzo")</f>
        <v>1307309</v>
      </c>
      <c r="G6771" s="1">
        <f>Comuni__2[[#This Row],[Popolazione2011]]/Comuni__2[[#This Row],[POPOLAZIONE TOTALE DI OGNI REGIONE (CON FILTRO)]]</f>
        <v>4.9873442315474001E-4</v>
      </c>
      <c r="H6771" t="str">
        <f>IF(Comuni__2[[#This Row],[Popolazione2011]]&gt;300000,"MAGGIORE","")</f>
        <v/>
      </c>
    </row>
    <row r="6772" spans="1:8" x14ac:dyDescent="0.2">
      <c r="A6772" t="s">
        <v>2369</v>
      </c>
      <c r="B6772" t="s">
        <v>1271</v>
      </c>
      <c r="C6772" t="s">
        <v>2222</v>
      </c>
      <c r="D6772">
        <v>651</v>
      </c>
      <c r="E6772" s="2"/>
      <c r="F6772">
        <f>SUMIFS($D$2:$D$7909, $B$2:$B$7909, "Lombardia")</f>
        <v>9704121</v>
      </c>
      <c r="G6772" s="1">
        <f>Comuni__2[[#This Row],[Popolazione2011]]/Comuni__2[[#This Row],[POPOLAZIONE TOTALE DI OGNI REGIONE (CON FILTRO)]]</f>
        <v>6.708490135273458E-5</v>
      </c>
      <c r="H6772" t="str">
        <f>IF(Comuni__2[[#This Row],[Popolazione2011]]&gt;300000,"MAGGIORE","")</f>
        <v/>
      </c>
    </row>
    <row r="6773" spans="1:8" x14ac:dyDescent="0.2">
      <c r="A6773" t="s">
        <v>156</v>
      </c>
      <c r="B6773" t="s">
        <v>5</v>
      </c>
      <c r="C6773" t="s">
        <v>6</v>
      </c>
      <c r="D6773">
        <v>651</v>
      </c>
      <c r="E6773" s="2"/>
      <c r="F6773">
        <f>SUMIFS($D$2:$D$7909, $B$2:$B$7909, "Piemonte")</f>
        <v>4363916</v>
      </c>
      <c r="G6773" s="1">
        <f>Comuni__2[[#This Row],[Popolazione2011]]/Comuni__2[[#This Row],[POPOLAZIONE TOTALE DI OGNI REGIONE (CON FILTRO)]]</f>
        <v>1.4917794018033345E-4</v>
      </c>
      <c r="H6773" t="str">
        <f>IF(Comuni__2[[#This Row],[Popolazione2011]]&gt;300000,"MAGGIORE","")</f>
        <v/>
      </c>
    </row>
    <row r="6774" spans="1:8" x14ac:dyDescent="0.2">
      <c r="A6774" t="s">
        <v>7983</v>
      </c>
      <c r="B6774" t="s">
        <v>7657</v>
      </c>
      <c r="C6774" t="s">
        <v>7931</v>
      </c>
      <c r="D6774">
        <v>651</v>
      </c>
      <c r="E6774" s="2"/>
      <c r="F6774">
        <f>SUMIFS($D$2:$D$7909, $B$2:$B$7909, "Sardegna")</f>
        <v>1634822</v>
      </c>
      <c r="G6774" s="1">
        <f>Comuni__2[[#This Row],[Popolazione2011]]/Comuni__2[[#This Row],[POPOLAZIONE TOTALE DI OGNI REGIONE (CON FILTRO)]]</f>
        <v>3.9820848997627878E-4</v>
      </c>
      <c r="H6774" t="str">
        <f>IF(Comuni__2[[#This Row],[Popolazione2011]]&gt;300000,"MAGGIORE","")</f>
        <v/>
      </c>
    </row>
    <row r="6775" spans="1:8" x14ac:dyDescent="0.2">
      <c r="A6775" t="s">
        <v>5129</v>
      </c>
      <c r="B6775" t="s">
        <v>5062</v>
      </c>
      <c r="C6775" t="s">
        <v>5124</v>
      </c>
      <c r="D6775">
        <v>650</v>
      </c>
      <c r="E6775" s="2"/>
      <c r="F6775">
        <f>SUMIFS($D$2:$D$7909, $B$2:$B$7909, "Lazio")</f>
        <v>5502886</v>
      </c>
      <c r="G6775" s="1">
        <f>Comuni__2[[#This Row],[Popolazione2011]]/Comuni__2[[#This Row],[POPOLAZIONE TOTALE DI OGNI REGIONE (CON FILTRO)]]</f>
        <v>1.1811983748164145E-4</v>
      </c>
      <c r="H6775" t="str">
        <f>IF(Comuni__2[[#This Row],[Popolazione2011]]&gt;300000,"MAGGIORE","")</f>
        <v/>
      </c>
    </row>
    <row r="6776" spans="1:8" x14ac:dyDescent="0.2">
      <c r="A6776" t="s">
        <v>5128</v>
      </c>
      <c r="B6776" t="s">
        <v>5062</v>
      </c>
      <c r="C6776" t="s">
        <v>5124</v>
      </c>
      <c r="D6776">
        <v>649</v>
      </c>
      <c r="E6776" s="2"/>
      <c r="F6776">
        <f>SUMIFS($D$2:$D$7909, $B$2:$B$7909, "Lazio")</f>
        <v>5502886</v>
      </c>
      <c r="G6776" s="1">
        <f>Comuni__2[[#This Row],[Popolazione2011]]/Comuni__2[[#This Row],[POPOLAZIONE TOTALE DI OGNI REGIONE (CON FILTRO)]]</f>
        <v>1.1793811465474662E-4</v>
      </c>
      <c r="H6776" t="str">
        <f>IF(Comuni__2[[#This Row],[Popolazione2011]]&gt;300000,"MAGGIORE","")</f>
        <v/>
      </c>
    </row>
    <row r="6777" spans="1:8" x14ac:dyDescent="0.2">
      <c r="A6777" t="s">
        <v>5932</v>
      </c>
      <c r="B6777" t="s">
        <v>5894</v>
      </c>
      <c r="C6777" t="s">
        <v>5895</v>
      </c>
      <c r="D6777">
        <v>648</v>
      </c>
      <c r="E6777" s="2"/>
      <c r="F6777">
        <f>SUMIFS($D$2:$D$7909, $B$2:$B$7909, "Campania")</f>
        <v>5766810</v>
      </c>
      <c r="G6777" s="1">
        <f>Comuni__2[[#This Row],[Popolazione2011]]/Comuni__2[[#This Row],[POPOLAZIONE TOTALE DI OGNI REGIONE (CON FILTRO)]]</f>
        <v>1.1236714925582774E-4</v>
      </c>
      <c r="H6777" t="str">
        <f>IF(Comuni__2[[#This Row],[Popolazione2011]]&gt;300000,"MAGGIORE","")</f>
        <v/>
      </c>
    </row>
    <row r="6778" spans="1:8" x14ac:dyDescent="0.2">
      <c r="A6778" t="s">
        <v>3990</v>
      </c>
      <c r="B6778" t="s">
        <v>3873</v>
      </c>
      <c r="C6778" t="s">
        <v>3941</v>
      </c>
      <c r="D6778">
        <v>648</v>
      </c>
      <c r="E6778" s="2"/>
      <c r="F6778">
        <f>SUMIFS($D$2:$D$7909, $B$2:$B$7909, "Liguria")</f>
        <v>1570694</v>
      </c>
      <c r="G6778" s="1">
        <f>Comuni__2[[#This Row],[Popolazione2011]]/Comuni__2[[#This Row],[POPOLAZIONE TOTALE DI OGNI REGIONE (CON FILTRO)]]</f>
        <v>4.1255648776910078E-4</v>
      </c>
      <c r="H6778" t="str">
        <f>IF(Comuni__2[[#This Row],[Popolazione2011]]&gt;300000,"MAGGIORE","")</f>
        <v/>
      </c>
    </row>
    <row r="6779" spans="1:8" x14ac:dyDescent="0.2">
      <c r="A6779" t="s">
        <v>5803</v>
      </c>
      <c r="B6779" t="s">
        <v>5756</v>
      </c>
      <c r="C6779" t="s">
        <v>5757</v>
      </c>
      <c r="D6779">
        <v>648</v>
      </c>
      <c r="E6779" s="2"/>
      <c r="F6779">
        <f>SUMIFS($D$2:$D$7909, $B$2:$B$7909, "Molise")</f>
        <v>313660</v>
      </c>
      <c r="G6779" s="1">
        <f>Comuni__2[[#This Row],[Popolazione2011]]/Comuni__2[[#This Row],[POPOLAZIONE TOTALE DI OGNI REGIONE (CON FILTRO)]]</f>
        <v>2.0659312631511827E-3</v>
      </c>
      <c r="H6779" t="str">
        <f>IF(Comuni__2[[#This Row],[Popolazione2011]]&gt;300000,"MAGGIORE","")</f>
        <v/>
      </c>
    </row>
    <row r="6780" spans="1:8" x14ac:dyDescent="0.2">
      <c r="A6780" t="s">
        <v>2150</v>
      </c>
      <c r="B6780" t="s">
        <v>1271</v>
      </c>
      <c r="C6780" t="s">
        <v>2016</v>
      </c>
      <c r="D6780">
        <v>646</v>
      </c>
      <c r="E6780" s="2"/>
      <c r="F6780">
        <f>SUMIFS($D$2:$D$7909, $B$2:$B$7909, "Lombardia")</f>
        <v>9704121</v>
      </c>
      <c r="G6780" s="1">
        <f>Comuni__2[[#This Row],[Popolazione2011]]/Comuni__2[[#This Row],[POPOLAZIONE TOTALE DI OGNI REGIONE (CON FILTRO)]]</f>
        <v>6.6569656334664412E-5</v>
      </c>
      <c r="H6780" t="str">
        <f>IF(Comuni__2[[#This Row],[Popolazione2011]]&gt;300000,"MAGGIORE","")</f>
        <v/>
      </c>
    </row>
    <row r="6781" spans="1:8" x14ac:dyDescent="0.2">
      <c r="A6781" t="s">
        <v>503</v>
      </c>
      <c r="B6781" t="s">
        <v>5</v>
      </c>
      <c r="C6781" t="s">
        <v>490</v>
      </c>
      <c r="D6781">
        <v>646</v>
      </c>
      <c r="E6781" s="2"/>
      <c r="F6781">
        <f>SUMIFS($D$2:$D$7909, $B$2:$B$7909, "Piemonte")</f>
        <v>4363916</v>
      </c>
      <c r="G6781" s="1">
        <f>Comuni__2[[#This Row],[Popolazione2011]]/Comuni__2[[#This Row],[POPOLAZIONE TOTALE DI OGNI REGIONE (CON FILTRO)]]</f>
        <v>1.4803218027111429E-4</v>
      </c>
      <c r="H6781" t="str">
        <f>IF(Comuni__2[[#This Row],[Popolazione2011]]&gt;300000,"MAGGIORE","")</f>
        <v/>
      </c>
    </row>
    <row r="6782" spans="1:8" x14ac:dyDescent="0.2">
      <c r="A6782" t="s">
        <v>1495</v>
      </c>
      <c r="B6782" t="s">
        <v>1271</v>
      </c>
      <c r="C6782" t="s">
        <v>1411</v>
      </c>
      <c r="D6782">
        <v>645</v>
      </c>
      <c r="E6782" s="2"/>
      <c r="F6782">
        <f>SUMIFS($D$2:$D$7909, $B$2:$B$7909, "Lombardia")</f>
        <v>9704121</v>
      </c>
      <c r="G6782" s="1">
        <f>Comuni__2[[#This Row],[Popolazione2011]]/Comuni__2[[#This Row],[POPOLAZIONE TOTALE DI OGNI REGIONE (CON FILTRO)]]</f>
        <v>6.6466607331050384E-5</v>
      </c>
      <c r="H6782" t="str">
        <f>IF(Comuni__2[[#This Row],[Popolazione2011]]&gt;300000,"MAGGIORE","")</f>
        <v/>
      </c>
    </row>
    <row r="6783" spans="1:8" x14ac:dyDescent="0.2">
      <c r="A6783" t="s">
        <v>3843</v>
      </c>
      <c r="B6783" t="s">
        <v>3653</v>
      </c>
      <c r="C6783" t="s">
        <v>3822</v>
      </c>
      <c r="D6783">
        <v>645</v>
      </c>
      <c r="E6783" s="2"/>
      <c r="F6783">
        <f>SUMIFS($D$2:$D$7909, $B$2:$B$7909, "Friuli-Venezia Giulia")</f>
        <v>1220291</v>
      </c>
      <c r="G6783" s="1">
        <f>Comuni__2[[#This Row],[Popolazione2011]]/Comuni__2[[#This Row],[POPOLAZIONE TOTALE DI OGNI REGIONE (CON FILTRO)]]</f>
        <v>5.2856244944853319E-4</v>
      </c>
      <c r="H6783" t="str">
        <f>IF(Comuni__2[[#This Row],[Popolazione2011]]&gt;300000,"MAGGIORE","")</f>
        <v/>
      </c>
    </row>
    <row r="6784" spans="1:8" x14ac:dyDescent="0.2">
      <c r="A6784" t="s">
        <v>6800</v>
      </c>
      <c r="B6784" t="s">
        <v>6713</v>
      </c>
      <c r="C6784" t="s">
        <v>6714</v>
      </c>
      <c r="D6784">
        <v>645</v>
      </c>
      <c r="E6784" s="2"/>
      <c r="F6784">
        <f>SUMIFS($D$2:$D$7909, $B$2:$B$7909, "Basilicata")</f>
        <v>578036</v>
      </c>
      <c r="G6784" s="1">
        <f>Comuni__2[[#This Row],[Popolazione2011]]/Comuni__2[[#This Row],[POPOLAZIONE TOTALE DI OGNI REGIONE (CON FILTRO)]]</f>
        <v>1.1158474558678006E-3</v>
      </c>
      <c r="H6784" t="str">
        <f>IF(Comuni__2[[#This Row],[Popolazione2011]]&gt;300000,"MAGGIORE","")</f>
        <v/>
      </c>
    </row>
    <row r="6785" spans="1:8" x14ac:dyDescent="0.2">
      <c r="A6785" t="s">
        <v>6473</v>
      </c>
      <c r="B6785" t="s">
        <v>6450</v>
      </c>
      <c r="C6785" t="s">
        <v>6451</v>
      </c>
      <c r="D6785">
        <v>644</v>
      </c>
      <c r="E6785" s="2"/>
      <c r="F6785">
        <f>SUMIFS($D$2:$D$7909, $B$2:$B$7909, "Puglia")</f>
        <v>4050093</v>
      </c>
      <c r="G6785" s="1">
        <f>Comuni__2[[#This Row],[Popolazione2011]]/Comuni__2[[#This Row],[POPOLAZIONE TOTALE DI OGNI REGIONE (CON FILTRO)]]</f>
        <v>1.5900869436825279E-4</v>
      </c>
      <c r="H6785" t="str">
        <f>IF(Comuni__2[[#This Row],[Popolazione2011]]&gt;300000,"MAGGIORE","")</f>
        <v/>
      </c>
    </row>
    <row r="6786" spans="1:8" x14ac:dyDescent="0.2">
      <c r="A6786" t="s">
        <v>7679</v>
      </c>
      <c r="B6786" t="s">
        <v>7657</v>
      </c>
      <c r="C6786" t="s">
        <v>7658</v>
      </c>
      <c r="D6786">
        <v>644</v>
      </c>
      <c r="E6786" s="2"/>
      <c r="F6786">
        <f>SUMIFS($D$2:$D$7909, $B$2:$B$7909, "Sardegna")</f>
        <v>1634822</v>
      </c>
      <c r="G6786" s="1">
        <f>Comuni__2[[#This Row],[Popolazione2011]]/Comuni__2[[#This Row],[POPOLAZIONE TOTALE DI OGNI REGIONE (CON FILTRO)]]</f>
        <v>3.9392667825610374E-4</v>
      </c>
      <c r="H6786" t="str">
        <f>IF(Comuni__2[[#This Row],[Popolazione2011]]&gt;300000,"MAGGIORE","")</f>
        <v/>
      </c>
    </row>
    <row r="6787" spans="1:8" x14ac:dyDescent="0.2">
      <c r="A6787" t="s">
        <v>1573</v>
      </c>
      <c r="B6787" t="s">
        <v>1271</v>
      </c>
      <c r="C6787" t="s">
        <v>1560</v>
      </c>
      <c r="D6787">
        <v>643</v>
      </c>
      <c r="E6787" s="2"/>
      <c r="F6787">
        <f>SUMIFS($D$2:$D$7909, $B$2:$B$7909, "Lombardia")</f>
        <v>9704121</v>
      </c>
      <c r="G6787" s="1">
        <f>Comuni__2[[#This Row],[Popolazione2011]]/Comuni__2[[#This Row],[POPOLAZIONE TOTALE DI OGNI REGIONE (CON FILTRO)]]</f>
        <v>6.6260509323822327E-5</v>
      </c>
      <c r="H6787" t="str">
        <f>IF(Comuni__2[[#This Row],[Popolazione2011]]&gt;300000,"MAGGIORE","")</f>
        <v/>
      </c>
    </row>
    <row r="6788" spans="1:8" x14ac:dyDescent="0.2">
      <c r="A6788" t="s">
        <v>6338</v>
      </c>
      <c r="B6788" t="s">
        <v>5894</v>
      </c>
      <c r="C6788" t="s">
        <v>6291</v>
      </c>
      <c r="D6788">
        <v>643</v>
      </c>
      <c r="E6788" s="2"/>
      <c r="F6788">
        <f>SUMIFS($D$2:$D$7909, $B$2:$B$7909, "Campania")</f>
        <v>5766810</v>
      </c>
      <c r="G6788" s="1">
        <f>Comuni__2[[#This Row],[Popolazione2011]]/Comuni__2[[#This Row],[POPOLAZIONE TOTALE DI OGNI REGIONE (CON FILTRO)]]</f>
        <v>1.1150011878317476E-4</v>
      </c>
      <c r="H6788" t="str">
        <f>IF(Comuni__2[[#This Row],[Popolazione2011]]&gt;300000,"MAGGIORE","")</f>
        <v/>
      </c>
    </row>
    <row r="6789" spans="1:8" x14ac:dyDescent="0.2">
      <c r="A6789" t="s">
        <v>7924</v>
      </c>
      <c r="B6789" t="s">
        <v>7657</v>
      </c>
      <c r="C6789" t="s">
        <v>7843</v>
      </c>
      <c r="D6789">
        <v>643</v>
      </c>
      <c r="E6789" s="2"/>
      <c r="F6789">
        <f>SUMIFS($D$2:$D$7909, $B$2:$B$7909, "Sardegna")</f>
        <v>1634822</v>
      </c>
      <c r="G6789" s="1">
        <f>Comuni__2[[#This Row],[Popolazione2011]]/Comuni__2[[#This Row],[POPOLAZIONE TOTALE DI OGNI REGIONE (CON FILTRO)]]</f>
        <v>3.9331499086750726E-4</v>
      </c>
      <c r="H6789" t="str">
        <f>IF(Comuni__2[[#This Row],[Popolazione2011]]&gt;300000,"MAGGIORE","")</f>
        <v/>
      </c>
    </row>
    <row r="6790" spans="1:8" x14ac:dyDescent="0.2">
      <c r="A6790" t="s">
        <v>4833</v>
      </c>
      <c r="B6790" t="s">
        <v>4829</v>
      </c>
      <c r="C6790" t="s">
        <v>4830</v>
      </c>
      <c r="D6790">
        <v>643</v>
      </c>
      <c r="E6790" s="2"/>
      <c r="F6790">
        <f>SUMIFS($D$2:$D$7909, $B$2:$B$7909, "Marche")</f>
        <v>1540584</v>
      </c>
      <c r="G6790" s="1">
        <f>Comuni__2[[#This Row],[Popolazione2011]]/Comuni__2[[#This Row],[POPOLAZIONE TOTALE DI OGNI REGIONE (CON FILTRO)]]</f>
        <v>4.1737419056669419E-4</v>
      </c>
      <c r="H6790" t="str">
        <f>IF(Comuni__2[[#This Row],[Popolazione2011]]&gt;300000,"MAGGIORE","")</f>
        <v/>
      </c>
    </row>
    <row r="6791" spans="1:8" x14ac:dyDescent="0.2">
      <c r="A6791" t="s">
        <v>4143</v>
      </c>
      <c r="B6791" t="s">
        <v>4112</v>
      </c>
      <c r="C6791" t="s">
        <v>4113</v>
      </c>
      <c r="D6791">
        <v>642</v>
      </c>
      <c r="E6791" s="2"/>
      <c r="F6791">
        <f>SUMIFS($D$2:$D$7909, $B$2:$B$7909, "Emilia-Romagna")</f>
        <v>4342135</v>
      </c>
      <c r="G6791" s="1">
        <f>Comuni__2[[#This Row],[Popolazione2011]]/Comuni__2[[#This Row],[POPOLAZIONE TOTALE DI OGNI REGIONE (CON FILTRO)]]</f>
        <v>1.4785353288186573E-4</v>
      </c>
      <c r="H6791" t="str">
        <f>IF(Comuni__2[[#This Row],[Popolazione2011]]&gt;300000,"MAGGIORE","")</f>
        <v/>
      </c>
    </row>
    <row r="6792" spans="1:8" x14ac:dyDescent="0.2">
      <c r="A6792" t="s">
        <v>3691</v>
      </c>
      <c r="B6792" t="s">
        <v>3653</v>
      </c>
      <c r="C6792" t="s">
        <v>3654</v>
      </c>
      <c r="D6792">
        <v>642</v>
      </c>
      <c r="E6792" s="2"/>
      <c r="F6792">
        <f>SUMIFS($D$2:$D$7909, $B$2:$B$7909, "Friuli-Venezia Giulia")</f>
        <v>1220291</v>
      </c>
      <c r="G6792" s="1">
        <f>Comuni__2[[#This Row],[Popolazione2011]]/Comuni__2[[#This Row],[POPOLAZIONE TOTALE DI OGNI REGIONE (CON FILTRO)]]</f>
        <v>5.2610401945109818E-4</v>
      </c>
      <c r="H6792" t="str">
        <f>IF(Comuni__2[[#This Row],[Popolazione2011]]&gt;300000,"MAGGIORE","")</f>
        <v/>
      </c>
    </row>
    <row r="6793" spans="1:8" x14ac:dyDescent="0.2">
      <c r="A6793" t="s">
        <v>1891</v>
      </c>
      <c r="B6793" t="s">
        <v>1271</v>
      </c>
      <c r="C6793" t="s">
        <v>1772</v>
      </c>
      <c r="D6793">
        <v>641</v>
      </c>
      <c r="E6793" s="2"/>
      <c r="F6793">
        <f>SUMIFS($D$2:$D$7909, $B$2:$B$7909, "Lombardia")</f>
        <v>9704121</v>
      </c>
      <c r="G6793" s="1">
        <f>Comuni__2[[#This Row],[Popolazione2011]]/Comuni__2[[#This Row],[POPOLAZIONE TOTALE DI OGNI REGIONE (CON FILTRO)]]</f>
        <v>6.6054411316594257E-5</v>
      </c>
      <c r="H6793" t="str">
        <f>IF(Comuni__2[[#This Row],[Popolazione2011]]&gt;300000,"MAGGIORE","")</f>
        <v/>
      </c>
    </row>
    <row r="6794" spans="1:8" x14ac:dyDescent="0.2">
      <c r="A6794" t="s">
        <v>6077</v>
      </c>
      <c r="B6794" t="s">
        <v>5894</v>
      </c>
      <c r="C6794" t="s">
        <v>6000</v>
      </c>
      <c r="D6794">
        <v>641</v>
      </c>
      <c r="E6794" s="2"/>
      <c r="F6794">
        <f>SUMIFS($D$2:$D$7909, $B$2:$B$7909, "Campania")</f>
        <v>5766810</v>
      </c>
      <c r="G6794" s="1">
        <f>Comuni__2[[#This Row],[Popolazione2011]]/Comuni__2[[#This Row],[POPOLAZIONE TOTALE DI OGNI REGIONE (CON FILTRO)]]</f>
        <v>1.1115330659411355E-4</v>
      </c>
      <c r="H6794" t="str">
        <f>IF(Comuni__2[[#This Row],[Popolazione2011]]&gt;300000,"MAGGIORE","")</f>
        <v/>
      </c>
    </row>
    <row r="6795" spans="1:8" x14ac:dyDescent="0.2">
      <c r="A6795" t="s">
        <v>6323</v>
      </c>
      <c r="B6795" t="s">
        <v>5894</v>
      </c>
      <c r="C6795" t="s">
        <v>6291</v>
      </c>
      <c r="D6795">
        <v>641</v>
      </c>
      <c r="E6795" s="2"/>
      <c r="F6795">
        <f>SUMIFS($D$2:$D$7909, $B$2:$B$7909, "Campania")</f>
        <v>5766810</v>
      </c>
      <c r="G6795" s="1">
        <f>Comuni__2[[#This Row],[Popolazione2011]]/Comuni__2[[#This Row],[POPOLAZIONE TOTALE DI OGNI REGIONE (CON FILTRO)]]</f>
        <v>1.1115330659411355E-4</v>
      </c>
      <c r="H6795" t="str">
        <f>IF(Comuni__2[[#This Row],[Popolazione2011]]&gt;300000,"MAGGIORE","")</f>
        <v/>
      </c>
    </row>
    <row r="6796" spans="1:8" x14ac:dyDescent="0.2">
      <c r="A6796" t="s">
        <v>5228</v>
      </c>
      <c r="B6796" t="s">
        <v>5062</v>
      </c>
      <c r="C6796" t="s">
        <v>5198</v>
      </c>
      <c r="D6796">
        <v>641</v>
      </c>
      <c r="E6796" s="2"/>
      <c r="F6796">
        <f>SUMIFS($D$2:$D$7909, $B$2:$B$7909, "Lazio")</f>
        <v>5502886</v>
      </c>
      <c r="G6796" s="1">
        <f>Comuni__2[[#This Row],[Popolazione2011]]/Comuni__2[[#This Row],[POPOLAZIONE TOTALE DI OGNI REGIONE (CON FILTRO)]]</f>
        <v>1.1648433203958795E-4</v>
      </c>
      <c r="H6796" t="str">
        <f>IF(Comuni__2[[#This Row],[Popolazione2011]]&gt;300000,"MAGGIORE","")</f>
        <v/>
      </c>
    </row>
    <row r="6797" spans="1:8" x14ac:dyDescent="0.2">
      <c r="A6797" t="s">
        <v>5370</v>
      </c>
      <c r="B6797" t="s">
        <v>5062</v>
      </c>
      <c r="C6797" t="s">
        <v>5354</v>
      </c>
      <c r="D6797">
        <v>641</v>
      </c>
      <c r="E6797" s="2"/>
      <c r="F6797">
        <f>SUMIFS($D$2:$D$7909, $B$2:$B$7909, "Lazio")</f>
        <v>5502886</v>
      </c>
      <c r="G6797" s="1">
        <f>Comuni__2[[#This Row],[Popolazione2011]]/Comuni__2[[#This Row],[POPOLAZIONE TOTALE DI OGNI REGIONE (CON FILTRO)]]</f>
        <v>1.1648433203958795E-4</v>
      </c>
      <c r="H6797" t="str">
        <f>IF(Comuni__2[[#This Row],[Popolazione2011]]&gt;300000,"MAGGIORE","")</f>
        <v/>
      </c>
    </row>
    <row r="6798" spans="1:8" x14ac:dyDescent="0.2">
      <c r="A6798" t="s">
        <v>7137</v>
      </c>
      <c r="B6798" t="s">
        <v>6847</v>
      </c>
      <c r="C6798" t="s">
        <v>7080</v>
      </c>
      <c r="D6798">
        <v>640</v>
      </c>
      <c r="E6798" s="2"/>
      <c r="F6798">
        <f>SUMIFS($D$2:$D$7909, $B$2:$B$7909, "Calabria")</f>
        <v>1959050</v>
      </c>
      <c r="G6798" s="1">
        <f>Comuni__2[[#This Row],[Popolazione2011]]/Comuni__2[[#This Row],[POPOLAZIONE TOTALE DI OGNI REGIONE (CON FILTRO)]]</f>
        <v>3.2668895638191979E-4</v>
      </c>
      <c r="H6798" t="str">
        <f>IF(Comuni__2[[#This Row],[Popolazione2011]]&gt;300000,"MAGGIORE","")</f>
        <v/>
      </c>
    </row>
    <row r="6799" spans="1:8" x14ac:dyDescent="0.2">
      <c r="A6799" t="s">
        <v>3894</v>
      </c>
      <c r="B6799" t="s">
        <v>3873</v>
      </c>
      <c r="C6799" t="s">
        <v>3874</v>
      </c>
      <c r="D6799">
        <v>640</v>
      </c>
      <c r="E6799" s="2"/>
      <c r="F6799">
        <f>SUMIFS($D$2:$D$7909, $B$2:$B$7909, "Liguria")</f>
        <v>1570694</v>
      </c>
      <c r="G6799" s="1">
        <f>Comuni__2[[#This Row],[Popolazione2011]]/Comuni__2[[#This Row],[POPOLAZIONE TOTALE DI OGNI REGIONE (CON FILTRO)]]</f>
        <v>4.0746319779664278E-4</v>
      </c>
      <c r="H6799" t="str">
        <f>IF(Comuni__2[[#This Row],[Popolazione2011]]&gt;300000,"MAGGIORE","")</f>
        <v/>
      </c>
    </row>
    <row r="6800" spans="1:8" x14ac:dyDescent="0.2">
      <c r="A6800" t="s">
        <v>5662</v>
      </c>
      <c r="B6800" t="s">
        <v>5446</v>
      </c>
      <c r="C6800" t="s">
        <v>5651</v>
      </c>
      <c r="D6800">
        <v>639</v>
      </c>
      <c r="E6800" s="2"/>
      <c r="F6800">
        <f>SUMIFS($D$2:$D$7909, $B$2:$B$7909, "Abruzzo")</f>
        <v>1307309</v>
      </c>
      <c r="G6800" s="1">
        <f>Comuni__2[[#This Row],[Popolazione2011]]/Comuni__2[[#This Row],[POPOLAZIONE TOTALE DI OGNI REGIONE (CON FILTRO)]]</f>
        <v>4.8879033189551976E-4</v>
      </c>
      <c r="H6800" t="str">
        <f>IF(Comuni__2[[#This Row],[Popolazione2011]]&gt;300000,"MAGGIORE","")</f>
        <v/>
      </c>
    </row>
    <row r="6801" spans="1:8" x14ac:dyDescent="0.2">
      <c r="A6801" t="s">
        <v>2346</v>
      </c>
      <c r="B6801" t="s">
        <v>1271</v>
      </c>
      <c r="C6801" t="s">
        <v>2222</v>
      </c>
      <c r="D6801">
        <v>638</v>
      </c>
      <c r="E6801" s="2"/>
      <c r="F6801">
        <f>SUMIFS($D$2:$D$7909, $B$2:$B$7909, "Lombardia")</f>
        <v>9704121</v>
      </c>
      <c r="G6801" s="1">
        <f>Comuni__2[[#This Row],[Popolazione2011]]/Comuni__2[[#This Row],[POPOLAZIONE TOTALE DI OGNI REGIONE (CON FILTRO)]]</f>
        <v>6.5745264305752159E-5</v>
      </c>
      <c r="H6801" t="str">
        <f>IF(Comuni__2[[#This Row],[Popolazione2011]]&gt;300000,"MAGGIORE","")</f>
        <v/>
      </c>
    </row>
    <row r="6802" spans="1:8" x14ac:dyDescent="0.2">
      <c r="A6802" t="s">
        <v>5322</v>
      </c>
      <c r="B6802" t="s">
        <v>5062</v>
      </c>
      <c r="C6802" t="s">
        <v>5320</v>
      </c>
      <c r="D6802">
        <v>638</v>
      </c>
      <c r="E6802" s="2"/>
      <c r="F6802">
        <f>SUMIFS($D$2:$D$7909, $B$2:$B$7909, "Lazio")</f>
        <v>5502886</v>
      </c>
      <c r="G6802" s="1">
        <f>Comuni__2[[#This Row],[Popolazione2011]]/Comuni__2[[#This Row],[POPOLAZIONE TOTALE DI OGNI REGIONE (CON FILTRO)]]</f>
        <v>1.1593916355890346E-4</v>
      </c>
      <c r="H6802" t="str">
        <f>IF(Comuni__2[[#This Row],[Popolazione2011]]&gt;300000,"MAGGIORE","")</f>
        <v/>
      </c>
    </row>
    <row r="6803" spans="1:8" x14ac:dyDescent="0.2">
      <c r="A6803" t="s">
        <v>3261</v>
      </c>
      <c r="B6803" t="s">
        <v>3082</v>
      </c>
      <c r="C6803" t="s">
        <v>3182</v>
      </c>
      <c r="D6803">
        <v>638</v>
      </c>
      <c r="E6803" s="2"/>
      <c r="F6803">
        <f>SUMIFS($D$2:$D$7909, $B$2:$B$7909, "Veneto")</f>
        <v>4855904</v>
      </c>
      <c r="G6803" s="1">
        <f>Comuni__2[[#This Row],[Popolazione2011]]/Comuni__2[[#This Row],[POPOLAZIONE TOTALE DI OGNI REGIONE (CON FILTRO)]]</f>
        <v>1.3138645245046031E-4</v>
      </c>
      <c r="H6803" t="str">
        <f>IF(Comuni__2[[#This Row],[Popolazione2011]]&gt;300000,"MAGGIORE","")</f>
        <v/>
      </c>
    </row>
    <row r="6804" spans="1:8" x14ac:dyDescent="0.2">
      <c r="A6804" t="s">
        <v>1074</v>
      </c>
      <c r="B6804" t="s">
        <v>5</v>
      </c>
      <c r="C6804" t="s">
        <v>1045</v>
      </c>
      <c r="D6804">
        <v>638</v>
      </c>
      <c r="E6804" s="2"/>
      <c r="F6804">
        <f>SUMIFS($D$2:$D$7909, $B$2:$B$7909, "Piemonte")</f>
        <v>4363916</v>
      </c>
      <c r="G6804" s="1">
        <f>Comuni__2[[#This Row],[Popolazione2011]]/Comuni__2[[#This Row],[POPOLAZIONE TOTALE DI OGNI REGIONE (CON FILTRO)]]</f>
        <v>1.4619896441636366E-4</v>
      </c>
      <c r="H6804" t="str">
        <f>IF(Comuni__2[[#This Row],[Popolazione2011]]&gt;300000,"MAGGIORE","")</f>
        <v/>
      </c>
    </row>
    <row r="6805" spans="1:8" x14ac:dyDescent="0.2">
      <c r="A6805" t="s">
        <v>5763</v>
      </c>
      <c r="B6805" t="s">
        <v>5756</v>
      </c>
      <c r="C6805" t="s">
        <v>5757</v>
      </c>
      <c r="D6805">
        <v>637</v>
      </c>
      <c r="E6805" s="2"/>
      <c r="F6805">
        <f>SUMIFS($D$2:$D$7909, $B$2:$B$7909, "Molise")</f>
        <v>313660</v>
      </c>
      <c r="G6805" s="1">
        <f>Comuni__2[[#This Row],[Popolazione2011]]/Comuni__2[[#This Row],[POPOLAZIONE TOTALE DI OGNI REGIONE (CON FILTRO)]]</f>
        <v>2.0308614423260856E-3</v>
      </c>
      <c r="H6805" t="str">
        <f>IF(Comuni__2[[#This Row],[Popolazione2011]]&gt;300000,"MAGGIORE","")</f>
        <v/>
      </c>
    </row>
    <row r="6806" spans="1:8" x14ac:dyDescent="0.2">
      <c r="A6806" t="s">
        <v>2455</v>
      </c>
      <c r="B6806" t="s">
        <v>1271</v>
      </c>
      <c r="C6806" t="s">
        <v>2409</v>
      </c>
      <c r="D6806">
        <v>636</v>
      </c>
      <c r="E6806" s="2"/>
      <c r="F6806">
        <f>SUMIFS($D$2:$D$7909, $B$2:$B$7909, "Lombardia")</f>
        <v>9704121</v>
      </c>
      <c r="G6806" s="1">
        <f>Comuni__2[[#This Row],[Popolazione2011]]/Comuni__2[[#This Row],[POPOLAZIONE TOTALE DI OGNI REGIONE (CON FILTRO)]]</f>
        <v>6.5539166298524102E-5</v>
      </c>
      <c r="H6806" t="str">
        <f>IF(Comuni__2[[#This Row],[Popolazione2011]]&gt;300000,"MAGGIORE","")</f>
        <v/>
      </c>
    </row>
    <row r="6807" spans="1:8" x14ac:dyDescent="0.2">
      <c r="A6807" t="s">
        <v>1020</v>
      </c>
      <c r="B6807" t="s">
        <v>5</v>
      </c>
      <c r="C6807" t="s">
        <v>857</v>
      </c>
      <c r="D6807">
        <v>636</v>
      </c>
      <c r="E6807" s="2"/>
      <c r="F6807">
        <f>SUMIFS($D$2:$D$7909, $B$2:$B$7909, "Piemonte")</f>
        <v>4363916</v>
      </c>
      <c r="G6807" s="1">
        <f>Comuni__2[[#This Row],[Popolazione2011]]/Comuni__2[[#This Row],[POPOLAZIONE TOTALE DI OGNI REGIONE (CON FILTRO)]]</f>
        <v>1.45740660452676E-4</v>
      </c>
      <c r="H6807" t="str">
        <f>IF(Comuni__2[[#This Row],[Popolazione2011]]&gt;300000,"MAGGIORE","")</f>
        <v/>
      </c>
    </row>
    <row r="6808" spans="1:8" x14ac:dyDescent="0.2">
      <c r="A6808" t="s">
        <v>4604</v>
      </c>
      <c r="B6808" t="s">
        <v>4450</v>
      </c>
      <c r="C6808" t="s">
        <v>4586</v>
      </c>
      <c r="D6808">
        <v>635</v>
      </c>
      <c r="E6808" s="2"/>
      <c r="F6808">
        <f>SUMIFS($D$2:$D$7909, $B$2:$B$7909, "Toscana")</f>
        <v>3672202</v>
      </c>
      <c r="G6808" s="1">
        <f>Comuni__2[[#This Row],[Popolazione2011]]/Comuni__2[[#This Row],[POPOLAZIONE TOTALE DI OGNI REGIONE (CON FILTRO)]]</f>
        <v>1.7292077069834395E-4</v>
      </c>
      <c r="H6808" t="str">
        <f>IF(Comuni__2[[#This Row],[Popolazione2011]]&gt;300000,"MAGGIORE","")</f>
        <v/>
      </c>
    </row>
    <row r="6809" spans="1:8" x14ac:dyDescent="0.2">
      <c r="A6809" t="s">
        <v>4846</v>
      </c>
      <c r="B6809" t="s">
        <v>4829</v>
      </c>
      <c r="C6809" t="s">
        <v>4830</v>
      </c>
      <c r="D6809">
        <v>635</v>
      </c>
      <c r="E6809" s="2"/>
      <c r="F6809">
        <f>SUMIFS($D$2:$D$7909, $B$2:$B$7909, "Marche")</f>
        <v>1540584</v>
      </c>
      <c r="G6809" s="1">
        <f>Comuni__2[[#This Row],[Popolazione2011]]/Comuni__2[[#This Row],[POPOLAZIONE TOTALE DI OGNI REGIONE (CON FILTRO)]]</f>
        <v>4.1218135460318944E-4</v>
      </c>
      <c r="H6809" t="str">
        <f>IF(Comuni__2[[#This Row],[Popolazione2011]]&gt;300000,"MAGGIORE","")</f>
        <v/>
      </c>
    </row>
    <row r="6810" spans="1:8" x14ac:dyDescent="0.2">
      <c r="A6810" t="s">
        <v>5010</v>
      </c>
      <c r="B6810" t="s">
        <v>4829</v>
      </c>
      <c r="C6810" t="s">
        <v>4987</v>
      </c>
      <c r="D6810">
        <v>635</v>
      </c>
      <c r="E6810" s="2"/>
      <c r="F6810">
        <f>SUMIFS($D$2:$D$7909, $B$2:$B$7909, "Marche")</f>
        <v>1540584</v>
      </c>
      <c r="G6810" s="1">
        <f>Comuni__2[[#This Row],[Popolazione2011]]/Comuni__2[[#This Row],[POPOLAZIONE TOTALE DI OGNI REGIONE (CON FILTRO)]]</f>
        <v>4.1218135460318944E-4</v>
      </c>
      <c r="H6810" t="str">
        <f>IF(Comuni__2[[#This Row],[Popolazione2011]]&gt;300000,"MAGGIORE","")</f>
        <v/>
      </c>
    </row>
    <row r="6811" spans="1:8" x14ac:dyDescent="0.2">
      <c r="A6811" t="s">
        <v>5885</v>
      </c>
      <c r="B6811" t="s">
        <v>5756</v>
      </c>
      <c r="C6811" t="s">
        <v>5841</v>
      </c>
      <c r="D6811">
        <v>635</v>
      </c>
      <c r="E6811" s="2"/>
      <c r="F6811">
        <f>SUMIFS($D$2:$D$7909, $B$2:$B$7909, "Molise")</f>
        <v>313660</v>
      </c>
      <c r="G6811" s="1">
        <f>Comuni__2[[#This Row],[Popolazione2011]]/Comuni__2[[#This Row],[POPOLAZIONE TOTALE DI OGNI REGIONE (CON FILTRO)]]</f>
        <v>2.0244851112669769E-3</v>
      </c>
      <c r="H6811" t="str">
        <f>IF(Comuni__2[[#This Row],[Popolazione2011]]&gt;300000,"MAGGIORE","")</f>
        <v/>
      </c>
    </row>
    <row r="6812" spans="1:8" x14ac:dyDescent="0.2">
      <c r="A6812" t="s">
        <v>1535</v>
      </c>
      <c r="B6812" t="s">
        <v>1271</v>
      </c>
      <c r="C6812" t="s">
        <v>1411</v>
      </c>
      <c r="D6812">
        <v>634</v>
      </c>
      <c r="E6812" s="2"/>
      <c r="F6812">
        <f>SUMIFS($D$2:$D$7909, $B$2:$B$7909, "Lombardia")</f>
        <v>9704121</v>
      </c>
      <c r="G6812" s="1">
        <f>Comuni__2[[#This Row],[Popolazione2011]]/Comuni__2[[#This Row],[POPOLAZIONE TOTALE DI OGNI REGIONE (CON FILTRO)]]</f>
        <v>6.5333068291296032E-5</v>
      </c>
      <c r="H6812" t="str">
        <f>IF(Comuni__2[[#This Row],[Popolazione2011]]&gt;300000,"MAGGIORE","")</f>
        <v/>
      </c>
    </row>
    <row r="6813" spans="1:8" x14ac:dyDescent="0.2">
      <c r="A6813" t="s">
        <v>1534</v>
      </c>
      <c r="B6813" t="s">
        <v>1271</v>
      </c>
      <c r="C6813" t="s">
        <v>1411</v>
      </c>
      <c r="D6813">
        <v>633</v>
      </c>
      <c r="E6813" s="2"/>
      <c r="F6813">
        <f>SUMIFS($D$2:$D$7909, $B$2:$B$7909, "Lombardia")</f>
        <v>9704121</v>
      </c>
      <c r="G6813" s="1">
        <f>Comuni__2[[#This Row],[Popolazione2011]]/Comuni__2[[#This Row],[POPOLAZIONE TOTALE DI OGNI REGIONE (CON FILTRO)]]</f>
        <v>6.5230019287682004E-5</v>
      </c>
      <c r="H6813" t="str">
        <f>IF(Comuni__2[[#This Row],[Popolazione2011]]&gt;300000,"MAGGIORE","")</f>
        <v/>
      </c>
    </row>
    <row r="6814" spans="1:8" x14ac:dyDescent="0.2">
      <c r="A6814" t="s">
        <v>2240</v>
      </c>
      <c r="B6814" t="s">
        <v>1271</v>
      </c>
      <c r="C6814" t="s">
        <v>2222</v>
      </c>
      <c r="D6814">
        <v>633</v>
      </c>
      <c r="E6814" s="2"/>
      <c r="F6814">
        <f>SUMIFS($D$2:$D$7909, $B$2:$B$7909, "Lombardia")</f>
        <v>9704121</v>
      </c>
      <c r="G6814" s="1">
        <f>Comuni__2[[#This Row],[Popolazione2011]]/Comuni__2[[#This Row],[POPOLAZIONE TOTALE DI OGNI REGIONE (CON FILTRO)]]</f>
        <v>6.5230019287682004E-5</v>
      </c>
      <c r="H6814" t="str">
        <f>IF(Comuni__2[[#This Row],[Popolazione2011]]&gt;300000,"MAGGIORE","")</f>
        <v/>
      </c>
    </row>
    <row r="6815" spans="1:8" x14ac:dyDescent="0.2">
      <c r="A6815" t="s">
        <v>2506</v>
      </c>
      <c r="B6815" t="s">
        <v>1271</v>
      </c>
      <c r="C6815" t="s">
        <v>2409</v>
      </c>
      <c r="D6815">
        <v>633</v>
      </c>
      <c r="E6815" s="2"/>
      <c r="F6815">
        <f>SUMIFS($D$2:$D$7909, $B$2:$B$7909, "Lombardia")</f>
        <v>9704121</v>
      </c>
      <c r="G6815" s="1">
        <f>Comuni__2[[#This Row],[Popolazione2011]]/Comuni__2[[#This Row],[POPOLAZIONE TOTALE DI OGNI REGIONE (CON FILTRO)]]</f>
        <v>6.5230019287682004E-5</v>
      </c>
      <c r="H6815" t="str">
        <f>IF(Comuni__2[[#This Row],[Popolazione2011]]&gt;300000,"MAGGIORE","")</f>
        <v/>
      </c>
    </row>
    <row r="6816" spans="1:8" x14ac:dyDescent="0.2">
      <c r="A6816" t="s">
        <v>741</v>
      </c>
      <c r="B6816" t="s">
        <v>5</v>
      </c>
      <c r="C6816" t="s">
        <v>738</v>
      </c>
      <c r="D6816">
        <v>632</v>
      </c>
      <c r="E6816" s="2"/>
      <c r="F6816">
        <f>SUMIFS($D$2:$D$7909, $B$2:$B$7909, "Piemonte")</f>
        <v>4363916</v>
      </c>
      <c r="G6816" s="1">
        <f>Comuni__2[[#This Row],[Popolazione2011]]/Comuni__2[[#This Row],[POPOLAZIONE TOTALE DI OGNI REGIONE (CON FILTRO)]]</f>
        <v>1.4482405252530067E-4</v>
      </c>
      <c r="H6816" t="str">
        <f>IF(Comuni__2[[#This Row],[Popolazione2011]]&gt;300000,"MAGGIORE","")</f>
        <v/>
      </c>
    </row>
    <row r="6817" spans="1:8" x14ac:dyDescent="0.2">
      <c r="A6817" t="s">
        <v>2940</v>
      </c>
      <c r="B6817" t="s">
        <v>2791</v>
      </c>
      <c r="C6817" t="s">
        <v>2909</v>
      </c>
      <c r="D6817">
        <v>632</v>
      </c>
      <c r="E6817" s="2"/>
      <c r="F6817">
        <f>SUMIFS($D$2:$D$7909, $B$2:$B$7909, "Trentino-Alto Adige/Südtirol")</f>
        <v>1026433</v>
      </c>
      <c r="G6817" s="1">
        <f>Comuni__2[[#This Row],[Popolazione2011]]/Comuni__2[[#This Row],[POPOLAZIONE TOTALE DI OGNI REGIONE (CON FILTRO)]]</f>
        <v>6.1572455289336954E-4</v>
      </c>
      <c r="H6817" t="str">
        <f>IF(Comuni__2[[#This Row],[Popolazione2011]]&gt;300000,"MAGGIORE","")</f>
        <v/>
      </c>
    </row>
    <row r="6818" spans="1:8" x14ac:dyDescent="0.2">
      <c r="A6818" t="s">
        <v>1230</v>
      </c>
      <c r="B6818" t="s">
        <v>1195</v>
      </c>
      <c r="C6818" t="s">
        <v>1196</v>
      </c>
      <c r="D6818">
        <v>632</v>
      </c>
      <c r="E6818" s="2"/>
      <c r="F6818">
        <f>SUMIFS($D$2:$D$7909, $B$2:$B$7909, "Valle D'Aosta/Vallée D'Aoste")</f>
        <v>126806</v>
      </c>
      <c r="G6818" s="1">
        <f>Comuni__2[[#This Row],[Popolazione2011]]/Comuni__2[[#This Row],[POPOLAZIONE TOTALE DI OGNI REGIONE (CON FILTRO)]]</f>
        <v>4.98399129378736E-3</v>
      </c>
      <c r="H6818" t="str">
        <f>IF(Comuni__2[[#This Row],[Popolazione2011]]&gt;300000,"MAGGIORE","")</f>
        <v/>
      </c>
    </row>
    <row r="6819" spans="1:8" x14ac:dyDescent="0.2">
      <c r="A6819" t="s">
        <v>5534</v>
      </c>
      <c r="B6819" t="s">
        <v>5446</v>
      </c>
      <c r="C6819" t="s">
        <v>5447</v>
      </c>
      <c r="D6819">
        <v>631</v>
      </c>
      <c r="E6819" s="2"/>
      <c r="F6819">
        <f>SUMIFS($D$2:$D$7909, $B$2:$B$7909, "Abruzzo")</f>
        <v>1307309</v>
      </c>
      <c r="G6819" s="1">
        <f>Comuni__2[[#This Row],[Popolazione2011]]/Comuni__2[[#This Row],[POPOLAZIONE TOTALE DI OGNI REGIONE (CON FILTRO)]]</f>
        <v>4.8267089112061495E-4</v>
      </c>
      <c r="H6819" t="str">
        <f>IF(Comuni__2[[#This Row],[Popolazione2011]]&gt;300000,"MAGGIORE","")</f>
        <v/>
      </c>
    </row>
    <row r="6820" spans="1:8" x14ac:dyDescent="0.2">
      <c r="A6820" t="s">
        <v>3947</v>
      </c>
      <c r="B6820" t="s">
        <v>3873</v>
      </c>
      <c r="C6820" t="s">
        <v>3941</v>
      </c>
      <c r="D6820">
        <v>630</v>
      </c>
      <c r="E6820" s="2"/>
      <c r="F6820">
        <f>SUMIFS($D$2:$D$7909, $B$2:$B$7909, "Liguria")</f>
        <v>1570694</v>
      </c>
      <c r="G6820" s="1">
        <f>Comuni__2[[#This Row],[Popolazione2011]]/Comuni__2[[#This Row],[POPOLAZIONE TOTALE DI OGNI REGIONE (CON FILTRO)]]</f>
        <v>4.0109658533107022E-4</v>
      </c>
      <c r="H6820" t="str">
        <f>IF(Comuni__2[[#This Row],[Popolazione2011]]&gt;300000,"MAGGIORE","")</f>
        <v/>
      </c>
    </row>
    <row r="6821" spans="1:8" x14ac:dyDescent="0.2">
      <c r="A6821" t="s">
        <v>7410</v>
      </c>
      <c r="B6821" t="s">
        <v>7257</v>
      </c>
      <c r="C6821" t="s">
        <v>7366</v>
      </c>
      <c r="D6821">
        <v>629</v>
      </c>
      <c r="E6821" s="2"/>
      <c r="F6821">
        <f>SUMIFS($D$2:$D$7909, $B$2:$B$7909, "Sicilia")</f>
        <v>5002904</v>
      </c>
      <c r="G6821" s="1">
        <f>Comuni__2[[#This Row],[Popolazione2011]]/Comuni__2[[#This Row],[POPOLAZIONE TOTALE DI OGNI REGIONE (CON FILTRO)]]</f>
        <v>1.2572697777131042E-4</v>
      </c>
      <c r="H6821" t="str">
        <f>IF(Comuni__2[[#This Row],[Popolazione2011]]&gt;300000,"MAGGIORE","")</f>
        <v/>
      </c>
    </row>
    <row r="6822" spans="1:8" x14ac:dyDescent="0.2">
      <c r="A6822" t="s">
        <v>6956</v>
      </c>
      <c r="B6822" t="s">
        <v>6847</v>
      </c>
      <c r="C6822" t="s">
        <v>6848</v>
      </c>
      <c r="D6822">
        <v>629</v>
      </c>
      <c r="E6822" s="2"/>
      <c r="F6822">
        <f>SUMIFS($D$2:$D$7909, $B$2:$B$7909, "Calabria")</f>
        <v>1959050</v>
      </c>
      <c r="G6822" s="1">
        <f>Comuni__2[[#This Row],[Popolazione2011]]/Comuni__2[[#This Row],[POPOLAZIONE TOTALE DI OGNI REGIONE (CON FILTRO)]]</f>
        <v>3.2107398994410554E-4</v>
      </c>
      <c r="H6822" t="str">
        <f>IF(Comuni__2[[#This Row],[Popolazione2011]]&gt;300000,"MAGGIORE","")</f>
        <v/>
      </c>
    </row>
    <row r="6823" spans="1:8" x14ac:dyDescent="0.2">
      <c r="A6823" t="s">
        <v>1817</v>
      </c>
      <c r="B6823" t="s">
        <v>1271</v>
      </c>
      <c r="C6823" t="s">
        <v>1772</v>
      </c>
      <c r="D6823">
        <v>627</v>
      </c>
      <c r="E6823" s="2"/>
      <c r="F6823">
        <f>SUMIFS($D$2:$D$7909, $B$2:$B$7909, "Lombardia")</f>
        <v>9704121</v>
      </c>
      <c r="G6823" s="1">
        <f>Comuni__2[[#This Row],[Popolazione2011]]/Comuni__2[[#This Row],[POPOLAZIONE TOTALE DI OGNI REGIONE (CON FILTRO)]]</f>
        <v>6.4611725265997821E-5</v>
      </c>
      <c r="H6823" t="str">
        <f>IF(Comuni__2[[#This Row],[Popolazione2011]]&gt;300000,"MAGGIORE","")</f>
        <v/>
      </c>
    </row>
    <row r="6824" spans="1:8" x14ac:dyDescent="0.2">
      <c r="A6824" t="s">
        <v>7363</v>
      </c>
      <c r="B6824" t="s">
        <v>7257</v>
      </c>
      <c r="C6824" t="s">
        <v>7283</v>
      </c>
      <c r="D6824">
        <v>627</v>
      </c>
      <c r="E6824" s="2"/>
      <c r="F6824">
        <f>SUMIFS($D$2:$D$7909, $B$2:$B$7909, "Sicilia")</f>
        <v>5002904</v>
      </c>
      <c r="G6824" s="1">
        <f>Comuni__2[[#This Row],[Popolazione2011]]/Comuni__2[[#This Row],[POPOLAZIONE TOTALE DI OGNI REGIONE (CON FILTRO)]]</f>
        <v>1.2532720995645728E-4</v>
      </c>
      <c r="H6824" t="str">
        <f>IF(Comuni__2[[#This Row],[Popolazione2011]]&gt;300000,"MAGGIORE","")</f>
        <v/>
      </c>
    </row>
    <row r="6825" spans="1:8" x14ac:dyDescent="0.2">
      <c r="A6825" t="s">
        <v>1093</v>
      </c>
      <c r="B6825" t="s">
        <v>5</v>
      </c>
      <c r="C6825" t="s">
        <v>1045</v>
      </c>
      <c r="D6825">
        <v>627</v>
      </c>
      <c r="E6825" s="2"/>
      <c r="F6825">
        <f>SUMIFS($D$2:$D$7909, $B$2:$B$7909, "Piemonte")</f>
        <v>4363916</v>
      </c>
      <c r="G6825" s="1">
        <f>Comuni__2[[#This Row],[Popolazione2011]]/Comuni__2[[#This Row],[POPOLAZIONE TOTALE DI OGNI REGIONE (CON FILTRO)]]</f>
        <v>1.4367829261608151E-4</v>
      </c>
      <c r="H6825" t="str">
        <f>IF(Comuni__2[[#This Row],[Popolazione2011]]&gt;300000,"MAGGIORE","")</f>
        <v/>
      </c>
    </row>
    <row r="6826" spans="1:8" x14ac:dyDescent="0.2">
      <c r="A6826" t="s">
        <v>3907</v>
      </c>
      <c r="B6826" t="s">
        <v>3873</v>
      </c>
      <c r="C6826" t="s">
        <v>3874</v>
      </c>
      <c r="D6826">
        <v>626</v>
      </c>
      <c r="E6826" s="2"/>
      <c r="F6826">
        <f>SUMIFS($D$2:$D$7909, $B$2:$B$7909, "Liguria")</f>
        <v>1570694</v>
      </c>
      <c r="G6826" s="1">
        <f>Comuni__2[[#This Row],[Popolazione2011]]/Comuni__2[[#This Row],[POPOLAZIONE TOTALE DI OGNI REGIONE (CON FILTRO)]]</f>
        <v>3.9854994034484121E-4</v>
      </c>
      <c r="H6826" t="str">
        <f>IF(Comuni__2[[#This Row],[Popolazione2011]]&gt;300000,"MAGGIORE","")</f>
        <v/>
      </c>
    </row>
    <row r="6827" spans="1:8" x14ac:dyDescent="0.2">
      <c r="A6827" t="s">
        <v>4765</v>
      </c>
      <c r="B6827" t="s">
        <v>4734</v>
      </c>
      <c r="C6827" t="s">
        <v>4735</v>
      </c>
      <c r="D6827">
        <v>626</v>
      </c>
      <c r="E6827" s="2"/>
      <c r="F6827">
        <f>SUMIFS($D$2:$D$7909, $B$2:$B$7909, "Umbria")</f>
        <v>884268</v>
      </c>
      <c r="G6827" s="1">
        <f>Comuni__2[[#This Row],[Popolazione2011]]/Comuni__2[[#This Row],[POPOLAZIONE TOTALE DI OGNI REGIONE (CON FILTRO)]]</f>
        <v>7.0793017501481455E-4</v>
      </c>
      <c r="H6827" t="str">
        <f>IF(Comuni__2[[#This Row],[Popolazione2011]]&gt;300000,"MAGGIORE","")</f>
        <v/>
      </c>
    </row>
    <row r="6828" spans="1:8" x14ac:dyDescent="0.2">
      <c r="A6828" t="s">
        <v>1197</v>
      </c>
      <c r="B6828" t="s">
        <v>1195</v>
      </c>
      <c r="C6828" t="s">
        <v>1196</v>
      </c>
      <c r="D6828">
        <v>626</v>
      </c>
      <c r="E6828" s="2"/>
      <c r="F6828">
        <f>SUMIFS($D$2:$D$7909, $B$2:$B$7909, "Valle D'Aosta/Vallée D'Aoste")</f>
        <v>126806</v>
      </c>
      <c r="G6828" s="1">
        <f>Comuni__2[[#This Row],[Popolazione2011]]/Comuni__2[[#This Row],[POPOLAZIONE TOTALE DI OGNI REGIONE (CON FILTRO)]]</f>
        <v>4.9366749207450751E-3</v>
      </c>
      <c r="H6828" t="str">
        <f>IF(Comuni__2[[#This Row],[Popolazione2011]]&gt;300000,"MAGGIORE","")</f>
        <v/>
      </c>
    </row>
    <row r="6829" spans="1:8" x14ac:dyDescent="0.2">
      <c r="A6829" t="s">
        <v>3875</v>
      </c>
      <c r="B6829" t="s">
        <v>3873</v>
      </c>
      <c r="C6829" t="s">
        <v>3874</v>
      </c>
      <c r="D6829">
        <v>625</v>
      </c>
      <c r="E6829" s="2"/>
      <c r="F6829">
        <f>SUMIFS($D$2:$D$7909, $B$2:$B$7909, "Liguria")</f>
        <v>1570694</v>
      </c>
      <c r="G6829" s="1">
        <f>Comuni__2[[#This Row],[Popolazione2011]]/Comuni__2[[#This Row],[POPOLAZIONE TOTALE DI OGNI REGIONE (CON FILTRO)]]</f>
        <v>3.9791327909828394E-4</v>
      </c>
      <c r="H6829" t="str">
        <f>IF(Comuni__2[[#This Row],[Popolazione2011]]&gt;300000,"MAGGIORE","")</f>
        <v/>
      </c>
    </row>
    <row r="6830" spans="1:8" x14ac:dyDescent="0.2">
      <c r="A6830" t="s">
        <v>6744</v>
      </c>
      <c r="B6830" t="s">
        <v>6713</v>
      </c>
      <c r="C6830" t="s">
        <v>6714</v>
      </c>
      <c r="D6830">
        <v>625</v>
      </c>
      <c r="E6830" s="2"/>
      <c r="F6830">
        <f>SUMIFS($D$2:$D$7909, $B$2:$B$7909, "Basilicata")</f>
        <v>578036</v>
      </c>
      <c r="G6830" s="1">
        <f>Comuni__2[[#This Row],[Popolazione2011]]/Comuni__2[[#This Row],[POPOLAZIONE TOTALE DI OGNI REGIONE (CON FILTRO)]]</f>
        <v>1.0812475347556207E-3</v>
      </c>
      <c r="H6830" t="str">
        <f>IF(Comuni__2[[#This Row],[Popolazione2011]]&gt;300000,"MAGGIORE","")</f>
        <v/>
      </c>
    </row>
    <row r="6831" spans="1:8" x14ac:dyDescent="0.2">
      <c r="A6831" t="s">
        <v>1626</v>
      </c>
      <c r="B6831" t="s">
        <v>1271</v>
      </c>
      <c r="C6831" t="s">
        <v>1560</v>
      </c>
      <c r="D6831">
        <v>624</v>
      </c>
      <c r="E6831" s="2"/>
      <c r="F6831">
        <f>SUMIFS($D$2:$D$7909, $B$2:$B$7909, "Lombardia")</f>
        <v>9704121</v>
      </c>
      <c r="G6831" s="1">
        <f>Comuni__2[[#This Row],[Popolazione2011]]/Comuni__2[[#This Row],[POPOLAZIONE TOTALE DI OGNI REGIONE (CON FILTRO)]]</f>
        <v>6.4302578255155722E-5</v>
      </c>
      <c r="H6831" t="str">
        <f>IF(Comuni__2[[#This Row],[Popolazione2011]]&gt;300000,"MAGGIORE","")</f>
        <v/>
      </c>
    </row>
    <row r="6832" spans="1:8" x14ac:dyDescent="0.2">
      <c r="A6832" t="s">
        <v>2259</v>
      </c>
      <c r="B6832" t="s">
        <v>1271</v>
      </c>
      <c r="C6832" t="s">
        <v>2222</v>
      </c>
      <c r="D6832">
        <v>624</v>
      </c>
      <c r="E6832" s="2"/>
      <c r="F6832">
        <f>SUMIFS($D$2:$D$7909, $B$2:$B$7909, "Lombardia")</f>
        <v>9704121</v>
      </c>
      <c r="G6832" s="1">
        <f>Comuni__2[[#This Row],[Popolazione2011]]/Comuni__2[[#This Row],[POPOLAZIONE TOTALE DI OGNI REGIONE (CON FILTRO)]]</f>
        <v>6.4302578255155722E-5</v>
      </c>
      <c r="H6832" t="str">
        <f>IF(Comuni__2[[#This Row],[Popolazione2011]]&gt;300000,"MAGGIORE","")</f>
        <v/>
      </c>
    </row>
    <row r="6833" spans="1:8" x14ac:dyDescent="0.2">
      <c r="A6833" t="s">
        <v>7949</v>
      </c>
      <c r="B6833" t="s">
        <v>7657</v>
      </c>
      <c r="C6833" t="s">
        <v>7931</v>
      </c>
      <c r="D6833">
        <v>624</v>
      </c>
      <c r="E6833" s="2"/>
      <c r="F6833">
        <f>SUMIFS($D$2:$D$7909, $B$2:$B$7909, "Sardegna")</f>
        <v>1634822</v>
      </c>
      <c r="G6833" s="1">
        <f>Comuni__2[[#This Row],[Popolazione2011]]/Comuni__2[[#This Row],[POPOLAZIONE TOTALE DI OGNI REGIONE (CON FILTRO)]]</f>
        <v>3.8169293048417505E-4</v>
      </c>
      <c r="H6833" t="str">
        <f>IF(Comuni__2[[#This Row],[Popolazione2011]]&gt;300000,"MAGGIORE","")</f>
        <v/>
      </c>
    </row>
    <row r="6834" spans="1:8" x14ac:dyDescent="0.2">
      <c r="A6834" t="s">
        <v>4759</v>
      </c>
      <c r="B6834" t="s">
        <v>4734</v>
      </c>
      <c r="C6834" t="s">
        <v>4735</v>
      </c>
      <c r="D6834">
        <v>624</v>
      </c>
      <c r="E6834" s="2"/>
      <c r="F6834">
        <f>SUMIFS($D$2:$D$7909, $B$2:$B$7909, "Umbria")</f>
        <v>884268</v>
      </c>
      <c r="G6834" s="1">
        <f>Comuni__2[[#This Row],[Popolazione2011]]/Comuni__2[[#This Row],[POPOLAZIONE TOTALE DI OGNI REGIONE (CON FILTRO)]]</f>
        <v>7.0566841726716332E-4</v>
      </c>
      <c r="H6834" t="str">
        <f>IF(Comuni__2[[#This Row],[Popolazione2011]]&gt;300000,"MAGGIORE","")</f>
        <v/>
      </c>
    </row>
    <row r="6835" spans="1:8" x14ac:dyDescent="0.2">
      <c r="A6835" t="s">
        <v>5821</v>
      </c>
      <c r="B6835" t="s">
        <v>5756</v>
      </c>
      <c r="C6835" t="s">
        <v>5757</v>
      </c>
      <c r="D6835">
        <v>624</v>
      </c>
      <c r="E6835" s="2"/>
      <c r="F6835">
        <f>SUMIFS($D$2:$D$7909, $B$2:$B$7909, "Molise")</f>
        <v>313660</v>
      </c>
      <c r="G6835" s="1">
        <f>Comuni__2[[#This Row],[Popolazione2011]]/Comuni__2[[#This Row],[POPOLAZIONE TOTALE DI OGNI REGIONE (CON FILTRO)]]</f>
        <v>1.9894152904418798E-3</v>
      </c>
      <c r="H6835" t="str">
        <f>IF(Comuni__2[[#This Row],[Popolazione2011]]&gt;300000,"MAGGIORE","")</f>
        <v/>
      </c>
    </row>
    <row r="6836" spans="1:8" x14ac:dyDescent="0.2">
      <c r="A6836" t="s">
        <v>1477</v>
      </c>
      <c r="B6836" t="s">
        <v>1271</v>
      </c>
      <c r="C6836" t="s">
        <v>1411</v>
      </c>
      <c r="D6836">
        <v>623</v>
      </c>
      <c r="E6836" s="2"/>
      <c r="F6836">
        <f>SUMIFS($D$2:$D$7909, $B$2:$B$7909, "Lombardia")</f>
        <v>9704121</v>
      </c>
      <c r="G6836" s="1">
        <f>Comuni__2[[#This Row],[Popolazione2011]]/Comuni__2[[#This Row],[POPOLAZIONE TOTALE DI OGNI REGIONE (CON FILTRO)]]</f>
        <v>6.4199529251541694E-5</v>
      </c>
      <c r="H6836" t="str">
        <f>IF(Comuni__2[[#This Row],[Popolazione2011]]&gt;300000,"MAGGIORE","")</f>
        <v/>
      </c>
    </row>
    <row r="6837" spans="1:8" x14ac:dyDescent="0.2">
      <c r="A6837" t="s">
        <v>2498</v>
      </c>
      <c r="B6837" t="s">
        <v>1271</v>
      </c>
      <c r="C6837" t="s">
        <v>2409</v>
      </c>
      <c r="D6837">
        <v>623</v>
      </c>
      <c r="E6837" s="2"/>
      <c r="F6837">
        <f>SUMIFS($D$2:$D$7909, $B$2:$B$7909, "Lombardia")</f>
        <v>9704121</v>
      </c>
      <c r="G6837" s="1">
        <f>Comuni__2[[#This Row],[Popolazione2011]]/Comuni__2[[#This Row],[POPOLAZIONE TOTALE DI OGNI REGIONE (CON FILTRO)]]</f>
        <v>6.4199529251541694E-5</v>
      </c>
      <c r="H6837" t="str">
        <f>IF(Comuni__2[[#This Row],[Popolazione2011]]&gt;300000,"MAGGIORE","")</f>
        <v/>
      </c>
    </row>
    <row r="6838" spans="1:8" x14ac:dyDescent="0.2">
      <c r="A6838" t="s">
        <v>7033</v>
      </c>
      <c r="B6838" t="s">
        <v>6847</v>
      </c>
      <c r="C6838" t="s">
        <v>6999</v>
      </c>
      <c r="D6838">
        <v>623</v>
      </c>
      <c r="E6838" s="2"/>
      <c r="F6838">
        <f>SUMIFS($D$2:$D$7909, $B$2:$B$7909, "Calabria")</f>
        <v>1959050</v>
      </c>
      <c r="G6838" s="1">
        <f>Comuni__2[[#This Row],[Popolazione2011]]/Comuni__2[[#This Row],[POPOLAZIONE TOTALE DI OGNI REGIONE (CON FILTRO)]]</f>
        <v>3.1801128097802507E-4</v>
      </c>
      <c r="H6838" t="str">
        <f>IF(Comuni__2[[#This Row],[Popolazione2011]]&gt;300000,"MAGGIORE","")</f>
        <v/>
      </c>
    </row>
    <row r="6839" spans="1:8" x14ac:dyDescent="0.2">
      <c r="A6839" t="s">
        <v>792</v>
      </c>
      <c r="B6839" t="s">
        <v>5</v>
      </c>
      <c r="C6839" t="s">
        <v>738</v>
      </c>
      <c r="D6839">
        <v>622</v>
      </c>
      <c r="E6839" s="2"/>
      <c r="F6839">
        <f>SUMIFS($D$2:$D$7909, $B$2:$B$7909, "Piemonte")</f>
        <v>4363916</v>
      </c>
      <c r="G6839" s="1">
        <f>Comuni__2[[#This Row],[Popolazione2011]]/Comuni__2[[#This Row],[POPOLAZIONE TOTALE DI OGNI REGIONE (CON FILTRO)]]</f>
        <v>1.4253253270686236E-4</v>
      </c>
      <c r="H6839" t="str">
        <f>IF(Comuni__2[[#This Row],[Popolazione2011]]&gt;300000,"MAGGIORE","")</f>
        <v/>
      </c>
    </row>
    <row r="6840" spans="1:8" x14ac:dyDescent="0.2">
      <c r="A6840" t="s">
        <v>2415</v>
      </c>
      <c r="B6840" t="s">
        <v>1271</v>
      </c>
      <c r="C6840" t="s">
        <v>2409</v>
      </c>
      <c r="D6840">
        <v>621</v>
      </c>
      <c r="E6840" s="2"/>
      <c r="F6840">
        <f>SUMIFS($D$2:$D$7909, $B$2:$B$7909, "Lombardia")</f>
        <v>9704121</v>
      </c>
      <c r="G6840" s="1">
        <f>Comuni__2[[#This Row],[Popolazione2011]]/Comuni__2[[#This Row],[POPOLAZIONE TOTALE DI OGNI REGIONE (CON FILTRO)]]</f>
        <v>6.3993431244313624E-5</v>
      </c>
      <c r="H6840" t="str">
        <f>IF(Comuni__2[[#This Row],[Popolazione2011]]&gt;300000,"MAGGIORE","")</f>
        <v/>
      </c>
    </row>
    <row r="6841" spans="1:8" x14ac:dyDescent="0.2">
      <c r="A6841" t="s">
        <v>4481</v>
      </c>
      <c r="B6841" t="s">
        <v>4450</v>
      </c>
      <c r="C6841" t="s">
        <v>4469</v>
      </c>
      <c r="D6841">
        <v>621</v>
      </c>
      <c r="E6841" s="2"/>
      <c r="F6841">
        <f>SUMIFS($D$2:$D$7909, $B$2:$B$7909, "Toscana")</f>
        <v>3672202</v>
      </c>
      <c r="G6841" s="1">
        <f>Comuni__2[[#This Row],[Popolazione2011]]/Comuni__2[[#This Row],[POPOLAZIONE TOTALE DI OGNI REGIONE (CON FILTRO)]]</f>
        <v>1.6910834425775052E-4</v>
      </c>
      <c r="H6841" t="str">
        <f>IF(Comuni__2[[#This Row],[Popolazione2011]]&gt;300000,"MAGGIORE","")</f>
        <v/>
      </c>
    </row>
    <row r="6842" spans="1:8" x14ac:dyDescent="0.2">
      <c r="A6842" t="s">
        <v>5791</v>
      </c>
      <c r="B6842" t="s">
        <v>5756</v>
      </c>
      <c r="C6842" t="s">
        <v>5757</v>
      </c>
      <c r="D6842">
        <v>621</v>
      </c>
      <c r="E6842" s="2"/>
      <c r="F6842">
        <f>SUMIFS($D$2:$D$7909, $B$2:$B$7909, "Molise")</f>
        <v>313660</v>
      </c>
      <c r="G6842" s="1">
        <f>Comuni__2[[#This Row],[Popolazione2011]]/Comuni__2[[#This Row],[POPOLAZIONE TOTALE DI OGNI REGIONE (CON FILTRO)]]</f>
        <v>1.9798507938532167E-3</v>
      </c>
      <c r="H6842" t="str">
        <f>IF(Comuni__2[[#This Row],[Popolazione2011]]&gt;300000,"MAGGIORE","")</f>
        <v/>
      </c>
    </row>
    <row r="6843" spans="1:8" x14ac:dyDescent="0.2">
      <c r="A6843" t="s">
        <v>1853</v>
      </c>
      <c r="B6843" t="s">
        <v>1271</v>
      </c>
      <c r="C6843" t="s">
        <v>1772</v>
      </c>
      <c r="D6843">
        <v>620</v>
      </c>
      <c r="E6843" s="2"/>
      <c r="F6843">
        <f>SUMIFS($D$2:$D$7909, $B$2:$B$7909, "Lombardia")</f>
        <v>9704121</v>
      </c>
      <c r="G6843" s="1">
        <f>Comuni__2[[#This Row],[Popolazione2011]]/Comuni__2[[#This Row],[POPOLAZIONE TOTALE DI OGNI REGIONE (CON FILTRO)]]</f>
        <v>6.3890382240699596E-5</v>
      </c>
      <c r="H6843" t="str">
        <f>IF(Comuni__2[[#This Row],[Popolazione2011]]&gt;300000,"MAGGIORE","")</f>
        <v/>
      </c>
    </row>
    <row r="6844" spans="1:8" x14ac:dyDescent="0.2">
      <c r="A6844" t="s">
        <v>4073</v>
      </c>
      <c r="B6844" t="s">
        <v>3873</v>
      </c>
      <c r="C6844" t="s">
        <v>4011</v>
      </c>
      <c r="D6844">
        <v>620</v>
      </c>
      <c r="E6844" s="2"/>
      <c r="F6844">
        <f>SUMIFS($D$2:$D$7909, $B$2:$B$7909, "Liguria")</f>
        <v>1570694</v>
      </c>
      <c r="G6844" s="1">
        <f>Comuni__2[[#This Row],[Popolazione2011]]/Comuni__2[[#This Row],[POPOLAZIONE TOTALE DI OGNI REGIONE (CON FILTRO)]]</f>
        <v>3.9472997286549766E-4</v>
      </c>
      <c r="H6844" t="str">
        <f>IF(Comuni__2[[#This Row],[Popolazione2011]]&gt;300000,"MAGGIORE","")</f>
        <v/>
      </c>
    </row>
    <row r="6845" spans="1:8" x14ac:dyDescent="0.2">
      <c r="A6845" t="s">
        <v>3676</v>
      </c>
      <c r="B6845" t="s">
        <v>3653</v>
      </c>
      <c r="C6845" t="s">
        <v>3654</v>
      </c>
      <c r="D6845">
        <v>620</v>
      </c>
      <c r="E6845" s="2"/>
      <c r="F6845">
        <f>SUMIFS($D$2:$D$7909, $B$2:$B$7909, "Friuli-Venezia Giulia")</f>
        <v>1220291</v>
      </c>
      <c r="G6845" s="1">
        <f>Comuni__2[[#This Row],[Popolazione2011]]/Comuni__2[[#This Row],[POPOLAZIONE TOTALE DI OGNI REGIONE (CON FILTRO)]]</f>
        <v>5.0807553280324117E-4</v>
      </c>
      <c r="H6845" t="str">
        <f>IF(Comuni__2[[#This Row],[Popolazione2011]]&gt;300000,"MAGGIORE","")</f>
        <v/>
      </c>
    </row>
    <row r="6846" spans="1:8" x14ac:dyDescent="0.2">
      <c r="A6846" t="s">
        <v>3693</v>
      </c>
      <c r="B6846" t="s">
        <v>3653</v>
      </c>
      <c r="C6846" t="s">
        <v>3654</v>
      </c>
      <c r="D6846">
        <v>620</v>
      </c>
      <c r="E6846" s="2"/>
      <c r="F6846">
        <f>SUMIFS($D$2:$D$7909, $B$2:$B$7909, "Friuli-Venezia Giulia")</f>
        <v>1220291</v>
      </c>
      <c r="G6846" s="1">
        <f>Comuni__2[[#This Row],[Popolazione2011]]/Comuni__2[[#This Row],[POPOLAZIONE TOTALE DI OGNI REGIONE (CON FILTRO)]]</f>
        <v>5.0807553280324117E-4</v>
      </c>
      <c r="H6846" t="str">
        <f>IF(Comuni__2[[#This Row],[Popolazione2011]]&gt;300000,"MAGGIORE","")</f>
        <v/>
      </c>
    </row>
    <row r="6847" spans="1:8" x14ac:dyDescent="0.2">
      <c r="A6847" t="s">
        <v>2343</v>
      </c>
      <c r="B6847" t="s">
        <v>1271</v>
      </c>
      <c r="C6847" t="s">
        <v>2222</v>
      </c>
      <c r="D6847">
        <v>619</v>
      </c>
      <c r="E6847" s="2"/>
      <c r="F6847">
        <f>SUMIFS($D$2:$D$7909, $B$2:$B$7909, "Lombardia")</f>
        <v>9704121</v>
      </c>
      <c r="G6847" s="1">
        <f>Comuni__2[[#This Row],[Popolazione2011]]/Comuni__2[[#This Row],[POPOLAZIONE TOTALE DI OGNI REGIONE (CON FILTRO)]]</f>
        <v>6.3787333237085567E-5</v>
      </c>
      <c r="H6847" t="str">
        <f>IF(Comuni__2[[#This Row],[Popolazione2011]]&gt;300000,"MAGGIORE","")</f>
        <v/>
      </c>
    </row>
    <row r="6848" spans="1:8" x14ac:dyDescent="0.2">
      <c r="A6848" t="s">
        <v>793</v>
      </c>
      <c r="B6848" t="s">
        <v>5</v>
      </c>
      <c r="C6848" t="s">
        <v>738</v>
      </c>
      <c r="D6848">
        <v>618</v>
      </c>
      <c r="E6848" s="2"/>
      <c r="F6848">
        <f>SUMIFS($D$2:$D$7909, $B$2:$B$7909, "Piemonte")</f>
        <v>4363916</v>
      </c>
      <c r="G6848" s="1">
        <f>Comuni__2[[#This Row],[Popolazione2011]]/Comuni__2[[#This Row],[POPOLAZIONE TOTALE DI OGNI REGIONE (CON FILTRO)]]</f>
        <v>1.4161592477948706E-4</v>
      </c>
      <c r="H6848" t="str">
        <f>IF(Comuni__2[[#This Row],[Popolazione2011]]&gt;300000,"MAGGIORE","")</f>
        <v/>
      </c>
    </row>
    <row r="6849" spans="1:8" x14ac:dyDescent="0.2">
      <c r="A6849" t="s">
        <v>984</v>
      </c>
      <c r="B6849" t="s">
        <v>5</v>
      </c>
      <c r="C6849" t="s">
        <v>857</v>
      </c>
      <c r="D6849">
        <v>618</v>
      </c>
      <c r="E6849" s="2"/>
      <c r="F6849">
        <f>SUMIFS($D$2:$D$7909, $B$2:$B$7909, "Piemonte")</f>
        <v>4363916</v>
      </c>
      <c r="G6849" s="1">
        <f>Comuni__2[[#This Row],[Popolazione2011]]/Comuni__2[[#This Row],[POPOLAZIONE TOTALE DI OGNI REGIONE (CON FILTRO)]]</f>
        <v>1.4161592477948706E-4</v>
      </c>
      <c r="H6849" t="str">
        <f>IF(Comuni__2[[#This Row],[Popolazione2011]]&gt;300000,"MAGGIORE","")</f>
        <v/>
      </c>
    </row>
    <row r="6850" spans="1:8" x14ac:dyDescent="0.2">
      <c r="A6850" t="s">
        <v>874</v>
      </c>
      <c r="B6850" t="s">
        <v>5</v>
      </c>
      <c r="C6850" t="s">
        <v>857</v>
      </c>
      <c r="D6850">
        <v>617</v>
      </c>
      <c r="E6850" s="2"/>
      <c r="F6850">
        <f>SUMIFS($D$2:$D$7909, $B$2:$B$7909, "Piemonte")</f>
        <v>4363916</v>
      </c>
      <c r="G6850" s="1">
        <f>Comuni__2[[#This Row],[Popolazione2011]]/Comuni__2[[#This Row],[POPOLAZIONE TOTALE DI OGNI REGIONE (CON FILTRO)]]</f>
        <v>1.4138677279764322E-4</v>
      </c>
      <c r="H6850" t="str">
        <f>IF(Comuni__2[[#This Row],[Popolazione2011]]&gt;300000,"MAGGIORE","")</f>
        <v/>
      </c>
    </row>
    <row r="6851" spans="1:8" x14ac:dyDescent="0.2">
      <c r="A6851" t="s">
        <v>3038</v>
      </c>
      <c r="B6851" t="s">
        <v>2791</v>
      </c>
      <c r="C6851" t="s">
        <v>2909</v>
      </c>
      <c r="D6851">
        <v>617</v>
      </c>
      <c r="E6851" s="2"/>
      <c r="F6851">
        <f>SUMIFS($D$2:$D$7909, $B$2:$B$7909, "Trentino-Alto Adige/Südtirol")</f>
        <v>1026433</v>
      </c>
      <c r="G6851" s="1">
        <f>Comuni__2[[#This Row],[Popolazione2011]]/Comuni__2[[#This Row],[POPOLAZIONE TOTALE DI OGNI REGIONE (CON FILTRO)]]</f>
        <v>6.0111083723925478E-4</v>
      </c>
      <c r="H6851" t="str">
        <f>IF(Comuni__2[[#This Row],[Popolazione2011]]&gt;300000,"MAGGIORE","")</f>
        <v/>
      </c>
    </row>
    <row r="6852" spans="1:8" x14ac:dyDescent="0.2">
      <c r="A6852" t="s">
        <v>612</v>
      </c>
      <c r="B6852" t="s">
        <v>5</v>
      </c>
      <c r="C6852" t="s">
        <v>490</v>
      </c>
      <c r="D6852">
        <v>616</v>
      </c>
      <c r="E6852" s="2"/>
      <c r="F6852">
        <f>SUMIFS($D$2:$D$7909, $B$2:$B$7909, "Piemonte")</f>
        <v>4363916</v>
      </c>
      <c r="G6852" s="1">
        <f>Comuni__2[[#This Row],[Popolazione2011]]/Comuni__2[[#This Row],[POPOLAZIONE TOTALE DI OGNI REGIONE (CON FILTRO)]]</f>
        <v>1.4115762081579939E-4</v>
      </c>
      <c r="H6852" t="str">
        <f>IF(Comuni__2[[#This Row],[Popolazione2011]]&gt;300000,"MAGGIORE","")</f>
        <v/>
      </c>
    </row>
    <row r="6853" spans="1:8" x14ac:dyDescent="0.2">
      <c r="A6853" t="s">
        <v>2672</v>
      </c>
      <c r="B6853" t="s">
        <v>1271</v>
      </c>
      <c r="C6853" t="s">
        <v>2588</v>
      </c>
      <c r="D6853">
        <v>615</v>
      </c>
      <c r="E6853" s="2"/>
      <c r="F6853">
        <f>SUMIFS($D$2:$D$7909, $B$2:$B$7909, "Lombardia")</f>
        <v>9704121</v>
      </c>
      <c r="G6853" s="1">
        <f>Comuni__2[[#This Row],[Popolazione2011]]/Comuni__2[[#This Row],[POPOLAZIONE TOTALE DI OGNI REGIONE (CON FILTRO)]]</f>
        <v>6.3375137222629441E-5</v>
      </c>
      <c r="H6853" t="str">
        <f>IF(Comuni__2[[#This Row],[Popolazione2011]]&gt;300000,"MAGGIORE","")</f>
        <v/>
      </c>
    </row>
    <row r="6854" spans="1:8" x14ac:dyDescent="0.2">
      <c r="A6854" t="s">
        <v>1527</v>
      </c>
      <c r="B6854" t="s">
        <v>1271</v>
      </c>
      <c r="C6854" t="s">
        <v>1411</v>
      </c>
      <c r="D6854">
        <v>614</v>
      </c>
      <c r="E6854" s="2"/>
      <c r="F6854">
        <f>SUMIFS($D$2:$D$7909, $B$2:$B$7909, "Lombardia")</f>
        <v>9704121</v>
      </c>
      <c r="G6854" s="1">
        <f>Comuni__2[[#This Row],[Popolazione2011]]/Comuni__2[[#This Row],[POPOLAZIONE TOTALE DI OGNI REGIONE (CON FILTRO)]]</f>
        <v>6.3272088219015413E-5</v>
      </c>
      <c r="H6854" t="str">
        <f>IF(Comuni__2[[#This Row],[Popolazione2011]]&gt;300000,"MAGGIORE","")</f>
        <v/>
      </c>
    </row>
    <row r="6855" spans="1:8" x14ac:dyDescent="0.2">
      <c r="A6855" t="s">
        <v>761</v>
      </c>
      <c r="B6855" t="s">
        <v>5</v>
      </c>
      <c r="C6855" t="s">
        <v>738</v>
      </c>
      <c r="D6855">
        <v>614</v>
      </c>
      <c r="E6855" s="2"/>
      <c r="F6855">
        <f>SUMIFS($D$2:$D$7909, $B$2:$B$7909, "Piemonte")</f>
        <v>4363916</v>
      </c>
      <c r="G6855" s="1">
        <f>Comuni__2[[#This Row],[Popolazione2011]]/Comuni__2[[#This Row],[POPOLAZIONE TOTALE DI OGNI REGIONE (CON FILTRO)]]</f>
        <v>1.4069931685211173E-4</v>
      </c>
      <c r="H6855" t="str">
        <f>IF(Comuni__2[[#This Row],[Popolazione2011]]&gt;300000,"MAGGIORE","")</f>
        <v/>
      </c>
    </row>
    <row r="6856" spans="1:8" x14ac:dyDescent="0.2">
      <c r="A6856" t="s">
        <v>1077</v>
      </c>
      <c r="B6856" t="s">
        <v>5</v>
      </c>
      <c r="C6856" t="s">
        <v>1045</v>
      </c>
      <c r="D6856">
        <v>614</v>
      </c>
      <c r="E6856" s="2"/>
      <c r="F6856">
        <f>SUMIFS($D$2:$D$7909, $B$2:$B$7909, "Piemonte")</f>
        <v>4363916</v>
      </c>
      <c r="G6856" s="1">
        <f>Comuni__2[[#This Row],[Popolazione2011]]/Comuni__2[[#This Row],[POPOLAZIONE TOTALE DI OGNI REGIONE (CON FILTRO)]]</f>
        <v>1.4069931685211173E-4</v>
      </c>
      <c r="H6856" t="str">
        <f>IF(Comuni__2[[#This Row],[Popolazione2011]]&gt;300000,"MAGGIORE","")</f>
        <v/>
      </c>
    </row>
    <row r="6857" spans="1:8" x14ac:dyDescent="0.2">
      <c r="A6857" t="s">
        <v>7025</v>
      </c>
      <c r="B6857" t="s">
        <v>6847</v>
      </c>
      <c r="C6857" t="s">
        <v>6999</v>
      </c>
      <c r="D6857">
        <v>614</v>
      </c>
      <c r="E6857" s="2"/>
      <c r="F6857">
        <f>SUMIFS($D$2:$D$7909, $B$2:$B$7909, "Calabria")</f>
        <v>1959050</v>
      </c>
      <c r="G6857" s="1">
        <f>Comuni__2[[#This Row],[Popolazione2011]]/Comuni__2[[#This Row],[POPOLAZIONE TOTALE DI OGNI REGIONE (CON FILTRO)]]</f>
        <v>3.1341721752890431E-4</v>
      </c>
      <c r="H6857" t="str">
        <f>IF(Comuni__2[[#This Row],[Popolazione2011]]&gt;300000,"MAGGIORE","")</f>
        <v/>
      </c>
    </row>
    <row r="6858" spans="1:8" x14ac:dyDescent="0.2">
      <c r="A6858" t="s">
        <v>7743</v>
      </c>
      <c r="B6858" t="s">
        <v>7657</v>
      </c>
      <c r="C6858" t="s">
        <v>7658</v>
      </c>
      <c r="D6858">
        <v>614</v>
      </c>
      <c r="E6858" s="2"/>
      <c r="F6858">
        <f>SUMIFS($D$2:$D$7909, $B$2:$B$7909, "Sardegna")</f>
        <v>1634822</v>
      </c>
      <c r="G6858" s="1">
        <f>Comuni__2[[#This Row],[Popolazione2011]]/Comuni__2[[#This Row],[POPOLAZIONE TOTALE DI OGNI REGIONE (CON FILTRO)]]</f>
        <v>3.7557605659821068E-4</v>
      </c>
      <c r="H6858" t="str">
        <f>IF(Comuni__2[[#This Row],[Popolazione2011]]&gt;300000,"MAGGIORE","")</f>
        <v/>
      </c>
    </row>
    <row r="6859" spans="1:8" x14ac:dyDescent="0.2">
      <c r="A6859" t="s">
        <v>819</v>
      </c>
      <c r="B6859" t="s">
        <v>5</v>
      </c>
      <c r="C6859" t="s">
        <v>738</v>
      </c>
      <c r="D6859">
        <v>612</v>
      </c>
      <c r="E6859" s="2"/>
      <c r="F6859">
        <f>SUMIFS($D$2:$D$7909, $B$2:$B$7909, "Piemonte")</f>
        <v>4363916</v>
      </c>
      <c r="G6859" s="1">
        <f>Comuni__2[[#This Row],[Popolazione2011]]/Comuni__2[[#This Row],[POPOLAZIONE TOTALE DI OGNI REGIONE (CON FILTRO)]]</f>
        <v>1.4024101288842407E-4</v>
      </c>
      <c r="H6859" t="str">
        <f>IF(Comuni__2[[#This Row],[Popolazione2011]]&gt;300000,"MAGGIORE","")</f>
        <v/>
      </c>
    </row>
    <row r="6860" spans="1:8" x14ac:dyDescent="0.2">
      <c r="A6860" t="s">
        <v>1327</v>
      </c>
      <c r="B6860" t="s">
        <v>1271</v>
      </c>
      <c r="C6860" t="s">
        <v>1272</v>
      </c>
      <c r="D6860">
        <v>611</v>
      </c>
      <c r="E6860" s="2"/>
      <c r="F6860">
        <f>SUMIFS($D$2:$D$7909, $B$2:$B$7909, "Lombardia")</f>
        <v>9704121</v>
      </c>
      <c r="G6860" s="1">
        <f>Comuni__2[[#This Row],[Popolazione2011]]/Comuni__2[[#This Row],[POPOLAZIONE TOTALE DI OGNI REGIONE (CON FILTRO)]]</f>
        <v>6.2962941208173314E-5</v>
      </c>
      <c r="H6860" t="str">
        <f>IF(Comuni__2[[#This Row],[Popolazione2011]]&gt;300000,"MAGGIORE","")</f>
        <v/>
      </c>
    </row>
    <row r="6861" spans="1:8" x14ac:dyDescent="0.2">
      <c r="A6861" t="s">
        <v>1589</v>
      </c>
      <c r="B6861" t="s">
        <v>1271</v>
      </c>
      <c r="C6861" t="s">
        <v>1560</v>
      </c>
      <c r="D6861">
        <v>611</v>
      </c>
      <c r="E6861" s="2"/>
      <c r="F6861">
        <f>SUMIFS($D$2:$D$7909, $B$2:$B$7909, "Lombardia")</f>
        <v>9704121</v>
      </c>
      <c r="G6861" s="1">
        <f>Comuni__2[[#This Row],[Popolazione2011]]/Comuni__2[[#This Row],[POPOLAZIONE TOTALE DI OGNI REGIONE (CON FILTRO)]]</f>
        <v>6.2962941208173314E-5</v>
      </c>
      <c r="H6861" t="str">
        <f>IF(Comuni__2[[#This Row],[Popolazione2011]]&gt;300000,"MAGGIORE","")</f>
        <v/>
      </c>
    </row>
    <row r="6862" spans="1:8" x14ac:dyDescent="0.2">
      <c r="A6862" t="s">
        <v>1209</v>
      </c>
      <c r="B6862" t="s">
        <v>1195</v>
      </c>
      <c r="C6862" t="s">
        <v>1196</v>
      </c>
      <c r="D6862">
        <v>611</v>
      </c>
      <c r="E6862" s="2"/>
      <c r="F6862">
        <f>SUMIFS($D$2:$D$7909, $B$2:$B$7909, "Valle D'Aosta/Vallée D'Aoste")</f>
        <v>126806</v>
      </c>
      <c r="G6862" s="1">
        <f>Comuni__2[[#This Row],[Popolazione2011]]/Comuni__2[[#This Row],[POPOLAZIONE TOTALE DI OGNI REGIONE (CON FILTRO)]]</f>
        <v>4.8183839881393627E-3</v>
      </c>
      <c r="H6862" t="str">
        <f>IF(Comuni__2[[#This Row],[Popolazione2011]]&gt;300000,"MAGGIORE","")</f>
        <v/>
      </c>
    </row>
    <row r="6863" spans="1:8" x14ac:dyDescent="0.2">
      <c r="A6863" t="s">
        <v>7520</v>
      </c>
      <c r="B6863" t="s">
        <v>7257</v>
      </c>
      <c r="C6863" t="s">
        <v>7519</v>
      </c>
      <c r="D6863">
        <v>610</v>
      </c>
      <c r="E6863" s="2"/>
      <c r="F6863">
        <f>SUMIFS($D$2:$D$7909, $B$2:$B$7909, "Sicilia")</f>
        <v>5002904</v>
      </c>
      <c r="G6863" s="1">
        <f>Comuni__2[[#This Row],[Popolazione2011]]/Comuni__2[[#This Row],[POPOLAZIONE TOTALE DI OGNI REGIONE (CON FILTRO)]]</f>
        <v>1.2192918353020566E-4</v>
      </c>
      <c r="H6863" t="str">
        <f>IF(Comuni__2[[#This Row],[Popolazione2011]]&gt;300000,"MAGGIORE","")</f>
        <v/>
      </c>
    </row>
    <row r="6864" spans="1:8" x14ac:dyDescent="0.2">
      <c r="A6864" t="s">
        <v>7664</v>
      </c>
      <c r="B6864" t="s">
        <v>7657</v>
      </c>
      <c r="C6864" t="s">
        <v>7658</v>
      </c>
      <c r="D6864">
        <v>610</v>
      </c>
      <c r="E6864" s="2"/>
      <c r="F6864">
        <f>SUMIFS($D$2:$D$7909, $B$2:$B$7909, "Sardegna")</f>
        <v>1634822</v>
      </c>
      <c r="G6864" s="1">
        <f>Comuni__2[[#This Row],[Popolazione2011]]/Comuni__2[[#This Row],[POPOLAZIONE TOTALE DI OGNI REGIONE (CON FILTRO)]]</f>
        <v>3.7312930704382497E-4</v>
      </c>
      <c r="H6864" t="str">
        <f>IF(Comuni__2[[#This Row],[Popolazione2011]]&gt;300000,"MAGGIORE","")</f>
        <v/>
      </c>
    </row>
    <row r="6865" spans="1:8" x14ac:dyDescent="0.2">
      <c r="A6865" t="s">
        <v>2962</v>
      </c>
      <c r="B6865" t="s">
        <v>2791</v>
      </c>
      <c r="C6865" t="s">
        <v>2909</v>
      </c>
      <c r="D6865">
        <v>610</v>
      </c>
      <c r="E6865" s="2"/>
      <c r="F6865">
        <f>SUMIFS($D$2:$D$7909, $B$2:$B$7909, "Trentino-Alto Adige/Südtirol")</f>
        <v>1026433</v>
      </c>
      <c r="G6865" s="1">
        <f>Comuni__2[[#This Row],[Popolazione2011]]/Comuni__2[[#This Row],[POPOLAZIONE TOTALE DI OGNI REGIONE (CON FILTRO)]]</f>
        <v>5.9429110326733451E-4</v>
      </c>
      <c r="H6865" t="str">
        <f>IF(Comuni__2[[#This Row],[Popolazione2011]]&gt;300000,"MAGGIORE","")</f>
        <v/>
      </c>
    </row>
    <row r="6866" spans="1:8" x14ac:dyDescent="0.2">
      <c r="A6866" t="s">
        <v>1988</v>
      </c>
      <c r="B6866" t="s">
        <v>1271</v>
      </c>
      <c r="C6866" t="s">
        <v>1772</v>
      </c>
      <c r="D6866">
        <v>607</v>
      </c>
      <c r="E6866" s="2"/>
      <c r="F6866">
        <f>SUMIFS($D$2:$D$7909, $B$2:$B$7909, "Lombardia")</f>
        <v>9704121</v>
      </c>
      <c r="G6866" s="1">
        <f>Comuni__2[[#This Row],[Popolazione2011]]/Comuni__2[[#This Row],[POPOLAZIONE TOTALE DI OGNI REGIONE (CON FILTRO)]]</f>
        <v>6.2550745193717188E-5</v>
      </c>
      <c r="H6866" t="str">
        <f>IF(Comuni__2[[#This Row],[Popolazione2011]]&gt;300000,"MAGGIORE","")</f>
        <v/>
      </c>
    </row>
    <row r="6867" spans="1:8" x14ac:dyDescent="0.2">
      <c r="A6867" t="s">
        <v>1998</v>
      </c>
      <c r="B6867" t="s">
        <v>1271</v>
      </c>
      <c r="C6867" t="s">
        <v>1772</v>
      </c>
      <c r="D6867">
        <v>607</v>
      </c>
      <c r="E6867" s="2"/>
      <c r="F6867">
        <f>SUMIFS($D$2:$D$7909, $B$2:$B$7909, "Lombardia")</f>
        <v>9704121</v>
      </c>
      <c r="G6867" s="1">
        <f>Comuni__2[[#This Row],[Popolazione2011]]/Comuni__2[[#This Row],[POPOLAZIONE TOTALE DI OGNI REGIONE (CON FILTRO)]]</f>
        <v>6.2550745193717188E-5</v>
      </c>
      <c r="H6867" t="str">
        <f>IF(Comuni__2[[#This Row],[Popolazione2011]]&gt;300000,"MAGGIORE","")</f>
        <v/>
      </c>
    </row>
    <row r="6868" spans="1:8" x14ac:dyDescent="0.2">
      <c r="A6868" t="s">
        <v>2102</v>
      </c>
      <c r="B6868" t="s">
        <v>1271</v>
      </c>
      <c r="C6868" t="s">
        <v>2016</v>
      </c>
      <c r="D6868">
        <v>607</v>
      </c>
      <c r="E6868" s="2"/>
      <c r="F6868">
        <f>SUMIFS($D$2:$D$7909, $B$2:$B$7909, "Lombardia")</f>
        <v>9704121</v>
      </c>
      <c r="G6868" s="1">
        <f>Comuni__2[[#This Row],[Popolazione2011]]/Comuni__2[[#This Row],[POPOLAZIONE TOTALE DI OGNI REGIONE (CON FILTRO)]]</f>
        <v>6.2550745193717188E-5</v>
      </c>
      <c r="H6868" t="str">
        <f>IF(Comuni__2[[#This Row],[Popolazione2011]]&gt;300000,"MAGGIORE","")</f>
        <v/>
      </c>
    </row>
    <row r="6869" spans="1:8" x14ac:dyDescent="0.2">
      <c r="A6869" t="s">
        <v>2108</v>
      </c>
      <c r="B6869" t="s">
        <v>1271</v>
      </c>
      <c r="C6869" t="s">
        <v>2016</v>
      </c>
      <c r="D6869">
        <v>607</v>
      </c>
      <c r="E6869" s="2"/>
      <c r="F6869">
        <f>SUMIFS($D$2:$D$7909, $B$2:$B$7909, "Lombardia")</f>
        <v>9704121</v>
      </c>
      <c r="G6869" s="1">
        <f>Comuni__2[[#This Row],[Popolazione2011]]/Comuni__2[[#This Row],[POPOLAZIONE TOTALE DI OGNI REGIONE (CON FILTRO)]]</f>
        <v>6.2550745193717188E-5</v>
      </c>
      <c r="H6869" t="str">
        <f>IF(Comuni__2[[#This Row],[Popolazione2011]]&gt;300000,"MAGGIORE","")</f>
        <v/>
      </c>
    </row>
    <row r="6870" spans="1:8" x14ac:dyDescent="0.2">
      <c r="A6870" t="s">
        <v>189</v>
      </c>
      <c r="B6870" t="s">
        <v>5</v>
      </c>
      <c r="C6870" t="s">
        <v>6</v>
      </c>
      <c r="D6870">
        <v>607</v>
      </c>
      <c r="E6870" s="2"/>
      <c r="F6870">
        <f>SUMIFS($D$2:$D$7909, $B$2:$B$7909, "Piemonte")</f>
        <v>4363916</v>
      </c>
      <c r="G6870" s="1">
        <f>Comuni__2[[#This Row],[Popolazione2011]]/Comuni__2[[#This Row],[POPOLAZIONE TOTALE DI OGNI REGIONE (CON FILTRO)]]</f>
        <v>1.3909525297920491E-4</v>
      </c>
      <c r="H6870" t="str">
        <f>IF(Comuni__2[[#This Row],[Popolazione2011]]&gt;300000,"MAGGIORE","")</f>
        <v/>
      </c>
    </row>
    <row r="6871" spans="1:8" x14ac:dyDescent="0.2">
      <c r="A6871" t="s">
        <v>1002</v>
      </c>
      <c r="B6871" t="s">
        <v>5</v>
      </c>
      <c r="C6871" t="s">
        <v>857</v>
      </c>
      <c r="D6871">
        <v>607</v>
      </c>
      <c r="E6871" s="2"/>
      <c r="F6871">
        <f>SUMIFS($D$2:$D$7909, $B$2:$B$7909, "Piemonte")</f>
        <v>4363916</v>
      </c>
      <c r="G6871" s="1">
        <f>Comuni__2[[#This Row],[Popolazione2011]]/Comuni__2[[#This Row],[POPOLAZIONE TOTALE DI OGNI REGIONE (CON FILTRO)]]</f>
        <v>1.3909525297920491E-4</v>
      </c>
      <c r="H6871" t="str">
        <f>IF(Comuni__2[[#This Row],[Popolazione2011]]&gt;300000,"MAGGIORE","")</f>
        <v/>
      </c>
    </row>
    <row r="6872" spans="1:8" x14ac:dyDescent="0.2">
      <c r="A6872" t="s">
        <v>3781</v>
      </c>
      <c r="B6872" t="s">
        <v>3653</v>
      </c>
      <c r="C6872" t="s">
        <v>3654</v>
      </c>
      <c r="D6872">
        <v>606</v>
      </c>
      <c r="E6872" s="2"/>
      <c r="F6872">
        <f>SUMIFS($D$2:$D$7909, $B$2:$B$7909, "Friuli-Venezia Giulia")</f>
        <v>1220291</v>
      </c>
      <c r="G6872" s="1">
        <f>Comuni__2[[#This Row],[Popolazione2011]]/Comuni__2[[#This Row],[POPOLAZIONE TOTALE DI OGNI REGIONE (CON FILTRO)]]</f>
        <v>4.9660285948187766E-4</v>
      </c>
      <c r="H6872" t="str">
        <f>IF(Comuni__2[[#This Row],[Popolazione2011]]&gt;300000,"MAGGIORE","")</f>
        <v/>
      </c>
    </row>
    <row r="6873" spans="1:8" x14ac:dyDescent="0.2">
      <c r="A6873" t="s">
        <v>3042</v>
      </c>
      <c r="B6873" t="s">
        <v>2791</v>
      </c>
      <c r="C6873" t="s">
        <v>2909</v>
      </c>
      <c r="D6873">
        <v>606</v>
      </c>
      <c r="E6873" s="2"/>
      <c r="F6873">
        <f>SUMIFS($D$2:$D$7909, $B$2:$B$7909, "Trentino-Alto Adige/Südtirol")</f>
        <v>1026433</v>
      </c>
      <c r="G6873" s="1">
        <f>Comuni__2[[#This Row],[Popolazione2011]]/Comuni__2[[#This Row],[POPOLAZIONE TOTALE DI OGNI REGIONE (CON FILTRO)]]</f>
        <v>5.9039411242623732E-4</v>
      </c>
      <c r="H6873" t="str">
        <f>IF(Comuni__2[[#This Row],[Popolazione2011]]&gt;300000,"MAGGIORE","")</f>
        <v/>
      </c>
    </row>
    <row r="6874" spans="1:8" x14ac:dyDescent="0.2">
      <c r="A6874" t="s">
        <v>1797</v>
      </c>
      <c r="B6874" t="s">
        <v>1271</v>
      </c>
      <c r="C6874" t="s">
        <v>1772</v>
      </c>
      <c r="D6874">
        <v>605</v>
      </c>
      <c r="E6874" s="2"/>
      <c r="F6874">
        <f>SUMIFS($D$2:$D$7909, $B$2:$B$7909, "Lombardia")</f>
        <v>9704121</v>
      </c>
      <c r="G6874" s="1">
        <f>Comuni__2[[#This Row],[Popolazione2011]]/Comuni__2[[#This Row],[POPOLAZIONE TOTALE DI OGNI REGIONE (CON FILTRO)]]</f>
        <v>6.2344647186489118E-5</v>
      </c>
      <c r="H6874" t="str">
        <f>IF(Comuni__2[[#This Row],[Popolazione2011]]&gt;300000,"MAGGIORE","")</f>
        <v/>
      </c>
    </row>
    <row r="6875" spans="1:8" x14ac:dyDescent="0.2">
      <c r="A6875" t="s">
        <v>5106</v>
      </c>
      <c r="B6875" t="s">
        <v>5062</v>
      </c>
      <c r="C6875" t="s">
        <v>5063</v>
      </c>
      <c r="D6875">
        <v>605</v>
      </c>
      <c r="E6875" s="2"/>
      <c r="F6875">
        <f>SUMIFS($D$2:$D$7909, $B$2:$B$7909, "Lazio")</f>
        <v>5502886</v>
      </c>
      <c r="G6875" s="1">
        <f>Comuni__2[[#This Row],[Popolazione2011]]/Comuni__2[[#This Row],[POPOLAZIONE TOTALE DI OGNI REGIONE (CON FILTRO)]]</f>
        <v>1.0994231027137397E-4</v>
      </c>
      <c r="H6875" t="str">
        <f>IF(Comuni__2[[#This Row],[Popolazione2011]]&gt;300000,"MAGGIORE","")</f>
        <v/>
      </c>
    </row>
    <row r="6876" spans="1:8" x14ac:dyDescent="0.2">
      <c r="A6876" t="s">
        <v>5184</v>
      </c>
      <c r="B6876" t="s">
        <v>5062</v>
      </c>
      <c r="C6876" t="s">
        <v>5124</v>
      </c>
      <c r="D6876">
        <v>605</v>
      </c>
      <c r="E6876" s="2"/>
      <c r="F6876">
        <f>SUMIFS($D$2:$D$7909, $B$2:$B$7909, "Lazio")</f>
        <v>5502886</v>
      </c>
      <c r="G6876" s="1">
        <f>Comuni__2[[#This Row],[Popolazione2011]]/Comuni__2[[#This Row],[POPOLAZIONE TOTALE DI OGNI REGIONE (CON FILTRO)]]</f>
        <v>1.0994231027137397E-4</v>
      </c>
      <c r="H6876" t="str">
        <f>IF(Comuni__2[[#This Row],[Popolazione2011]]&gt;300000,"MAGGIORE","")</f>
        <v/>
      </c>
    </row>
    <row r="6877" spans="1:8" x14ac:dyDescent="0.2">
      <c r="A6877" t="s">
        <v>5048</v>
      </c>
      <c r="B6877" t="s">
        <v>4829</v>
      </c>
      <c r="C6877" t="s">
        <v>5021</v>
      </c>
      <c r="D6877">
        <v>605</v>
      </c>
      <c r="E6877" s="2"/>
      <c r="F6877">
        <f>SUMIFS($D$2:$D$7909, $B$2:$B$7909, "Marche")</f>
        <v>1540584</v>
      </c>
      <c r="G6877" s="1">
        <f>Comuni__2[[#This Row],[Popolazione2011]]/Comuni__2[[#This Row],[POPOLAZIONE TOTALE DI OGNI REGIONE (CON FILTRO)]]</f>
        <v>3.9270821974004666E-4</v>
      </c>
      <c r="H6877" t="str">
        <f>IF(Comuni__2[[#This Row],[Popolazione2011]]&gt;300000,"MAGGIORE","")</f>
        <v/>
      </c>
    </row>
    <row r="6878" spans="1:8" x14ac:dyDescent="0.2">
      <c r="A6878" t="s">
        <v>2935</v>
      </c>
      <c r="B6878" t="s">
        <v>2791</v>
      </c>
      <c r="C6878" t="s">
        <v>2909</v>
      </c>
      <c r="D6878">
        <v>605</v>
      </c>
      <c r="E6878" s="2"/>
      <c r="F6878">
        <f>SUMIFS($D$2:$D$7909, $B$2:$B$7909, "Trentino-Alto Adige/Südtirol")</f>
        <v>1026433</v>
      </c>
      <c r="G6878" s="1">
        <f>Comuni__2[[#This Row],[Popolazione2011]]/Comuni__2[[#This Row],[POPOLAZIONE TOTALE DI OGNI REGIONE (CON FILTRO)]]</f>
        <v>5.8941986471596299E-4</v>
      </c>
      <c r="H6878" t="str">
        <f>IF(Comuni__2[[#This Row],[Popolazione2011]]&gt;300000,"MAGGIORE","")</f>
        <v/>
      </c>
    </row>
    <row r="6879" spans="1:8" x14ac:dyDescent="0.2">
      <c r="A6879" t="s">
        <v>4052</v>
      </c>
      <c r="B6879" t="s">
        <v>3873</v>
      </c>
      <c r="C6879" t="s">
        <v>4011</v>
      </c>
      <c r="D6879">
        <v>604</v>
      </c>
      <c r="E6879" s="2"/>
      <c r="F6879">
        <f>SUMIFS($D$2:$D$7909, $B$2:$B$7909, "Liguria")</f>
        <v>1570694</v>
      </c>
      <c r="G6879" s="1">
        <f>Comuni__2[[#This Row],[Popolazione2011]]/Comuni__2[[#This Row],[POPOLAZIONE TOTALE DI OGNI REGIONE (CON FILTRO)]]</f>
        <v>3.8454339292058159E-4</v>
      </c>
      <c r="H6879" t="str">
        <f>IF(Comuni__2[[#This Row],[Popolazione2011]]&gt;300000,"MAGGIORE","")</f>
        <v/>
      </c>
    </row>
    <row r="6880" spans="1:8" x14ac:dyDescent="0.2">
      <c r="A6880" t="s">
        <v>2859</v>
      </c>
      <c r="B6880" t="s">
        <v>2791</v>
      </c>
      <c r="C6880" t="s">
        <v>2792</v>
      </c>
      <c r="D6880">
        <v>604</v>
      </c>
      <c r="E6880" s="2"/>
      <c r="F6880">
        <f>SUMIFS($D$2:$D$7909, $B$2:$B$7909, "Trentino-Alto Adige/Südtirol")</f>
        <v>1026433</v>
      </c>
      <c r="G6880" s="1">
        <f>Comuni__2[[#This Row],[Popolazione2011]]/Comuni__2[[#This Row],[POPOLAZIONE TOTALE DI OGNI REGIONE (CON FILTRO)]]</f>
        <v>5.8844561700568867E-4</v>
      </c>
      <c r="H6880" t="str">
        <f>IF(Comuni__2[[#This Row],[Popolazione2011]]&gt;300000,"MAGGIORE","")</f>
        <v/>
      </c>
    </row>
    <row r="6881" spans="1:8" x14ac:dyDescent="0.2">
      <c r="A6881" t="s">
        <v>3012</v>
      </c>
      <c r="B6881" t="s">
        <v>2791</v>
      </c>
      <c r="C6881" t="s">
        <v>2909</v>
      </c>
      <c r="D6881">
        <v>604</v>
      </c>
      <c r="E6881" s="2"/>
      <c r="F6881">
        <f>SUMIFS($D$2:$D$7909, $B$2:$B$7909, "Trentino-Alto Adige/Südtirol")</f>
        <v>1026433</v>
      </c>
      <c r="G6881" s="1">
        <f>Comuni__2[[#This Row],[Popolazione2011]]/Comuni__2[[#This Row],[POPOLAZIONE TOTALE DI OGNI REGIONE (CON FILTRO)]]</f>
        <v>5.8844561700568867E-4</v>
      </c>
      <c r="H6881" t="str">
        <f>IF(Comuni__2[[#This Row],[Popolazione2011]]&gt;300000,"MAGGIORE","")</f>
        <v/>
      </c>
    </row>
    <row r="6882" spans="1:8" x14ac:dyDescent="0.2">
      <c r="A6882" t="s">
        <v>1973</v>
      </c>
      <c r="B6882" t="s">
        <v>1271</v>
      </c>
      <c r="C6882" t="s">
        <v>1772</v>
      </c>
      <c r="D6882">
        <v>603</v>
      </c>
      <c r="E6882" s="2"/>
      <c r="F6882">
        <f>SUMIFS($D$2:$D$7909, $B$2:$B$7909, "Lombardia")</f>
        <v>9704121</v>
      </c>
      <c r="G6882" s="1">
        <f>Comuni__2[[#This Row],[Popolazione2011]]/Comuni__2[[#This Row],[POPOLAZIONE TOTALE DI OGNI REGIONE (CON FILTRO)]]</f>
        <v>6.2138549179261061E-5</v>
      </c>
      <c r="H6882" t="str">
        <f>IF(Comuni__2[[#This Row],[Popolazione2011]]&gt;300000,"MAGGIORE","")</f>
        <v/>
      </c>
    </row>
    <row r="6883" spans="1:8" x14ac:dyDescent="0.2">
      <c r="A6883" t="s">
        <v>96</v>
      </c>
      <c r="B6883" t="s">
        <v>5</v>
      </c>
      <c r="C6883" t="s">
        <v>6</v>
      </c>
      <c r="D6883">
        <v>603</v>
      </c>
      <c r="E6883" s="2"/>
      <c r="F6883">
        <f>SUMIFS($D$2:$D$7909, $B$2:$B$7909, "Piemonte")</f>
        <v>4363916</v>
      </c>
      <c r="G6883" s="1">
        <f>Comuni__2[[#This Row],[Popolazione2011]]/Comuni__2[[#This Row],[POPOLAZIONE TOTALE DI OGNI REGIONE (CON FILTRO)]]</f>
        <v>1.3817864505182958E-4</v>
      </c>
      <c r="H6883" t="str">
        <f>IF(Comuni__2[[#This Row],[Popolazione2011]]&gt;300000,"MAGGIORE","")</f>
        <v/>
      </c>
    </row>
    <row r="6884" spans="1:8" x14ac:dyDescent="0.2">
      <c r="A6884" t="s">
        <v>3891</v>
      </c>
      <c r="B6884" t="s">
        <v>3873</v>
      </c>
      <c r="C6884" t="s">
        <v>3874</v>
      </c>
      <c r="D6884">
        <v>603</v>
      </c>
      <c r="E6884" s="2"/>
      <c r="F6884">
        <f>SUMIFS($D$2:$D$7909, $B$2:$B$7909, "Liguria")</f>
        <v>1570694</v>
      </c>
      <c r="G6884" s="1">
        <f>Comuni__2[[#This Row],[Popolazione2011]]/Comuni__2[[#This Row],[POPOLAZIONE TOTALE DI OGNI REGIONE (CON FILTRO)]]</f>
        <v>3.8390673167402437E-4</v>
      </c>
      <c r="H6884" t="str">
        <f>IF(Comuni__2[[#This Row],[Popolazione2011]]&gt;300000,"MAGGIORE","")</f>
        <v/>
      </c>
    </row>
    <row r="6885" spans="1:8" x14ac:dyDescent="0.2">
      <c r="A6885" t="s">
        <v>2367</v>
      </c>
      <c r="B6885" t="s">
        <v>1271</v>
      </c>
      <c r="C6885" t="s">
        <v>2222</v>
      </c>
      <c r="D6885">
        <v>602</v>
      </c>
      <c r="E6885" s="2"/>
      <c r="F6885">
        <f>SUMIFS($D$2:$D$7909, $B$2:$B$7909, "Lombardia")</f>
        <v>9704121</v>
      </c>
      <c r="G6885" s="1">
        <f>Comuni__2[[#This Row],[Popolazione2011]]/Comuni__2[[#This Row],[POPOLAZIONE TOTALE DI OGNI REGIONE (CON FILTRO)]]</f>
        <v>6.2035500175647033E-5</v>
      </c>
      <c r="H6885" t="str">
        <f>IF(Comuni__2[[#This Row],[Popolazione2011]]&gt;300000,"MAGGIORE","")</f>
        <v/>
      </c>
    </row>
    <row r="6886" spans="1:8" x14ac:dyDescent="0.2">
      <c r="A6886" t="s">
        <v>976</v>
      </c>
      <c r="B6886" t="s">
        <v>5</v>
      </c>
      <c r="C6886" t="s">
        <v>857</v>
      </c>
      <c r="D6886">
        <v>602</v>
      </c>
      <c r="E6886" s="2"/>
      <c r="F6886">
        <f>SUMIFS($D$2:$D$7909, $B$2:$B$7909, "Piemonte")</f>
        <v>4363916</v>
      </c>
      <c r="G6886" s="1">
        <f>Comuni__2[[#This Row],[Popolazione2011]]/Comuni__2[[#This Row],[POPOLAZIONE TOTALE DI OGNI REGIONE (CON FILTRO)]]</f>
        <v>1.3794949306998578E-4</v>
      </c>
      <c r="H6886" t="str">
        <f>IF(Comuni__2[[#This Row],[Popolazione2011]]&gt;300000,"MAGGIORE","")</f>
        <v/>
      </c>
    </row>
    <row r="6887" spans="1:8" x14ac:dyDescent="0.2">
      <c r="A6887" t="s">
        <v>1155</v>
      </c>
      <c r="B6887" t="s">
        <v>5</v>
      </c>
      <c r="C6887" t="s">
        <v>1120</v>
      </c>
      <c r="D6887">
        <v>601</v>
      </c>
      <c r="E6887" s="2"/>
      <c r="F6887">
        <f>SUMIFS($D$2:$D$7909, $B$2:$B$7909, "Piemonte")</f>
        <v>4363916</v>
      </c>
      <c r="G6887" s="1">
        <f>Comuni__2[[#This Row],[Popolazione2011]]/Comuni__2[[#This Row],[POPOLAZIONE TOTALE DI OGNI REGIONE (CON FILTRO)]]</f>
        <v>1.3772034108814195E-4</v>
      </c>
      <c r="H6887" t="str">
        <f>IF(Comuni__2[[#This Row],[Popolazione2011]]&gt;300000,"MAGGIORE","")</f>
        <v/>
      </c>
    </row>
    <row r="6888" spans="1:8" x14ac:dyDescent="0.2">
      <c r="A6888" t="s">
        <v>580</v>
      </c>
      <c r="B6888" t="s">
        <v>5</v>
      </c>
      <c r="C6888" t="s">
        <v>490</v>
      </c>
      <c r="D6888">
        <v>600</v>
      </c>
      <c r="E6888" s="2"/>
      <c r="F6888">
        <f>SUMIFS($D$2:$D$7909, $B$2:$B$7909, "Piemonte")</f>
        <v>4363916</v>
      </c>
      <c r="G6888" s="1">
        <f>Comuni__2[[#This Row],[Popolazione2011]]/Comuni__2[[#This Row],[POPOLAZIONE TOTALE DI OGNI REGIONE (CON FILTRO)]]</f>
        <v>1.3749118910629811E-4</v>
      </c>
      <c r="H6888" t="str">
        <f>IF(Comuni__2[[#This Row],[Popolazione2011]]&gt;300000,"MAGGIORE","")</f>
        <v/>
      </c>
    </row>
    <row r="6889" spans="1:8" x14ac:dyDescent="0.2">
      <c r="A6889" t="s">
        <v>2154</v>
      </c>
      <c r="B6889" t="s">
        <v>1271</v>
      </c>
      <c r="C6889" t="s">
        <v>2016</v>
      </c>
      <c r="D6889">
        <v>599</v>
      </c>
      <c r="E6889" s="2"/>
      <c r="F6889">
        <f>SUMIFS($D$2:$D$7909, $B$2:$B$7909, "Lombardia")</f>
        <v>9704121</v>
      </c>
      <c r="G6889" s="1">
        <f>Comuni__2[[#This Row],[Popolazione2011]]/Comuni__2[[#This Row],[POPOLAZIONE TOTALE DI OGNI REGIONE (CON FILTRO)]]</f>
        <v>6.1726353164804934E-5</v>
      </c>
      <c r="H6889" t="str">
        <f>IF(Comuni__2[[#This Row],[Popolazione2011]]&gt;300000,"MAGGIORE","")</f>
        <v/>
      </c>
    </row>
    <row r="6890" spans="1:8" x14ac:dyDescent="0.2">
      <c r="A6890" t="s">
        <v>27</v>
      </c>
      <c r="B6890" t="s">
        <v>5</v>
      </c>
      <c r="C6890" t="s">
        <v>6</v>
      </c>
      <c r="D6890">
        <v>599</v>
      </c>
      <c r="E6890" s="2"/>
      <c r="F6890">
        <f>SUMIFS($D$2:$D$7909, $B$2:$B$7909, "Piemonte")</f>
        <v>4363916</v>
      </c>
      <c r="G6890" s="1">
        <f>Comuni__2[[#This Row],[Popolazione2011]]/Comuni__2[[#This Row],[POPOLAZIONE TOTALE DI OGNI REGIONE (CON FILTRO)]]</f>
        <v>1.3726203712445428E-4</v>
      </c>
      <c r="H6890" t="str">
        <f>IF(Comuni__2[[#This Row],[Popolazione2011]]&gt;300000,"MAGGIORE","")</f>
        <v/>
      </c>
    </row>
    <row r="6891" spans="1:8" x14ac:dyDescent="0.2">
      <c r="A6891" t="s">
        <v>7820</v>
      </c>
      <c r="B6891" t="s">
        <v>7657</v>
      </c>
      <c r="C6891" t="s">
        <v>7750</v>
      </c>
      <c r="D6891">
        <v>599</v>
      </c>
      <c r="E6891" s="2"/>
      <c r="F6891">
        <f>SUMIFS($D$2:$D$7909, $B$2:$B$7909, "Sardegna")</f>
        <v>1634822</v>
      </c>
      <c r="G6891" s="1">
        <f>Comuni__2[[#This Row],[Popolazione2011]]/Comuni__2[[#This Row],[POPOLAZIONE TOTALE DI OGNI REGIONE (CON FILTRO)]]</f>
        <v>3.6640074576926418E-4</v>
      </c>
      <c r="H6891" t="str">
        <f>IF(Comuni__2[[#This Row],[Popolazione2011]]&gt;300000,"MAGGIORE","")</f>
        <v/>
      </c>
    </row>
    <row r="6892" spans="1:8" x14ac:dyDescent="0.2">
      <c r="A6892" t="s">
        <v>4099</v>
      </c>
      <c r="B6892" t="s">
        <v>3873</v>
      </c>
      <c r="C6892" t="s">
        <v>4079</v>
      </c>
      <c r="D6892">
        <v>599</v>
      </c>
      <c r="E6892" s="2"/>
      <c r="F6892">
        <f>SUMIFS($D$2:$D$7909, $B$2:$B$7909, "Liguria")</f>
        <v>1570694</v>
      </c>
      <c r="G6892" s="1">
        <f>Comuni__2[[#This Row],[Popolazione2011]]/Comuni__2[[#This Row],[POPOLAZIONE TOTALE DI OGNI REGIONE (CON FILTRO)]]</f>
        <v>3.8136008668779531E-4</v>
      </c>
      <c r="H6892" t="str">
        <f>IF(Comuni__2[[#This Row],[Popolazione2011]]&gt;300000,"MAGGIORE","")</f>
        <v/>
      </c>
    </row>
    <row r="6893" spans="1:8" x14ac:dyDescent="0.2">
      <c r="A6893" t="s">
        <v>2360</v>
      </c>
      <c r="B6893" t="s">
        <v>1271</v>
      </c>
      <c r="C6893" t="s">
        <v>2222</v>
      </c>
      <c r="D6893">
        <v>598</v>
      </c>
      <c r="E6893" s="2"/>
      <c r="F6893">
        <f>SUMIFS($D$2:$D$7909, $B$2:$B$7909, "Lombardia")</f>
        <v>9704121</v>
      </c>
      <c r="G6893" s="1">
        <f>Comuni__2[[#This Row],[Popolazione2011]]/Comuni__2[[#This Row],[POPOLAZIONE TOTALE DI OGNI REGIONE (CON FILTRO)]]</f>
        <v>6.1623304161190906E-5</v>
      </c>
      <c r="H6893" t="str">
        <f>IF(Comuni__2[[#This Row],[Popolazione2011]]&gt;300000,"MAGGIORE","")</f>
        <v/>
      </c>
    </row>
    <row r="6894" spans="1:8" x14ac:dyDescent="0.2">
      <c r="A6894" t="s">
        <v>1140</v>
      </c>
      <c r="B6894" t="s">
        <v>5</v>
      </c>
      <c r="C6894" t="s">
        <v>1120</v>
      </c>
      <c r="D6894">
        <v>598</v>
      </c>
      <c r="E6894" s="2"/>
      <c r="F6894">
        <f>SUMIFS($D$2:$D$7909, $B$2:$B$7909, "Piemonte")</f>
        <v>4363916</v>
      </c>
      <c r="G6894" s="1">
        <f>Comuni__2[[#This Row],[Popolazione2011]]/Comuni__2[[#This Row],[POPOLAZIONE TOTALE DI OGNI REGIONE (CON FILTRO)]]</f>
        <v>1.3703288514261045E-4</v>
      </c>
      <c r="H6894" t="str">
        <f>IF(Comuni__2[[#This Row],[Popolazione2011]]&gt;300000,"MAGGIORE","")</f>
        <v/>
      </c>
    </row>
    <row r="6895" spans="1:8" x14ac:dyDescent="0.2">
      <c r="A6895" t="s">
        <v>7012</v>
      </c>
      <c r="B6895" t="s">
        <v>6847</v>
      </c>
      <c r="C6895" t="s">
        <v>6999</v>
      </c>
      <c r="D6895">
        <v>598</v>
      </c>
      <c r="E6895" s="2"/>
      <c r="F6895">
        <f>SUMIFS($D$2:$D$7909, $B$2:$B$7909, "Calabria")</f>
        <v>1959050</v>
      </c>
      <c r="G6895" s="1">
        <f>Comuni__2[[#This Row],[Popolazione2011]]/Comuni__2[[#This Row],[POPOLAZIONE TOTALE DI OGNI REGIONE (CON FILTRO)]]</f>
        <v>3.0524999361935634E-4</v>
      </c>
      <c r="H6895" t="str">
        <f>IF(Comuni__2[[#This Row],[Popolazione2011]]&gt;300000,"MAGGIORE","")</f>
        <v/>
      </c>
    </row>
    <row r="6896" spans="1:8" x14ac:dyDescent="0.2">
      <c r="A6896" t="s">
        <v>1421</v>
      </c>
      <c r="B6896" t="s">
        <v>1271</v>
      </c>
      <c r="C6896" t="s">
        <v>1411</v>
      </c>
      <c r="D6896">
        <v>597</v>
      </c>
      <c r="E6896" s="2"/>
      <c r="F6896">
        <f>SUMIFS($D$2:$D$7909, $B$2:$B$7909, "Lombardia")</f>
        <v>9704121</v>
      </c>
      <c r="G6896" s="1">
        <f>Comuni__2[[#This Row],[Popolazione2011]]/Comuni__2[[#This Row],[POPOLAZIONE TOTALE DI OGNI REGIONE (CON FILTRO)]]</f>
        <v>6.1520255157576864E-5</v>
      </c>
      <c r="H6896" t="str">
        <f>IF(Comuni__2[[#This Row],[Popolazione2011]]&gt;300000,"MAGGIORE","")</f>
        <v/>
      </c>
    </row>
    <row r="6897" spans="1:8" x14ac:dyDescent="0.2">
      <c r="A6897" t="s">
        <v>1955</v>
      </c>
      <c r="B6897" t="s">
        <v>1271</v>
      </c>
      <c r="C6897" t="s">
        <v>1772</v>
      </c>
      <c r="D6897">
        <v>597</v>
      </c>
      <c r="E6897" s="2"/>
      <c r="F6897">
        <f>SUMIFS($D$2:$D$7909, $B$2:$B$7909, "Lombardia")</f>
        <v>9704121</v>
      </c>
      <c r="G6897" s="1">
        <f>Comuni__2[[#This Row],[Popolazione2011]]/Comuni__2[[#This Row],[POPOLAZIONE TOTALE DI OGNI REGIONE (CON FILTRO)]]</f>
        <v>6.1520255157576864E-5</v>
      </c>
      <c r="H6897" t="str">
        <f>IF(Comuni__2[[#This Row],[Popolazione2011]]&gt;300000,"MAGGIORE","")</f>
        <v/>
      </c>
    </row>
    <row r="6898" spans="1:8" x14ac:dyDescent="0.2">
      <c r="A6898" t="s">
        <v>3948</v>
      </c>
      <c r="B6898" t="s">
        <v>3873</v>
      </c>
      <c r="C6898" t="s">
        <v>3941</v>
      </c>
      <c r="D6898">
        <v>597</v>
      </c>
      <c r="E6898" s="2"/>
      <c r="F6898">
        <f>SUMIFS($D$2:$D$7909, $B$2:$B$7909, "Liguria")</f>
        <v>1570694</v>
      </c>
      <c r="G6898" s="1">
        <f>Comuni__2[[#This Row],[Popolazione2011]]/Comuni__2[[#This Row],[POPOLAZIONE TOTALE DI OGNI REGIONE (CON FILTRO)]]</f>
        <v>3.8008676419468081E-4</v>
      </c>
      <c r="H6898" t="str">
        <f>IF(Comuni__2[[#This Row],[Popolazione2011]]&gt;300000,"MAGGIORE","")</f>
        <v/>
      </c>
    </row>
    <row r="6899" spans="1:8" x14ac:dyDescent="0.2">
      <c r="A6899" t="s">
        <v>5493</v>
      </c>
      <c r="B6899" t="s">
        <v>5446</v>
      </c>
      <c r="C6899" t="s">
        <v>5447</v>
      </c>
      <c r="D6899">
        <v>597</v>
      </c>
      <c r="E6899" s="2"/>
      <c r="F6899">
        <f>SUMIFS($D$2:$D$7909, $B$2:$B$7909, "Abruzzo")</f>
        <v>1307309</v>
      </c>
      <c r="G6899" s="1">
        <f>Comuni__2[[#This Row],[Popolazione2011]]/Comuni__2[[#This Row],[POPOLAZIONE TOTALE DI OGNI REGIONE (CON FILTRO)]]</f>
        <v>4.5666326782726959E-4</v>
      </c>
      <c r="H6899" t="str">
        <f>IF(Comuni__2[[#This Row],[Popolazione2011]]&gt;300000,"MAGGIORE","")</f>
        <v/>
      </c>
    </row>
    <row r="6900" spans="1:8" x14ac:dyDescent="0.2">
      <c r="A6900" t="s">
        <v>837</v>
      </c>
      <c r="B6900" t="s">
        <v>5</v>
      </c>
      <c r="C6900" t="s">
        <v>738</v>
      </c>
      <c r="D6900">
        <v>596</v>
      </c>
      <c r="E6900" s="2"/>
      <c r="F6900">
        <f>SUMIFS($D$2:$D$7909, $B$2:$B$7909, "Piemonte")</f>
        <v>4363916</v>
      </c>
      <c r="G6900" s="1">
        <f>Comuni__2[[#This Row],[Popolazione2011]]/Comuni__2[[#This Row],[POPOLAZIONE TOTALE DI OGNI REGIONE (CON FILTRO)]]</f>
        <v>1.3657458117892279E-4</v>
      </c>
      <c r="H6900" t="str">
        <f>IF(Comuni__2[[#This Row],[Popolazione2011]]&gt;300000,"MAGGIORE","")</f>
        <v/>
      </c>
    </row>
    <row r="6901" spans="1:8" x14ac:dyDescent="0.2">
      <c r="A6901" t="s">
        <v>475</v>
      </c>
      <c r="B6901" t="s">
        <v>5</v>
      </c>
      <c r="C6901" t="s">
        <v>402</v>
      </c>
      <c r="D6901">
        <v>595</v>
      </c>
      <c r="E6901" s="2"/>
      <c r="F6901">
        <f>SUMIFS($D$2:$D$7909, $B$2:$B$7909, "Piemonte")</f>
        <v>4363916</v>
      </c>
      <c r="G6901" s="1">
        <f>Comuni__2[[#This Row],[Popolazione2011]]/Comuni__2[[#This Row],[POPOLAZIONE TOTALE DI OGNI REGIONE (CON FILTRO)]]</f>
        <v>1.3634542919707896E-4</v>
      </c>
      <c r="H6901" t="str">
        <f>IF(Comuni__2[[#This Row],[Popolazione2011]]&gt;300000,"MAGGIORE","")</f>
        <v/>
      </c>
    </row>
    <row r="6902" spans="1:8" x14ac:dyDescent="0.2">
      <c r="A6902" t="s">
        <v>7105</v>
      </c>
      <c r="B6902" t="s">
        <v>6847</v>
      </c>
      <c r="C6902" t="s">
        <v>7080</v>
      </c>
      <c r="D6902">
        <v>595</v>
      </c>
      <c r="E6902" s="2"/>
      <c r="F6902">
        <f>SUMIFS($D$2:$D$7909, $B$2:$B$7909, "Calabria")</f>
        <v>1959050</v>
      </c>
      <c r="G6902" s="1">
        <f>Comuni__2[[#This Row],[Popolazione2011]]/Comuni__2[[#This Row],[POPOLAZIONE TOTALE DI OGNI REGIONE (CON FILTRO)]]</f>
        <v>3.0371863913631605E-4</v>
      </c>
      <c r="H6902" t="str">
        <f>IF(Comuni__2[[#This Row],[Popolazione2011]]&gt;300000,"MAGGIORE","")</f>
        <v/>
      </c>
    </row>
    <row r="6903" spans="1:8" x14ac:dyDescent="0.2">
      <c r="A6903" t="s">
        <v>6270</v>
      </c>
      <c r="B6903" t="s">
        <v>5894</v>
      </c>
      <c r="C6903" t="s">
        <v>6172</v>
      </c>
      <c r="D6903">
        <v>594</v>
      </c>
      <c r="E6903" s="2"/>
      <c r="F6903">
        <f>SUMIFS($D$2:$D$7909, $B$2:$B$7909, "Campania")</f>
        <v>5766810</v>
      </c>
      <c r="G6903" s="1">
        <f>Comuni__2[[#This Row],[Popolazione2011]]/Comuni__2[[#This Row],[POPOLAZIONE TOTALE DI OGNI REGIONE (CON FILTRO)]]</f>
        <v>1.0300322015117544E-4</v>
      </c>
      <c r="H6903" t="str">
        <f>IF(Comuni__2[[#This Row],[Popolazione2011]]&gt;300000,"MAGGIORE","")</f>
        <v/>
      </c>
    </row>
    <row r="6904" spans="1:8" x14ac:dyDescent="0.2">
      <c r="A6904" t="s">
        <v>370</v>
      </c>
      <c r="B6904" t="s">
        <v>5</v>
      </c>
      <c r="C6904" t="s">
        <v>319</v>
      </c>
      <c r="D6904">
        <v>594</v>
      </c>
      <c r="E6904" s="2"/>
      <c r="F6904">
        <f>SUMIFS($D$2:$D$7909, $B$2:$B$7909, "Piemonte")</f>
        <v>4363916</v>
      </c>
      <c r="G6904" s="1">
        <f>Comuni__2[[#This Row],[Popolazione2011]]/Comuni__2[[#This Row],[POPOLAZIONE TOTALE DI OGNI REGIONE (CON FILTRO)]]</f>
        <v>1.3611627721523512E-4</v>
      </c>
      <c r="H6904" t="str">
        <f>IF(Comuni__2[[#This Row],[Popolazione2011]]&gt;300000,"MAGGIORE","")</f>
        <v/>
      </c>
    </row>
    <row r="6905" spans="1:8" x14ac:dyDescent="0.2">
      <c r="A6905" t="s">
        <v>952</v>
      </c>
      <c r="B6905" t="s">
        <v>5</v>
      </c>
      <c r="C6905" t="s">
        <v>857</v>
      </c>
      <c r="D6905">
        <v>593</v>
      </c>
      <c r="E6905" s="2"/>
      <c r="F6905">
        <f>SUMIFS($D$2:$D$7909, $B$2:$B$7909, "Piemonte")</f>
        <v>4363916</v>
      </c>
      <c r="G6905" s="1">
        <f>Comuni__2[[#This Row],[Popolazione2011]]/Comuni__2[[#This Row],[POPOLAZIONE TOTALE DI OGNI REGIONE (CON FILTRO)]]</f>
        <v>1.3588712523339129E-4</v>
      </c>
      <c r="H6905" t="str">
        <f>IF(Comuni__2[[#This Row],[Popolazione2011]]&gt;300000,"MAGGIORE","")</f>
        <v/>
      </c>
    </row>
    <row r="6906" spans="1:8" x14ac:dyDescent="0.2">
      <c r="A6906" t="s">
        <v>5509</v>
      </c>
      <c r="B6906" t="s">
        <v>5446</v>
      </c>
      <c r="C6906" t="s">
        <v>5447</v>
      </c>
      <c r="D6906">
        <v>592</v>
      </c>
      <c r="E6906" s="2"/>
      <c r="F6906">
        <f>SUMIFS($D$2:$D$7909, $B$2:$B$7909, "Abruzzo")</f>
        <v>1307309</v>
      </c>
      <c r="G6906" s="1">
        <f>Comuni__2[[#This Row],[Popolazione2011]]/Comuni__2[[#This Row],[POPOLAZIONE TOTALE DI OGNI REGIONE (CON FILTRO)]]</f>
        <v>4.528386173429541E-4</v>
      </c>
      <c r="H6906" t="str">
        <f>IF(Comuni__2[[#This Row],[Popolazione2011]]&gt;300000,"MAGGIORE","")</f>
        <v/>
      </c>
    </row>
    <row r="6907" spans="1:8" x14ac:dyDescent="0.2">
      <c r="A6907" t="s">
        <v>2109</v>
      </c>
      <c r="B6907" t="s">
        <v>1271</v>
      </c>
      <c r="C6907" t="s">
        <v>2016</v>
      </c>
      <c r="D6907">
        <v>591</v>
      </c>
      <c r="E6907" s="2"/>
      <c r="F6907">
        <f>SUMIFS($D$2:$D$7909, $B$2:$B$7909, "Lombardia")</f>
        <v>9704121</v>
      </c>
      <c r="G6907" s="1">
        <f>Comuni__2[[#This Row],[Popolazione2011]]/Comuni__2[[#This Row],[POPOLAZIONE TOTALE DI OGNI REGIONE (CON FILTRO)]]</f>
        <v>6.0901961135892681E-5</v>
      </c>
      <c r="H6907" t="str">
        <f>IF(Comuni__2[[#This Row],[Popolazione2011]]&gt;300000,"MAGGIORE","")</f>
        <v/>
      </c>
    </row>
    <row r="6908" spans="1:8" x14ac:dyDescent="0.2">
      <c r="A6908" t="s">
        <v>1005</v>
      </c>
      <c r="B6908" t="s">
        <v>5</v>
      </c>
      <c r="C6908" t="s">
        <v>857</v>
      </c>
      <c r="D6908">
        <v>591</v>
      </c>
      <c r="E6908" s="2"/>
      <c r="F6908">
        <f>SUMIFS($D$2:$D$7909, $B$2:$B$7909, "Piemonte")</f>
        <v>4363916</v>
      </c>
      <c r="G6908" s="1">
        <f>Comuni__2[[#This Row],[Popolazione2011]]/Comuni__2[[#This Row],[POPOLAZIONE TOTALE DI OGNI REGIONE (CON FILTRO)]]</f>
        <v>1.3542882126970363E-4</v>
      </c>
      <c r="H6908" t="str">
        <f>IF(Comuni__2[[#This Row],[Popolazione2011]]&gt;300000,"MAGGIORE","")</f>
        <v/>
      </c>
    </row>
    <row r="6909" spans="1:8" x14ac:dyDescent="0.2">
      <c r="A6909" t="s">
        <v>446</v>
      </c>
      <c r="B6909" t="s">
        <v>5</v>
      </c>
      <c r="C6909" t="s">
        <v>402</v>
      </c>
      <c r="D6909">
        <v>590</v>
      </c>
      <c r="E6909" s="2"/>
      <c r="F6909">
        <f>SUMIFS($D$2:$D$7909, $B$2:$B$7909, "Piemonte")</f>
        <v>4363916</v>
      </c>
      <c r="G6909" s="1">
        <f>Comuni__2[[#This Row],[Popolazione2011]]/Comuni__2[[#This Row],[POPOLAZIONE TOTALE DI OGNI REGIONE (CON FILTRO)]]</f>
        <v>1.351996692878598E-4</v>
      </c>
      <c r="H6909" t="str">
        <f>IF(Comuni__2[[#This Row],[Popolazione2011]]&gt;300000,"MAGGIORE","")</f>
        <v/>
      </c>
    </row>
    <row r="6910" spans="1:8" x14ac:dyDescent="0.2">
      <c r="A6910" t="s">
        <v>758</v>
      </c>
      <c r="B6910" t="s">
        <v>5</v>
      </c>
      <c r="C6910" t="s">
        <v>738</v>
      </c>
      <c r="D6910">
        <v>590</v>
      </c>
      <c r="E6910" s="2"/>
      <c r="F6910">
        <f>SUMIFS($D$2:$D$7909, $B$2:$B$7909, "Piemonte")</f>
        <v>4363916</v>
      </c>
      <c r="G6910" s="1">
        <f>Comuni__2[[#This Row],[Popolazione2011]]/Comuni__2[[#This Row],[POPOLAZIONE TOTALE DI OGNI REGIONE (CON FILTRO)]]</f>
        <v>1.351996692878598E-4</v>
      </c>
      <c r="H6910" t="str">
        <f>IF(Comuni__2[[#This Row],[Popolazione2011]]&gt;300000,"MAGGIORE","")</f>
        <v/>
      </c>
    </row>
    <row r="6911" spans="1:8" x14ac:dyDescent="0.2">
      <c r="A6911" t="s">
        <v>5540</v>
      </c>
      <c r="B6911" t="s">
        <v>5446</v>
      </c>
      <c r="C6911" t="s">
        <v>5447</v>
      </c>
      <c r="D6911">
        <v>590</v>
      </c>
      <c r="E6911" s="2"/>
      <c r="F6911">
        <f>SUMIFS($D$2:$D$7909, $B$2:$B$7909, "Abruzzo")</f>
        <v>1307309</v>
      </c>
      <c r="G6911" s="1">
        <f>Comuni__2[[#This Row],[Popolazione2011]]/Comuni__2[[#This Row],[POPOLAZIONE TOTALE DI OGNI REGIONE (CON FILTRO)]]</f>
        <v>4.513087571492279E-4</v>
      </c>
      <c r="H6911" t="str">
        <f>IF(Comuni__2[[#This Row],[Popolazione2011]]&gt;300000,"MAGGIORE","")</f>
        <v/>
      </c>
    </row>
    <row r="6912" spans="1:8" x14ac:dyDescent="0.2">
      <c r="A6912" t="s">
        <v>4819</v>
      </c>
      <c r="B6912" t="s">
        <v>4734</v>
      </c>
      <c r="C6912" t="s">
        <v>4795</v>
      </c>
      <c r="D6912">
        <v>590</v>
      </c>
      <c r="E6912" s="2"/>
      <c r="F6912">
        <f>SUMIFS($D$2:$D$7909, $B$2:$B$7909, "Umbria")</f>
        <v>884268</v>
      </c>
      <c r="G6912" s="1">
        <f>Comuni__2[[#This Row],[Popolazione2011]]/Comuni__2[[#This Row],[POPOLAZIONE TOTALE DI OGNI REGIONE (CON FILTRO)]]</f>
        <v>6.6721853555709359E-4</v>
      </c>
      <c r="H6912" t="str">
        <f>IF(Comuni__2[[#This Row],[Popolazione2011]]&gt;300000,"MAGGIORE","")</f>
        <v/>
      </c>
    </row>
    <row r="6913" spans="1:8" x14ac:dyDescent="0.2">
      <c r="A6913" t="s">
        <v>275</v>
      </c>
      <c r="B6913" t="s">
        <v>5</v>
      </c>
      <c r="C6913" t="s">
        <v>6</v>
      </c>
      <c r="D6913">
        <v>589</v>
      </c>
      <c r="E6913" s="2"/>
      <c r="F6913">
        <f>SUMIFS($D$2:$D$7909, $B$2:$B$7909, "Piemonte")</f>
        <v>4363916</v>
      </c>
      <c r="G6913" s="1">
        <f>Comuni__2[[#This Row],[Popolazione2011]]/Comuni__2[[#This Row],[POPOLAZIONE TOTALE DI OGNI REGIONE (CON FILTRO)]]</f>
        <v>1.3497051730601597E-4</v>
      </c>
      <c r="H6913" t="str">
        <f>IF(Comuni__2[[#This Row],[Popolazione2011]]&gt;300000,"MAGGIORE","")</f>
        <v/>
      </c>
    </row>
    <row r="6914" spans="1:8" x14ac:dyDescent="0.2">
      <c r="A6914" t="s">
        <v>4937</v>
      </c>
      <c r="B6914" t="s">
        <v>4829</v>
      </c>
      <c r="C6914" t="s">
        <v>4931</v>
      </c>
      <c r="D6914">
        <v>589</v>
      </c>
      <c r="E6914" s="2"/>
      <c r="F6914">
        <f>SUMIFS($D$2:$D$7909, $B$2:$B$7909, "Marche")</f>
        <v>1540584</v>
      </c>
      <c r="G6914" s="1">
        <f>Comuni__2[[#This Row],[Popolazione2011]]/Comuni__2[[#This Row],[POPOLAZIONE TOTALE DI OGNI REGIONE (CON FILTRO)]]</f>
        <v>3.8232254781303711E-4</v>
      </c>
      <c r="H6914" t="str">
        <f>IF(Comuni__2[[#This Row],[Popolazione2011]]&gt;300000,"MAGGIORE","")</f>
        <v/>
      </c>
    </row>
    <row r="6915" spans="1:8" x14ac:dyDescent="0.2">
      <c r="A6915" t="s">
        <v>5549</v>
      </c>
      <c r="B6915" t="s">
        <v>5446</v>
      </c>
      <c r="C6915" t="s">
        <v>5447</v>
      </c>
      <c r="D6915">
        <v>589</v>
      </c>
      <c r="E6915" s="2"/>
      <c r="F6915">
        <f>SUMIFS($D$2:$D$7909, $B$2:$B$7909, "Abruzzo")</f>
        <v>1307309</v>
      </c>
      <c r="G6915" s="1">
        <f>Comuni__2[[#This Row],[Popolazione2011]]/Comuni__2[[#This Row],[POPOLAZIONE TOTALE DI OGNI REGIONE (CON FILTRO)]]</f>
        <v>4.5054382705236483E-4</v>
      </c>
      <c r="H6915" t="str">
        <f>IF(Comuni__2[[#This Row],[Popolazione2011]]&gt;300000,"MAGGIORE","")</f>
        <v/>
      </c>
    </row>
    <row r="6916" spans="1:8" x14ac:dyDescent="0.2">
      <c r="A6916" t="s">
        <v>5770</v>
      </c>
      <c r="B6916" t="s">
        <v>5756</v>
      </c>
      <c r="C6916" t="s">
        <v>5757</v>
      </c>
      <c r="D6916">
        <v>589</v>
      </c>
      <c r="E6916" s="2"/>
      <c r="F6916">
        <f>SUMIFS($D$2:$D$7909, $B$2:$B$7909, "Molise")</f>
        <v>313660</v>
      </c>
      <c r="G6916" s="1">
        <f>Comuni__2[[#This Row],[Popolazione2011]]/Comuni__2[[#This Row],[POPOLAZIONE TOTALE DI OGNI REGIONE (CON FILTRO)]]</f>
        <v>1.8778294969074795E-3</v>
      </c>
      <c r="H6916" t="str">
        <f>IF(Comuni__2[[#This Row],[Popolazione2011]]&gt;300000,"MAGGIORE","")</f>
        <v/>
      </c>
    </row>
    <row r="6917" spans="1:8" x14ac:dyDescent="0.2">
      <c r="A6917" t="s">
        <v>2371</v>
      </c>
      <c r="B6917" t="s">
        <v>1271</v>
      </c>
      <c r="C6917" t="s">
        <v>2222</v>
      </c>
      <c r="D6917">
        <v>588</v>
      </c>
      <c r="E6917" s="2"/>
      <c r="F6917">
        <f>SUMIFS($D$2:$D$7909, $B$2:$B$7909, "Lombardia")</f>
        <v>9704121</v>
      </c>
      <c r="G6917" s="1">
        <f>Comuni__2[[#This Row],[Popolazione2011]]/Comuni__2[[#This Row],[POPOLAZIONE TOTALE DI OGNI REGIONE (CON FILTRO)]]</f>
        <v>6.0592814125050583E-5</v>
      </c>
      <c r="H6917" t="str">
        <f>IF(Comuni__2[[#This Row],[Popolazione2011]]&gt;300000,"MAGGIORE","")</f>
        <v/>
      </c>
    </row>
    <row r="6918" spans="1:8" x14ac:dyDescent="0.2">
      <c r="A6918" t="s">
        <v>487</v>
      </c>
      <c r="B6918" t="s">
        <v>5</v>
      </c>
      <c r="C6918" t="s">
        <v>402</v>
      </c>
      <c r="D6918">
        <v>588</v>
      </c>
      <c r="E6918" s="2"/>
      <c r="F6918">
        <f>SUMIFS($D$2:$D$7909, $B$2:$B$7909, "Piemonte")</f>
        <v>4363916</v>
      </c>
      <c r="G6918" s="1">
        <f>Comuni__2[[#This Row],[Popolazione2011]]/Comuni__2[[#This Row],[POPOLAZIONE TOTALE DI OGNI REGIONE (CON FILTRO)]]</f>
        <v>1.3474136532417213E-4</v>
      </c>
      <c r="H6918" t="str">
        <f>IF(Comuni__2[[#This Row],[Popolazione2011]]&gt;300000,"MAGGIORE","")</f>
        <v/>
      </c>
    </row>
    <row r="6919" spans="1:8" x14ac:dyDescent="0.2">
      <c r="A6919" t="s">
        <v>1141</v>
      </c>
      <c r="B6919" t="s">
        <v>5</v>
      </c>
      <c r="C6919" t="s">
        <v>1120</v>
      </c>
      <c r="D6919">
        <v>588</v>
      </c>
      <c r="E6919" s="2"/>
      <c r="F6919">
        <f>SUMIFS($D$2:$D$7909, $B$2:$B$7909, "Piemonte")</f>
        <v>4363916</v>
      </c>
      <c r="G6919" s="1">
        <f>Comuni__2[[#This Row],[Popolazione2011]]/Comuni__2[[#This Row],[POPOLAZIONE TOTALE DI OGNI REGIONE (CON FILTRO)]]</f>
        <v>1.3474136532417213E-4</v>
      </c>
      <c r="H6919" t="str">
        <f>IF(Comuni__2[[#This Row],[Popolazione2011]]&gt;300000,"MAGGIORE","")</f>
        <v/>
      </c>
    </row>
    <row r="6920" spans="1:8" x14ac:dyDescent="0.2">
      <c r="A6920" t="s">
        <v>6050</v>
      </c>
      <c r="B6920" t="s">
        <v>5894</v>
      </c>
      <c r="C6920" t="s">
        <v>6000</v>
      </c>
      <c r="D6920">
        <v>587</v>
      </c>
      <c r="E6920" s="2"/>
      <c r="F6920">
        <f>SUMIFS($D$2:$D$7909, $B$2:$B$7909, "Campania")</f>
        <v>5766810</v>
      </c>
      <c r="G6920" s="1">
        <f>Comuni__2[[#This Row],[Popolazione2011]]/Comuni__2[[#This Row],[POPOLAZIONE TOTALE DI OGNI REGIONE (CON FILTRO)]]</f>
        <v>1.0178937748946125E-4</v>
      </c>
      <c r="H6920" t="str">
        <f>IF(Comuni__2[[#This Row],[Popolazione2011]]&gt;300000,"MAGGIORE","")</f>
        <v/>
      </c>
    </row>
    <row r="6921" spans="1:8" x14ac:dyDescent="0.2">
      <c r="A6921" t="s">
        <v>7045</v>
      </c>
      <c r="B6921" t="s">
        <v>6847</v>
      </c>
      <c r="C6921" t="s">
        <v>6999</v>
      </c>
      <c r="D6921">
        <v>587</v>
      </c>
      <c r="E6921" s="2"/>
      <c r="F6921">
        <f>SUMIFS($D$2:$D$7909, $B$2:$B$7909, "Calabria")</f>
        <v>1959050</v>
      </c>
      <c r="G6921" s="1">
        <f>Comuni__2[[#This Row],[Popolazione2011]]/Comuni__2[[#This Row],[POPOLAZIONE TOTALE DI OGNI REGIONE (CON FILTRO)]]</f>
        <v>2.9963502718154209E-4</v>
      </c>
      <c r="H6921" t="str">
        <f>IF(Comuni__2[[#This Row],[Popolazione2011]]&gt;300000,"MAGGIORE","")</f>
        <v/>
      </c>
    </row>
    <row r="6922" spans="1:8" x14ac:dyDescent="0.2">
      <c r="A6922" t="s">
        <v>7687</v>
      </c>
      <c r="B6922" t="s">
        <v>7657</v>
      </c>
      <c r="C6922" t="s">
        <v>7658</v>
      </c>
      <c r="D6922">
        <v>586</v>
      </c>
      <c r="E6922" s="2"/>
      <c r="F6922">
        <f>SUMIFS($D$2:$D$7909, $B$2:$B$7909, "Sardegna")</f>
        <v>1634822</v>
      </c>
      <c r="G6922" s="1">
        <f>Comuni__2[[#This Row],[Popolazione2011]]/Comuni__2[[#This Row],[POPOLAZIONE TOTALE DI OGNI REGIONE (CON FILTRO)]]</f>
        <v>3.5844880971751052E-4</v>
      </c>
      <c r="H6922" t="str">
        <f>IF(Comuni__2[[#This Row],[Popolazione2011]]&gt;300000,"MAGGIORE","")</f>
        <v/>
      </c>
    </row>
    <row r="6923" spans="1:8" x14ac:dyDescent="0.2">
      <c r="A6923" t="s">
        <v>5462</v>
      </c>
      <c r="B6923" t="s">
        <v>5446</v>
      </c>
      <c r="C6923" t="s">
        <v>5447</v>
      </c>
      <c r="D6923">
        <v>586</v>
      </c>
      <c r="E6923" s="2"/>
      <c r="F6923">
        <f>SUMIFS($D$2:$D$7909, $B$2:$B$7909, "Abruzzo")</f>
        <v>1307309</v>
      </c>
      <c r="G6923" s="1">
        <f>Comuni__2[[#This Row],[Popolazione2011]]/Comuni__2[[#This Row],[POPOLAZIONE TOTALE DI OGNI REGIONE (CON FILTRO)]]</f>
        <v>4.4824903676177555E-4</v>
      </c>
      <c r="H6923" t="str">
        <f>IF(Comuni__2[[#This Row],[Popolazione2011]]&gt;300000,"MAGGIORE","")</f>
        <v/>
      </c>
    </row>
    <row r="6924" spans="1:8" x14ac:dyDescent="0.2">
      <c r="A6924" t="s">
        <v>4476</v>
      </c>
      <c r="B6924" t="s">
        <v>4450</v>
      </c>
      <c r="C6924" t="s">
        <v>4469</v>
      </c>
      <c r="D6924">
        <v>584</v>
      </c>
      <c r="E6924" s="2"/>
      <c r="F6924">
        <f>SUMIFS($D$2:$D$7909, $B$2:$B$7909, "Toscana")</f>
        <v>3672202</v>
      </c>
      <c r="G6924" s="1">
        <f>Comuni__2[[#This Row],[Popolazione2011]]/Comuni__2[[#This Row],[POPOLAZIONE TOTALE DI OGNI REGIONE (CON FILTRO)]]</f>
        <v>1.5903264580761079E-4</v>
      </c>
      <c r="H6924" t="str">
        <f>IF(Comuni__2[[#This Row],[Popolazione2011]]&gt;300000,"MAGGIORE","")</f>
        <v/>
      </c>
    </row>
    <row r="6925" spans="1:8" x14ac:dyDescent="0.2">
      <c r="A6925" t="s">
        <v>3917</v>
      </c>
      <c r="B6925" t="s">
        <v>3873</v>
      </c>
      <c r="C6925" t="s">
        <v>3874</v>
      </c>
      <c r="D6925">
        <v>584</v>
      </c>
      <c r="E6925" s="2"/>
      <c r="F6925">
        <f>SUMIFS($D$2:$D$7909, $B$2:$B$7909, "Liguria")</f>
        <v>1570694</v>
      </c>
      <c r="G6925" s="1">
        <f>Comuni__2[[#This Row],[Popolazione2011]]/Comuni__2[[#This Row],[POPOLAZIONE TOTALE DI OGNI REGIONE (CON FILTRO)]]</f>
        <v>3.7181016798943652E-4</v>
      </c>
      <c r="H6925" t="str">
        <f>IF(Comuni__2[[#This Row],[Popolazione2011]]&gt;300000,"MAGGIORE","")</f>
        <v/>
      </c>
    </row>
    <row r="6926" spans="1:8" x14ac:dyDescent="0.2">
      <c r="A6926" t="s">
        <v>5157</v>
      </c>
      <c r="B6926" t="s">
        <v>5062</v>
      </c>
      <c r="C6926" t="s">
        <v>5124</v>
      </c>
      <c r="D6926">
        <v>583</v>
      </c>
      <c r="E6926" s="2"/>
      <c r="F6926">
        <f>SUMIFS($D$2:$D$7909, $B$2:$B$7909, "Lazio")</f>
        <v>5502886</v>
      </c>
      <c r="G6926" s="1">
        <f>Comuni__2[[#This Row],[Popolazione2011]]/Comuni__2[[#This Row],[POPOLAZIONE TOTALE DI OGNI REGIONE (CON FILTRO)]]</f>
        <v>1.0594440807968764E-4</v>
      </c>
      <c r="H6926" t="str">
        <f>IF(Comuni__2[[#This Row],[Popolazione2011]]&gt;300000,"MAGGIORE","")</f>
        <v/>
      </c>
    </row>
    <row r="6927" spans="1:8" x14ac:dyDescent="0.2">
      <c r="A6927" t="s">
        <v>2232</v>
      </c>
      <c r="B6927" t="s">
        <v>1271</v>
      </c>
      <c r="C6927" t="s">
        <v>2222</v>
      </c>
      <c r="D6927">
        <v>582</v>
      </c>
      <c r="E6927" s="2"/>
      <c r="F6927">
        <f>SUMIFS($D$2:$D$7909, $B$2:$B$7909, "Lombardia")</f>
        <v>9704121</v>
      </c>
      <c r="G6927" s="1">
        <f>Comuni__2[[#This Row],[Popolazione2011]]/Comuni__2[[#This Row],[POPOLAZIONE TOTALE DI OGNI REGIONE (CON FILTRO)]]</f>
        <v>5.9974520103366393E-5</v>
      </c>
      <c r="H6927" t="str">
        <f>IF(Comuni__2[[#This Row],[Popolazione2011]]&gt;300000,"MAGGIORE","")</f>
        <v/>
      </c>
    </row>
    <row r="6928" spans="1:8" x14ac:dyDescent="0.2">
      <c r="A6928" t="s">
        <v>6407</v>
      </c>
      <c r="B6928" t="s">
        <v>5894</v>
      </c>
      <c r="C6928" t="s">
        <v>6291</v>
      </c>
      <c r="D6928">
        <v>582</v>
      </c>
      <c r="E6928" s="2"/>
      <c r="F6928">
        <f>SUMIFS($D$2:$D$7909, $B$2:$B$7909, "Campania")</f>
        <v>5766810</v>
      </c>
      <c r="G6928" s="1">
        <f>Comuni__2[[#This Row],[Popolazione2011]]/Comuni__2[[#This Row],[POPOLAZIONE TOTALE DI OGNI REGIONE (CON FILTRO)]]</f>
        <v>1.0092234701680825E-4</v>
      </c>
      <c r="H6928" t="str">
        <f>IF(Comuni__2[[#This Row],[Popolazione2011]]&gt;300000,"MAGGIORE","")</f>
        <v/>
      </c>
    </row>
    <row r="6929" spans="1:8" x14ac:dyDescent="0.2">
      <c r="A6929" t="s">
        <v>5643</v>
      </c>
      <c r="B6929" t="s">
        <v>5446</v>
      </c>
      <c r="C6929" t="s">
        <v>5604</v>
      </c>
      <c r="D6929">
        <v>582</v>
      </c>
      <c r="E6929" s="2"/>
      <c r="F6929">
        <f>SUMIFS($D$2:$D$7909, $B$2:$B$7909, "Abruzzo")</f>
        <v>1307309</v>
      </c>
      <c r="G6929" s="1">
        <f>Comuni__2[[#This Row],[Popolazione2011]]/Comuni__2[[#This Row],[POPOLAZIONE TOTALE DI OGNI REGIONE (CON FILTRO)]]</f>
        <v>4.4518931637432314E-4</v>
      </c>
      <c r="H6929" t="str">
        <f>IF(Comuni__2[[#This Row],[Popolazione2011]]&gt;300000,"MAGGIORE","")</f>
        <v/>
      </c>
    </row>
    <row r="6930" spans="1:8" x14ac:dyDescent="0.2">
      <c r="A6930" t="s">
        <v>840</v>
      </c>
      <c r="B6930" t="s">
        <v>5</v>
      </c>
      <c r="C6930" t="s">
        <v>738</v>
      </c>
      <c r="D6930">
        <v>581</v>
      </c>
      <c r="E6930" s="2"/>
      <c r="F6930">
        <f>SUMIFS($D$2:$D$7909, $B$2:$B$7909, "Piemonte")</f>
        <v>4363916</v>
      </c>
      <c r="G6930" s="1">
        <f>Comuni__2[[#This Row],[Popolazione2011]]/Comuni__2[[#This Row],[POPOLAZIONE TOTALE DI OGNI REGIONE (CON FILTRO)]]</f>
        <v>1.3313730145126534E-4</v>
      </c>
      <c r="H6930" t="str">
        <f>IF(Comuni__2[[#This Row],[Popolazione2011]]&gt;300000,"MAGGIORE","")</f>
        <v/>
      </c>
    </row>
    <row r="6931" spans="1:8" x14ac:dyDescent="0.2">
      <c r="A6931" t="s">
        <v>6339</v>
      </c>
      <c r="B6931" t="s">
        <v>5894</v>
      </c>
      <c r="C6931" t="s">
        <v>6291</v>
      </c>
      <c r="D6931">
        <v>580</v>
      </c>
      <c r="E6931" s="2"/>
      <c r="F6931">
        <f>SUMIFS($D$2:$D$7909, $B$2:$B$7909, "Campania")</f>
        <v>5766810</v>
      </c>
      <c r="G6931" s="1">
        <f>Comuni__2[[#This Row],[Popolazione2011]]/Comuni__2[[#This Row],[POPOLAZIONE TOTALE DI OGNI REGIONE (CON FILTRO)]]</f>
        <v>1.0057553482774705E-4</v>
      </c>
      <c r="H6931" t="str">
        <f>IF(Comuni__2[[#This Row],[Popolazione2011]]&gt;300000,"MAGGIORE","")</f>
        <v/>
      </c>
    </row>
    <row r="6932" spans="1:8" x14ac:dyDescent="0.2">
      <c r="A6932" t="s">
        <v>5179</v>
      </c>
      <c r="B6932" t="s">
        <v>5062</v>
      </c>
      <c r="C6932" t="s">
        <v>5124</v>
      </c>
      <c r="D6932">
        <v>580</v>
      </c>
      <c r="E6932" s="2"/>
      <c r="F6932">
        <f>SUMIFS($D$2:$D$7909, $B$2:$B$7909, "Lazio")</f>
        <v>5502886</v>
      </c>
      <c r="G6932" s="1">
        <f>Comuni__2[[#This Row],[Popolazione2011]]/Comuni__2[[#This Row],[POPOLAZIONE TOTALE DI OGNI REGIONE (CON FILTRO)]]</f>
        <v>1.0539923959900314E-4</v>
      </c>
      <c r="H6932" t="str">
        <f>IF(Comuni__2[[#This Row],[Popolazione2011]]&gt;300000,"MAGGIORE","")</f>
        <v/>
      </c>
    </row>
    <row r="6933" spans="1:8" x14ac:dyDescent="0.2">
      <c r="A6933" t="s">
        <v>378</v>
      </c>
      <c r="B6933" t="s">
        <v>5</v>
      </c>
      <c r="C6933" t="s">
        <v>319</v>
      </c>
      <c r="D6933">
        <v>580</v>
      </c>
      <c r="E6933" s="2"/>
      <c r="F6933">
        <f>SUMIFS($D$2:$D$7909, $B$2:$B$7909, "Piemonte")</f>
        <v>4363916</v>
      </c>
      <c r="G6933" s="1">
        <f>Comuni__2[[#This Row],[Popolazione2011]]/Comuni__2[[#This Row],[POPOLAZIONE TOTALE DI OGNI REGIONE (CON FILTRO)]]</f>
        <v>1.3290814946942151E-4</v>
      </c>
      <c r="H6933" t="str">
        <f>IF(Comuni__2[[#This Row],[Popolazione2011]]&gt;300000,"MAGGIORE","")</f>
        <v/>
      </c>
    </row>
    <row r="6934" spans="1:8" x14ac:dyDescent="0.2">
      <c r="A6934" t="s">
        <v>7689</v>
      </c>
      <c r="B6934" t="s">
        <v>7657</v>
      </c>
      <c r="C6934" t="s">
        <v>7658</v>
      </c>
      <c r="D6934">
        <v>580</v>
      </c>
      <c r="E6934" s="2"/>
      <c r="F6934">
        <f>SUMIFS($D$2:$D$7909, $B$2:$B$7909, "Sardegna")</f>
        <v>1634822</v>
      </c>
      <c r="G6934" s="1">
        <f>Comuni__2[[#This Row],[Popolazione2011]]/Comuni__2[[#This Row],[POPOLAZIONE TOTALE DI OGNI REGIONE (CON FILTRO)]]</f>
        <v>3.5477868538593191E-4</v>
      </c>
      <c r="H6934" t="str">
        <f>IF(Comuni__2[[#This Row],[Popolazione2011]]&gt;300000,"MAGGIORE","")</f>
        <v/>
      </c>
    </row>
    <row r="6935" spans="1:8" x14ac:dyDescent="0.2">
      <c r="A6935" t="s">
        <v>7910</v>
      </c>
      <c r="B6935" t="s">
        <v>7657</v>
      </c>
      <c r="C6935" t="s">
        <v>7843</v>
      </c>
      <c r="D6935">
        <v>580</v>
      </c>
      <c r="E6935" s="2"/>
      <c r="F6935">
        <f>SUMIFS($D$2:$D$7909, $B$2:$B$7909, "Sardegna")</f>
        <v>1634822</v>
      </c>
      <c r="G6935" s="1">
        <f>Comuni__2[[#This Row],[Popolazione2011]]/Comuni__2[[#This Row],[POPOLAZIONE TOTALE DI OGNI REGIONE (CON FILTRO)]]</f>
        <v>3.5477868538593191E-4</v>
      </c>
      <c r="H6935" t="str">
        <f>IF(Comuni__2[[#This Row],[Popolazione2011]]&gt;300000,"MAGGIORE","")</f>
        <v/>
      </c>
    </row>
    <row r="6936" spans="1:8" x14ac:dyDescent="0.2">
      <c r="A6936" t="s">
        <v>4071</v>
      </c>
      <c r="B6936" t="s">
        <v>3873</v>
      </c>
      <c r="C6936" t="s">
        <v>4011</v>
      </c>
      <c r="D6936">
        <v>580</v>
      </c>
      <c r="E6936" s="2"/>
      <c r="F6936">
        <f>SUMIFS($D$2:$D$7909, $B$2:$B$7909, "Liguria")</f>
        <v>1570694</v>
      </c>
      <c r="G6936" s="1">
        <f>Comuni__2[[#This Row],[Popolazione2011]]/Comuni__2[[#This Row],[POPOLAZIONE TOTALE DI OGNI REGIONE (CON FILTRO)]]</f>
        <v>3.6926352300320752E-4</v>
      </c>
      <c r="H6936" t="str">
        <f>IF(Comuni__2[[#This Row],[Popolazione2011]]&gt;300000,"MAGGIORE","")</f>
        <v/>
      </c>
    </row>
    <row r="6937" spans="1:8" x14ac:dyDescent="0.2">
      <c r="A6937" t="s">
        <v>4087</v>
      </c>
      <c r="B6937" t="s">
        <v>3873</v>
      </c>
      <c r="C6937" t="s">
        <v>4079</v>
      </c>
      <c r="D6937">
        <v>580</v>
      </c>
      <c r="E6937" s="2"/>
      <c r="F6937">
        <f>SUMIFS($D$2:$D$7909, $B$2:$B$7909, "Liguria")</f>
        <v>1570694</v>
      </c>
      <c r="G6937" s="1">
        <f>Comuni__2[[#This Row],[Popolazione2011]]/Comuni__2[[#This Row],[POPOLAZIONE TOTALE DI OGNI REGIONE (CON FILTRO)]]</f>
        <v>3.6926352300320752E-4</v>
      </c>
      <c r="H6937" t="str">
        <f>IF(Comuni__2[[#This Row],[Popolazione2011]]&gt;300000,"MAGGIORE","")</f>
        <v/>
      </c>
    </row>
    <row r="6938" spans="1:8" x14ac:dyDescent="0.2">
      <c r="A6938" t="s">
        <v>6751</v>
      </c>
      <c r="B6938" t="s">
        <v>6713</v>
      </c>
      <c r="C6938" t="s">
        <v>6714</v>
      </c>
      <c r="D6938">
        <v>580</v>
      </c>
      <c r="E6938" s="2"/>
      <c r="F6938">
        <f>SUMIFS($D$2:$D$7909, $B$2:$B$7909, "Basilicata")</f>
        <v>578036</v>
      </c>
      <c r="G6938" s="1">
        <f>Comuni__2[[#This Row],[Popolazione2011]]/Comuni__2[[#This Row],[POPOLAZIONE TOTALE DI OGNI REGIONE (CON FILTRO)]]</f>
        <v>1.0033977122532161E-3</v>
      </c>
      <c r="H6938" t="str">
        <f>IF(Comuni__2[[#This Row],[Popolazione2011]]&gt;300000,"MAGGIORE","")</f>
        <v/>
      </c>
    </row>
    <row r="6939" spans="1:8" x14ac:dyDescent="0.2">
      <c r="A6939" t="s">
        <v>233</v>
      </c>
      <c r="B6939" t="s">
        <v>5</v>
      </c>
      <c r="C6939" t="s">
        <v>6</v>
      </c>
      <c r="D6939">
        <v>579</v>
      </c>
      <c r="E6939" s="2"/>
      <c r="F6939">
        <f>SUMIFS($D$2:$D$7909, $B$2:$B$7909, "Piemonte")</f>
        <v>4363916</v>
      </c>
      <c r="G6939" s="1">
        <f>Comuni__2[[#This Row],[Popolazione2011]]/Comuni__2[[#This Row],[POPOLAZIONE TOTALE DI OGNI REGIONE (CON FILTRO)]]</f>
        <v>1.3267899748757768E-4</v>
      </c>
      <c r="H6939" t="str">
        <f>IF(Comuni__2[[#This Row],[Popolazione2011]]&gt;300000,"MAGGIORE","")</f>
        <v/>
      </c>
    </row>
    <row r="6940" spans="1:8" x14ac:dyDescent="0.2">
      <c r="A6940" t="s">
        <v>357</v>
      </c>
      <c r="B6940" t="s">
        <v>5</v>
      </c>
      <c r="C6940" t="s">
        <v>319</v>
      </c>
      <c r="D6940">
        <v>579</v>
      </c>
      <c r="E6940" s="2"/>
      <c r="F6940">
        <f>SUMIFS($D$2:$D$7909, $B$2:$B$7909, "Piemonte")</f>
        <v>4363916</v>
      </c>
      <c r="G6940" s="1">
        <f>Comuni__2[[#This Row],[Popolazione2011]]/Comuni__2[[#This Row],[POPOLAZIONE TOTALE DI OGNI REGIONE (CON FILTRO)]]</f>
        <v>1.3267899748757768E-4</v>
      </c>
      <c r="H6940" t="str">
        <f>IF(Comuni__2[[#This Row],[Popolazione2011]]&gt;300000,"MAGGIORE","")</f>
        <v/>
      </c>
    </row>
    <row r="6941" spans="1:8" x14ac:dyDescent="0.2">
      <c r="A6941" t="s">
        <v>1009</v>
      </c>
      <c r="B6941" t="s">
        <v>5</v>
      </c>
      <c r="C6941" t="s">
        <v>857</v>
      </c>
      <c r="D6941">
        <v>579</v>
      </c>
      <c r="E6941" s="2"/>
      <c r="F6941">
        <f>SUMIFS($D$2:$D$7909, $B$2:$B$7909, "Piemonte")</f>
        <v>4363916</v>
      </c>
      <c r="G6941" s="1">
        <f>Comuni__2[[#This Row],[Popolazione2011]]/Comuni__2[[#This Row],[POPOLAZIONE TOTALE DI OGNI REGIONE (CON FILTRO)]]</f>
        <v>1.3267899748757768E-4</v>
      </c>
      <c r="H6941" t="str">
        <f>IF(Comuni__2[[#This Row],[Popolazione2011]]&gt;300000,"MAGGIORE","")</f>
        <v/>
      </c>
    </row>
    <row r="6942" spans="1:8" x14ac:dyDescent="0.2">
      <c r="A6942" t="s">
        <v>2519</v>
      </c>
      <c r="B6942" t="s">
        <v>1271</v>
      </c>
      <c r="C6942" t="s">
        <v>2409</v>
      </c>
      <c r="D6942">
        <v>578</v>
      </c>
      <c r="E6942" s="2"/>
      <c r="F6942">
        <f>SUMIFS($D$2:$D$7909, $B$2:$B$7909, "Lombardia")</f>
        <v>9704121</v>
      </c>
      <c r="G6942" s="1">
        <f>Comuni__2[[#This Row],[Popolazione2011]]/Comuni__2[[#This Row],[POPOLAZIONE TOTALE DI OGNI REGIONE (CON FILTRO)]]</f>
        <v>5.9562324088910266E-5</v>
      </c>
      <c r="H6942" t="str">
        <f>IF(Comuni__2[[#This Row],[Popolazione2011]]&gt;300000,"MAGGIORE","")</f>
        <v/>
      </c>
    </row>
    <row r="6943" spans="1:8" x14ac:dyDescent="0.2">
      <c r="A6943" t="s">
        <v>6279</v>
      </c>
      <c r="B6943" t="s">
        <v>5894</v>
      </c>
      <c r="C6943" t="s">
        <v>6172</v>
      </c>
      <c r="D6943">
        <v>578</v>
      </c>
      <c r="E6943" s="2"/>
      <c r="F6943">
        <f>SUMIFS($D$2:$D$7909, $B$2:$B$7909, "Campania")</f>
        <v>5766810</v>
      </c>
      <c r="G6943" s="1">
        <f>Comuni__2[[#This Row],[Popolazione2011]]/Comuni__2[[#This Row],[POPOLAZIONE TOTALE DI OGNI REGIONE (CON FILTRO)]]</f>
        <v>1.0022872263868586E-4</v>
      </c>
      <c r="H6943" t="str">
        <f>IF(Comuni__2[[#This Row],[Popolazione2011]]&gt;300000,"MAGGIORE","")</f>
        <v/>
      </c>
    </row>
    <row r="6944" spans="1:8" x14ac:dyDescent="0.2">
      <c r="A6944" t="s">
        <v>7718</v>
      </c>
      <c r="B6944" t="s">
        <v>7657</v>
      </c>
      <c r="C6944" t="s">
        <v>7658</v>
      </c>
      <c r="D6944">
        <v>578</v>
      </c>
      <c r="E6944" s="2"/>
      <c r="F6944">
        <f>SUMIFS($D$2:$D$7909, $B$2:$B$7909, "Sardegna")</f>
        <v>1634822</v>
      </c>
      <c r="G6944" s="1">
        <f>Comuni__2[[#This Row],[Popolazione2011]]/Comuni__2[[#This Row],[POPOLAZIONE TOTALE DI OGNI REGIONE (CON FILTRO)]]</f>
        <v>3.5355531060873906E-4</v>
      </c>
      <c r="H6944" t="str">
        <f>IF(Comuni__2[[#This Row],[Popolazione2011]]&gt;300000,"MAGGIORE","")</f>
        <v/>
      </c>
    </row>
    <row r="6945" spans="1:8" x14ac:dyDescent="0.2">
      <c r="A6945" t="s">
        <v>2420</v>
      </c>
      <c r="B6945" t="s">
        <v>1271</v>
      </c>
      <c r="C6945" t="s">
        <v>2409</v>
      </c>
      <c r="D6945">
        <v>577</v>
      </c>
      <c r="E6945" s="2"/>
      <c r="F6945">
        <f>SUMIFS($D$2:$D$7909, $B$2:$B$7909, "Lombardia")</f>
        <v>9704121</v>
      </c>
      <c r="G6945" s="1">
        <f>Comuni__2[[#This Row],[Popolazione2011]]/Comuni__2[[#This Row],[POPOLAZIONE TOTALE DI OGNI REGIONE (CON FILTRO)]]</f>
        <v>5.9459275085296238E-5</v>
      </c>
      <c r="H6945" t="str">
        <f>IF(Comuni__2[[#This Row],[Popolazione2011]]&gt;300000,"MAGGIORE","")</f>
        <v/>
      </c>
    </row>
    <row r="6946" spans="1:8" x14ac:dyDescent="0.2">
      <c r="A6946" t="s">
        <v>3252</v>
      </c>
      <c r="B6946" t="s">
        <v>3082</v>
      </c>
      <c r="C6946" t="s">
        <v>3182</v>
      </c>
      <c r="D6946">
        <v>577</v>
      </c>
      <c r="E6946" s="2"/>
      <c r="F6946">
        <f>SUMIFS($D$2:$D$7909, $B$2:$B$7909, "Veneto")</f>
        <v>4855904</v>
      </c>
      <c r="G6946" s="1">
        <f>Comuni__2[[#This Row],[Popolazione2011]]/Comuni__2[[#This Row],[POPOLAZIONE TOTALE DI OGNI REGIONE (CON FILTRO)]]</f>
        <v>1.1882442486507147E-4</v>
      </c>
      <c r="H6946" t="str">
        <f>IF(Comuni__2[[#This Row],[Popolazione2011]]&gt;300000,"MAGGIORE","")</f>
        <v/>
      </c>
    </row>
    <row r="6947" spans="1:8" x14ac:dyDescent="0.2">
      <c r="A6947" t="s">
        <v>3276</v>
      </c>
      <c r="B6947" t="s">
        <v>3082</v>
      </c>
      <c r="C6947" t="s">
        <v>3182</v>
      </c>
      <c r="D6947">
        <v>577</v>
      </c>
      <c r="E6947" s="2"/>
      <c r="F6947">
        <f>SUMIFS($D$2:$D$7909, $B$2:$B$7909, "Veneto")</f>
        <v>4855904</v>
      </c>
      <c r="G6947" s="1">
        <f>Comuni__2[[#This Row],[Popolazione2011]]/Comuni__2[[#This Row],[POPOLAZIONE TOTALE DI OGNI REGIONE (CON FILTRO)]]</f>
        <v>1.1882442486507147E-4</v>
      </c>
      <c r="H6947" t="str">
        <f>IF(Comuni__2[[#This Row],[Popolazione2011]]&gt;300000,"MAGGIORE","")</f>
        <v/>
      </c>
    </row>
    <row r="6948" spans="1:8" x14ac:dyDescent="0.2">
      <c r="A6948" t="s">
        <v>724</v>
      </c>
      <c r="B6948" t="s">
        <v>5</v>
      </c>
      <c r="C6948" t="s">
        <v>490</v>
      </c>
      <c r="D6948">
        <v>577</v>
      </c>
      <c r="E6948" s="2"/>
      <c r="F6948">
        <f>SUMIFS($D$2:$D$7909, $B$2:$B$7909, "Piemonte")</f>
        <v>4363916</v>
      </c>
      <c r="G6948" s="1">
        <f>Comuni__2[[#This Row],[Popolazione2011]]/Comuni__2[[#This Row],[POPOLAZIONE TOTALE DI OGNI REGIONE (CON FILTRO)]]</f>
        <v>1.3222069352389001E-4</v>
      </c>
      <c r="H6948" t="str">
        <f>IF(Comuni__2[[#This Row],[Popolazione2011]]&gt;300000,"MAGGIORE","")</f>
        <v/>
      </c>
    </row>
    <row r="6949" spans="1:8" x14ac:dyDescent="0.2">
      <c r="A6949" t="s">
        <v>1172</v>
      </c>
      <c r="B6949" t="s">
        <v>5</v>
      </c>
      <c r="C6949" t="s">
        <v>1120</v>
      </c>
      <c r="D6949">
        <v>577</v>
      </c>
      <c r="E6949" s="2"/>
      <c r="F6949">
        <f>SUMIFS($D$2:$D$7909, $B$2:$B$7909, "Piemonte")</f>
        <v>4363916</v>
      </c>
      <c r="G6949" s="1">
        <f>Comuni__2[[#This Row],[Popolazione2011]]/Comuni__2[[#This Row],[POPOLAZIONE TOTALE DI OGNI REGIONE (CON FILTRO)]]</f>
        <v>1.3222069352389001E-4</v>
      </c>
      <c r="H6949" t="str">
        <f>IF(Comuni__2[[#This Row],[Popolazione2011]]&gt;300000,"MAGGIORE","")</f>
        <v/>
      </c>
    </row>
    <row r="6950" spans="1:8" x14ac:dyDescent="0.2">
      <c r="A6950" t="s">
        <v>1406</v>
      </c>
      <c r="B6950" t="s">
        <v>1271</v>
      </c>
      <c r="C6950" t="s">
        <v>1272</v>
      </c>
      <c r="D6950">
        <v>576</v>
      </c>
      <c r="E6950" s="2"/>
      <c r="F6950">
        <f>SUMIFS($D$2:$D$7909, $B$2:$B$7909, "Lombardia")</f>
        <v>9704121</v>
      </c>
      <c r="G6950" s="1">
        <f>Comuni__2[[#This Row],[Popolazione2011]]/Comuni__2[[#This Row],[POPOLAZIONE TOTALE DI OGNI REGIONE (CON FILTRO)]]</f>
        <v>5.9356226081682203E-5</v>
      </c>
      <c r="H6950" t="str">
        <f>IF(Comuni__2[[#This Row],[Popolazione2011]]&gt;300000,"MAGGIORE","")</f>
        <v/>
      </c>
    </row>
    <row r="6951" spans="1:8" x14ac:dyDescent="0.2">
      <c r="A6951" t="s">
        <v>2430</v>
      </c>
      <c r="B6951" t="s">
        <v>1271</v>
      </c>
      <c r="C6951" t="s">
        <v>2409</v>
      </c>
      <c r="D6951">
        <v>576</v>
      </c>
      <c r="E6951" s="2"/>
      <c r="F6951">
        <f>SUMIFS($D$2:$D$7909, $B$2:$B$7909, "Lombardia")</f>
        <v>9704121</v>
      </c>
      <c r="G6951" s="1">
        <f>Comuni__2[[#This Row],[Popolazione2011]]/Comuni__2[[#This Row],[POPOLAZIONE TOTALE DI OGNI REGIONE (CON FILTRO)]]</f>
        <v>5.9356226081682203E-5</v>
      </c>
      <c r="H6951" t="str">
        <f>IF(Comuni__2[[#This Row],[Popolazione2011]]&gt;300000,"MAGGIORE","")</f>
        <v/>
      </c>
    </row>
    <row r="6952" spans="1:8" x14ac:dyDescent="0.2">
      <c r="A6952" t="s">
        <v>784</v>
      </c>
      <c r="B6952" t="s">
        <v>5</v>
      </c>
      <c r="C6952" t="s">
        <v>738</v>
      </c>
      <c r="D6952">
        <v>576</v>
      </c>
      <c r="E6952" s="2"/>
      <c r="F6952">
        <f>SUMIFS($D$2:$D$7909, $B$2:$B$7909, "Piemonte")</f>
        <v>4363916</v>
      </c>
      <c r="G6952" s="1">
        <f>Comuni__2[[#This Row],[Popolazione2011]]/Comuni__2[[#This Row],[POPOLAZIONE TOTALE DI OGNI REGIONE (CON FILTRO)]]</f>
        <v>1.3199154154204618E-4</v>
      </c>
      <c r="H6952" t="str">
        <f>IF(Comuni__2[[#This Row],[Popolazione2011]]&gt;300000,"MAGGIORE","")</f>
        <v/>
      </c>
    </row>
    <row r="6953" spans="1:8" x14ac:dyDescent="0.2">
      <c r="A6953" t="s">
        <v>4644</v>
      </c>
      <c r="B6953" t="s">
        <v>4450</v>
      </c>
      <c r="C6953" t="s">
        <v>4624</v>
      </c>
      <c r="D6953">
        <v>576</v>
      </c>
      <c r="E6953" s="2"/>
      <c r="F6953">
        <f>SUMIFS($D$2:$D$7909, $B$2:$B$7909, "Toscana")</f>
        <v>3672202</v>
      </c>
      <c r="G6953" s="1">
        <f>Comuni__2[[#This Row],[Popolazione2011]]/Comuni__2[[#This Row],[POPOLAZIONE TOTALE DI OGNI REGIONE (CON FILTRO)]]</f>
        <v>1.5685411641298599E-4</v>
      </c>
      <c r="H6953" t="str">
        <f>IF(Comuni__2[[#This Row],[Popolazione2011]]&gt;300000,"MAGGIORE","")</f>
        <v/>
      </c>
    </row>
    <row r="6954" spans="1:8" x14ac:dyDescent="0.2">
      <c r="A6954" t="s">
        <v>5009</v>
      </c>
      <c r="B6954" t="s">
        <v>4829</v>
      </c>
      <c r="C6954" t="s">
        <v>4987</v>
      </c>
      <c r="D6954">
        <v>573</v>
      </c>
      <c r="E6954" s="2"/>
      <c r="F6954">
        <f>SUMIFS($D$2:$D$7909, $B$2:$B$7909, "Marche")</f>
        <v>1540584</v>
      </c>
      <c r="G6954" s="1">
        <f>Comuni__2[[#This Row],[Popolazione2011]]/Comuni__2[[#This Row],[POPOLAZIONE TOTALE DI OGNI REGIONE (CON FILTRO)]]</f>
        <v>3.7193687588602762E-4</v>
      </c>
      <c r="H6954" t="str">
        <f>IF(Comuni__2[[#This Row],[Popolazione2011]]&gt;300000,"MAGGIORE","")</f>
        <v/>
      </c>
    </row>
    <row r="6955" spans="1:8" x14ac:dyDescent="0.2">
      <c r="A6955" t="s">
        <v>645</v>
      </c>
      <c r="B6955" t="s">
        <v>5</v>
      </c>
      <c r="C6955" t="s">
        <v>490</v>
      </c>
      <c r="D6955">
        <v>572</v>
      </c>
      <c r="E6955" s="2"/>
      <c r="F6955">
        <f>SUMIFS($D$2:$D$7909, $B$2:$B$7909, "Piemonte")</f>
        <v>4363916</v>
      </c>
      <c r="G6955" s="1">
        <f>Comuni__2[[#This Row],[Popolazione2011]]/Comuni__2[[#This Row],[POPOLAZIONE TOTALE DI OGNI REGIONE (CON FILTRO)]]</f>
        <v>1.3107493361467086E-4</v>
      </c>
      <c r="H6955" t="str">
        <f>IF(Comuni__2[[#This Row],[Popolazione2011]]&gt;300000,"MAGGIORE","")</f>
        <v/>
      </c>
    </row>
    <row r="6956" spans="1:8" x14ac:dyDescent="0.2">
      <c r="A6956" t="s">
        <v>621</v>
      </c>
      <c r="B6956" t="s">
        <v>5</v>
      </c>
      <c r="C6956" t="s">
        <v>490</v>
      </c>
      <c r="D6956">
        <v>571</v>
      </c>
      <c r="E6956" s="2"/>
      <c r="F6956">
        <f>SUMIFS($D$2:$D$7909, $B$2:$B$7909, "Piemonte")</f>
        <v>4363916</v>
      </c>
      <c r="G6956" s="1">
        <f>Comuni__2[[#This Row],[Popolazione2011]]/Comuni__2[[#This Row],[POPOLAZIONE TOTALE DI OGNI REGIONE (CON FILTRO)]]</f>
        <v>1.3084578163282702E-4</v>
      </c>
      <c r="H6956" t="str">
        <f>IF(Comuni__2[[#This Row],[Popolazione2011]]&gt;300000,"MAGGIORE","")</f>
        <v/>
      </c>
    </row>
    <row r="6957" spans="1:8" x14ac:dyDescent="0.2">
      <c r="A6957" t="s">
        <v>5768</v>
      </c>
      <c r="B6957" t="s">
        <v>5756</v>
      </c>
      <c r="C6957" t="s">
        <v>5757</v>
      </c>
      <c r="D6957">
        <v>571</v>
      </c>
      <c r="E6957" s="2"/>
      <c r="F6957">
        <f>SUMIFS($D$2:$D$7909, $B$2:$B$7909, "Molise")</f>
        <v>313660</v>
      </c>
      <c r="G6957" s="1">
        <f>Comuni__2[[#This Row],[Popolazione2011]]/Comuni__2[[#This Row],[POPOLAZIONE TOTALE DI OGNI REGIONE (CON FILTRO)]]</f>
        <v>1.8204425173755021E-3</v>
      </c>
      <c r="H6957" t="str">
        <f>IF(Comuni__2[[#This Row],[Popolazione2011]]&gt;300000,"MAGGIORE","")</f>
        <v/>
      </c>
    </row>
    <row r="6958" spans="1:8" x14ac:dyDescent="0.2">
      <c r="A6958" t="s">
        <v>4140</v>
      </c>
      <c r="B6958" t="s">
        <v>4112</v>
      </c>
      <c r="C6958" t="s">
        <v>4113</v>
      </c>
      <c r="D6958">
        <v>570</v>
      </c>
      <c r="E6958" s="2"/>
      <c r="F6958">
        <f>SUMIFS($D$2:$D$7909, $B$2:$B$7909, "Emilia-Romagna")</f>
        <v>4342135</v>
      </c>
      <c r="G6958" s="1">
        <f>Comuni__2[[#This Row],[Popolazione2011]]/Comuni__2[[#This Row],[POPOLAZIONE TOTALE DI OGNI REGIONE (CON FILTRO)]]</f>
        <v>1.3127182825960042E-4</v>
      </c>
      <c r="H6958" t="str">
        <f>IF(Comuni__2[[#This Row],[Popolazione2011]]&gt;300000,"MAGGIORE","")</f>
        <v/>
      </c>
    </row>
    <row r="6959" spans="1:8" x14ac:dyDescent="0.2">
      <c r="A6959" t="s">
        <v>2340</v>
      </c>
      <c r="B6959" t="s">
        <v>1271</v>
      </c>
      <c r="C6959" t="s">
        <v>2222</v>
      </c>
      <c r="D6959">
        <v>569</v>
      </c>
      <c r="E6959" s="2"/>
      <c r="F6959">
        <f>SUMIFS($D$2:$D$7909, $B$2:$B$7909, "Lombardia")</f>
        <v>9704121</v>
      </c>
      <c r="G6959" s="1">
        <f>Comuni__2[[#This Row],[Popolazione2011]]/Comuni__2[[#This Row],[POPOLAZIONE TOTALE DI OGNI REGIONE (CON FILTRO)]]</f>
        <v>5.8634883056383985E-5</v>
      </c>
      <c r="H6959" t="str">
        <f>IF(Comuni__2[[#This Row],[Popolazione2011]]&gt;300000,"MAGGIORE","")</f>
        <v/>
      </c>
    </row>
    <row r="6960" spans="1:8" x14ac:dyDescent="0.2">
      <c r="A6960" t="s">
        <v>7081</v>
      </c>
      <c r="B6960" t="s">
        <v>6847</v>
      </c>
      <c r="C6960" t="s">
        <v>7080</v>
      </c>
      <c r="D6960">
        <v>569</v>
      </c>
      <c r="E6960" s="2"/>
      <c r="F6960">
        <f>SUMIFS($D$2:$D$7909, $B$2:$B$7909, "Calabria")</f>
        <v>1959050</v>
      </c>
      <c r="G6960" s="1">
        <f>Comuni__2[[#This Row],[Popolazione2011]]/Comuni__2[[#This Row],[POPOLAZIONE TOTALE DI OGNI REGIONE (CON FILTRO)]]</f>
        <v>2.9044690028330058E-4</v>
      </c>
      <c r="H6960" t="str">
        <f>IF(Comuni__2[[#This Row],[Popolazione2011]]&gt;300000,"MAGGIORE","")</f>
        <v/>
      </c>
    </row>
    <row r="6961" spans="1:8" x14ac:dyDescent="0.2">
      <c r="A6961" t="s">
        <v>5591</v>
      </c>
      <c r="B6961" t="s">
        <v>5446</v>
      </c>
      <c r="C6961" t="s">
        <v>5556</v>
      </c>
      <c r="D6961">
        <v>569</v>
      </c>
      <c r="E6961" s="2"/>
      <c r="F6961">
        <f>SUMIFS($D$2:$D$7909, $B$2:$B$7909, "Abruzzo")</f>
        <v>1307309</v>
      </c>
      <c r="G6961" s="1">
        <f>Comuni__2[[#This Row],[Popolazione2011]]/Comuni__2[[#This Row],[POPOLAZIONE TOTALE DI OGNI REGIONE (CON FILTRO)]]</f>
        <v>4.3524522511510284E-4</v>
      </c>
      <c r="H6961" t="str">
        <f>IF(Comuni__2[[#This Row],[Popolazione2011]]&gt;300000,"MAGGIORE","")</f>
        <v/>
      </c>
    </row>
    <row r="6962" spans="1:8" x14ac:dyDescent="0.2">
      <c r="A6962" t="s">
        <v>957</v>
      </c>
      <c r="B6962" t="s">
        <v>5</v>
      </c>
      <c r="C6962" t="s">
        <v>857</v>
      </c>
      <c r="D6962">
        <v>568</v>
      </c>
      <c r="E6962" s="2"/>
      <c r="F6962">
        <f>SUMIFS($D$2:$D$7909, $B$2:$B$7909, "Piemonte")</f>
        <v>4363916</v>
      </c>
      <c r="G6962" s="1">
        <f>Comuni__2[[#This Row],[Popolazione2011]]/Comuni__2[[#This Row],[POPOLAZIONE TOTALE DI OGNI REGIONE (CON FILTRO)]]</f>
        <v>1.3015832568729553E-4</v>
      </c>
      <c r="H6962" t="str">
        <f>IF(Comuni__2[[#This Row],[Popolazione2011]]&gt;300000,"MAGGIORE","")</f>
        <v/>
      </c>
    </row>
    <row r="6963" spans="1:8" x14ac:dyDescent="0.2">
      <c r="A6963" t="s">
        <v>4062</v>
      </c>
      <c r="B6963" t="s">
        <v>3873</v>
      </c>
      <c r="C6963" t="s">
        <v>4011</v>
      </c>
      <c r="D6963">
        <v>568</v>
      </c>
      <c r="E6963" s="2"/>
      <c r="F6963">
        <f>SUMIFS($D$2:$D$7909, $B$2:$B$7909, "Liguria")</f>
        <v>1570694</v>
      </c>
      <c r="G6963" s="1">
        <f>Comuni__2[[#This Row],[Popolazione2011]]/Comuni__2[[#This Row],[POPOLAZIONE TOTALE DI OGNI REGIONE (CON FILTRO)]]</f>
        <v>3.6162358804452046E-4</v>
      </c>
      <c r="H6963" t="str">
        <f>IF(Comuni__2[[#This Row],[Popolazione2011]]&gt;300000,"MAGGIORE","")</f>
        <v/>
      </c>
    </row>
    <row r="6964" spans="1:8" x14ac:dyDescent="0.2">
      <c r="A6964" t="s">
        <v>5385</v>
      </c>
      <c r="B6964" t="s">
        <v>5062</v>
      </c>
      <c r="C6964" t="s">
        <v>5354</v>
      </c>
      <c r="D6964">
        <v>567</v>
      </c>
      <c r="E6964" s="2"/>
      <c r="F6964">
        <f>SUMIFS($D$2:$D$7909, $B$2:$B$7909, "Lazio")</f>
        <v>5502886</v>
      </c>
      <c r="G6964" s="1">
        <f>Comuni__2[[#This Row],[Popolazione2011]]/Comuni__2[[#This Row],[POPOLAZIONE TOTALE DI OGNI REGIONE (CON FILTRO)]]</f>
        <v>1.0303684284937032E-4</v>
      </c>
      <c r="H6964" t="str">
        <f>IF(Comuni__2[[#This Row],[Popolazione2011]]&gt;300000,"MAGGIORE","")</f>
        <v/>
      </c>
    </row>
    <row r="6965" spans="1:8" x14ac:dyDescent="0.2">
      <c r="A6965" t="s">
        <v>3323</v>
      </c>
      <c r="B6965" t="s">
        <v>3082</v>
      </c>
      <c r="C6965" t="s">
        <v>3297</v>
      </c>
      <c r="D6965">
        <v>567</v>
      </c>
      <c r="E6965" s="2"/>
      <c r="F6965">
        <f>SUMIFS($D$2:$D$7909, $B$2:$B$7909, "Veneto")</f>
        <v>4855904</v>
      </c>
      <c r="G6965" s="1">
        <f>Comuni__2[[#This Row],[Popolazione2011]]/Comuni__2[[#This Row],[POPOLAZIONE TOTALE DI OGNI REGIONE (CON FILTRO)]]</f>
        <v>1.1676507608058149E-4</v>
      </c>
      <c r="H6965" t="str">
        <f>IF(Comuni__2[[#This Row],[Popolazione2011]]&gt;300000,"MAGGIORE","")</f>
        <v/>
      </c>
    </row>
    <row r="6966" spans="1:8" x14ac:dyDescent="0.2">
      <c r="A6966" t="s">
        <v>4198</v>
      </c>
      <c r="B6966" t="s">
        <v>4112</v>
      </c>
      <c r="C6966" t="s">
        <v>4160</v>
      </c>
      <c r="D6966">
        <v>567</v>
      </c>
      <c r="E6966" s="2"/>
      <c r="F6966">
        <f>SUMIFS($D$2:$D$7909, $B$2:$B$7909, "Emilia-Romagna")</f>
        <v>4342135</v>
      </c>
      <c r="G6966" s="1">
        <f>Comuni__2[[#This Row],[Popolazione2011]]/Comuni__2[[#This Row],[POPOLAZIONE TOTALE DI OGNI REGIONE (CON FILTRO)]]</f>
        <v>1.3058092390033936E-4</v>
      </c>
      <c r="H6966" t="str">
        <f>IF(Comuni__2[[#This Row],[Popolazione2011]]&gt;300000,"MAGGIORE","")</f>
        <v/>
      </c>
    </row>
    <row r="6967" spans="1:8" x14ac:dyDescent="0.2">
      <c r="A6967" t="s">
        <v>2205</v>
      </c>
      <c r="B6967" t="s">
        <v>1271</v>
      </c>
      <c r="C6967" t="s">
        <v>2016</v>
      </c>
      <c r="D6967">
        <v>566</v>
      </c>
      <c r="E6967" s="2"/>
      <c r="F6967">
        <f>SUMIFS($D$2:$D$7909, $B$2:$B$7909, "Lombardia")</f>
        <v>9704121</v>
      </c>
      <c r="G6967" s="1">
        <f>Comuni__2[[#This Row],[Popolazione2011]]/Comuni__2[[#This Row],[POPOLAZIONE TOTALE DI OGNI REGIONE (CON FILTRO)]]</f>
        <v>5.8325736045541887E-5</v>
      </c>
      <c r="H6967" t="str">
        <f>IF(Comuni__2[[#This Row],[Popolazione2011]]&gt;300000,"MAGGIORE","")</f>
        <v/>
      </c>
    </row>
    <row r="6968" spans="1:8" x14ac:dyDescent="0.2">
      <c r="A6968" t="s">
        <v>30</v>
      </c>
      <c r="B6968" t="s">
        <v>5</v>
      </c>
      <c r="C6968" t="s">
        <v>6</v>
      </c>
      <c r="D6968">
        <v>566</v>
      </c>
      <c r="E6968" s="2"/>
      <c r="F6968">
        <f>SUMIFS($D$2:$D$7909, $B$2:$B$7909, "Piemonte")</f>
        <v>4363916</v>
      </c>
      <c r="G6968" s="1">
        <f>Comuni__2[[#This Row],[Popolazione2011]]/Comuni__2[[#This Row],[POPOLAZIONE TOTALE DI OGNI REGIONE (CON FILTRO)]]</f>
        <v>1.2970002172360787E-4</v>
      </c>
      <c r="H6968" t="str">
        <f>IF(Comuni__2[[#This Row],[Popolazione2011]]&gt;300000,"MAGGIORE","")</f>
        <v/>
      </c>
    </row>
    <row r="6969" spans="1:8" x14ac:dyDescent="0.2">
      <c r="A6969" t="s">
        <v>240</v>
      </c>
      <c r="B6969" t="s">
        <v>5</v>
      </c>
      <c r="C6969" t="s">
        <v>6</v>
      </c>
      <c r="D6969">
        <v>566</v>
      </c>
      <c r="E6969" s="2"/>
      <c r="F6969">
        <f>SUMIFS($D$2:$D$7909, $B$2:$B$7909, "Piemonte")</f>
        <v>4363916</v>
      </c>
      <c r="G6969" s="1">
        <f>Comuni__2[[#This Row],[Popolazione2011]]/Comuni__2[[#This Row],[POPOLAZIONE TOTALE DI OGNI REGIONE (CON FILTRO)]]</f>
        <v>1.2970002172360787E-4</v>
      </c>
      <c r="H6969" t="str">
        <f>IF(Comuni__2[[#This Row],[Popolazione2011]]&gt;300000,"MAGGIORE","")</f>
        <v/>
      </c>
    </row>
    <row r="6970" spans="1:8" x14ac:dyDescent="0.2">
      <c r="A6970" t="s">
        <v>790</v>
      </c>
      <c r="B6970" t="s">
        <v>5</v>
      </c>
      <c r="C6970" t="s">
        <v>738</v>
      </c>
      <c r="D6970">
        <v>566</v>
      </c>
      <c r="E6970" s="2"/>
      <c r="F6970">
        <f>SUMIFS($D$2:$D$7909, $B$2:$B$7909, "Piemonte")</f>
        <v>4363916</v>
      </c>
      <c r="G6970" s="1">
        <f>Comuni__2[[#This Row],[Popolazione2011]]/Comuni__2[[#This Row],[POPOLAZIONE TOTALE DI OGNI REGIONE (CON FILTRO)]]</f>
        <v>1.2970002172360787E-4</v>
      </c>
      <c r="H6970" t="str">
        <f>IF(Comuni__2[[#This Row],[Popolazione2011]]&gt;300000,"MAGGIORE","")</f>
        <v/>
      </c>
    </row>
    <row r="6971" spans="1:8" x14ac:dyDescent="0.2">
      <c r="A6971" t="s">
        <v>1106</v>
      </c>
      <c r="B6971" t="s">
        <v>5</v>
      </c>
      <c r="C6971" t="s">
        <v>1045</v>
      </c>
      <c r="D6971">
        <v>566</v>
      </c>
      <c r="E6971" s="2"/>
      <c r="F6971">
        <f>SUMIFS($D$2:$D$7909, $B$2:$B$7909, "Piemonte")</f>
        <v>4363916</v>
      </c>
      <c r="G6971" s="1">
        <f>Comuni__2[[#This Row],[Popolazione2011]]/Comuni__2[[#This Row],[POPOLAZIONE TOTALE DI OGNI REGIONE (CON FILTRO)]]</f>
        <v>1.2970002172360787E-4</v>
      </c>
      <c r="H6971" t="str">
        <f>IF(Comuni__2[[#This Row],[Popolazione2011]]&gt;300000,"MAGGIORE","")</f>
        <v/>
      </c>
    </row>
    <row r="6972" spans="1:8" x14ac:dyDescent="0.2">
      <c r="A6972" t="s">
        <v>7776</v>
      </c>
      <c r="B6972" t="s">
        <v>7657</v>
      </c>
      <c r="C6972" t="s">
        <v>7750</v>
      </c>
      <c r="D6972">
        <v>566</v>
      </c>
      <c r="E6972" s="2"/>
      <c r="F6972">
        <f>SUMIFS($D$2:$D$7909, $B$2:$B$7909, "Sardegna")</f>
        <v>1634822</v>
      </c>
      <c r="G6972" s="1">
        <f>Comuni__2[[#This Row],[Popolazione2011]]/Comuni__2[[#This Row],[POPOLAZIONE TOTALE DI OGNI REGIONE (CON FILTRO)]]</f>
        <v>3.4621506194558183E-4</v>
      </c>
      <c r="H6972" t="str">
        <f>IF(Comuni__2[[#This Row],[Popolazione2011]]&gt;300000,"MAGGIORE","")</f>
        <v/>
      </c>
    </row>
    <row r="6973" spans="1:8" x14ac:dyDescent="0.2">
      <c r="A6973" t="s">
        <v>1462</v>
      </c>
      <c r="B6973" t="s">
        <v>1271</v>
      </c>
      <c r="C6973" t="s">
        <v>1411</v>
      </c>
      <c r="D6973">
        <v>565</v>
      </c>
      <c r="E6973" s="2"/>
      <c r="F6973">
        <f>SUMIFS($D$2:$D$7909, $B$2:$B$7909, "Lombardia")</f>
        <v>9704121</v>
      </c>
      <c r="G6973" s="1">
        <f>Comuni__2[[#This Row],[Popolazione2011]]/Comuni__2[[#This Row],[POPOLAZIONE TOTALE DI OGNI REGIONE (CON FILTRO)]]</f>
        <v>5.8222687041927858E-5</v>
      </c>
      <c r="H6973" t="str">
        <f>IF(Comuni__2[[#This Row],[Popolazione2011]]&gt;300000,"MAGGIORE","")</f>
        <v/>
      </c>
    </row>
    <row r="6974" spans="1:8" x14ac:dyDescent="0.2">
      <c r="A6974" t="s">
        <v>2224</v>
      </c>
      <c r="B6974" t="s">
        <v>1271</v>
      </c>
      <c r="C6974" t="s">
        <v>2222</v>
      </c>
      <c r="D6974">
        <v>565</v>
      </c>
      <c r="E6974" s="2"/>
      <c r="F6974">
        <f>SUMIFS($D$2:$D$7909, $B$2:$B$7909, "Lombardia")</f>
        <v>9704121</v>
      </c>
      <c r="G6974" s="1">
        <f>Comuni__2[[#This Row],[Popolazione2011]]/Comuni__2[[#This Row],[POPOLAZIONE TOTALE DI OGNI REGIONE (CON FILTRO)]]</f>
        <v>5.8222687041927858E-5</v>
      </c>
      <c r="H6974" t="str">
        <f>IF(Comuni__2[[#This Row],[Popolazione2011]]&gt;300000,"MAGGIORE","")</f>
        <v/>
      </c>
    </row>
    <row r="6975" spans="1:8" x14ac:dyDescent="0.2">
      <c r="A6975" t="s">
        <v>6364</v>
      </c>
      <c r="B6975" t="s">
        <v>5894</v>
      </c>
      <c r="C6975" t="s">
        <v>6291</v>
      </c>
      <c r="D6975">
        <v>565</v>
      </c>
      <c r="E6975" s="2"/>
      <c r="F6975">
        <f>SUMIFS($D$2:$D$7909, $B$2:$B$7909, "Campania")</f>
        <v>5766810</v>
      </c>
      <c r="G6975" s="1">
        <f>Comuni__2[[#This Row],[Popolazione2011]]/Comuni__2[[#This Row],[POPOLAZIONE TOTALE DI OGNI REGIONE (CON FILTRO)]]</f>
        <v>9.7974443409788075E-5</v>
      </c>
      <c r="H6975" t="str">
        <f>IF(Comuni__2[[#This Row],[Popolazione2011]]&gt;300000,"MAGGIORE","")</f>
        <v/>
      </c>
    </row>
    <row r="6976" spans="1:8" x14ac:dyDescent="0.2">
      <c r="A6976" t="s">
        <v>3892</v>
      </c>
      <c r="B6976" t="s">
        <v>3873</v>
      </c>
      <c r="C6976" t="s">
        <v>3874</v>
      </c>
      <c r="D6976">
        <v>565</v>
      </c>
      <c r="E6976" s="2"/>
      <c r="F6976">
        <f>SUMIFS($D$2:$D$7909, $B$2:$B$7909, "Liguria")</f>
        <v>1570694</v>
      </c>
      <c r="G6976" s="1">
        <f>Comuni__2[[#This Row],[Popolazione2011]]/Comuni__2[[#This Row],[POPOLAZIONE TOTALE DI OGNI REGIONE (CON FILTRO)]]</f>
        <v>3.5971360430484868E-4</v>
      </c>
      <c r="H6976" t="str">
        <f>IF(Comuni__2[[#This Row],[Popolazione2011]]&gt;300000,"MAGGIORE","")</f>
        <v/>
      </c>
    </row>
    <row r="6977" spans="1:8" x14ac:dyDescent="0.2">
      <c r="A6977" t="s">
        <v>1614</v>
      </c>
      <c r="B6977" t="s">
        <v>1271</v>
      </c>
      <c r="C6977" t="s">
        <v>1560</v>
      </c>
      <c r="D6977">
        <v>564</v>
      </c>
      <c r="E6977" s="2"/>
      <c r="F6977">
        <f>SUMIFS($D$2:$D$7909, $B$2:$B$7909, "Lombardia")</f>
        <v>9704121</v>
      </c>
      <c r="G6977" s="1">
        <f>Comuni__2[[#This Row],[Popolazione2011]]/Comuni__2[[#This Row],[POPOLAZIONE TOTALE DI OGNI REGIONE (CON FILTRO)]]</f>
        <v>5.8119638038313823E-5</v>
      </c>
      <c r="H6977" t="str">
        <f>IF(Comuni__2[[#This Row],[Popolazione2011]]&gt;300000,"MAGGIORE","")</f>
        <v/>
      </c>
    </row>
    <row r="6978" spans="1:8" x14ac:dyDescent="0.2">
      <c r="A6978" t="s">
        <v>2125</v>
      </c>
      <c r="B6978" t="s">
        <v>1271</v>
      </c>
      <c r="C6978" t="s">
        <v>2016</v>
      </c>
      <c r="D6978">
        <v>564</v>
      </c>
      <c r="E6978" s="2"/>
      <c r="F6978">
        <f>SUMIFS($D$2:$D$7909, $B$2:$B$7909, "Lombardia")</f>
        <v>9704121</v>
      </c>
      <c r="G6978" s="1">
        <f>Comuni__2[[#This Row],[Popolazione2011]]/Comuni__2[[#This Row],[POPOLAZIONE TOTALE DI OGNI REGIONE (CON FILTRO)]]</f>
        <v>5.8119638038313823E-5</v>
      </c>
      <c r="H6978" t="str">
        <f>IF(Comuni__2[[#This Row],[Popolazione2011]]&gt;300000,"MAGGIORE","")</f>
        <v/>
      </c>
    </row>
    <row r="6979" spans="1:8" x14ac:dyDescent="0.2">
      <c r="A6979" t="s">
        <v>3993</v>
      </c>
      <c r="B6979" t="s">
        <v>3873</v>
      </c>
      <c r="C6979" t="s">
        <v>3941</v>
      </c>
      <c r="D6979">
        <v>564</v>
      </c>
      <c r="E6979" s="2"/>
      <c r="F6979">
        <f>SUMIFS($D$2:$D$7909, $B$2:$B$7909, "Liguria")</f>
        <v>1570694</v>
      </c>
      <c r="G6979" s="1">
        <f>Comuni__2[[#This Row],[Popolazione2011]]/Comuni__2[[#This Row],[POPOLAZIONE TOTALE DI OGNI REGIONE (CON FILTRO)]]</f>
        <v>3.5907694305829145E-4</v>
      </c>
      <c r="H6979" t="str">
        <f>IF(Comuni__2[[#This Row],[Popolazione2011]]&gt;300000,"MAGGIORE","")</f>
        <v/>
      </c>
    </row>
    <row r="6980" spans="1:8" x14ac:dyDescent="0.2">
      <c r="A6980" t="s">
        <v>6440</v>
      </c>
      <c r="B6980" t="s">
        <v>5894</v>
      </c>
      <c r="C6980" t="s">
        <v>6291</v>
      </c>
      <c r="D6980">
        <v>563</v>
      </c>
      <c r="E6980" s="2"/>
      <c r="F6980">
        <f>SUMIFS($D$2:$D$7909, $B$2:$B$7909, "Campania")</f>
        <v>5766810</v>
      </c>
      <c r="G6980" s="1">
        <f>Comuni__2[[#This Row],[Popolazione2011]]/Comuni__2[[#This Row],[POPOLAZIONE TOTALE DI OGNI REGIONE (CON FILTRO)]]</f>
        <v>9.7627631220726884E-5</v>
      </c>
      <c r="H6980" t="str">
        <f>IF(Comuni__2[[#This Row],[Popolazione2011]]&gt;300000,"MAGGIORE","")</f>
        <v/>
      </c>
    </row>
    <row r="6981" spans="1:8" x14ac:dyDescent="0.2">
      <c r="A6981" t="s">
        <v>2069</v>
      </c>
      <c r="B6981" t="s">
        <v>1271</v>
      </c>
      <c r="C6981" t="s">
        <v>2016</v>
      </c>
      <c r="D6981">
        <v>562</v>
      </c>
      <c r="E6981" s="2"/>
      <c r="F6981">
        <f>SUMIFS($D$2:$D$7909, $B$2:$B$7909, "Lombardia")</f>
        <v>9704121</v>
      </c>
      <c r="G6981" s="1">
        <f>Comuni__2[[#This Row],[Popolazione2011]]/Comuni__2[[#This Row],[POPOLAZIONE TOTALE DI OGNI REGIONE (CON FILTRO)]]</f>
        <v>5.791354003108576E-5</v>
      </c>
      <c r="H6981" t="str">
        <f>IF(Comuni__2[[#This Row],[Popolazione2011]]&gt;300000,"MAGGIORE","")</f>
        <v/>
      </c>
    </row>
    <row r="6982" spans="1:8" x14ac:dyDescent="0.2">
      <c r="A6982" t="s">
        <v>5149</v>
      </c>
      <c r="B6982" t="s">
        <v>5062</v>
      </c>
      <c r="C6982" t="s">
        <v>5124</v>
      </c>
      <c r="D6982">
        <v>562</v>
      </c>
      <c r="E6982" s="2"/>
      <c r="F6982">
        <f>SUMIFS($D$2:$D$7909, $B$2:$B$7909, "Lazio")</f>
        <v>5502886</v>
      </c>
      <c r="G6982" s="1">
        <f>Comuni__2[[#This Row],[Popolazione2011]]/Comuni__2[[#This Row],[POPOLAZIONE TOTALE DI OGNI REGIONE (CON FILTRO)]]</f>
        <v>1.0212822871489615E-4</v>
      </c>
      <c r="H6982" t="str">
        <f>IF(Comuni__2[[#This Row],[Popolazione2011]]&gt;300000,"MAGGIORE","")</f>
        <v/>
      </c>
    </row>
    <row r="6983" spans="1:8" x14ac:dyDescent="0.2">
      <c r="A6983" t="s">
        <v>2312</v>
      </c>
      <c r="B6983" t="s">
        <v>1271</v>
      </c>
      <c r="C6983" t="s">
        <v>2222</v>
      </c>
      <c r="D6983">
        <v>561</v>
      </c>
      <c r="E6983" s="2"/>
      <c r="F6983">
        <f>SUMIFS($D$2:$D$7909, $B$2:$B$7909, "Lombardia")</f>
        <v>9704121</v>
      </c>
      <c r="G6983" s="1">
        <f>Comuni__2[[#This Row],[Popolazione2011]]/Comuni__2[[#This Row],[POPOLAZIONE TOTALE DI OGNI REGIONE (CON FILTRO)]]</f>
        <v>5.7810491027471732E-5</v>
      </c>
      <c r="H6983" t="str">
        <f>IF(Comuni__2[[#This Row],[Popolazione2011]]&gt;300000,"MAGGIORE","")</f>
        <v/>
      </c>
    </row>
    <row r="6984" spans="1:8" x14ac:dyDescent="0.2">
      <c r="A6984" t="s">
        <v>1073</v>
      </c>
      <c r="B6984" t="s">
        <v>5</v>
      </c>
      <c r="C6984" t="s">
        <v>1045</v>
      </c>
      <c r="D6984">
        <v>561</v>
      </c>
      <c r="E6984" s="2"/>
      <c r="F6984">
        <f>SUMIFS($D$2:$D$7909, $B$2:$B$7909, "Piemonte")</f>
        <v>4363916</v>
      </c>
      <c r="G6984" s="1">
        <f>Comuni__2[[#This Row],[Popolazione2011]]/Comuni__2[[#This Row],[POPOLAZIONE TOTALE DI OGNI REGIONE (CON FILTRO)]]</f>
        <v>1.2855426181438873E-4</v>
      </c>
      <c r="H6984" t="str">
        <f>IF(Comuni__2[[#This Row],[Popolazione2011]]&gt;300000,"MAGGIORE","")</f>
        <v/>
      </c>
    </row>
    <row r="6985" spans="1:8" x14ac:dyDescent="0.2">
      <c r="A6985" t="s">
        <v>7757</v>
      </c>
      <c r="B6985" t="s">
        <v>7657</v>
      </c>
      <c r="C6985" t="s">
        <v>7750</v>
      </c>
      <c r="D6985">
        <v>561</v>
      </c>
      <c r="E6985" s="2"/>
      <c r="F6985">
        <f>SUMIFS($D$2:$D$7909, $B$2:$B$7909, "Sardegna")</f>
        <v>1634822</v>
      </c>
      <c r="G6985" s="1">
        <f>Comuni__2[[#This Row],[Popolazione2011]]/Comuni__2[[#This Row],[POPOLAZIONE TOTALE DI OGNI REGIONE (CON FILTRO)]]</f>
        <v>3.4315662500259965E-4</v>
      </c>
      <c r="H6985" t="str">
        <f>IF(Comuni__2[[#This Row],[Popolazione2011]]&gt;300000,"MAGGIORE","")</f>
        <v/>
      </c>
    </row>
    <row r="6986" spans="1:8" x14ac:dyDescent="0.2">
      <c r="A6986" t="s">
        <v>4030</v>
      </c>
      <c r="B6986" t="s">
        <v>3873</v>
      </c>
      <c r="C6986" t="s">
        <v>4011</v>
      </c>
      <c r="D6986">
        <v>561</v>
      </c>
      <c r="E6986" s="2"/>
      <c r="F6986">
        <f>SUMIFS($D$2:$D$7909, $B$2:$B$7909, "Liguria")</f>
        <v>1570694</v>
      </c>
      <c r="G6986" s="1">
        <f>Comuni__2[[#This Row],[Popolazione2011]]/Comuni__2[[#This Row],[POPOLAZIONE TOTALE DI OGNI REGIONE (CON FILTRO)]]</f>
        <v>3.5716695931861967E-4</v>
      </c>
      <c r="H6986" t="str">
        <f>IF(Comuni__2[[#This Row],[Popolazione2011]]&gt;300000,"MAGGIORE","")</f>
        <v/>
      </c>
    </row>
    <row r="6987" spans="1:8" x14ac:dyDescent="0.2">
      <c r="A6987" t="s">
        <v>171</v>
      </c>
      <c r="B6987" t="s">
        <v>5</v>
      </c>
      <c r="C6987" t="s">
        <v>6</v>
      </c>
      <c r="D6987">
        <v>560</v>
      </c>
      <c r="E6987" s="2"/>
      <c r="F6987">
        <f>SUMIFS($D$2:$D$7909, $B$2:$B$7909, "Piemonte")</f>
        <v>4363916</v>
      </c>
      <c r="G6987" s="1">
        <f>Comuni__2[[#This Row],[Popolazione2011]]/Comuni__2[[#This Row],[POPOLAZIONE TOTALE DI OGNI REGIONE (CON FILTRO)]]</f>
        <v>1.283251098325449E-4</v>
      </c>
      <c r="H6987" t="str">
        <f>IF(Comuni__2[[#This Row],[Popolazione2011]]&gt;300000,"MAGGIORE","")</f>
        <v/>
      </c>
    </row>
    <row r="6988" spans="1:8" x14ac:dyDescent="0.2">
      <c r="A6988" t="s">
        <v>3738</v>
      </c>
      <c r="B6988" t="s">
        <v>3653</v>
      </c>
      <c r="C6988" t="s">
        <v>3654</v>
      </c>
      <c r="D6988">
        <v>560</v>
      </c>
      <c r="E6988" s="2"/>
      <c r="F6988">
        <f>SUMIFS($D$2:$D$7909, $B$2:$B$7909, "Friuli-Venezia Giulia")</f>
        <v>1220291</v>
      </c>
      <c r="G6988" s="1">
        <f>Comuni__2[[#This Row],[Popolazione2011]]/Comuni__2[[#This Row],[POPOLAZIONE TOTALE DI OGNI REGIONE (CON FILTRO)]]</f>
        <v>4.5890693285454044E-4</v>
      </c>
      <c r="H6988" t="str">
        <f>IF(Comuni__2[[#This Row],[Popolazione2011]]&gt;300000,"MAGGIORE","")</f>
        <v/>
      </c>
    </row>
    <row r="6989" spans="1:8" x14ac:dyDescent="0.2">
      <c r="A6989" t="s">
        <v>6403</v>
      </c>
      <c r="B6989" t="s">
        <v>5894</v>
      </c>
      <c r="C6989" t="s">
        <v>6291</v>
      </c>
      <c r="D6989">
        <v>559</v>
      </c>
      <c r="E6989" s="2"/>
      <c r="F6989">
        <f>SUMIFS($D$2:$D$7909, $B$2:$B$7909, "Campania")</f>
        <v>5766810</v>
      </c>
      <c r="G6989" s="1">
        <f>Comuni__2[[#This Row],[Popolazione2011]]/Comuni__2[[#This Row],[POPOLAZIONE TOTALE DI OGNI REGIONE (CON FILTRO)]]</f>
        <v>9.693400684260449E-5</v>
      </c>
      <c r="H6989" t="str">
        <f>IF(Comuni__2[[#This Row],[Popolazione2011]]&gt;300000,"MAGGIORE","")</f>
        <v/>
      </c>
    </row>
    <row r="6990" spans="1:8" x14ac:dyDescent="0.2">
      <c r="A6990" t="s">
        <v>5881</v>
      </c>
      <c r="B6990" t="s">
        <v>5756</v>
      </c>
      <c r="C6990" t="s">
        <v>5841</v>
      </c>
      <c r="D6990">
        <v>559</v>
      </c>
      <c r="E6990" s="2"/>
      <c r="F6990">
        <f>SUMIFS($D$2:$D$7909, $B$2:$B$7909, "Molise")</f>
        <v>313660</v>
      </c>
      <c r="G6990" s="1">
        <f>Comuni__2[[#This Row],[Popolazione2011]]/Comuni__2[[#This Row],[POPOLAZIONE TOTALE DI OGNI REGIONE (CON FILTRO)]]</f>
        <v>1.7821845310208506E-3</v>
      </c>
      <c r="H6990" t="str">
        <f>IF(Comuni__2[[#This Row],[Popolazione2011]]&gt;300000,"MAGGIORE","")</f>
        <v/>
      </c>
    </row>
    <row r="6991" spans="1:8" x14ac:dyDescent="0.2">
      <c r="A6991" t="s">
        <v>5186</v>
      </c>
      <c r="B6991" t="s">
        <v>5062</v>
      </c>
      <c r="C6991" t="s">
        <v>5124</v>
      </c>
      <c r="D6991">
        <v>558</v>
      </c>
      <c r="E6991" s="2"/>
      <c r="F6991">
        <f>SUMIFS($D$2:$D$7909, $B$2:$B$7909, "Lazio")</f>
        <v>5502886</v>
      </c>
      <c r="G6991" s="1">
        <f>Comuni__2[[#This Row],[Popolazione2011]]/Comuni__2[[#This Row],[POPOLAZIONE TOTALE DI OGNI REGIONE (CON FILTRO)]]</f>
        <v>1.0140133740731682E-4</v>
      </c>
      <c r="H6991" t="str">
        <f>IF(Comuni__2[[#This Row],[Popolazione2011]]&gt;300000,"MAGGIORE","")</f>
        <v/>
      </c>
    </row>
    <row r="6992" spans="1:8" x14ac:dyDescent="0.2">
      <c r="A6992" t="s">
        <v>616</v>
      </c>
      <c r="B6992" t="s">
        <v>5</v>
      </c>
      <c r="C6992" t="s">
        <v>490</v>
      </c>
      <c r="D6992">
        <v>558</v>
      </c>
      <c r="E6992" s="2"/>
      <c r="F6992">
        <f>SUMIFS($D$2:$D$7909, $B$2:$B$7909, "Piemonte")</f>
        <v>4363916</v>
      </c>
      <c r="G6992" s="1">
        <f>Comuni__2[[#This Row],[Popolazione2011]]/Comuni__2[[#This Row],[POPOLAZIONE TOTALE DI OGNI REGIONE (CON FILTRO)]]</f>
        <v>1.2786680586885724E-4</v>
      </c>
      <c r="H6992" t="str">
        <f>IF(Comuni__2[[#This Row],[Popolazione2011]]&gt;300000,"MAGGIORE","")</f>
        <v/>
      </c>
    </row>
    <row r="6993" spans="1:8" x14ac:dyDescent="0.2">
      <c r="A6993" t="s">
        <v>3711</v>
      </c>
      <c r="B6993" t="s">
        <v>3653</v>
      </c>
      <c r="C6993" t="s">
        <v>3654</v>
      </c>
      <c r="D6993">
        <v>558</v>
      </c>
      <c r="E6993" s="2"/>
      <c r="F6993">
        <f>SUMIFS($D$2:$D$7909, $B$2:$B$7909, "Friuli-Venezia Giulia")</f>
        <v>1220291</v>
      </c>
      <c r="G6993" s="1">
        <f>Comuni__2[[#This Row],[Popolazione2011]]/Comuni__2[[#This Row],[POPOLAZIONE TOTALE DI OGNI REGIONE (CON FILTRO)]]</f>
        <v>4.5726797952291707E-4</v>
      </c>
      <c r="H6993" t="str">
        <f>IF(Comuni__2[[#This Row],[Popolazione2011]]&gt;300000,"MAGGIORE","")</f>
        <v/>
      </c>
    </row>
    <row r="6994" spans="1:8" x14ac:dyDescent="0.2">
      <c r="A6994" t="s">
        <v>4779</v>
      </c>
      <c r="B6994" t="s">
        <v>4734</v>
      </c>
      <c r="C6994" t="s">
        <v>4735</v>
      </c>
      <c r="D6994">
        <v>558</v>
      </c>
      <c r="E6994" s="2"/>
      <c r="F6994">
        <f>SUMIFS($D$2:$D$7909, $B$2:$B$7909, "Umbria")</f>
        <v>884268</v>
      </c>
      <c r="G6994" s="1">
        <f>Comuni__2[[#This Row],[Popolazione2011]]/Comuni__2[[#This Row],[POPOLAZIONE TOTALE DI OGNI REGIONE (CON FILTRO)]]</f>
        <v>6.3103041159467488E-4</v>
      </c>
      <c r="H6994" t="str">
        <f>IF(Comuni__2[[#This Row],[Popolazione2011]]&gt;300000,"MAGGIORE","")</f>
        <v/>
      </c>
    </row>
    <row r="6995" spans="1:8" x14ac:dyDescent="0.2">
      <c r="A6995" t="s">
        <v>5869</v>
      </c>
      <c r="B6995" t="s">
        <v>5756</v>
      </c>
      <c r="C6995" t="s">
        <v>5841</v>
      </c>
      <c r="D6995">
        <v>558</v>
      </c>
      <c r="E6995" s="2"/>
      <c r="F6995">
        <f>SUMIFS($D$2:$D$7909, $B$2:$B$7909, "Molise")</f>
        <v>313660</v>
      </c>
      <c r="G6995" s="1">
        <f>Comuni__2[[#This Row],[Popolazione2011]]/Comuni__2[[#This Row],[POPOLAZIONE TOTALE DI OGNI REGIONE (CON FILTRO)]]</f>
        <v>1.7789963654912962E-3</v>
      </c>
      <c r="H6995" t="str">
        <f>IF(Comuni__2[[#This Row],[Popolazione2011]]&gt;300000,"MAGGIORE","")</f>
        <v/>
      </c>
    </row>
    <row r="6996" spans="1:8" x14ac:dyDescent="0.2">
      <c r="A6996" t="s">
        <v>115</v>
      </c>
      <c r="B6996" t="s">
        <v>5</v>
      </c>
      <c r="C6996" t="s">
        <v>6</v>
      </c>
      <c r="D6996">
        <v>557</v>
      </c>
      <c r="E6996" s="2"/>
      <c r="F6996">
        <f>SUMIFS($D$2:$D$7909, $B$2:$B$7909, "Piemonte")</f>
        <v>4363916</v>
      </c>
      <c r="G6996" s="1">
        <f>Comuni__2[[#This Row],[Popolazione2011]]/Comuni__2[[#This Row],[POPOLAZIONE TOTALE DI OGNI REGIONE (CON FILTRO)]]</f>
        <v>1.2763765388701341E-4</v>
      </c>
      <c r="H6996" t="str">
        <f>IF(Comuni__2[[#This Row],[Popolazione2011]]&gt;300000,"MAGGIORE","")</f>
        <v/>
      </c>
    </row>
    <row r="6997" spans="1:8" x14ac:dyDescent="0.2">
      <c r="A6997" t="s">
        <v>144</v>
      </c>
      <c r="B6997" t="s">
        <v>5</v>
      </c>
      <c r="C6997" t="s">
        <v>6</v>
      </c>
      <c r="D6997">
        <v>556</v>
      </c>
      <c r="E6997" s="2"/>
      <c r="F6997">
        <f>SUMIFS($D$2:$D$7909, $B$2:$B$7909, "Piemonte")</f>
        <v>4363916</v>
      </c>
      <c r="G6997" s="1">
        <f>Comuni__2[[#This Row],[Popolazione2011]]/Comuni__2[[#This Row],[POPOLAZIONE TOTALE DI OGNI REGIONE (CON FILTRO)]]</f>
        <v>1.2740850190516958E-4</v>
      </c>
      <c r="H6997" t="str">
        <f>IF(Comuni__2[[#This Row],[Popolazione2011]]&gt;300000,"MAGGIORE","")</f>
        <v/>
      </c>
    </row>
    <row r="6998" spans="1:8" x14ac:dyDescent="0.2">
      <c r="A6998" t="s">
        <v>186</v>
      </c>
      <c r="B6998" t="s">
        <v>5</v>
      </c>
      <c r="C6998" t="s">
        <v>6</v>
      </c>
      <c r="D6998">
        <v>556</v>
      </c>
      <c r="E6998" s="2"/>
      <c r="F6998">
        <f>SUMIFS($D$2:$D$7909, $B$2:$B$7909, "Piemonte")</f>
        <v>4363916</v>
      </c>
      <c r="G6998" s="1">
        <f>Comuni__2[[#This Row],[Popolazione2011]]/Comuni__2[[#This Row],[POPOLAZIONE TOTALE DI OGNI REGIONE (CON FILTRO)]]</f>
        <v>1.2740850190516958E-4</v>
      </c>
      <c r="H6998" t="str">
        <f>IF(Comuni__2[[#This Row],[Popolazione2011]]&gt;300000,"MAGGIORE","")</f>
        <v/>
      </c>
    </row>
    <row r="6999" spans="1:8" x14ac:dyDescent="0.2">
      <c r="A6999" t="s">
        <v>8024</v>
      </c>
      <c r="B6999" t="s">
        <v>7657</v>
      </c>
      <c r="C6999" t="s">
        <v>7931</v>
      </c>
      <c r="D6999">
        <v>556</v>
      </c>
      <c r="E6999" s="2"/>
      <c r="F6999">
        <f>SUMIFS($D$2:$D$7909, $B$2:$B$7909, "Sardegna")</f>
        <v>1634822</v>
      </c>
      <c r="G6999" s="1">
        <f>Comuni__2[[#This Row],[Popolazione2011]]/Comuni__2[[#This Row],[POPOLAZIONE TOTALE DI OGNI REGIONE (CON FILTRO)]]</f>
        <v>3.4009818805961752E-4</v>
      </c>
      <c r="H6999" t="str">
        <f>IF(Comuni__2[[#This Row],[Popolazione2011]]&gt;300000,"MAGGIORE","")</f>
        <v/>
      </c>
    </row>
    <row r="7000" spans="1:8" x14ac:dyDescent="0.2">
      <c r="A7000" t="s">
        <v>3919</v>
      </c>
      <c r="B7000" t="s">
        <v>3873</v>
      </c>
      <c r="C7000" t="s">
        <v>3874</v>
      </c>
      <c r="D7000">
        <v>556</v>
      </c>
      <c r="E7000" s="2"/>
      <c r="F7000">
        <f>SUMIFS($D$2:$D$7909, $B$2:$B$7909, "Liguria")</f>
        <v>1570694</v>
      </c>
      <c r="G7000" s="1">
        <f>Comuni__2[[#This Row],[Popolazione2011]]/Comuni__2[[#This Row],[POPOLAZIONE TOTALE DI OGNI REGIONE (CON FILTRO)]]</f>
        <v>3.5398365308583339E-4</v>
      </c>
      <c r="H7000" t="str">
        <f>IF(Comuni__2[[#This Row],[Popolazione2011]]&gt;300000,"MAGGIORE","")</f>
        <v/>
      </c>
    </row>
    <row r="7001" spans="1:8" x14ac:dyDescent="0.2">
      <c r="A7001" t="s">
        <v>58</v>
      </c>
      <c r="B7001" t="s">
        <v>5</v>
      </c>
      <c r="C7001" t="s">
        <v>6</v>
      </c>
      <c r="D7001">
        <v>554</v>
      </c>
      <c r="E7001" s="2"/>
      <c r="F7001">
        <f>SUMIFS($D$2:$D$7909, $B$2:$B$7909, "Piemonte")</f>
        <v>4363916</v>
      </c>
      <c r="G7001" s="1">
        <f>Comuni__2[[#This Row],[Popolazione2011]]/Comuni__2[[#This Row],[POPOLAZIONE TOTALE DI OGNI REGIONE (CON FILTRO)]]</f>
        <v>1.2695019794148191E-4</v>
      </c>
      <c r="H7001" t="str">
        <f>IF(Comuni__2[[#This Row],[Popolazione2011]]&gt;300000,"MAGGIORE","")</f>
        <v/>
      </c>
    </row>
    <row r="7002" spans="1:8" x14ac:dyDescent="0.2">
      <c r="A7002" t="s">
        <v>880</v>
      </c>
      <c r="B7002" t="s">
        <v>5</v>
      </c>
      <c r="C7002" t="s">
        <v>857</v>
      </c>
      <c r="D7002">
        <v>554</v>
      </c>
      <c r="E7002" s="2"/>
      <c r="F7002">
        <f>SUMIFS($D$2:$D$7909, $B$2:$B$7909, "Piemonte")</f>
        <v>4363916</v>
      </c>
      <c r="G7002" s="1">
        <f>Comuni__2[[#This Row],[Popolazione2011]]/Comuni__2[[#This Row],[POPOLAZIONE TOTALE DI OGNI REGIONE (CON FILTRO)]]</f>
        <v>1.2695019794148191E-4</v>
      </c>
      <c r="H7002" t="str">
        <f>IF(Comuni__2[[#This Row],[Popolazione2011]]&gt;300000,"MAGGIORE","")</f>
        <v/>
      </c>
    </row>
    <row r="7003" spans="1:8" x14ac:dyDescent="0.2">
      <c r="A7003" t="s">
        <v>7126</v>
      </c>
      <c r="B7003" t="s">
        <v>6847</v>
      </c>
      <c r="C7003" t="s">
        <v>7080</v>
      </c>
      <c r="D7003">
        <v>554</v>
      </c>
      <c r="E7003" s="2"/>
      <c r="F7003">
        <f>SUMIFS($D$2:$D$7909, $B$2:$B$7909, "Calabria")</f>
        <v>1959050</v>
      </c>
      <c r="G7003" s="1">
        <f>Comuni__2[[#This Row],[Popolazione2011]]/Comuni__2[[#This Row],[POPOLAZIONE TOTALE DI OGNI REGIONE (CON FILTRO)]]</f>
        <v>2.8279012786809935E-4</v>
      </c>
      <c r="H7003" t="str">
        <f>IF(Comuni__2[[#This Row],[Popolazione2011]]&gt;300000,"MAGGIORE","")</f>
        <v/>
      </c>
    </row>
    <row r="7004" spans="1:8" x14ac:dyDescent="0.2">
      <c r="A7004" t="s">
        <v>2435</v>
      </c>
      <c r="B7004" t="s">
        <v>1271</v>
      </c>
      <c r="C7004" t="s">
        <v>2409</v>
      </c>
      <c r="D7004">
        <v>553</v>
      </c>
      <c r="E7004" s="2"/>
      <c r="F7004">
        <f>SUMIFS($D$2:$D$7909, $B$2:$B$7909, "Lombardia")</f>
        <v>9704121</v>
      </c>
      <c r="G7004" s="1">
        <f>Comuni__2[[#This Row],[Popolazione2011]]/Comuni__2[[#This Row],[POPOLAZIONE TOTALE DI OGNI REGIONE (CON FILTRO)]]</f>
        <v>5.6986098998559479E-5</v>
      </c>
      <c r="H7004" t="str">
        <f>IF(Comuni__2[[#This Row],[Popolazione2011]]&gt;300000,"MAGGIORE","")</f>
        <v/>
      </c>
    </row>
    <row r="7005" spans="1:8" x14ac:dyDescent="0.2">
      <c r="A7005" t="s">
        <v>3156</v>
      </c>
      <c r="B7005" t="s">
        <v>3082</v>
      </c>
      <c r="C7005" t="s">
        <v>3083</v>
      </c>
      <c r="D7005">
        <v>553</v>
      </c>
      <c r="E7005" s="2"/>
      <c r="F7005">
        <f>SUMIFS($D$2:$D$7909, $B$2:$B$7909, "Veneto")</f>
        <v>4855904</v>
      </c>
      <c r="G7005" s="1">
        <f>Comuni__2[[#This Row],[Popolazione2011]]/Comuni__2[[#This Row],[POPOLAZIONE TOTALE DI OGNI REGIONE (CON FILTRO)]]</f>
        <v>1.1388198778229554E-4</v>
      </c>
      <c r="H7005" t="str">
        <f>IF(Comuni__2[[#This Row],[Popolazione2011]]&gt;300000,"MAGGIORE","")</f>
        <v/>
      </c>
    </row>
    <row r="7006" spans="1:8" x14ac:dyDescent="0.2">
      <c r="A7006" t="s">
        <v>107</v>
      </c>
      <c r="B7006" t="s">
        <v>5</v>
      </c>
      <c r="C7006" t="s">
        <v>6</v>
      </c>
      <c r="D7006">
        <v>553</v>
      </c>
      <c r="E7006" s="2"/>
      <c r="F7006">
        <f>SUMIFS($D$2:$D$7909, $B$2:$B$7909, "Piemonte")</f>
        <v>4363916</v>
      </c>
      <c r="G7006" s="1">
        <f>Comuni__2[[#This Row],[Popolazione2011]]/Comuni__2[[#This Row],[POPOLAZIONE TOTALE DI OGNI REGIONE (CON FILTRO)]]</f>
        <v>1.2672104595963808E-4</v>
      </c>
      <c r="H7006" t="str">
        <f>IF(Comuni__2[[#This Row],[Popolazione2011]]&gt;300000,"MAGGIORE","")</f>
        <v/>
      </c>
    </row>
    <row r="7007" spans="1:8" x14ac:dyDescent="0.2">
      <c r="A7007" t="s">
        <v>279</v>
      </c>
      <c r="B7007" t="s">
        <v>5</v>
      </c>
      <c r="C7007" t="s">
        <v>6</v>
      </c>
      <c r="D7007">
        <v>553</v>
      </c>
      <c r="E7007" s="2"/>
      <c r="F7007">
        <f>SUMIFS($D$2:$D$7909, $B$2:$B$7909, "Piemonte")</f>
        <v>4363916</v>
      </c>
      <c r="G7007" s="1">
        <f>Comuni__2[[#This Row],[Popolazione2011]]/Comuni__2[[#This Row],[POPOLAZIONE TOTALE DI OGNI REGIONE (CON FILTRO)]]</f>
        <v>1.2672104595963808E-4</v>
      </c>
      <c r="H7007" t="str">
        <f>IF(Comuni__2[[#This Row],[Popolazione2011]]&gt;300000,"MAGGIORE","")</f>
        <v/>
      </c>
    </row>
    <row r="7008" spans="1:8" x14ac:dyDescent="0.2">
      <c r="A7008" t="s">
        <v>7696</v>
      </c>
      <c r="B7008" t="s">
        <v>7657</v>
      </c>
      <c r="C7008" t="s">
        <v>7658</v>
      </c>
      <c r="D7008">
        <v>553</v>
      </c>
      <c r="E7008" s="2"/>
      <c r="F7008">
        <f>SUMIFS($D$2:$D$7909, $B$2:$B$7909, "Sardegna")</f>
        <v>1634822</v>
      </c>
      <c r="G7008" s="1">
        <f>Comuni__2[[#This Row],[Popolazione2011]]/Comuni__2[[#This Row],[POPOLAZIONE TOTALE DI OGNI REGIONE (CON FILTRO)]]</f>
        <v>3.3826312589382818E-4</v>
      </c>
      <c r="H7008" t="str">
        <f>IF(Comuni__2[[#This Row],[Popolazione2011]]&gt;300000,"MAGGIORE","")</f>
        <v/>
      </c>
    </row>
    <row r="7009" spans="1:8" x14ac:dyDescent="0.2">
      <c r="A7009" t="s">
        <v>5795</v>
      </c>
      <c r="B7009" t="s">
        <v>5756</v>
      </c>
      <c r="C7009" t="s">
        <v>5757</v>
      </c>
      <c r="D7009">
        <v>553</v>
      </c>
      <c r="E7009" s="2"/>
      <c r="F7009">
        <f>SUMIFS($D$2:$D$7909, $B$2:$B$7909, "Molise")</f>
        <v>313660</v>
      </c>
      <c r="G7009" s="1">
        <f>Comuni__2[[#This Row],[Popolazione2011]]/Comuni__2[[#This Row],[POPOLAZIONE TOTALE DI OGNI REGIONE (CON FILTRO)]]</f>
        <v>1.7630555378435248E-3</v>
      </c>
      <c r="H7009" t="str">
        <f>IF(Comuni__2[[#This Row],[Popolazione2011]]&gt;300000,"MAGGIORE","")</f>
        <v/>
      </c>
    </row>
    <row r="7010" spans="1:8" x14ac:dyDescent="0.2">
      <c r="A7010" t="s">
        <v>1562</v>
      </c>
      <c r="B7010" t="s">
        <v>1271</v>
      </c>
      <c r="C7010" t="s">
        <v>1560</v>
      </c>
      <c r="D7010">
        <v>552</v>
      </c>
      <c r="E7010" s="2"/>
      <c r="F7010">
        <f>SUMIFS($D$2:$D$7909, $B$2:$B$7909, "Lombardia")</f>
        <v>9704121</v>
      </c>
      <c r="G7010" s="1">
        <f>Comuni__2[[#This Row],[Popolazione2011]]/Comuni__2[[#This Row],[POPOLAZIONE TOTALE DI OGNI REGIONE (CON FILTRO)]]</f>
        <v>5.6883049994945444E-5</v>
      </c>
      <c r="H7010" t="str">
        <f>IF(Comuni__2[[#This Row],[Popolazione2011]]&gt;300000,"MAGGIORE","")</f>
        <v/>
      </c>
    </row>
    <row r="7011" spans="1:8" x14ac:dyDescent="0.2">
      <c r="A7011" t="s">
        <v>989</v>
      </c>
      <c r="B7011" t="s">
        <v>5</v>
      </c>
      <c r="C7011" t="s">
        <v>857</v>
      </c>
      <c r="D7011">
        <v>552</v>
      </c>
      <c r="E7011" s="2"/>
      <c r="F7011">
        <f>SUMIFS($D$2:$D$7909, $B$2:$B$7909, "Piemonte")</f>
        <v>4363916</v>
      </c>
      <c r="G7011" s="1">
        <f>Comuni__2[[#This Row],[Popolazione2011]]/Comuni__2[[#This Row],[POPOLAZIONE TOTALE DI OGNI REGIONE (CON FILTRO)]]</f>
        <v>1.2649189397779425E-4</v>
      </c>
      <c r="H7011" t="str">
        <f>IF(Comuni__2[[#This Row],[Popolazione2011]]&gt;300000,"MAGGIORE","")</f>
        <v/>
      </c>
    </row>
    <row r="7012" spans="1:8" x14ac:dyDescent="0.2">
      <c r="A7012" t="s">
        <v>7676</v>
      </c>
      <c r="B7012" t="s">
        <v>7657</v>
      </c>
      <c r="C7012" t="s">
        <v>7658</v>
      </c>
      <c r="D7012">
        <v>552</v>
      </c>
      <c r="E7012" s="2"/>
      <c r="F7012">
        <f>SUMIFS($D$2:$D$7909, $B$2:$B$7909, "Sardegna")</f>
        <v>1634822</v>
      </c>
      <c r="G7012" s="1">
        <f>Comuni__2[[#This Row],[Popolazione2011]]/Comuni__2[[#This Row],[POPOLAZIONE TOTALE DI OGNI REGIONE (CON FILTRO)]]</f>
        <v>3.3765143850523176E-4</v>
      </c>
      <c r="H7012" t="str">
        <f>IF(Comuni__2[[#This Row],[Popolazione2011]]&gt;300000,"MAGGIORE","")</f>
        <v/>
      </c>
    </row>
    <row r="7013" spans="1:8" x14ac:dyDescent="0.2">
      <c r="A7013" t="s">
        <v>6198</v>
      </c>
      <c r="B7013" t="s">
        <v>5894</v>
      </c>
      <c r="C7013" t="s">
        <v>6172</v>
      </c>
      <c r="D7013">
        <v>551</v>
      </c>
      <c r="E7013" s="2"/>
      <c r="F7013">
        <f>SUMIFS($D$2:$D$7909, $B$2:$B$7909, "Campania")</f>
        <v>5766810</v>
      </c>
      <c r="G7013" s="1">
        <f>Comuni__2[[#This Row],[Popolazione2011]]/Comuni__2[[#This Row],[POPOLAZIONE TOTALE DI OGNI REGIONE (CON FILTRO)]]</f>
        <v>9.5546758086359701E-5</v>
      </c>
      <c r="H7013" t="str">
        <f>IF(Comuni__2[[#This Row],[Popolazione2011]]&gt;300000,"MAGGIORE","")</f>
        <v/>
      </c>
    </row>
    <row r="7014" spans="1:8" x14ac:dyDescent="0.2">
      <c r="A7014" t="s">
        <v>5387</v>
      </c>
      <c r="B7014" t="s">
        <v>5062</v>
      </c>
      <c r="C7014" t="s">
        <v>5354</v>
      </c>
      <c r="D7014">
        <v>551</v>
      </c>
      <c r="E7014" s="2"/>
      <c r="F7014">
        <f>SUMIFS($D$2:$D$7909, $B$2:$B$7909, "Lazio")</f>
        <v>5502886</v>
      </c>
      <c r="G7014" s="1">
        <f>Comuni__2[[#This Row],[Popolazione2011]]/Comuni__2[[#This Row],[POPOLAZIONE TOTALE DI OGNI REGIONE (CON FILTRO)]]</f>
        <v>1.0012927761905298E-4</v>
      </c>
      <c r="H7014" t="str">
        <f>IF(Comuni__2[[#This Row],[Popolazione2011]]&gt;300000,"MAGGIORE","")</f>
        <v/>
      </c>
    </row>
    <row r="7015" spans="1:8" x14ac:dyDescent="0.2">
      <c r="A7015" t="s">
        <v>5469</v>
      </c>
      <c r="B7015" t="s">
        <v>5446</v>
      </c>
      <c r="C7015" t="s">
        <v>5447</v>
      </c>
      <c r="D7015">
        <v>551</v>
      </c>
      <c r="E7015" s="2"/>
      <c r="F7015">
        <f>SUMIFS($D$2:$D$7909, $B$2:$B$7909, "Abruzzo")</f>
        <v>1307309</v>
      </c>
      <c r="G7015" s="1">
        <f>Comuni__2[[#This Row],[Popolazione2011]]/Comuni__2[[#This Row],[POPOLAZIONE TOTALE DI OGNI REGIONE (CON FILTRO)]]</f>
        <v>4.2147648337156711E-4</v>
      </c>
      <c r="H7015" t="str">
        <f>IF(Comuni__2[[#This Row],[Popolazione2011]]&gt;300000,"MAGGIORE","")</f>
        <v/>
      </c>
    </row>
    <row r="7016" spans="1:8" x14ac:dyDescent="0.2">
      <c r="A7016" t="s">
        <v>2960</v>
      </c>
      <c r="B7016" t="s">
        <v>2791</v>
      </c>
      <c r="C7016" t="s">
        <v>2909</v>
      </c>
      <c r="D7016">
        <v>551</v>
      </c>
      <c r="E7016" s="2"/>
      <c r="F7016">
        <f>SUMIFS($D$2:$D$7909, $B$2:$B$7909, "Trentino-Alto Adige/Südtirol")</f>
        <v>1026433</v>
      </c>
      <c r="G7016" s="1">
        <f>Comuni__2[[#This Row],[Popolazione2011]]/Comuni__2[[#This Row],[POPOLAZIONE TOTALE DI OGNI REGIONE (CON FILTRO)]]</f>
        <v>5.3681048836114978E-4</v>
      </c>
      <c r="H7016" t="str">
        <f>IF(Comuni__2[[#This Row],[Popolazione2011]]&gt;300000,"MAGGIORE","")</f>
        <v/>
      </c>
    </row>
    <row r="7017" spans="1:8" x14ac:dyDescent="0.2">
      <c r="A7017" t="s">
        <v>33</v>
      </c>
      <c r="B7017" t="s">
        <v>5</v>
      </c>
      <c r="C7017" t="s">
        <v>6</v>
      </c>
      <c r="D7017">
        <v>550</v>
      </c>
      <c r="E7017" s="2"/>
      <c r="F7017">
        <f>SUMIFS($D$2:$D$7909, $B$2:$B$7909, "Piemonte")</f>
        <v>4363916</v>
      </c>
      <c r="G7017" s="1">
        <f>Comuni__2[[#This Row],[Popolazione2011]]/Comuni__2[[#This Row],[POPOLAZIONE TOTALE DI OGNI REGIONE (CON FILTRO)]]</f>
        <v>1.2603359001410659E-4</v>
      </c>
      <c r="H7017" t="str">
        <f>IF(Comuni__2[[#This Row],[Popolazione2011]]&gt;300000,"MAGGIORE","")</f>
        <v/>
      </c>
    </row>
    <row r="7018" spans="1:8" x14ac:dyDescent="0.2">
      <c r="A7018" t="s">
        <v>350</v>
      </c>
      <c r="B7018" t="s">
        <v>5</v>
      </c>
      <c r="C7018" t="s">
        <v>319</v>
      </c>
      <c r="D7018">
        <v>550</v>
      </c>
      <c r="E7018" s="2"/>
      <c r="F7018">
        <f>SUMIFS($D$2:$D$7909, $B$2:$B$7909, "Piemonte")</f>
        <v>4363916</v>
      </c>
      <c r="G7018" s="1">
        <f>Comuni__2[[#This Row],[Popolazione2011]]/Comuni__2[[#This Row],[POPOLAZIONE TOTALE DI OGNI REGIONE (CON FILTRO)]]</f>
        <v>1.2603359001410659E-4</v>
      </c>
      <c r="H7018" t="str">
        <f>IF(Comuni__2[[#This Row],[Popolazione2011]]&gt;300000,"MAGGIORE","")</f>
        <v/>
      </c>
    </row>
    <row r="7019" spans="1:8" x14ac:dyDescent="0.2">
      <c r="A7019" t="s">
        <v>7145</v>
      </c>
      <c r="B7019" t="s">
        <v>6847</v>
      </c>
      <c r="C7019" t="s">
        <v>7080</v>
      </c>
      <c r="D7019">
        <v>550</v>
      </c>
      <c r="E7019" s="2"/>
      <c r="F7019">
        <f>SUMIFS($D$2:$D$7909, $B$2:$B$7909, "Calabria")</f>
        <v>1959050</v>
      </c>
      <c r="G7019" s="1">
        <f>Comuni__2[[#This Row],[Popolazione2011]]/Comuni__2[[#This Row],[POPOLAZIONE TOTALE DI OGNI REGIONE (CON FILTRO)]]</f>
        <v>2.8074832189071232E-4</v>
      </c>
      <c r="H7019" t="str">
        <f>IF(Comuni__2[[#This Row],[Popolazione2011]]&gt;300000,"MAGGIORE","")</f>
        <v/>
      </c>
    </row>
    <row r="7020" spans="1:8" x14ac:dyDescent="0.2">
      <c r="A7020" t="s">
        <v>7765</v>
      </c>
      <c r="B7020" t="s">
        <v>7657</v>
      </c>
      <c r="C7020" t="s">
        <v>7750</v>
      </c>
      <c r="D7020">
        <v>550</v>
      </c>
      <c r="E7020" s="2"/>
      <c r="F7020">
        <f>SUMIFS($D$2:$D$7909, $B$2:$B$7909, "Sardegna")</f>
        <v>1634822</v>
      </c>
      <c r="G7020" s="1">
        <f>Comuni__2[[#This Row],[Popolazione2011]]/Comuni__2[[#This Row],[POPOLAZIONE TOTALE DI OGNI REGIONE (CON FILTRO)]]</f>
        <v>3.364280637280389E-4</v>
      </c>
      <c r="H7020" t="str">
        <f>IF(Comuni__2[[#This Row],[Popolazione2011]]&gt;300000,"MAGGIORE","")</f>
        <v/>
      </c>
    </row>
    <row r="7021" spans="1:8" x14ac:dyDescent="0.2">
      <c r="A7021" t="s">
        <v>5504</v>
      </c>
      <c r="B7021" t="s">
        <v>5446</v>
      </c>
      <c r="C7021" t="s">
        <v>5447</v>
      </c>
      <c r="D7021">
        <v>550</v>
      </c>
      <c r="E7021" s="2"/>
      <c r="F7021">
        <f>SUMIFS($D$2:$D$7909, $B$2:$B$7909, "Abruzzo")</f>
        <v>1307309</v>
      </c>
      <c r="G7021" s="1">
        <f>Comuni__2[[#This Row],[Popolazione2011]]/Comuni__2[[#This Row],[POPOLAZIONE TOTALE DI OGNI REGIONE (CON FILTRO)]]</f>
        <v>4.2071155327470398E-4</v>
      </c>
      <c r="H7021" t="str">
        <f>IF(Comuni__2[[#This Row],[Popolazione2011]]&gt;300000,"MAGGIORE","")</f>
        <v/>
      </c>
    </row>
    <row r="7022" spans="1:8" x14ac:dyDescent="0.2">
      <c r="A7022" t="s">
        <v>883</v>
      </c>
      <c r="B7022" t="s">
        <v>5</v>
      </c>
      <c r="C7022" t="s">
        <v>857</v>
      </c>
      <c r="D7022">
        <v>549</v>
      </c>
      <c r="E7022" s="2"/>
      <c r="F7022">
        <f>SUMIFS($D$2:$D$7909, $B$2:$B$7909, "Piemonte")</f>
        <v>4363916</v>
      </c>
      <c r="G7022" s="1">
        <f>Comuni__2[[#This Row],[Popolazione2011]]/Comuni__2[[#This Row],[POPOLAZIONE TOTALE DI OGNI REGIONE (CON FILTRO)]]</f>
        <v>1.2580443803226275E-4</v>
      </c>
      <c r="H7022" t="str">
        <f>IF(Comuni__2[[#This Row],[Popolazione2011]]&gt;300000,"MAGGIORE","")</f>
        <v/>
      </c>
    </row>
    <row r="7023" spans="1:8" x14ac:dyDescent="0.2">
      <c r="A7023" t="s">
        <v>6983</v>
      </c>
      <c r="B7023" t="s">
        <v>6847</v>
      </c>
      <c r="C7023" t="s">
        <v>6848</v>
      </c>
      <c r="D7023">
        <v>549</v>
      </c>
      <c r="E7023" s="2"/>
      <c r="F7023">
        <f>SUMIFS($D$2:$D$7909, $B$2:$B$7909, "Calabria")</f>
        <v>1959050</v>
      </c>
      <c r="G7023" s="1">
        <f>Comuni__2[[#This Row],[Popolazione2011]]/Comuni__2[[#This Row],[POPOLAZIONE TOTALE DI OGNI REGIONE (CON FILTRO)]]</f>
        <v>2.8023787039636557E-4</v>
      </c>
      <c r="H7023" t="str">
        <f>IF(Comuni__2[[#This Row],[Popolazione2011]]&gt;300000,"MAGGIORE","")</f>
        <v/>
      </c>
    </row>
    <row r="7024" spans="1:8" x14ac:dyDescent="0.2">
      <c r="A7024" t="s">
        <v>7173</v>
      </c>
      <c r="B7024" t="s">
        <v>6847</v>
      </c>
      <c r="C7024" t="s">
        <v>7080</v>
      </c>
      <c r="D7024">
        <v>549</v>
      </c>
      <c r="E7024" s="2"/>
      <c r="F7024">
        <f>SUMIFS($D$2:$D$7909, $B$2:$B$7909, "Calabria")</f>
        <v>1959050</v>
      </c>
      <c r="G7024" s="1">
        <f>Comuni__2[[#This Row],[Popolazione2011]]/Comuni__2[[#This Row],[POPOLAZIONE TOTALE DI OGNI REGIONE (CON FILTRO)]]</f>
        <v>2.8023787039636557E-4</v>
      </c>
      <c r="H7024" t="str">
        <f>IF(Comuni__2[[#This Row],[Popolazione2011]]&gt;300000,"MAGGIORE","")</f>
        <v/>
      </c>
    </row>
    <row r="7025" spans="1:8" x14ac:dyDescent="0.2">
      <c r="A7025" t="s">
        <v>2426</v>
      </c>
      <c r="B7025" t="s">
        <v>1271</v>
      </c>
      <c r="C7025" t="s">
        <v>2409</v>
      </c>
      <c r="D7025">
        <v>548</v>
      </c>
      <c r="E7025" s="2"/>
      <c r="F7025">
        <f>SUMIFS($D$2:$D$7909, $B$2:$B$7909, "Lombardia")</f>
        <v>9704121</v>
      </c>
      <c r="G7025" s="1">
        <f>Comuni__2[[#This Row],[Popolazione2011]]/Comuni__2[[#This Row],[POPOLAZIONE TOTALE DI OGNI REGIONE (CON FILTRO)]]</f>
        <v>5.6470853980489317E-5</v>
      </c>
      <c r="H7025" t="str">
        <f>IF(Comuni__2[[#This Row],[Popolazione2011]]&gt;300000,"MAGGIORE","")</f>
        <v/>
      </c>
    </row>
    <row r="7026" spans="1:8" x14ac:dyDescent="0.2">
      <c r="A7026" t="s">
        <v>7298</v>
      </c>
      <c r="B7026" t="s">
        <v>7257</v>
      </c>
      <c r="C7026" t="s">
        <v>7283</v>
      </c>
      <c r="D7026">
        <v>548</v>
      </c>
      <c r="E7026" s="2"/>
      <c r="F7026">
        <f>SUMIFS($D$2:$D$7909, $B$2:$B$7909, "Sicilia")</f>
        <v>5002904</v>
      </c>
      <c r="G7026" s="1">
        <f>Comuni__2[[#This Row],[Popolazione2011]]/Comuni__2[[#This Row],[POPOLAZIONE TOTALE DI OGNI REGIONE (CON FILTRO)]]</f>
        <v>1.0953638126975852E-4</v>
      </c>
      <c r="H7026" t="str">
        <f>IF(Comuni__2[[#This Row],[Popolazione2011]]&gt;300000,"MAGGIORE","")</f>
        <v/>
      </c>
    </row>
    <row r="7027" spans="1:8" x14ac:dyDescent="0.2">
      <c r="A7027" t="s">
        <v>208</v>
      </c>
      <c r="B7027" t="s">
        <v>5</v>
      </c>
      <c r="C7027" t="s">
        <v>6</v>
      </c>
      <c r="D7027">
        <v>548</v>
      </c>
      <c r="E7027" s="2"/>
      <c r="F7027">
        <f>SUMIFS($D$2:$D$7909, $B$2:$B$7909, "Piemonte")</f>
        <v>4363916</v>
      </c>
      <c r="G7027" s="1">
        <f>Comuni__2[[#This Row],[Popolazione2011]]/Comuni__2[[#This Row],[POPOLAZIONE TOTALE DI OGNI REGIONE (CON FILTRO)]]</f>
        <v>1.2557528605041892E-4</v>
      </c>
      <c r="H7027" t="str">
        <f>IF(Comuni__2[[#This Row],[Popolazione2011]]&gt;300000,"MAGGIORE","")</f>
        <v/>
      </c>
    </row>
    <row r="7028" spans="1:8" x14ac:dyDescent="0.2">
      <c r="A7028" t="s">
        <v>6762</v>
      </c>
      <c r="B7028" t="s">
        <v>6713</v>
      </c>
      <c r="C7028" t="s">
        <v>6714</v>
      </c>
      <c r="D7028">
        <v>548</v>
      </c>
      <c r="E7028" s="2"/>
      <c r="F7028">
        <f>SUMIFS($D$2:$D$7909, $B$2:$B$7909, "Basilicata")</f>
        <v>578036</v>
      </c>
      <c r="G7028" s="1">
        <f>Comuni__2[[#This Row],[Popolazione2011]]/Comuni__2[[#This Row],[POPOLAZIONE TOTALE DI OGNI REGIONE (CON FILTRO)]]</f>
        <v>9.4803783847372826E-4</v>
      </c>
      <c r="H7028" t="str">
        <f>IF(Comuni__2[[#This Row],[Popolazione2011]]&gt;300000,"MAGGIORE","")</f>
        <v/>
      </c>
    </row>
    <row r="7029" spans="1:8" x14ac:dyDescent="0.2">
      <c r="A7029" t="s">
        <v>736</v>
      </c>
      <c r="B7029" t="s">
        <v>5</v>
      </c>
      <c r="C7029" t="s">
        <v>490</v>
      </c>
      <c r="D7029">
        <v>547</v>
      </c>
      <c r="E7029" s="2"/>
      <c r="F7029">
        <f>SUMIFS($D$2:$D$7909, $B$2:$B$7909, "Piemonte")</f>
        <v>4363916</v>
      </c>
      <c r="G7029" s="1">
        <f>Comuni__2[[#This Row],[Popolazione2011]]/Comuni__2[[#This Row],[POPOLAZIONE TOTALE DI OGNI REGIONE (CON FILTRO)]]</f>
        <v>1.2534613406857512E-4</v>
      </c>
      <c r="H7029" t="str">
        <f>IF(Comuni__2[[#This Row],[Popolazione2011]]&gt;300000,"MAGGIORE","")</f>
        <v/>
      </c>
    </row>
    <row r="7030" spans="1:8" x14ac:dyDescent="0.2">
      <c r="A7030" t="s">
        <v>1082</v>
      </c>
      <c r="B7030" t="s">
        <v>5</v>
      </c>
      <c r="C7030" t="s">
        <v>1045</v>
      </c>
      <c r="D7030">
        <v>547</v>
      </c>
      <c r="E7030" s="2"/>
      <c r="F7030">
        <f>SUMIFS($D$2:$D$7909, $B$2:$B$7909, "Piemonte")</f>
        <v>4363916</v>
      </c>
      <c r="G7030" s="1">
        <f>Comuni__2[[#This Row],[Popolazione2011]]/Comuni__2[[#This Row],[POPOLAZIONE TOTALE DI OGNI REGIONE (CON FILTRO)]]</f>
        <v>1.2534613406857512E-4</v>
      </c>
      <c r="H7030" t="str">
        <f>IF(Comuni__2[[#This Row],[Popolazione2011]]&gt;300000,"MAGGIORE","")</f>
        <v/>
      </c>
    </row>
    <row r="7031" spans="1:8" x14ac:dyDescent="0.2">
      <c r="A7031" t="s">
        <v>355</v>
      </c>
      <c r="B7031" t="s">
        <v>5</v>
      </c>
      <c r="C7031" t="s">
        <v>319</v>
      </c>
      <c r="D7031">
        <v>546</v>
      </c>
      <c r="E7031" s="2"/>
      <c r="F7031">
        <f>SUMIFS($D$2:$D$7909, $B$2:$B$7909, "Piemonte")</f>
        <v>4363916</v>
      </c>
      <c r="G7031" s="1">
        <f>Comuni__2[[#This Row],[Popolazione2011]]/Comuni__2[[#This Row],[POPOLAZIONE TOTALE DI OGNI REGIONE (CON FILTRO)]]</f>
        <v>1.2511698208673129E-4</v>
      </c>
      <c r="H7031" t="str">
        <f>IF(Comuni__2[[#This Row],[Popolazione2011]]&gt;300000,"MAGGIORE","")</f>
        <v/>
      </c>
    </row>
    <row r="7032" spans="1:8" x14ac:dyDescent="0.2">
      <c r="A7032" t="s">
        <v>1129</v>
      </c>
      <c r="B7032" t="s">
        <v>5</v>
      </c>
      <c r="C7032" t="s">
        <v>1120</v>
      </c>
      <c r="D7032">
        <v>546</v>
      </c>
      <c r="E7032" s="2"/>
      <c r="F7032">
        <f>SUMIFS($D$2:$D$7909, $B$2:$B$7909, "Piemonte")</f>
        <v>4363916</v>
      </c>
      <c r="G7032" s="1">
        <f>Comuni__2[[#This Row],[Popolazione2011]]/Comuni__2[[#This Row],[POPOLAZIONE TOTALE DI OGNI REGIONE (CON FILTRO)]]</f>
        <v>1.2511698208673129E-4</v>
      </c>
      <c r="H7032" t="str">
        <f>IF(Comuni__2[[#This Row],[Popolazione2011]]&gt;300000,"MAGGIORE","")</f>
        <v/>
      </c>
    </row>
    <row r="7033" spans="1:8" x14ac:dyDescent="0.2">
      <c r="A7033" t="s">
        <v>4940</v>
      </c>
      <c r="B7033" t="s">
        <v>4829</v>
      </c>
      <c r="C7033" t="s">
        <v>4931</v>
      </c>
      <c r="D7033">
        <v>546</v>
      </c>
      <c r="E7033" s="2"/>
      <c r="F7033">
        <f>SUMIFS($D$2:$D$7909, $B$2:$B$7909, "Marche")</f>
        <v>1540584</v>
      </c>
      <c r="G7033" s="1">
        <f>Comuni__2[[#This Row],[Popolazione2011]]/Comuni__2[[#This Row],[POPOLAZIONE TOTALE DI OGNI REGIONE (CON FILTRO)]]</f>
        <v>3.5441105450919913E-4</v>
      </c>
      <c r="H7033" t="str">
        <f>IF(Comuni__2[[#This Row],[Popolazione2011]]&gt;300000,"MAGGIORE","")</f>
        <v/>
      </c>
    </row>
    <row r="7034" spans="1:8" x14ac:dyDescent="0.2">
      <c r="A7034" t="s">
        <v>1587</v>
      </c>
      <c r="B7034" t="s">
        <v>1271</v>
      </c>
      <c r="C7034" t="s">
        <v>1560</v>
      </c>
      <c r="D7034">
        <v>545</v>
      </c>
      <c r="E7034" s="2"/>
      <c r="F7034">
        <f>SUMIFS($D$2:$D$7909, $B$2:$B$7909, "Lombardia")</f>
        <v>9704121</v>
      </c>
      <c r="G7034" s="1">
        <f>Comuni__2[[#This Row],[Popolazione2011]]/Comuni__2[[#This Row],[POPOLAZIONE TOTALE DI OGNI REGIONE (CON FILTRO)]]</f>
        <v>5.6161706969647225E-5</v>
      </c>
      <c r="H7034" t="str">
        <f>IF(Comuni__2[[#This Row],[Popolazione2011]]&gt;300000,"MAGGIORE","")</f>
        <v/>
      </c>
    </row>
    <row r="7035" spans="1:8" x14ac:dyDescent="0.2">
      <c r="A7035" t="s">
        <v>937</v>
      </c>
      <c r="B7035" t="s">
        <v>5</v>
      </c>
      <c r="C7035" t="s">
        <v>857</v>
      </c>
      <c r="D7035">
        <v>545</v>
      </c>
      <c r="E7035" s="2"/>
      <c r="F7035">
        <f>SUMIFS($D$2:$D$7909, $B$2:$B$7909, "Piemonte")</f>
        <v>4363916</v>
      </c>
      <c r="G7035" s="1">
        <f>Comuni__2[[#This Row],[Popolazione2011]]/Comuni__2[[#This Row],[POPOLAZIONE TOTALE DI OGNI REGIONE (CON FILTRO)]]</f>
        <v>1.2488783010488746E-4</v>
      </c>
      <c r="H7035" t="str">
        <f>IF(Comuni__2[[#This Row],[Popolazione2011]]&gt;300000,"MAGGIORE","")</f>
        <v/>
      </c>
    </row>
    <row r="7036" spans="1:8" x14ac:dyDescent="0.2">
      <c r="A7036" t="s">
        <v>5852</v>
      </c>
      <c r="B7036" t="s">
        <v>5756</v>
      </c>
      <c r="C7036" t="s">
        <v>5841</v>
      </c>
      <c r="D7036">
        <v>545</v>
      </c>
      <c r="E7036" s="2"/>
      <c r="F7036">
        <f>SUMIFS($D$2:$D$7909, $B$2:$B$7909, "Molise")</f>
        <v>313660</v>
      </c>
      <c r="G7036" s="1">
        <f>Comuni__2[[#This Row],[Popolazione2011]]/Comuni__2[[#This Row],[POPOLAZIONE TOTALE DI OGNI REGIONE (CON FILTRO)]]</f>
        <v>1.7375502136070904E-3</v>
      </c>
      <c r="H7036" t="str">
        <f>IF(Comuni__2[[#This Row],[Popolazione2011]]&gt;300000,"MAGGIORE","")</f>
        <v/>
      </c>
    </row>
    <row r="7037" spans="1:8" x14ac:dyDescent="0.2">
      <c r="A7037" t="s">
        <v>5813</v>
      </c>
      <c r="B7037" t="s">
        <v>5756</v>
      </c>
      <c r="C7037" t="s">
        <v>5757</v>
      </c>
      <c r="D7037">
        <v>544</v>
      </c>
      <c r="E7037" s="2"/>
      <c r="F7037">
        <f>SUMIFS($D$2:$D$7909, $B$2:$B$7909, "Molise")</f>
        <v>313660</v>
      </c>
      <c r="G7037" s="1">
        <f>Comuni__2[[#This Row],[Popolazione2011]]/Comuni__2[[#This Row],[POPOLAZIONE TOTALE DI OGNI REGIONE (CON FILTRO)]]</f>
        <v>1.7343620480775362E-3</v>
      </c>
      <c r="H7037" t="str">
        <f>IF(Comuni__2[[#This Row],[Popolazione2011]]&gt;300000,"MAGGIORE","")</f>
        <v/>
      </c>
    </row>
    <row r="7038" spans="1:8" x14ac:dyDescent="0.2">
      <c r="A7038" t="s">
        <v>1455</v>
      </c>
      <c r="B7038" t="s">
        <v>1271</v>
      </c>
      <c r="C7038" t="s">
        <v>1411</v>
      </c>
      <c r="D7038">
        <v>543</v>
      </c>
      <c r="E7038" s="2"/>
      <c r="F7038">
        <f>SUMIFS($D$2:$D$7909, $B$2:$B$7909, "Lombardia")</f>
        <v>9704121</v>
      </c>
      <c r="G7038" s="1">
        <f>Comuni__2[[#This Row],[Popolazione2011]]/Comuni__2[[#This Row],[POPOLAZIONE TOTALE DI OGNI REGIONE (CON FILTRO)]]</f>
        <v>5.5955608962419162E-5</v>
      </c>
      <c r="H7038" t="str">
        <f>IF(Comuni__2[[#This Row],[Popolazione2011]]&gt;300000,"MAGGIORE","")</f>
        <v/>
      </c>
    </row>
    <row r="7039" spans="1:8" x14ac:dyDescent="0.2">
      <c r="A7039" t="s">
        <v>1071</v>
      </c>
      <c r="B7039" t="s">
        <v>5</v>
      </c>
      <c r="C7039" t="s">
        <v>1045</v>
      </c>
      <c r="D7039">
        <v>542</v>
      </c>
      <c r="E7039" s="2"/>
      <c r="F7039">
        <f>SUMIFS($D$2:$D$7909, $B$2:$B$7909, "Piemonte")</f>
        <v>4363916</v>
      </c>
      <c r="G7039" s="1">
        <f>Comuni__2[[#This Row],[Popolazione2011]]/Comuni__2[[#This Row],[POPOLAZIONE TOTALE DI OGNI REGIONE (CON FILTRO)]]</f>
        <v>1.2420037415935596E-4</v>
      </c>
      <c r="H7039" t="str">
        <f>IF(Comuni__2[[#This Row],[Popolazione2011]]&gt;300000,"MAGGIORE","")</f>
        <v/>
      </c>
    </row>
    <row r="7040" spans="1:8" x14ac:dyDescent="0.2">
      <c r="A7040" t="s">
        <v>2663</v>
      </c>
      <c r="B7040" t="s">
        <v>1271</v>
      </c>
      <c r="C7040" t="s">
        <v>2588</v>
      </c>
      <c r="D7040">
        <v>541</v>
      </c>
      <c r="E7040" s="2"/>
      <c r="F7040">
        <f>SUMIFS($D$2:$D$7909, $B$2:$B$7909, "Lombardia")</f>
        <v>9704121</v>
      </c>
      <c r="G7040" s="1">
        <f>Comuni__2[[#This Row],[Popolazione2011]]/Comuni__2[[#This Row],[POPOLAZIONE TOTALE DI OGNI REGIONE (CON FILTRO)]]</f>
        <v>5.5749510955191099E-5</v>
      </c>
      <c r="H7040" t="str">
        <f>IF(Comuni__2[[#This Row],[Popolazione2011]]&gt;300000,"MAGGIORE","")</f>
        <v/>
      </c>
    </row>
    <row r="7041" spans="1:8" x14ac:dyDescent="0.2">
      <c r="A7041" t="s">
        <v>739</v>
      </c>
      <c r="B7041" t="s">
        <v>5</v>
      </c>
      <c r="C7041" t="s">
        <v>738</v>
      </c>
      <c r="D7041">
        <v>541</v>
      </c>
      <c r="E7041" s="2"/>
      <c r="F7041">
        <f>SUMIFS($D$2:$D$7909, $B$2:$B$7909, "Piemonte")</f>
        <v>4363916</v>
      </c>
      <c r="G7041" s="1">
        <f>Comuni__2[[#This Row],[Popolazione2011]]/Comuni__2[[#This Row],[POPOLAZIONE TOTALE DI OGNI REGIONE (CON FILTRO)]]</f>
        <v>1.2397122217751213E-4</v>
      </c>
      <c r="H7041" t="str">
        <f>IF(Comuni__2[[#This Row],[Popolazione2011]]&gt;300000,"MAGGIORE","")</f>
        <v/>
      </c>
    </row>
    <row r="7042" spans="1:8" x14ac:dyDescent="0.2">
      <c r="A7042" t="s">
        <v>785</v>
      </c>
      <c r="B7042" t="s">
        <v>5</v>
      </c>
      <c r="C7042" t="s">
        <v>738</v>
      </c>
      <c r="D7042">
        <v>541</v>
      </c>
      <c r="E7042" s="2"/>
      <c r="F7042">
        <f>SUMIFS($D$2:$D$7909, $B$2:$B$7909, "Piemonte")</f>
        <v>4363916</v>
      </c>
      <c r="G7042" s="1">
        <f>Comuni__2[[#This Row],[Popolazione2011]]/Comuni__2[[#This Row],[POPOLAZIONE TOTALE DI OGNI REGIONE (CON FILTRO)]]</f>
        <v>1.2397122217751213E-4</v>
      </c>
      <c r="H7042" t="str">
        <f>IF(Comuni__2[[#This Row],[Popolazione2011]]&gt;300000,"MAGGIORE","")</f>
        <v/>
      </c>
    </row>
    <row r="7043" spans="1:8" x14ac:dyDescent="0.2">
      <c r="A7043" t="s">
        <v>3912</v>
      </c>
      <c r="B7043" t="s">
        <v>3873</v>
      </c>
      <c r="C7043" t="s">
        <v>3874</v>
      </c>
      <c r="D7043">
        <v>541</v>
      </c>
      <c r="E7043" s="2"/>
      <c r="F7043">
        <f>SUMIFS($D$2:$D$7909, $B$2:$B$7909, "Liguria")</f>
        <v>1570694</v>
      </c>
      <c r="G7043" s="1">
        <f>Comuni__2[[#This Row],[Popolazione2011]]/Comuni__2[[#This Row],[POPOLAZIONE TOTALE DI OGNI REGIONE (CON FILTRO)]]</f>
        <v>3.4443373438747461E-4</v>
      </c>
      <c r="H7043" t="str">
        <f>IF(Comuni__2[[#This Row],[Popolazione2011]]&gt;300000,"MAGGIORE","")</f>
        <v/>
      </c>
    </row>
    <row r="7044" spans="1:8" x14ac:dyDescent="0.2">
      <c r="A7044" t="s">
        <v>1594</v>
      </c>
      <c r="B7044" t="s">
        <v>1271</v>
      </c>
      <c r="C7044" t="s">
        <v>1560</v>
      </c>
      <c r="D7044">
        <v>540</v>
      </c>
      <c r="E7044" s="2"/>
      <c r="F7044">
        <f>SUMIFS($D$2:$D$7909, $B$2:$B$7909, "Lombardia")</f>
        <v>9704121</v>
      </c>
      <c r="G7044" s="1">
        <f>Comuni__2[[#This Row],[Popolazione2011]]/Comuni__2[[#This Row],[POPOLAZIONE TOTALE DI OGNI REGIONE (CON FILTRO)]]</f>
        <v>5.564646195157707E-5</v>
      </c>
      <c r="H7044" t="str">
        <f>IF(Comuni__2[[#This Row],[Popolazione2011]]&gt;300000,"MAGGIORE","")</f>
        <v/>
      </c>
    </row>
    <row r="7045" spans="1:8" x14ac:dyDescent="0.2">
      <c r="A7045" t="s">
        <v>7155</v>
      </c>
      <c r="B7045" t="s">
        <v>6847</v>
      </c>
      <c r="C7045" t="s">
        <v>7080</v>
      </c>
      <c r="D7045">
        <v>539</v>
      </c>
      <c r="E7045" s="2"/>
      <c r="F7045">
        <f>SUMIFS($D$2:$D$7909, $B$2:$B$7909, "Calabria")</f>
        <v>1959050</v>
      </c>
      <c r="G7045" s="1">
        <f>Comuni__2[[#This Row],[Popolazione2011]]/Comuni__2[[#This Row],[POPOLAZIONE TOTALE DI OGNI REGIONE (CON FILTRO)]]</f>
        <v>2.7513335545289807E-4</v>
      </c>
      <c r="H7045" t="str">
        <f>IF(Comuni__2[[#This Row],[Popolazione2011]]&gt;300000,"MAGGIORE","")</f>
        <v/>
      </c>
    </row>
    <row r="7046" spans="1:8" x14ac:dyDescent="0.2">
      <c r="A7046" t="s">
        <v>3979</v>
      </c>
      <c r="B7046" t="s">
        <v>3873</v>
      </c>
      <c r="C7046" t="s">
        <v>3941</v>
      </c>
      <c r="D7046">
        <v>539</v>
      </c>
      <c r="E7046" s="2"/>
      <c r="F7046">
        <f>SUMIFS($D$2:$D$7909, $B$2:$B$7909, "Liguria")</f>
        <v>1570694</v>
      </c>
      <c r="G7046" s="1">
        <f>Comuni__2[[#This Row],[Popolazione2011]]/Comuni__2[[#This Row],[POPOLAZIONE TOTALE DI OGNI REGIONE (CON FILTRO)]]</f>
        <v>3.4316041189436005E-4</v>
      </c>
      <c r="H7046" t="str">
        <f>IF(Comuni__2[[#This Row],[Popolazione2011]]&gt;300000,"MAGGIORE","")</f>
        <v/>
      </c>
    </row>
    <row r="7047" spans="1:8" x14ac:dyDescent="0.2">
      <c r="A7047" t="s">
        <v>5790</v>
      </c>
      <c r="B7047" t="s">
        <v>5756</v>
      </c>
      <c r="C7047" t="s">
        <v>5757</v>
      </c>
      <c r="D7047">
        <v>538</v>
      </c>
      <c r="E7047" s="2"/>
      <c r="F7047">
        <f>SUMIFS($D$2:$D$7909, $B$2:$B$7909, "Molise")</f>
        <v>313660</v>
      </c>
      <c r="G7047" s="1">
        <f>Comuni__2[[#This Row],[Popolazione2011]]/Comuni__2[[#This Row],[POPOLAZIONE TOTALE DI OGNI REGIONE (CON FILTRO)]]</f>
        <v>1.7152330549002105E-3</v>
      </c>
      <c r="H7047" t="str">
        <f>IF(Comuni__2[[#This Row],[Popolazione2011]]&gt;300000,"MAGGIORE","")</f>
        <v/>
      </c>
    </row>
    <row r="7048" spans="1:8" x14ac:dyDescent="0.2">
      <c r="A7048" t="s">
        <v>7151</v>
      </c>
      <c r="B7048" t="s">
        <v>6847</v>
      </c>
      <c r="C7048" t="s">
        <v>7080</v>
      </c>
      <c r="D7048">
        <v>537</v>
      </c>
      <c r="E7048" s="2"/>
      <c r="F7048">
        <f>SUMIFS($D$2:$D$7909, $B$2:$B$7909, "Calabria")</f>
        <v>1959050</v>
      </c>
      <c r="G7048" s="1">
        <f>Comuni__2[[#This Row],[Popolazione2011]]/Comuni__2[[#This Row],[POPOLAZIONE TOTALE DI OGNI REGIONE (CON FILTRO)]]</f>
        <v>2.7411245246420458E-4</v>
      </c>
      <c r="H7048" t="str">
        <f>IF(Comuni__2[[#This Row],[Popolazione2011]]&gt;300000,"MAGGIORE","")</f>
        <v/>
      </c>
    </row>
    <row r="7049" spans="1:8" x14ac:dyDescent="0.2">
      <c r="A7049" t="s">
        <v>5883</v>
      </c>
      <c r="B7049" t="s">
        <v>5756</v>
      </c>
      <c r="C7049" t="s">
        <v>5841</v>
      </c>
      <c r="D7049">
        <v>537</v>
      </c>
      <c r="E7049" s="2"/>
      <c r="F7049">
        <f>SUMIFS($D$2:$D$7909, $B$2:$B$7909, "Molise")</f>
        <v>313660</v>
      </c>
      <c r="G7049" s="1">
        <f>Comuni__2[[#This Row],[Popolazione2011]]/Comuni__2[[#This Row],[POPOLAZIONE TOTALE DI OGNI REGIONE (CON FILTRO)]]</f>
        <v>1.7120448893706561E-3</v>
      </c>
      <c r="H7049" t="str">
        <f>IF(Comuni__2[[#This Row],[Popolazione2011]]&gt;300000,"MAGGIORE","")</f>
        <v/>
      </c>
    </row>
    <row r="7050" spans="1:8" x14ac:dyDescent="0.2">
      <c r="A7050" t="s">
        <v>1451</v>
      </c>
      <c r="B7050" t="s">
        <v>1271</v>
      </c>
      <c r="C7050" t="s">
        <v>1411</v>
      </c>
      <c r="D7050">
        <v>536</v>
      </c>
      <c r="E7050" s="2"/>
      <c r="F7050">
        <f>SUMIFS($D$2:$D$7909, $B$2:$B$7909, "Lombardia")</f>
        <v>9704121</v>
      </c>
      <c r="G7050" s="1">
        <f>Comuni__2[[#This Row],[Popolazione2011]]/Comuni__2[[#This Row],[POPOLAZIONE TOTALE DI OGNI REGIONE (CON FILTRO)]]</f>
        <v>5.5234265937120944E-5</v>
      </c>
      <c r="H7050" t="str">
        <f>IF(Comuni__2[[#This Row],[Popolazione2011]]&gt;300000,"MAGGIORE","")</f>
        <v/>
      </c>
    </row>
    <row r="7051" spans="1:8" x14ac:dyDescent="0.2">
      <c r="A7051" t="s">
        <v>626</v>
      </c>
      <c r="B7051" t="s">
        <v>5</v>
      </c>
      <c r="C7051" t="s">
        <v>490</v>
      </c>
      <c r="D7051">
        <v>536</v>
      </c>
      <c r="E7051" s="2"/>
      <c r="F7051">
        <f>SUMIFS($D$2:$D$7909, $B$2:$B$7909, "Piemonte")</f>
        <v>4363916</v>
      </c>
      <c r="G7051" s="1">
        <f>Comuni__2[[#This Row],[Popolazione2011]]/Comuni__2[[#This Row],[POPOLAZIONE TOTALE DI OGNI REGIONE (CON FILTRO)]]</f>
        <v>1.2282546226829297E-4</v>
      </c>
      <c r="H7051" t="str">
        <f>IF(Comuni__2[[#This Row],[Popolazione2011]]&gt;300000,"MAGGIORE","")</f>
        <v/>
      </c>
    </row>
    <row r="7052" spans="1:8" x14ac:dyDescent="0.2">
      <c r="A7052" t="s">
        <v>2487</v>
      </c>
      <c r="B7052" t="s">
        <v>1271</v>
      </c>
      <c r="C7052" t="s">
        <v>2409</v>
      </c>
      <c r="D7052">
        <v>535</v>
      </c>
      <c r="E7052" s="2"/>
      <c r="F7052">
        <f>SUMIFS($D$2:$D$7909, $B$2:$B$7909, "Lombardia")</f>
        <v>9704121</v>
      </c>
      <c r="G7052" s="1">
        <f>Comuni__2[[#This Row],[Popolazione2011]]/Comuni__2[[#This Row],[POPOLAZIONE TOTALE DI OGNI REGIONE (CON FILTRO)]]</f>
        <v>5.5131216933506909E-5</v>
      </c>
      <c r="H7052" t="str">
        <f>IF(Comuni__2[[#This Row],[Popolazione2011]]&gt;300000,"MAGGIORE","")</f>
        <v/>
      </c>
    </row>
    <row r="7053" spans="1:8" x14ac:dyDescent="0.2">
      <c r="A7053" t="s">
        <v>7926</v>
      </c>
      <c r="B7053" t="s">
        <v>7657</v>
      </c>
      <c r="C7053" t="s">
        <v>7843</v>
      </c>
      <c r="D7053">
        <v>535</v>
      </c>
      <c r="E7053" s="2"/>
      <c r="F7053">
        <f>SUMIFS($D$2:$D$7909, $B$2:$B$7909, "Sardegna")</f>
        <v>1634822</v>
      </c>
      <c r="G7053" s="1">
        <f>Comuni__2[[#This Row],[Popolazione2011]]/Comuni__2[[#This Row],[POPOLAZIONE TOTALE DI OGNI REGIONE (CON FILTRO)]]</f>
        <v>3.272527528990924E-4</v>
      </c>
      <c r="H7053" t="str">
        <f>IF(Comuni__2[[#This Row],[Popolazione2011]]&gt;300000,"MAGGIORE","")</f>
        <v/>
      </c>
    </row>
    <row r="7054" spans="1:8" x14ac:dyDescent="0.2">
      <c r="A7054" t="s">
        <v>5161</v>
      </c>
      <c r="B7054" t="s">
        <v>5062</v>
      </c>
      <c r="C7054" t="s">
        <v>5124</v>
      </c>
      <c r="D7054">
        <v>534</v>
      </c>
      <c r="E7054" s="2"/>
      <c r="F7054">
        <f>SUMIFS($D$2:$D$7909, $B$2:$B$7909, "Lazio")</f>
        <v>5502886</v>
      </c>
      <c r="G7054" s="1">
        <f>Comuni__2[[#This Row],[Popolazione2011]]/Comuni__2[[#This Row],[POPOLAZIONE TOTALE DI OGNI REGIONE (CON FILTRO)]]</f>
        <v>9.7039989561840826E-5</v>
      </c>
      <c r="H7054" t="str">
        <f>IF(Comuni__2[[#This Row],[Popolazione2011]]&gt;300000,"MAGGIORE","")</f>
        <v/>
      </c>
    </row>
    <row r="7055" spans="1:8" x14ac:dyDescent="0.2">
      <c r="A7055" t="s">
        <v>21</v>
      </c>
      <c r="B7055" t="s">
        <v>5</v>
      </c>
      <c r="C7055" t="s">
        <v>6</v>
      </c>
      <c r="D7055">
        <v>534</v>
      </c>
      <c r="E7055" s="2"/>
      <c r="F7055">
        <f>SUMIFS($D$2:$D$7909, $B$2:$B$7909, "Piemonte")</f>
        <v>4363916</v>
      </c>
      <c r="G7055" s="1">
        <f>Comuni__2[[#This Row],[Popolazione2011]]/Comuni__2[[#This Row],[POPOLAZIONE TOTALE DI OGNI REGIONE (CON FILTRO)]]</f>
        <v>1.2236715830460531E-4</v>
      </c>
      <c r="H7055" t="str">
        <f>IF(Comuni__2[[#This Row],[Popolazione2011]]&gt;300000,"MAGGIORE","")</f>
        <v/>
      </c>
    </row>
    <row r="7056" spans="1:8" x14ac:dyDescent="0.2">
      <c r="A7056" t="s">
        <v>6969</v>
      </c>
      <c r="B7056" t="s">
        <v>6847</v>
      </c>
      <c r="C7056" t="s">
        <v>6848</v>
      </c>
      <c r="D7056">
        <v>534</v>
      </c>
      <c r="E7056" s="2"/>
      <c r="F7056">
        <f>SUMIFS($D$2:$D$7909, $B$2:$B$7909, "Calabria")</f>
        <v>1959050</v>
      </c>
      <c r="G7056" s="1">
        <f>Comuni__2[[#This Row],[Popolazione2011]]/Comuni__2[[#This Row],[POPOLAZIONE TOTALE DI OGNI REGIONE (CON FILTRO)]]</f>
        <v>2.7258109798116434E-4</v>
      </c>
      <c r="H7056" t="str">
        <f>IF(Comuni__2[[#This Row],[Popolazione2011]]&gt;300000,"MAGGIORE","")</f>
        <v/>
      </c>
    </row>
    <row r="7057" spans="1:8" x14ac:dyDescent="0.2">
      <c r="A7057" t="s">
        <v>925</v>
      </c>
      <c r="B7057" t="s">
        <v>5</v>
      </c>
      <c r="C7057" t="s">
        <v>857</v>
      </c>
      <c r="D7057">
        <v>533</v>
      </c>
      <c r="E7057" s="2"/>
      <c r="F7057">
        <f>SUMIFS($D$2:$D$7909, $B$2:$B$7909, "Piemonte")</f>
        <v>4363916</v>
      </c>
      <c r="G7057" s="1">
        <f>Comuni__2[[#This Row],[Popolazione2011]]/Comuni__2[[#This Row],[POPOLAZIONE TOTALE DI OGNI REGIONE (CON FILTRO)]]</f>
        <v>1.2213800632276148E-4</v>
      </c>
      <c r="H7057" t="str">
        <f>IF(Comuni__2[[#This Row],[Popolazione2011]]&gt;300000,"MAGGIORE","")</f>
        <v/>
      </c>
    </row>
    <row r="7058" spans="1:8" x14ac:dyDescent="0.2">
      <c r="A7058" t="s">
        <v>4582</v>
      </c>
      <c r="B7058" t="s">
        <v>4450</v>
      </c>
      <c r="C7058" t="s">
        <v>4566</v>
      </c>
      <c r="D7058">
        <v>533</v>
      </c>
      <c r="E7058" s="2"/>
      <c r="F7058">
        <f>SUMIFS($D$2:$D$7909, $B$2:$B$7909, "Toscana")</f>
        <v>3672202</v>
      </c>
      <c r="G7058" s="1">
        <f>Comuni__2[[#This Row],[Popolazione2011]]/Comuni__2[[#This Row],[POPOLAZIONE TOTALE DI OGNI REGIONE (CON FILTRO)]]</f>
        <v>1.4514452091687766E-4</v>
      </c>
      <c r="H7058" t="str">
        <f>IF(Comuni__2[[#This Row],[Popolazione2011]]&gt;300000,"MAGGIORE","")</f>
        <v/>
      </c>
    </row>
    <row r="7059" spans="1:8" x14ac:dyDescent="0.2">
      <c r="A7059" t="s">
        <v>6035</v>
      </c>
      <c r="B7059" t="s">
        <v>5894</v>
      </c>
      <c r="C7059" t="s">
        <v>6000</v>
      </c>
      <c r="D7059">
        <v>532</v>
      </c>
      <c r="E7059" s="2"/>
      <c r="F7059">
        <f>SUMIFS($D$2:$D$7909, $B$2:$B$7909, "Campania")</f>
        <v>5766810</v>
      </c>
      <c r="G7059" s="1">
        <f>Comuni__2[[#This Row],[Popolazione2011]]/Comuni__2[[#This Row],[POPOLAZIONE TOTALE DI OGNI REGIONE (CON FILTRO)]]</f>
        <v>9.2252042290278332E-5</v>
      </c>
      <c r="H7059" t="str">
        <f>IF(Comuni__2[[#This Row],[Popolazione2011]]&gt;300000,"MAGGIORE","")</f>
        <v/>
      </c>
    </row>
    <row r="7060" spans="1:8" x14ac:dyDescent="0.2">
      <c r="A7060" t="s">
        <v>7100</v>
      </c>
      <c r="B7060" t="s">
        <v>6847</v>
      </c>
      <c r="C7060" t="s">
        <v>7080</v>
      </c>
      <c r="D7060">
        <v>532</v>
      </c>
      <c r="E7060" s="2"/>
      <c r="F7060">
        <f>SUMIFS($D$2:$D$7909, $B$2:$B$7909, "Calabria")</f>
        <v>1959050</v>
      </c>
      <c r="G7060" s="1">
        <f>Comuni__2[[#This Row],[Popolazione2011]]/Comuni__2[[#This Row],[POPOLAZIONE TOTALE DI OGNI REGIONE (CON FILTRO)]]</f>
        <v>2.7156019499247086E-4</v>
      </c>
      <c r="H7060" t="str">
        <f>IF(Comuni__2[[#This Row],[Popolazione2011]]&gt;300000,"MAGGIORE","")</f>
        <v/>
      </c>
    </row>
    <row r="7061" spans="1:8" x14ac:dyDescent="0.2">
      <c r="A7061" t="s">
        <v>3681</v>
      </c>
      <c r="B7061" t="s">
        <v>3653</v>
      </c>
      <c r="C7061" t="s">
        <v>3654</v>
      </c>
      <c r="D7061">
        <v>532</v>
      </c>
      <c r="E7061" s="2"/>
      <c r="F7061">
        <f>SUMIFS($D$2:$D$7909, $B$2:$B$7909, "Friuli-Venezia Giulia")</f>
        <v>1220291</v>
      </c>
      <c r="G7061" s="1">
        <f>Comuni__2[[#This Row],[Popolazione2011]]/Comuni__2[[#This Row],[POPOLAZIONE TOTALE DI OGNI REGIONE (CON FILTRO)]]</f>
        <v>4.3596158621181342E-4</v>
      </c>
      <c r="H7061" t="str">
        <f>IF(Comuni__2[[#This Row],[Popolazione2011]]&gt;300000,"MAGGIORE","")</f>
        <v/>
      </c>
    </row>
    <row r="7062" spans="1:8" x14ac:dyDescent="0.2">
      <c r="A7062" t="s">
        <v>624</v>
      </c>
      <c r="B7062" t="s">
        <v>5</v>
      </c>
      <c r="C7062" t="s">
        <v>490</v>
      </c>
      <c r="D7062">
        <v>531</v>
      </c>
      <c r="E7062" s="2"/>
      <c r="F7062">
        <f>SUMIFS($D$2:$D$7909, $B$2:$B$7909, "Piemonte")</f>
        <v>4363916</v>
      </c>
      <c r="G7062" s="1">
        <f>Comuni__2[[#This Row],[Popolazione2011]]/Comuni__2[[#This Row],[POPOLAZIONE TOTALE DI OGNI REGIONE (CON FILTRO)]]</f>
        <v>1.2167970235907383E-4</v>
      </c>
      <c r="H7062" t="str">
        <f>IF(Comuni__2[[#This Row],[Popolazione2011]]&gt;300000,"MAGGIORE","")</f>
        <v/>
      </c>
    </row>
    <row r="7063" spans="1:8" x14ac:dyDescent="0.2">
      <c r="A7063" t="s">
        <v>5676</v>
      </c>
      <c r="B7063" t="s">
        <v>5446</v>
      </c>
      <c r="C7063" t="s">
        <v>5651</v>
      </c>
      <c r="D7063">
        <v>531</v>
      </c>
      <c r="E7063" s="2"/>
      <c r="F7063">
        <f>SUMIFS($D$2:$D$7909, $B$2:$B$7909, "Abruzzo")</f>
        <v>1307309</v>
      </c>
      <c r="G7063" s="1">
        <f>Comuni__2[[#This Row],[Popolazione2011]]/Comuni__2[[#This Row],[POPOLAZIONE TOTALE DI OGNI REGIONE (CON FILTRO)]]</f>
        <v>4.0617788143430513E-4</v>
      </c>
      <c r="H7063" t="str">
        <f>IF(Comuni__2[[#This Row],[Popolazione2011]]&gt;300000,"MAGGIORE","")</f>
        <v/>
      </c>
    </row>
    <row r="7064" spans="1:8" x14ac:dyDescent="0.2">
      <c r="A7064" t="s">
        <v>3036</v>
      </c>
      <c r="B7064" t="s">
        <v>2791</v>
      </c>
      <c r="C7064" t="s">
        <v>2909</v>
      </c>
      <c r="D7064">
        <v>531</v>
      </c>
      <c r="E7064" s="2"/>
      <c r="F7064">
        <f>SUMIFS($D$2:$D$7909, $B$2:$B$7909, "Trentino-Alto Adige/Südtirol")</f>
        <v>1026433</v>
      </c>
      <c r="G7064" s="1">
        <f>Comuni__2[[#This Row],[Popolazione2011]]/Comuni__2[[#This Row],[POPOLAZIONE TOTALE DI OGNI REGIONE (CON FILTRO)]]</f>
        <v>5.173255341556634E-4</v>
      </c>
      <c r="H7064" t="str">
        <f>IF(Comuni__2[[#This Row],[Popolazione2011]]&gt;300000,"MAGGIORE","")</f>
        <v/>
      </c>
    </row>
    <row r="7065" spans="1:8" x14ac:dyDescent="0.2">
      <c r="A7065" t="s">
        <v>1313</v>
      </c>
      <c r="B7065" t="s">
        <v>1271</v>
      </c>
      <c r="C7065" t="s">
        <v>1272</v>
      </c>
      <c r="D7065">
        <v>530</v>
      </c>
      <c r="E7065" s="2"/>
      <c r="F7065">
        <f>SUMIFS($D$2:$D$7909, $B$2:$B$7909, "Lombardia")</f>
        <v>9704121</v>
      </c>
      <c r="G7065" s="1">
        <f>Comuni__2[[#This Row],[Popolazione2011]]/Comuni__2[[#This Row],[POPOLAZIONE TOTALE DI OGNI REGIONE (CON FILTRO)]]</f>
        <v>5.4615971915436754E-5</v>
      </c>
      <c r="H7065" t="str">
        <f>IF(Comuni__2[[#This Row],[Popolazione2011]]&gt;300000,"MAGGIORE","")</f>
        <v/>
      </c>
    </row>
    <row r="7066" spans="1:8" x14ac:dyDescent="0.2">
      <c r="A7066" t="s">
        <v>6854</v>
      </c>
      <c r="B7066" t="s">
        <v>6847</v>
      </c>
      <c r="C7066" t="s">
        <v>6848</v>
      </c>
      <c r="D7066">
        <v>530</v>
      </c>
      <c r="E7066" s="2"/>
      <c r="F7066">
        <f>SUMIFS($D$2:$D$7909, $B$2:$B$7909, "Calabria")</f>
        <v>1959050</v>
      </c>
      <c r="G7066" s="1">
        <f>Comuni__2[[#This Row],[Popolazione2011]]/Comuni__2[[#This Row],[POPOLAZIONE TOTALE DI OGNI REGIONE (CON FILTRO)]]</f>
        <v>2.7053929200377737E-4</v>
      </c>
      <c r="H7066" t="str">
        <f>IF(Comuni__2[[#This Row],[Popolazione2011]]&gt;300000,"MAGGIORE","")</f>
        <v/>
      </c>
    </row>
    <row r="7067" spans="1:8" x14ac:dyDescent="0.2">
      <c r="A7067" t="s">
        <v>2946</v>
      </c>
      <c r="B7067" t="s">
        <v>2791</v>
      </c>
      <c r="C7067" t="s">
        <v>2909</v>
      </c>
      <c r="D7067">
        <v>530</v>
      </c>
      <c r="E7067" s="2"/>
      <c r="F7067">
        <f>SUMIFS($D$2:$D$7909, $B$2:$B$7909, "Trentino-Alto Adige/Südtirol")</f>
        <v>1026433</v>
      </c>
      <c r="G7067" s="1">
        <f>Comuni__2[[#This Row],[Popolazione2011]]/Comuni__2[[#This Row],[POPOLAZIONE TOTALE DI OGNI REGIONE (CON FILTRO)]]</f>
        <v>5.1635128644538907E-4</v>
      </c>
      <c r="H7067" t="str">
        <f>IF(Comuni__2[[#This Row],[Popolazione2011]]&gt;300000,"MAGGIORE","")</f>
        <v/>
      </c>
    </row>
    <row r="7068" spans="1:8" x14ac:dyDescent="0.2">
      <c r="A7068" t="s">
        <v>3049</v>
      </c>
      <c r="B7068" t="s">
        <v>2791</v>
      </c>
      <c r="C7068" t="s">
        <v>2909</v>
      </c>
      <c r="D7068">
        <v>530</v>
      </c>
      <c r="E7068" s="2"/>
      <c r="F7068">
        <f>SUMIFS($D$2:$D$7909, $B$2:$B$7909, "Trentino-Alto Adige/Südtirol")</f>
        <v>1026433</v>
      </c>
      <c r="G7068" s="1">
        <f>Comuni__2[[#This Row],[Popolazione2011]]/Comuni__2[[#This Row],[POPOLAZIONE TOTALE DI OGNI REGIONE (CON FILTRO)]]</f>
        <v>5.1635128644538907E-4</v>
      </c>
      <c r="H7068" t="str">
        <f>IF(Comuni__2[[#This Row],[Popolazione2011]]&gt;300000,"MAGGIORE","")</f>
        <v/>
      </c>
    </row>
    <row r="7069" spans="1:8" x14ac:dyDescent="0.2">
      <c r="A7069" t="s">
        <v>1456</v>
      </c>
      <c r="B7069" t="s">
        <v>1271</v>
      </c>
      <c r="C7069" t="s">
        <v>1411</v>
      </c>
      <c r="D7069">
        <v>529</v>
      </c>
      <c r="E7069" s="2"/>
      <c r="F7069">
        <f>SUMIFS($D$2:$D$7909, $B$2:$B$7909, "Lombardia")</f>
        <v>9704121</v>
      </c>
      <c r="G7069" s="1">
        <f>Comuni__2[[#This Row],[Popolazione2011]]/Comuni__2[[#This Row],[POPOLAZIONE TOTALE DI OGNI REGIONE (CON FILTRO)]]</f>
        <v>5.4512922911822719E-5</v>
      </c>
      <c r="H7069" t="str">
        <f>IF(Comuni__2[[#This Row],[Popolazione2011]]&gt;300000,"MAGGIORE","")</f>
        <v/>
      </c>
    </row>
    <row r="7070" spans="1:8" x14ac:dyDescent="0.2">
      <c r="A7070" t="s">
        <v>7003</v>
      </c>
      <c r="B7070" t="s">
        <v>6847</v>
      </c>
      <c r="C7070" t="s">
        <v>6999</v>
      </c>
      <c r="D7070">
        <v>529</v>
      </c>
      <c r="E7070" s="2"/>
      <c r="F7070">
        <f>SUMIFS($D$2:$D$7909, $B$2:$B$7909, "Calabria")</f>
        <v>1959050</v>
      </c>
      <c r="G7070" s="1">
        <f>Comuni__2[[#This Row],[Popolazione2011]]/Comuni__2[[#This Row],[POPOLAZIONE TOTALE DI OGNI REGIONE (CON FILTRO)]]</f>
        <v>2.7002884050943057E-4</v>
      </c>
      <c r="H7070" t="str">
        <f>IF(Comuni__2[[#This Row],[Popolazione2011]]&gt;300000,"MAGGIORE","")</f>
        <v/>
      </c>
    </row>
    <row r="7071" spans="1:8" x14ac:dyDescent="0.2">
      <c r="A7071" t="s">
        <v>787</v>
      </c>
      <c r="B7071" t="s">
        <v>5</v>
      </c>
      <c r="C7071" t="s">
        <v>738</v>
      </c>
      <c r="D7071">
        <v>528</v>
      </c>
      <c r="E7071" s="2"/>
      <c r="F7071">
        <f>SUMIFS($D$2:$D$7909, $B$2:$B$7909, "Piemonte")</f>
        <v>4363916</v>
      </c>
      <c r="G7071" s="1">
        <f>Comuni__2[[#This Row],[Popolazione2011]]/Comuni__2[[#This Row],[POPOLAZIONE TOTALE DI OGNI REGIONE (CON FILTRO)]]</f>
        <v>1.2099224641354233E-4</v>
      </c>
      <c r="H7071" t="str">
        <f>IF(Comuni__2[[#This Row],[Popolazione2011]]&gt;300000,"MAGGIORE","")</f>
        <v/>
      </c>
    </row>
    <row r="7072" spans="1:8" x14ac:dyDescent="0.2">
      <c r="A7072" t="s">
        <v>910</v>
      </c>
      <c r="B7072" t="s">
        <v>5</v>
      </c>
      <c r="C7072" t="s">
        <v>857</v>
      </c>
      <c r="D7072">
        <v>528</v>
      </c>
      <c r="E7072" s="2"/>
      <c r="F7072">
        <f>SUMIFS($D$2:$D$7909, $B$2:$B$7909, "Piemonte")</f>
        <v>4363916</v>
      </c>
      <c r="G7072" s="1">
        <f>Comuni__2[[#This Row],[Popolazione2011]]/Comuni__2[[#This Row],[POPOLAZIONE TOTALE DI OGNI REGIONE (CON FILTRO)]]</f>
        <v>1.2099224641354233E-4</v>
      </c>
      <c r="H7072" t="str">
        <f>IF(Comuni__2[[#This Row],[Popolazione2011]]&gt;300000,"MAGGIORE","")</f>
        <v/>
      </c>
    </row>
    <row r="7073" spans="1:8" x14ac:dyDescent="0.2">
      <c r="A7073" t="s">
        <v>1116</v>
      </c>
      <c r="B7073" t="s">
        <v>5</v>
      </c>
      <c r="C7073" t="s">
        <v>1045</v>
      </c>
      <c r="D7073">
        <v>528</v>
      </c>
      <c r="E7073" s="2"/>
      <c r="F7073">
        <f>SUMIFS($D$2:$D$7909, $B$2:$B$7909, "Piemonte")</f>
        <v>4363916</v>
      </c>
      <c r="G7073" s="1">
        <f>Comuni__2[[#This Row],[Popolazione2011]]/Comuni__2[[#This Row],[POPOLAZIONE TOTALE DI OGNI REGIONE (CON FILTRO)]]</f>
        <v>1.2099224641354233E-4</v>
      </c>
      <c r="H7073" t="str">
        <f>IF(Comuni__2[[#This Row],[Popolazione2011]]&gt;300000,"MAGGIORE","")</f>
        <v/>
      </c>
    </row>
    <row r="7074" spans="1:8" x14ac:dyDescent="0.2">
      <c r="A7074" t="s">
        <v>5506</v>
      </c>
      <c r="B7074" t="s">
        <v>5446</v>
      </c>
      <c r="C7074" t="s">
        <v>5447</v>
      </c>
      <c r="D7074">
        <v>527</v>
      </c>
      <c r="E7074" s="2"/>
      <c r="F7074">
        <f>SUMIFS($D$2:$D$7909, $B$2:$B$7909, "Abruzzo")</f>
        <v>1307309</v>
      </c>
      <c r="G7074" s="1">
        <f>Comuni__2[[#This Row],[Popolazione2011]]/Comuni__2[[#This Row],[POPOLAZIONE TOTALE DI OGNI REGIONE (CON FILTRO)]]</f>
        <v>4.0311816104685272E-4</v>
      </c>
      <c r="H7074" t="str">
        <f>IF(Comuni__2[[#This Row],[Popolazione2011]]&gt;300000,"MAGGIORE","")</f>
        <v/>
      </c>
    </row>
    <row r="7075" spans="1:8" x14ac:dyDescent="0.2">
      <c r="A7075" t="s">
        <v>686</v>
      </c>
      <c r="B7075" t="s">
        <v>5</v>
      </c>
      <c r="C7075" t="s">
        <v>490</v>
      </c>
      <c r="D7075">
        <v>525</v>
      </c>
      <c r="E7075" s="2"/>
      <c r="F7075">
        <f>SUMIFS($D$2:$D$7909, $B$2:$B$7909, "Piemonte")</f>
        <v>4363916</v>
      </c>
      <c r="G7075" s="1">
        <f>Comuni__2[[#This Row],[Popolazione2011]]/Comuni__2[[#This Row],[POPOLAZIONE TOTALE DI OGNI REGIONE (CON FILTRO)]]</f>
        <v>1.2030479046801084E-4</v>
      </c>
      <c r="H7075" t="str">
        <f>IF(Comuni__2[[#This Row],[Popolazione2011]]&gt;300000,"MAGGIORE","")</f>
        <v/>
      </c>
    </row>
    <row r="7076" spans="1:8" x14ac:dyDescent="0.2">
      <c r="A7076" t="s">
        <v>5145</v>
      </c>
      <c r="B7076" t="s">
        <v>5062</v>
      </c>
      <c r="C7076" t="s">
        <v>5124</v>
      </c>
      <c r="D7076">
        <v>524</v>
      </c>
      <c r="E7076" s="2"/>
      <c r="F7076">
        <f>SUMIFS($D$2:$D$7909, $B$2:$B$7909, "Lazio")</f>
        <v>5502886</v>
      </c>
      <c r="G7076" s="1">
        <f>Comuni__2[[#This Row],[Popolazione2011]]/Comuni__2[[#This Row],[POPOLAZIONE TOTALE DI OGNI REGIONE (CON FILTRO)]]</f>
        <v>9.52227612928925E-5</v>
      </c>
      <c r="H7076" t="str">
        <f>IF(Comuni__2[[#This Row],[Popolazione2011]]&gt;300000,"MAGGIORE","")</f>
        <v/>
      </c>
    </row>
    <row r="7077" spans="1:8" x14ac:dyDescent="0.2">
      <c r="A7077" t="s">
        <v>143</v>
      </c>
      <c r="B7077" t="s">
        <v>5</v>
      </c>
      <c r="C7077" t="s">
        <v>6</v>
      </c>
      <c r="D7077">
        <v>524</v>
      </c>
      <c r="E7077" s="2"/>
      <c r="F7077">
        <f>SUMIFS($D$2:$D$7909, $B$2:$B$7909, "Piemonte")</f>
        <v>4363916</v>
      </c>
      <c r="G7077" s="1">
        <f>Comuni__2[[#This Row],[Popolazione2011]]/Comuni__2[[#This Row],[POPOLAZIONE TOTALE DI OGNI REGIONE (CON FILTRO)]]</f>
        <v>1.20075638486167E-4</v>
      </c>
      <c r="H7077" t="str">
        <f>IF(Comuni__2[[#This Row],[Popolazione2011]]&gt;300000,"MAGGIORE","")</f>
        <v/>
      </c>
    </row>
    <row r="7078" spans="1:8" x14ac:dyDescent="0.2">
      <c r="A7078" t="s">
        <v>705</v>
      </c>
      <c r="B7078" t="s">
        <v>5</v>
      </c>
      <c r="C7078" t="s">
        <v>490</v>
      </c>
      <c r="D7078">
        <v>524</v>
      </c>
      <c r="E7078" s="2"/>
      <c r="F7078">
        <f>SUMIFS($D$2:$D$7909, $B$2:$B$7909, "Piemonte")</f>
        <v>4363916</v>
      </c>
      <c r="G7078" s="1">
        <f>Comuni__2[[#This Row],[Popolazione2011]]/Comuni__2[[#This Row],[POPOLAZIONE TOTALE DI OGNI REGIONE (CON FILTRO)]]</f>
        <v>1.20075638486167E-4</v>
      </c>
      <c r="H7078" t="str">
        <f>IF(Comuni__2[[#This Row],[Popolazione2011]]&gt;300000,"MAGGIORE","")</f>
        <v/>
      </c>
    </row>
    <row r="7079" spans="1:8" x14ac:dyDescent="0.2">
      <c r="A7079" t="s">
        <v>7026</v>
      </c>
      <c r="B7079" t="s">
        <v>6847</v>
      </c>
      <c r="C7079" t="s">
        <v>6999</v>
      </c>
      <c r="D7079">
        <v>524</v>
      </c>
      <c r="E7079" s="2"/>
      <c r="F7079">
        <f>SUMIFS($D$2:$D$7909, $B$2:$B$7909, "Calabria")</f>
        <v>1959050</v>
      </c>
      <c r="G7079" s="1">
        <f>Comuni__2[[#This Row],[Popolazione2011]]/Comuni__2[[#This Row],[POPOLAZIONE TOTALE DI OGNI REGIONE (CON FILTRO)]]</f>
        <v>2.6747658303769684E-4</v>
      </c>
      <c r="H7079" t="str">
        <f>IF(Comuni__2[[#This Row],[Popolazione2011]]&gt;300000,"MAGGIORE","")</f>
        <v/>
      </c>
    </row>
    <row r="7080" spans="1:8" x14ac:dyDescent="0.2">
      <c r="A7080" t="s">
        <v>4110</v>
      </c>
      <c r="B7080" t="s">
        <v>3873</v>
      </c>
      <c r="C7080" t="s">
        <v>4079</v>
      </c>
      <c r="D7080">
        <v>524</v>
      </c>
      <c r="E7080" s="2"/>
      <c r="F7080">
        <f>SUMIFS($D$2:$D$7909, $B$2:$B$7909, "Liguria")</f>
        <v>1570694</v>
      </c>
      <c r="G7080" s="1">
        <f>Comuni__2[[#This Row],[Popolazione2011]]/Comuni__2[[#This Row],[POPOLAZIONE TOTALE DI OGNI REGIONE (CON FILTRO)]]</f>
        <v>3.3361049319600126E-4</v>
      </c>
      <c r="H7080" t="str">
        <f>IF(Comuni__2[[#This Row],[Popolazione2011]]&gt;300000,"MAGGIORE","")</f>
        <v/>
      </c>
    </row>
    <row r="7081" spans="1:8" x14ac:dyDescent="0.2">
      <c r="A7081" t="s">
        <v>1032</v>
      </c>
      <c r="B7081" t="s">
        <v>5</v>
      </c>
      <c r="C7081" t="s">
        <v>857</v>
      </c>
      <c r="D7081">
        <v>523</v>
      </c>
      <c r="E7081" s="2"/>
      <c r="F7081">
        <f>SUMIFS($D$2:$D$7909, $B$2:$B$7909, "Piemonte")</f>
        <v>4363916</v>
      </c>
      <c r="G7081" s="1">
        <f>Comuni__2[[#This Row],[Popolazione2011]]/Comuni__2[[#This Row],[POPOLAZIONE TOTALE DI OGNI REGIONE (CON FILTRO)]]</f>
        <v>1.1984648650432319E-4</v>
      </c>
      <c r="H7081" t="str">
        <f>IF(Comuni__2[[#This Row],[Popolazione2011]]&gt;300000,"MAGGIORE","")</f>
        <v/>
      </c>
    </row>
    <row r="7082" spans="1:8" x14ac:dyDescent="0.2">
      <c r="A7082" t="s">
        <v>99</v>
      </c>
      <c r="B7082" t="s">
        <v>5</v>
      </c>
      <c r="C7082" t="s">
        <v>6</v>
      </c>
      <c r="D7082">
        <v>522</v>
      </c>
      <c r="E7082" s="2"/>
      <c r="F7082">
        <f>SUMIFS($D$2:$D$7909, $B$2:$B$7909, "Piemonte")</f>
        <v>4363916</v>
      </c>
      <c r="G7082" s="1">
        <f>Comuni__2[[#This Row],[Popolazione2011]]/Comuni__2[[#This Row],[POPOLAZIONE TOTALE DI OGNI REGIONE (CON FILTRO)]]</f>
        <v>1.1961733452247935E-4</v>
      </c>
      <c r="H7082" t="str">
        <f>IF(Comuni__2[[#This Row],[Popolazione2011]]&gt;300000,"MAGGIORE","")</f>
        <v/>
      </c>
    </row>
    <row r="7083" spans="1:8" x14ac:dyDescent="0.2">
      <c r="A7083" t="s">
        <v>234</v>
      </c>
      <c r="B7083" t="s">
        <v>5</v>
      </c>
      <c r="C7083" t="s">
        <v>6</v>
      </c>
      <c r="D7083">
        <v>522</v>
      </c>
      <c r="E7083" s="2"/>
      <c r="F7083">
        <f>SUMIFS($D$2:$D$7909, $B$2:$B$7909, "Piemonte")</f>
        <v>4363916</v>
      </c>
      <c r="G7083" s="1">
        <f>Comuni__2[[#This Row],[Popolazione2011]]/Comuni__2[[#This Row],[POPOLAZIONE TOTALE DI OGNI REGIONE (CON FILTRO)]]</f>
        <v>1.1961733452247935E-4</v>
      </c>
      <c r="H7083" t="str">
        <f>IF(Comuni__2[[#This Row],[Popolazione2011]]&gt;300000,"MAGGIORE","")</f>
        <v/>
      </c>
    </row>
    <row r="7084" spans="1:8" x14ac:dyDescent="0.2">
      <c r="A7084" t="s">
        <v>311</v>
      </c>
      <c r="B7084" t="s">
        <v>5</v>
      </c>
      <c r="C7084" t="s">
        <v>6</v>
      </c>
      <c r="D7084">
        <v>521</v>
      </c>
      <c r="E7084" s="2"/>
      <c r="F7084">
        <f>SUMIFS($D$2:$D$7909, $B$2:$B$7909, "Piemonte")</f>
        <v>4363916</v>
      </c>
      <c r="G7084" s="1">
        <f>Comuni__2[[#This Row],[Popolazione2011]]/Comuni__2[[#This Row],[POPOLAZIONE TOTALE DI OGNI REGIONE (CON FILTRO)]]</f>
        <v>1.1938818254063552E-4</v>
      </c>
      <c r="H7084" t="str">
        <f>IF(Comuni__2[[#This Row],[Popolazione2011]]&gt;300000,"MAGGIORE","")</f>
        <v/>
      </c>
    </row>
    <row r="7085" spans="1:8" x14ac:dyDescent="0.2">
      <c r="A7085" t="s">
        <v>7813</v>
      </c>
      <c r="B7085" t="s">
        <v>7657</v>
      </c>
      <c r="C7085" t="s">
        <v>7750</v>
      </c>
      <c r="D7085">
        <v>521</v>
      </c>
      <c r="E7085" s="2"/>
      <c r="F7085">
        <f>SUMIFS($D$2:$D$7909, $B$2:$B$7909, "Sardegna")</f>
        <v>1634822</v>
      </c>
      <c r="G7085" s="1">
        <f>Comuni__2[[#This Row],[Popolazione2011]]/Comuni__2[[#This Row],[POPOLAZIONE TOTALE DI OGNI REGIONE (CON FILTRO)]]</f>
        <v>3.1868912945874232E-4</v>
      </c>
      <c r="H7085" t="str">
        <f>IF(Comuni__2[[#This Row],[Popolazione2011]]&gt;300000,"MAGGIORE","")</f>
        <v/>
      </c>
    </row>
    <row r="7086" spans="1:8" x14ac:dyDescent="0.2">
      <c r="A7086" t="s">
        <v>4088</v>
      </c>
      <c r="B7086" t="s">
        <v>3873</v>
      </c>
      <c r="C7086" t="s">
        <v>4079</v>
      </c>
      <c r="D7086">
        <v>521</v>
      </c>
      <c r="E7086" s="2"/>
      <c r="F7086">
        <f>SUMIFS($D$2:$D$7909, $B$2:$B$7909, "Liguria")</f>
        <v>1570694</v>
      </c>
      <c r="G7086" s="1">
        <f>Comuni__2[[#This Row],[Popolazione2011]]/Comuni__2[[#This Row],[POPOLAZIONE TOTALE DI OGNI REGIONE (CON FILTRO)]]</f>
        <v>3.3170050945632948E-4</v>
      </c>
      <c r="H7086" t="str">
        <f>IF(Comuni__2[[#This Row],[Popolazione2011]]&gt;300000,"MAGGIORE","")</f>
        <v/>
      </c>
    </row>
    <row r="7087" spans="1:8" x14ac:dyDescent="0.2">
      <c r="A7087" t="s">
        <v>4040</v>
      </c>
      <c r="B7087" t="s">
        <v>3873</v>
      </c>
      <c r="C7087" t="s">
        <v>4011</v>
      </c>
      <c r="D7087">
        <v>519</v>
      </c>
      <c r="E7087" s="2"/>
      <c r="F7087">
        <f>SUMIFS($D$2:$D$7909, $B$2:$B$7909, "Liguria")</f>
        <v>1570694</v>
      </c>
      <c r="G7087" s="1">
        <f>Comuni__2[[#This Row],[Popolazione2011]]/Comuni__2[[#This Row],[POPOLAZIONE TOTALE DI OGNI REGIONE (CON FILTRO)]]</f>
        <v>3.3042718696321498E-4</v>
      </c>
      <c r="H7087" t="str">
        <f>IF(Comuni__2[[#This Row],[Popolazione2011]]&gt;300000,"MAGGIORE","")</f>
        <v/>
      </c>
    </row>
    <row r="7088" spans="1:8" x14ac:dyDescent="0.2">
      <c r="A7088" t="s">
        <v>1910</v>
      </c>
      <c r="B7088" t="s">
        <v>1271</v>
      </c>
      <c r="C7088" t="s">
        <v>1772</v>
      </c>
      <c r="D7088">
        <v>518</v>
      </c>
      <c r="E7088" s="2"/>
      <c r="F7088">
        <f>SUMIFS($D$2:$D$7909, $B$2:$B$7909, "Lombardia")</f>
        <v>9704121</v>
      </c>
      <c r="G7088" s="1">
        <f>Comuni__2[[#This Row],[Popolazione2011]]/Comuni__2[[#This Row],[POPOLAZIONE TOTALE DI OGNI REGIONE (CON FILTRO)]]</f>
        <v>5.3379383872068374E-5</v>
      </c>
      <c r="H7088" t="str">
        <f>IF(Comuni__2[[#This Row],[Popolazione2011]]&gt;300000,"MAGGIORE","")</f>
        <v/>
      </c>
    </row>
    <row r="7089" spans="1:8" x14ac:dyDescent="0.2">
      <c r="A7089" t="s">
        <v>923</v>
      </c>
      <c r="B7089" t="s">
        <v>5</v>
      </c>
      <c r="C7089" t="s">
        <v>857</v>
      </c>
      <c r="D7089">
        <v>518</v>
      </c>
      <c r="E7089" s="2"/>
      <c r="F7089">
        <f>SUMIFS($D$2:$D$7909, $B$2:$B$7909, "Piemonte")</f>
        <v>4363916</v>
      </c>
      <c r="G7089" s="1">
        <f>Comuni__2[[#This Row],[Popolazione2011]]/Comuni__2[[#This Row],[POPOLAZIONE TOTALE DI OGNI REGIONE (CON FILTRO)]]</f>
        <v>1.1870072659510403E-4</v>
      </c>
      <c r="H7089" t="str">
        <f>IF(Comuni__2[[#This Row],[Popolazione2011]]&gt;300000,"MAGGIORE","")</f>
        <v/>
      </c>
    </row>
    <row r="7090" spans="1:8" x14ac:dyDescent="0.2">
      <c r="A7090" t="s">
        <v>1126</v>
      </c>
      <c r="B7090" t="s">
        <v>5</v>
      </c>
      <c r="C7090" t="s">
        <v>1120</v>
      </c>
      <c r="D7090">
        <v>518</v>
      </c>
      <c r="E7090" s="2"/>
      <c r="F7090">
        <f>SUMIFS($D$2:$D$7909, $B$2:$B$7909, "Piemonte")</f>
        <v>4363916</v>
      </c>
      <c r="G7090" s="1">
        <f>Comuni__2[[#This Row],[Popolazione2011]]/Comuni__2[[#This Row],[POPOLAZIONE TOTALE DI OGNI REGIONE (CON FILTRO)]]</f>
        <v>1.1870072659510403E-4</v>
      </c>
      <c r="H7090" t="str">
        <f>IF(Comuni__2[[#This Row],[Popolazione2011]]&gt;300000,"MAGGIORE","")</f>
        <v/>
      </c>
    </row>
    <row r="7091" spans="1:8" x14ac:dyDescent="0.2">
      <c r="A7091" t="s">
        <v>1193</v>
      </c>
      <c r="B7091" t="s">
        <v>5</v>
      </c>
      <c r="C7091" t="s">
        <v>1120</v>
      </c>
      <c r="D7091">
        <v>518</v>
      </c>
      <c r="E7091" s="2"/>
      <c r="F7091">
        <f>SUMIFS($D$2:$D$7909, $B$2:$B$7909, "Piemonte")</f>
        <v>4363916</v>
      </c>
      <c r="G7091" s="1">
        <f>Comuni__2[[#This Row],[Popolazione2011]]/Comuni__2[[#This Row],[POPOLAZIONE TOTALE DI OGNI REGIONE (CON FILTRO)]]</f>
        <v>1.1870072659510403E-4</v>
      </c>
      <c r="H7091" t="str">
        <f>IF(Comuni__2[[#This Row],[Popolazione2011]]&gt;300000,"MAGGIORE","")</f>
        <v/>
      </c>
    </row>
    <row r="7092" spans="1:8" x14ac:dyDescent="0.2">
      <c r="A7092" t="s">
        <v>1481</v>
      </c>
      <c r="B7092" t="s">
        <v>1271</v>
      </c>
      <c r="C7092" t="s">
        <v>1411</v>
      </c>
      <c r="D7092">
        <v>517</v>
      </c>
      <c r="E7092" s="2"/>
      <c r="F7092">
        <f>SUMIFS($D$2:$D$7909, $B$2:$B$7909, "Lombardia")</f>
        <v>9704121</v>
      </c>
      <c r="G7092" s="1">
        <f>Comuni__2[[#This Row],[Popolazione2011]]/Comuni__2[[#This Row],[POPOLAZIONE TOTALE DI OGNI REGIONE (CON FILTRO)]]</f>
        <v>5.3276334868454339E-5</v>
      </c>
      <c r="H7092" t="str">
        <f>IF(Comuni__2[[#This Row],[Popolazione2011]]&gt;300000,"MAGGIORE","")</f>
        <v/>
      </c>
    </row>
    <row r="7093" spans="1:8" x14ac:dyDescent="0.2">
      <c r="A7093" t="s">
        <v>1786</v>
      </c>
      <c r="B7093" t="s">
        <v>1271</v>
      </c>
      <c r="C7093" t="s">
        <v>1772</v>
      </c>
      <c r="D7093">
        <v>517</v>
      </c>
      <c r="E7093" s="2"/>
      <c r="F7093">
        <f>SUMIFS($D$2:$D$7909, $B$2:$B$7909, "Lombardia")</f>
        <v>9704121</v>
      </c>
      <c r="G7093" s="1">
        <f>Comuni__2[[#This Row],[Popolazione2011]]/Comuni__2[[#This Row],[POPOLAZIONE TOTALE DI OGNI REGIONE (CON FILTRO)]]</f>
        <v>5.3276334868454339E-5</v>
      </c>
      <c r="H7093" t="str">
        <f>IF(Comuni__2[[#This Row],[Popolazione2011]]&gt;300000,"MAGGIORE","")</f>
        <v/>
      </c>
    </row>
    <row r="7094" spans="1:8" x14ac:dyDescent="0.2">
      <c r="A7094" t="s">
        <v>3340</v>
      </c>
      <c r="B7094" t="s">
        <v>3082</v>
      </c>
      <c r="C7094" t="s">
        <v>3297</v>
      </c>
      <c r="D7094">
        <v>517</v>
      </c>
      <c r="E7094" s="2"/>
      <c r="F7094">
        <f>SUMIFS($D$2:$D$7909, $B$2:$B$7909, "Veneto")</f>
        <v>4855904</v>
      </c>
      <c r="G7094" s="1">
        <f>Comuni__2[[#This Row],[Popolazione2011]]/Comuni__2[[#This Row],[POPOLAZIONE TOTALE DI OGNI REGIONE (CON FILTRO)]]</f>
        <v>1.0646833215813163E-4</v>
      </c>
      <c r="H7094" t="str">
        <f>IF(Comuni__2[[#This Row],[Popolazione2011]]&gt;300000,"MAGGIORE","")</f>
        <v/>
      </c>
    </row>
    <row r="7095" spans="1:8" x14ac:dyDescent="0.2">
      <c r="A7095" t="s">
        <v>3939</v>
      </c>
      <c r="B7095" t="s">
        <v>3873</v>
      </c>
      <c r="C7095" t="s">
        <v>3874</v>
      </c>
      <c r="D7095">
        <v>517</v>
      </c>
      <c r="E7095" s="2"/>
      <c r="F7095">
        <f>SUMIFS($D$2:$D$7909, $B$2:$B$7909, "Liguria")</f>
        <v>1570694</v>
      </c>
      <c r="G7095" s="1">
        <f>Comuni__2[[#This Row],[Popolazione2011]]/Comuni__2[[#This Row],[POPOLAZIONE TOTALE DI OGNI REGIONE (CON FILTRO)]]</f>
        <v>3.2915386447010048E-4</v>
      </c>
      <c r="H7095" t="str">
        <f>IF(Comuni__2[[#This Row],[Popolazione2011]]&gt;300000,"MAGGIORE","")</f>
        <v/>
      </c>
    </row>
    <row r="7096" spans="1:8" x14ac:dyDescent="0.2">
      <c r="A7096" t="s">
        <v>5632</v>
      </c>
      <c r="B7096" t="s">
        <v>5446</v>
      </c>
      <c r="C7096" t="s">
        <v>5604</v>
      </c>
      <c r="D7096">
        <v>517</v>
      </c>
      <c r="E7096" s="2"/>
      <c r="F7096">
        <f>SUMIFS($D$2:$D$7909, $B$2:$B$7909, "Abruzzo")</f>
        <v>1307309</v>
      </c>
      <c r="G7096" s="1">
        <f>Comuni__2[[#This Row],[Popolazione2011]]/Comuni__2[[#This Row],[POPOLAZIONE TOTALE DI OGNI REGIONE (CON FILTRO)]]</f>
        <v>3.9546886007822175E-4</v>
      </c>
      <c r="H7096" t="str">
        <f>IF(Comuni__2[[#This Row],[Popolazione2011]]&gt;300000,"MAGGIORE","")</f>
        <v/>
      </c>
    </row>
    <row r="7097" spans="1:8" x14ac:dyDescent="0.2">
      <c r="A7097" t="s">
        <v>1262</v>
      </c>
      <c r="B7097" t="s">
        <v>1195</v>
      </c>
      <c r="C7097" t="s">
        <v>1196</v>
      </c>
      <c r="D7097">
        <v>517</v>
      </c>
      <c r="E7097" s="2"/>
      <c r="F7097">
        <f>SUMIFS($D$2:$D$7909, $B$2:$B$7909, "Valle D'Aosta/Vallée D'Aoste")</f>
        <v>126806</v>
      </c>
      <c r="G7097" s="1">
        <f>Comuni__2[[#This Row],[Popolazione2011]]/Comuni__2[[#This Row],[POPOLAZIONE TOTALE DI OGNI REGIONE (CON FILTRO)]]</f>
        <v>4.0770941438102301E-3</v>
      </c>
      <c r="H7097" t="str">
        <f>IF(Comuni__2[[#This Row],[Popolazione2011]]&gt;300000,"MAGGIORE","")</f>
        <v/>
      </c>
    </row>
    <row r="7098" spans="1:8" x14ac:dyDescent="0.2">
      <c r="A7098" t="s">
        <v>2348</v>
      </c>
      <c r="B7098" t="s">
        <v>1271</v>
      </c>
      <c r="C7098" t="s">
        <v>2222</v>
      </c>
      <c r="D7098">
        <v>516</v>
      </c>
      <c r="E7098" s="2"/>
      <c r="F7098">
        <f>SUMIFS($D$2:$D$7909, $B$2:$B$7909, "Lombardia")</f>
        <v>9704121</v>
      </c>
      <c r="G7098" s="1">
        <f>Comuni__2[[#This Row],[Popolazione2011]]/Comuni__2[[#This Row],[POPOLAZIONE TOTALE DI OGNI REGIONE (CON FILTRO)]]</f>
        <v>5.3173285864840311E-5</v>
      </c>
      <c r="H7098" t="str">
        <f>IF(Comuni__2[[#This Row],[Popolazione2011]]&gt;300000,"MAGGIORE","")</f>
        <v/>
      </c>
    </row>
    <row r="7099" spans="1:8" x14ac:dyDescent="0.2">
      <c r="A7099" t="s">
        <v>7387</v>
      </c>
      <c r="B7099" t="s">
        <v>7257</v>
      </c>
      <c r="C7099" t="s">
        <v>7366</v>
      </c>
      <c r="D7099">
        <v>516</v>
      </c>
      <c r="E7099" s="2"/>
      <c r="F7099">
        <f>SUMIFS($D$2:$D$7909, $B$2:$B$7909, "Sicilia")</f>
        <v>5002904</v>
      </c>
      <c r="G7099" s="1">
        <f>Comuni__2[[#This Row],[Popolazione2011]]/Comuni__2[[#This Row],[POPOLAZIONE TOTALE DI OGNI REGIONE (CON FILTRO)]]</f>
        <v>1.0314009623210839E-4</v>
      </c>
      <c r="H7099" t="str">
        <f>IF(Comuni__2[[#This Row],[Popolazione2011]]&gt;300000,"MAGGIORE","")</f>
        <v/>
      </c>
    </row>
    <row r="7100" spans="1:8" x14ac:dyDescent="0.2">
      <c r="A7100" t="s">
        <v>707</v>
      </c>
      <c r="B7100" t="s">
        <v>5</v>
      </c>
      <c r="C7100" t="s">
        <v>490</v>
      </c>
      <c r="D7100">
        <v>516</v>
      </c>
      <c r="E7100" s="2"/>
      <c r="F7100">
        <f>SUMIFS($D$2:$D$7909, $B$2:$B$7909, "Piemonte")</f>
        <v>4363916</v>
      </c>
      <c r="G7100" s="1">
        <f>Comuni__2[[#This Row],[Popolazione2011]]/Comuni__2[[#This Row],[POPOLAZIONE TOTALE DI OGNI REGIONE (CON FILTRO)]]</f>
        <v>1.1824242263141637E-4</v>
      </c>
      <c r="H7100" t="str">
        <f>IF(Comuni__2[[#This Row],[Popolazione2011]]&gt;300000,"MAGGIORE","")</f>
        <v/>
      </c>
    </row>
    <row r="7101" spans="1:8" x14ac:dyDescent="0.2">
      <c r="A7101" t="s">
        <v>818</v>
      </c>
      <c r="B7101" t="s">
        <v>5</v>
      </c>
      <c r="C7101" t="s">
        <v>738</v>
      </c>
      <c r="D7101">
        <v>516</v>
      </c>
      <c r="E7101" s="2"/>
      <c r="F7101">
        <f>SUMIFS($D$2:$D$7909, $B$2:$B$7909, "Piemonte")</f>
        <v>4363916</v>
      </c>
      <c r="G7101" s="1">
        <f>Comuni__2[[#This Row],[Popolazione2011]]/Comuni__2[[#This Row],[POPOLAZIONE TOTALE DI OGNI REGIONE (CON FILTRO)]]</f>
        <v>1.1824242263141637E-4</v>
      </c>
      <c r="H7101" t="str">
        <f>IF(Comuni__2[[#This Row],[Popolazione2011]]&gt;300000,"MAGGIORE","")</f>
        <v/>
      </c>
    </row>
    <row r="7102" spans="1:8" x14ac:dyDescent="0.2">
      <c r="A7102" t="s">
        <v>7778</v>
      </c>
      <c r="B7102" t="s">
        <v>7657</v>
      </c>
      <c r="C7102" t="s">
        <v>7750</v>
      </c>
      <c r="D7102">
        <v>515</v>
      </c>
      <c r="E7102" s="2"/>
      <c r="F7102">
        <f>SUMIFS($D$2:$D$7909, $B$2:$B$7909, "Sardegna")</f>
        <v>1634822</v>
      </c>
      <c r="G7102" s="1">
        <f>Comuni__2[[#This Row],[Popolazione2011]]/Comuni__2[[#This Row],[POPOLAZIONE TOTALE DI OGNI REGIONE (CON FILTRO)]]</f>
        <v>3.1501900512716371E-4</v>
      </c>
      <c r="H7102" t="str">
        <f>IF(Comuni__2[[#This Row],[Popolazione2011]]&gt;300000,"MAGGIORE","")</f>
        <v/>
      </c>
    </row>
    <row r="7103" spans="1:8" x14ac:dyDescent="0.2">
      <c r="A7103" t="s">
        <v>7902</v>
      </c>
      <c r="B7103" t="s">
        <v>7657</v>
      </c>
      <c r="C7103" t="s">
        <v>7843</v>
      </c>
      <c r="D7103">
        <v>515</v>
      </c>
      <c r="E7103" s="2"/>
      <c r="F7103">
        <f>SUMIFS($D$2:$D$7909, $B$2:$B$7909, "Sardegna")</f>
        <v>1634822</v>
      </c>
      <c r="G7103" s="1">
        <f>Comuni__2[[#This Row],[Popolazione2011]]/Comuni__2[[#This Row],[POPOLAZIONE TOTALE DI OGNI REGIONE (CON FILTRO)]]</f>
        <v>3.1501900512716371E-4</v>
      </c>
      <c r="H7103" t="str">
        <f>IF(Comuni__2[[#This Row],[Popolazione2011]]&gt;300000,"MAGGIORE","")</f>
        <v/>
      </c>
    </row>
    <row r="7104" spans="1:8" x14ac:dyDescent="0.2">
      <c r="A7104" t="s">
        <v>5714</v>
      </c>
      <c r="B7104" t="s">
        <v>5446</v>
      </c>
      <c r="C7104" t="s">
        <v>5651</v>
      </c>
      <c r="D7104">
        <v>515</v>
      </c>
      <c r="E7104" s="2"/>
      <c r="F7104">
        <f>SUMIFS($D$2:$D$7909, $B$2:$B$7909, "Abruzzo")</f>
        <v>1307309</v>
      </c>
      <c r="G7104" s="1">
        <f>Comuni__2[[#This Row],[Popolazione2011]]/Comuni__2[[#This Row],[POPOLAZIONE TOTALE DI OGNI REGIONE (CON FILTRO)]]</f>
        <v>3.9393899988449555E-4</v>
      </c>
      <c r="H7104" t="str">
        <f>IF(Comuni__2[[#This Row],[Popolazione2011]]&gt;300000,"MAGGIORE","")</f>
        <v/>
      </c>
    </row>
    <row r="7105" spans="1:8" x14ac:dyDescent="0.2">
      <c r="A7105" t="s">
        <v>3312</v>
      </c>
      <c r="B7105" t="s">
        <v>3082</v>
      </c>
      <c r="C7105" t="s">
        <v>3297</v>
      </c>
      <c r="D7105">
        <v>514</v>
      </c>
      <c r="E7105" s="2"/>
      <c r="F7105">
        <f>SUMIFS($D$2:$D$7909, $B$2:$B$7909, "Veneto")</f>
        <v>4855904</v>
      </c>
      <c r="G7105" s="1">
        <f>Comuni__2[[#This Row],[Popolazione2011]]/Comuni__2[[#This Row],[POPOLAZIONE TOTALE DI OGNI REGIONE (CON FILTRO)]]</f>
        <v>1.0585052752278463E-4</v>
      </c>
      <c r="H7105" t="str">
        <f>IF(Comuni__2[[#This Row],[Popolazione2011]]&gt;300000,"MAGGIORE","")</f>
        <v/>
      </c>
    </row>
    <row r="7106" spans="1:8" x14ac:dyDescent="0.2">
      <c r="A7106" t="s">
        <v>3347</v>
      </c>
      <c r="B7106" t="s">
        <v>3082</v>
      </c>
      <c r="C7106" t="s">
        <v>3297</v>
      </c>
      <c r="D7106">
        <v>514</v>
      </c>
      <c r="E7106" s="2"/>
      <c r="F7106">
        <f>SUMIFS($D$2:$D$7909, $B$2:$B$7909, "Veneto")</f>
        <v>4855904</v>
      </c>
      <c r="G7106" s="1">
        <f>Comuni__2[[#This Row],[Popolazione2011]]/Comuni__2[[#This Row],[POPOLAZIONE TOTALE DI OGNI REGIONE (CON FILTRO)]]</f>
        <v>1.0585052752278463E-4</v>
      </c>
      <c r="H7106" t="str">
        <f>IF(Comuni__2[[#This Row],[Popolazione2011]]&gt;300000,"MAGGIORE","")</f>
        <v/>
      </c>
    </row>
    <row r="7107" spans="1:8" x14ac:dyDescent="0.2">
      <c r="A7107" t="s">
        <v>2357</v>
      </c>
      <c r="B7107" t="s">
        <v>1271</v>
      </c>
      <c r="C7107" t="s">
        <v>2222</v>
      </c>
      <c r="D7107">
        <v>513</v>
      </c>
      <c r="E7107" s="2"/>
      <c r="F7107">
        <f>SUMIFS($D$2:$D$7909, $B$2:$B$7909, "Lombardia")</f>
        <v>9704121</v>
      </c>
      <c r="G7107" s="1">
        <f>Comuni__2[[#This Row],[Popolazione2011]]/Comuni__2[[#This Row],[POPOLAZIONE TOTALE DI OGNI REGIONE (CON FILTRO)]]</f>
        <v>5.2864138853998213E-5</v>
      </c>
      <c r="H7107" t="str">
        <f>IF(Comuni__2[[#This Row],[Popolazione2011]]&gt;300000,"MAGGIORE","")</f>
        <v/>
      </c>
    </row>
    <row r="7108" spans="1:8" x14ac:dyDescent="0.2">
      <c r="A7108" t="s">
        <v>673</v>
      </c>
      <c r="B7108" t="s">
        <v>5</v>
      </c>
      <c r="C7108" t="s">
        <v>490</v>
      </c>
      <c r="D7108">
        <v>513</v>
      </c>
      <c r="E7108" s="2"/>
      <c r="F7108">
        <f>SUMIFS($D$2:$D$7909, $B$2:$B$7909, "Piemonte")</f>
        <v>4363916</v>
      </c>
      <c r="G7108" s="1">
        <f>Comuni__2[[#This Row],[Popolazione2011]]/Comuni__2[[#This Row],[POPOLAZIONE TOTALE DI OGNI REGIONE (CON FILTRO)]]</f>
        <v>1.1755496668588488E-4</v>
      </c>
      <c r="H7108" t="str">
        <f>IF(Comuni__2[[#This Row],[Popolazione2011]]&gt;300000,"MAGGIORE","")</f>
        <v/>
      </c>
    </row>
    <row r="7109" spans="1:8" x14ac:dyDescent="0.2">
      <c r="A7109" t="s">
        <v>14</v>
      </c>
      <c r="B7109" t="s">
        <v>5</v>
      </c>
      <c r="C7109" t="s">
        <v>6</v>
      </c>
      <c r="D7109">
        <v>512</v>
      </c>
      <c r="E7109" s="2"/>
      <c r="F7109">
        <f>SUMIFS($D$2:$D$7909, $B$2:$B$7909, "Piemonte")</f>
        <v>4363916</v>
      </c>
      <c r="G7109" s="1">
        <f>Comuni__2[[#This Row],[Popolazione2011]]/Comuni__2[[#This Row],[POPOLAZIONE TOTALE DI OGNI REGIONE (CON FILTRO)]]</f>
        <v>1.1732581470404105E-4</v>
      </c>
      <c r="H7109" t="str">
        <f>IF(Comuni__2[[#This Row],[Popolazione2011]]&gt;300000,"MAGGIORE","")</f>
        <v/>
      </c>
    </row>
    <row r="7110" spans="1:8" x14ac:dyDescent="0.2">
      <c r="A7110" t="s">
        <v>6881</v>
      </c>
      <c r="B7110" t="s">
        <v>6847</v>
      </c>
      <c r="C7110" t="s">
        <v>6848</v>
      </c>
      <c r="D7110">
        <v>511</v>
      </c>
      <c r="E7110" s="2"/>
      <c r="F7110">
        <f>SUMIFS($D$2:$D$7909, $B$2:$B$7909, "Calabria")</f>
        <v>1959050</v>
      </c>
      <c r="G7110" s="1">
        <f>Comuni__2[[#This Row],[Popolazione2011]]/Comuni__2[[#This Row],[POPOLAZIONE TOTALE DI OGNI REGIONE (CON FILTRO)]]</f>
        <v>2.6084071361118911E-4</v>
      </c>
      <c r="H7110" t="str">
        <f>IF(Comuni__2[[#This Row],[Popolazione2011]]&gt;300000,"MAGGIORE","")</f>
        <v/>
      </c>
    </row>
    <row r="7111" spans="1:8" x14ac:dyDescent="0.2">
      <c r="A7111" t="s">
        <v>7061</v>
      </c>
      <c r="B7111" t="s">
        <v>6847</v>
      </c>
      <c r="C7111" t="s">
        <v>6999</v>
      </c>
      <c r="D7111">
        <v>511</v>
      </c>
      <c r="E7111" s="2"/>
      <c r="F7111">
        <f>SUMIFS($D$2:$D$7909, $B$2:$B$7909, "Calabria")</f>
        <v>1959050</v>
      </c>
      <c r="G7111" s="1">
        <f>Comuni__2[[#This Row],[Popolazione2011]]/Comuni__2[[#This Row],[POPOLAZIONE TOTALE DI OGNI REGIONE (CON FILTRO)]]</f>
        <v>2.6084071361118911E-4</v>
      </c>
      <c r="H7111" t="str">
        <f>IF(Comuni__2[[#This Row],[Popolazione2011]]&gt;300000,"MAGGIORE","")</f>
        <v/>
      </c>
    </row>
    <row r="7112" spans="1:8" x14ac:dyDescent="0.2">
      <c r="A7112" t="s">
        <v>881</v>
      </c>
      <c r="B7112" t="s">
        <v>5</v>
      </c>
      <c r="C7112" t="s">
        <v>857</v>
      </c>
      <c r="D7112">
        <v>510</v>
      </c>
      <c r="E7112" s="2"/>
      <c r="F7112">
        <f>SUMIFS($D$2:$D$7909, $B$2:$B$7909, "Piemonte")</f>
        <v>4363916</v>
      </c>
      <c r="G7112" s="1">
        <f>Comuni__2[[#This Row],[Popolazione2011]]/Comuni__2[[#This Row],[POPOLAZIONE TOTALE DI OGNI REGIONE (CON FILTRO)]]</f>
        <v>1.1686751074035339E-4</v>
      </c>
      <c r="H7112" t="str">
        <f>IF(Comuni__2[[#This Row],[Popolazione2011]]&gt;300000,"MAGGIORE","")</f>
        <v/>
      </c>
    </row>
    <row r="7113" spans="1:8" x14ac:dyDescent="0.2">
      <c r="A7113" t="s">
        <v>5635</v>
      </c>
      <c r="B7113" t="s">
        <v>5446</v>
      </c>
      <c r="C7113" t="s">
        <v>5604</v>
      </c>
      <c r="D7113">
        <v>509</v>
      </c>
      <c r="E7113" s="2"/>
      <c r="F7113">
        <f>SUMIFS($D$2:$D$7909, $B$2:$B$7909, "Abruzzo")</f>
        <v>1307309</v>
      </c>
      <c r="G7113" s="1">
        <f>Comuni__2[[#This Row],[Popolazione2011]]/Comuni__2[[#This Row],[POPOLAZIONE TOTALE DI OGNI REGIONE (CON FILTRO)]]</f>
        <v>3.8934941930331699E-4</v>
      </c>
      <c r="H7113" t="str">
        <f>IF(Comuni__2[[#This Row],[Popolazione2011]]&gt;300000,"MAGGIORE","")</f>
        <v/>
      </c>
    </row>
    <row r="7114" spans="1:8" x14ac:dyDescent="0.2">
      <c r="A7114" t="s">
        <v>1066</v>
      </c>
      <c r="B7114" t="s">
        <v>5</v>
      </c>
      <c r="C7114" t="s">
        <v>1045</v>
      </c>
      <c r="D7114">
        <v>508</v>
      </c>
      <c r="E7114" s="2"/>
      <c r="F7114">
        <f>SUMIFS($D$2:$D$7909, $B$2:$B$7909, "Piemonte")</f>
        <v>4363916</v>
      </c>
      <c r="G7114" s="1">
        <f>Comuni__2[[#This Row],[Popolazione2011]]/Comuni__2[[#This Row],[POPOLAZIONE TOTALE DI OGNI REGIONE (CON FILTRO)]]</f>
        <v>1.1640920677666573E-4</v>
      </c>
      <c r="H7114" t="str">
        <f>IF(Comuni__2[[#This Row],[Popolazione2011]]&gt;300000,"MAGGIORE","")</f>
        <v/>
      </c>
    </row>
    <row r="7115" spans="1:8" x14ac:dyDescent="0.2">
      <c r="A7115" t="s">
        <v>7876</v>
      </c>
      <c r="B7115" t="s">
        <v>7657</v>
      </c>
      <c r="C7115" t="s">
        <v>7843</v>
      </c>
      <c r="D7115">
        <v>508</v>
      </c>
      <c r="E7115" s="2"/>
      <c r="F7115">
        <f>SUMIFS($D$2:$D$7909, $B$2:$B$7909, "Sardegna")</f>
        <v>1634822</v>
      </c>
      <c r="G7115" s="1">
        <f>Comuni__2[[#This Row],[Popolazione2011]]/Comuni__2[[#This Row],[POPOLAZIONE TOTALE DI OGNI REGIONE (CON FILTRO)]]</f>
        <v>3.1073719340698867E-4</v>
      </c>
      <c r="H7115" t="str">
        <f>IF(Comuni__2[[#This Row],[Popolazione2011]]&gt;300000,"MAGGIORE","")</f>
        <v/>
      </c>
    </row>
    <row r="7116" spans="1:8" x14ac:dyDescent="0.2">
      <c r="A7116" t="s">
        <v>3739</v>
      </c>
      <c r="B7116" t="s">
        <v>3653</v>
      </c>
      <c r="C7116" t="s">
        <v>3654</v>
      </c>
      <c r="D7116">
        <v>508</v>
      </c>
      <c r="E7116" s="2"/>
      <c r="F7116">
        <f>SUMIFS($D$2:$D$7909, $B$2:$B$7909, "Friuli-Venezia Giulia")</f>
        <v>1220291</v>
      </c>
      <c r="G7116" s="1">
        <f>Comuni__2[[#This Row],[Popolazione2011]]/Comuni__2[[#This Row],[POPOLAZIONE TOTALE DI OGNI REGIONE (CON FILTRO)]]</f>
        <v>4.162941462323331E-4</v>
      </c>
      <c r="H7116" t="str">
        <f>IF(Comuni__2[[#This Row],[Popolazione2011]]&gt;300000,"MAGGIORE","")</f>
        <v/>
      </c>
    </row>
    <row r="7117" spans="1:8" x14ac:dyDescent="0.2">
      <c r="A7117" t="s">
        <v>869</v>
      </c>
      <c r="B7117" t="s">
        <v>5</v>
      </c>
      <c r="C7117" t="s">
        <v>857</v>
      </c>
      <c r="D7117">
        <v>505</v>
      </c>
      <c r="E7117" s="2"/>
      <c r="F7117">
        <f>SUMIFS($D$2:$D$7909, $B$2:$B$7909, "Piemonte")</f>
        <v>4363916</v>
      </c>
      <c r="G7117" s="1">
        <f>Comuni__2[[#This Row],[Popolazione2011]]/Comuni__2[[#This Row],[POPOLAZIONE TOTALE DI OGNI REGIONE (CON FILTRO)]]</f>
        <v>1.1572175083113424E-4</v>
      </c>
      <c r="H7117" t="str">
        <f>IF(Comuni__2[[#This Row],[Popolazione2011]]&gt;300000,"MAGGIORE","")</f>
        <v/>
      </c>
    </row>
    <row r="7118" spans="1:8" x14ac:dyDescent="0.2">
      <c r="A7118" t="s">
        <v>7864</v>
      </c>
      <c r="B7118" t="s">
        <v>7657</v>
      </c>
      <c r="C7118" t="s">
        <v>7843</v>
      </c>
      <c r="D7118">
        <v>505</v>
      </c>
      <c r="E7118" s="2"/>
      <c r="F7118">
        <f>SUMIFS($D$2:$D$7909, $B$2:$B$7909, "Sardegna")</f>
        <v>1634822</v>
      </c>
      <c r="G7118" s="1">
        <f>Comuni__2[[#This Row],[Popolazione2011]]/Comuni__2[[#This Row],[POPOLAZIONE TOTALE DI OGNI REGIONE (CON FILTRO)]]</f>
        <v>3.0890213124119934E-4</v>
      </c>
      <c r="H7118" t="str">
        <f>IF(Comuni__2[[#This Row],[Popolazione2011]]&gt;300000,"MAGGIORE","")</f>
        <v/>
      </c>
    </row>
    <row r="7119" spans="1:8" x14ac:dyDescent="0.2">
      <c r="A7119" t="s">
        <v>5007</v>
      </c>
      <c r="B7119" t="s">
        <v>4829</v>
      </c>
      <c r="C7119" t="s">
        <v>4987</v>
      </c>
      <c r="D7119">
        <v>505</v>
      </c>
      <c r="E7119" s="2"/>
      <c r="F7119">
        <f>SUMIFS($D$2:$D$7909, $B$2:$B$7909, "Marche")</f>
        <v>1540584</v>
      </c>
      <c r="G7119" s="1">
        <f>Comuni__2[[#This Row],[Popolazione2011]]/Comuni__2[[#This Row],[POPOLAZIONE TOTALE DI OGNI REGIONE (CON FILTRO)]]</f>
        <v>3.2779777019623725E-4</v>
      </c>
      <c r="H7119" t="str">
        <f>IF(Comuni__2[[#This Row],[Popolazione2011]]&gt;300000,"MAGGIORE","")</f>
        <v/>
      </c>
    </row>
    <row r="7120" spans="1:8" x14ac:dyDescent="0.2">
      <c r="A7120" t="s">
        <v>2938</v>
      </c>
      <c r="B7120" t="s">
        <v>2791</v>
      </c>
      <c r="C7120" t="s">
        <v>2909</v>
      </c>
      <c r="D7120">
        <v>505</v>
      </c>
      <c r="E7120" s="2"/>
      <c r="F7120">
        <f>SUMIFS($D$2:$D$7909, $B$2:$B$7909, "Trentino-Alto Adige/Südtirol")</f>
        <v>1026433</v>
      </c>
      <c r="G7120" s="1">
        <f>Comuni__2[[#This Row],[Popolazione2011]]/Comuni__2[[#This Row],[POPOLAZIONE TOTALE DI OGNI REGIONE (CON FILTRO)]]</f>
        <v>4.9199509368853106E-4</v>
      </c>
      <c r="H7120" t="str">
        <f>IF(Comuni__2[[#This Row],[Popolazione2011]]&gt;300000,"MAGGIORE","")</f>
        <v/>
      </c>
    </row>
    <row r="7121" spans="1:8" x14ac:dyDescent="0.2">
      <c r="A7121" t="s">
        <v>827</v>
      </c>
      <c r="B7121" t="s">
        <v>5</v>
      </c>
      <c r="C7121" t="s">
        <v>738</v>
      </c>
      <c r="D7121">
        <v>504</v>
      </c>
      <c r="E7121" s="2"/>
      <c r="F7121">
        <f>SUMIFS($D$2:$D$7909, $B$2:$B$7909, "Piemonte")</f>
        <v>4363916</v>
      </c>
      <c r="G7121" s="1">
        <f>Comuni__2[[#This Row],[Popolazione2011]]/Comuni__2[[#This Row],[POPOLAZIONE TOTALE DI OGNI REGIONE (CON FILTRO)]]</f>
        <v>1.1549259884929041E-4</v>
      </c>
      <c r="H7121" t="str">
        <f>IF(Comuni__2[[#This Row],[Popolazione2011]]&gt;300000,"MAGGIORE","")</f>
        <v/>
      </c>
    </row>
    <row r="7122" spans="1:8" x14ac:dyDescent="0.2">
      <c r="A7122" t="s">
        <v>7959</v>
      </c>
      <c r="B7122" t="s">
        <v>7657</v>
      </c>
      <c r="C7122" t="s">
        <v>7931</v>
      </c>
      <c r="D7122">
        <v>504</v>
      </c>
      <c r="E7122" s="2"/>
      <c r="F7122">
        <f>SUMIFS($D$2:$D$7909, $B$2:$B$7909, "Sardegna")</f>
        <v>1634822</v>
      </c>
      <c r="G7122" s="1">
        <f>Comuni__2[[#This Row],[Popolazione2011]]/Comuni__2[[#This Row],[POPOLAZIONE TOTALE DI OGNI REGIONE (CON FILTRO)]]</f>
        <v>3.0829044385260291E-4</v>
      </c>
      <c r="H7122" t="str">
        <f>IF(Comuni__2[[#This Row],[Popolazione2011]]&gt;300000,"MAGGIORE","")</f>
        <v/>
      </c>
    </row>
    <row r="7123" spans="1:8" x14ac:dyDescent="0.2">
      <c r="A7123" t="s">
        <v>4033</v>
      </c>
      <c r="B7123" t="s">
        <v>3873</v>
      </c>
      <c r="C7123" t="s">
        <v>4011</v>
      </c>
      <c r="D7123">
        <v>504</v>
      </c>
      <c r="E7123" s="2"/>
      <c r="F7123">
        <f>SUMIFS($D$2:$D$7909, $B$2:$B$7909, "Liguria")</f>
        <v>1570694</v>
      </c>
      <c r="G7123" s="1">
        <f>Comuni__2[[#This Row],[Popolazione2011]]/Comuni__2[[#This Row],[POPOLAZIONE TOTALE DI OGNI REGIONE (CON FILTRO)]]</f>
        <v>3.208772682648562E-4</v>
      </c>
      <c r="H7123" t="str">
        <f>IF(Comuni__2[[#This Row],[Popolazione2011]]&gt;300000,"MAGGIORE","")</f>
        <v/>
      </c>
    </row>
    <row r="7124" spans="1:8" x14ac:dyDescent="0.2">
      <c r="A7124" t="s">
        <v>5527</v>
      </c>
      <c r="B7124" t="s">
        <v>5446</v>
      </c>
      <c r="C7124" t="s">
        <v>5447</v>
      </c>
      <c r="D7124">
        <v>504</v>
      </c>
      <c r="E7124" s="2"/>
      <c r="F7124">
        <f>SUMIFS($D$2:$D$7909, $B$2:$B$7909, "Abruzzo")</f>
        <v>1307309</v>
      </c>
      <c r="G7124" s="1">
        <f>Comuni__2[[#This Row],[Popolazione2011]]/Comuni__2[[#This Row],[POPOLAZIONE TOTALE DI OGNI REGIONE (CON FILTRO)]]</f>
        <v>3.8552476881900145E-4</v>
      </c>
      <c r="H7124" t="str">
        <f>IF(Comuni__2[[#This Row],[Popolazione2011]]&gt;300000,"MAGGIORE","")</f>
        <v/>
      </c>
    </row>
    <row r="7125" spans="1:8" x14ac:dyDescent="0.2">
      <c r="A7125" t="s">
        <v>2636</v>
      </c>
      <c r="B7125" t="s">
        <v>1271</v>
      </c>
      <c r="C7125" t="s">
        <v>2588</v>
      </c>
      <c r="D7125">
        <v>503</v>
      </c>
      <c r="E7125" s="2"/>
      <c r="F7125">
        <f>SUMIFS($D$2:$D$7909, $B$2:$B$7909, "Lombardia")</f>
        <v>9704121</v>
      </c>
      <c r="G7125" s="1">
        <f>Comuni__2[[#This Row],[Popolazione2011]]/Comuni__2[[#This Row],[POPOLAZIONE TOTALE DI OGNI REGIONE (CON FILTRO)]]</f>
        <v>5.1833648817857896E-5</v>
      </c>
      <c r="H7125" t="str">
        <f>IF(Comuni__2[[#This Row],[Popolazione2011]]&gt;300000,"MAGGIORE","")</f>
        <v/>
      </c>
    </row>
    <row r="7126" spans="1:8" x14ac:dyDescent="0.2">
      <c r="A7126" t="s">
        <v>265</v>
      </c>
      <c r="B7126" t="s">
        <v>5</v>
      </c>
      <c r="C7126" t="s">
        <v>6</v>
      </c>
      <c r="D7126">
        <v>503</v>
      </c>
      <c r="E7126" s="2"/>
      <c r="F7126">
        <f>SUMIFS($D$2:$D$7909, $B$2:$B$7909, "Piemonte")</f>
        <v>4363916</v>
      </c>
      <c r="G7126" s="1">
        <f>Comuni__2[[#This Row],[Popolazione2011]]/Comuni__2[[#This Row],[POPOLAZIONE TOTALE DI OGNI REGIONE (CON FILTRO)]]</f>
        <v>1.1526344686744658E-4</v>
      </c>
      <c r="H7126" t="str">
        <f>IF(Comuni__2[[#This Row],[Popolazione2011]]&gt;300000,"MAGGIORE","")</f>
        <v/>
      </c>
    </row>
    <row r="7127" spans="1:8" x14ac:dyDescent="0.2">
      <c r="A7127" t="s">
        <v>2307</v>
      </c>
      <c r="B7127" t="s">
        <v>1271</v>
      </c>
      <c r="C7127" t="s">
        <v>2222</v>
      </c>
      <c r="D7127">
        <v>502</v>
      </c>
      <c r="E7127" s="2"/>
      <c r="F7127">
        <f>SUMIFS($D$2:$D$7909, $B$2:$B$7909, "Lombardia")</f>
        <v>9704121</v>
      </c>
      <c r="G7127" s="1">
        <f>Comuni__2[[#This Row],[Popolazione2011]]/Comuni__2[[#This Row],[POPOLAZIONE TOTALE DI OGNI REGIONE (CON FILTRO)]]</f>
        <v>5.1730599814243868E-5</v>
      </c>
      <c r="H7127" t="str">
        <f>IF(Comuni__2[[#This Row],[Popolazione2011]]&gt;300000,"MAGGIORE","")</f>
        <v/>
      </c>
    </row>
    <row r="7128" spans="1:8" x14ac:dyDescent="0.2">
      <c r="A7128" t="s">
        <v>3744</v>
      </c>
      <c r="B7128" t="s">
        <v>3653</v>
      </c>
      <c r="C7128" t="s">
        <v>3654</v>
      </c>
      <c r="D7128">
        <v>502</v>
      </c>
      <c r="E7128" s="2"/>
      <c r="F7128">
        <f>SUMIFS($D$2:$D$7909, $B$2:$B$7909, "Friuli-Venezia Giulia")</f>
        <v>1220291</v>
      </c>
      <c r="G7128" s="1">
        <f>Comuni__2[[#This Row],[Popolazione2011]]/Comuni__2[[#This Row],[POPOLAZIONE TOTALE DI OGNI REGIONE (CON FILTRO)]]</f>
        <v>4.1137728623746303E-4</v>
      </c>
      <c r="H7128" t="str">
        <f>IF(Comuni__2[[#This Row],[Popolazione2011]]&gt;300000,"MAGGIORE","")</f>
        <v/>
      </c>
    </row>
    <row r="7129" spans="1:8" x14ac:dyDescent="0.2">
      <c r="A7129" t="s">
        <v>5520</v>
      </c>
      <c r="B7129" t="s">
        <v>5446</v>
      </c>
      <c r="C7129" t="s">
        <v>5447</v>
      </c>
      <c r="D7129">
        <v>501</v>
      </c>
      <c r="E7129" s="2"/>
      <c r="F7129">
        <f>SUMIFS($D$2:$D$7909, $B$2:$B$7909, "Abruzzo")</f>
        <v>1307309</v>
      </c>
      <c r="G7129" s="1">
        <f>Comuni__2[[#This Row],[Popolazione2011]]/Comuni__2[[#This Row],[POPOLAZIONE TOTALE DI OGNI REGIONE (CON FILTRO)]]</f>
        <v>3.8322997852841217E-4</v>
      </c>
      <c r="H7129" t="str">
        <f>IF(Comuni__2[[#This Row],[Popolazione2011]]&gt;300000,"MAGGIORE","")</f>
        <v/>
      </c>
    </row>
    <row r="7130" spans="1:8" x14ac:dyDescent="0.2">
      <c r="A7130" t="s">
        <v>1617</v>
      </c>
      <c r="B7130" t="s">
        <v>1271</v>
      </c>
      <c r="C7130" t="s">
        <v>1560</v>
      </c>
      <c r="D7130">
        <v>500</v>
      </c>
      <c r="E7130" s="2"/>
      <c r="F7130">
        <f>SUMIFS($D$2:$D$7909, $B$2:$B$7909, "Lombardia")</f>
        <v>9704121</v>
      </c>
      <c r="G7130" s="1">
        <f>Comuni__2[[#This Row],[Popolazione2011]]/Comuni__2[[#This Row],[POPOLAZIONE TOTALE DI OGNI REGIONE (CON FILTRO)]]</f>
        <v>5.1524501807015805E-5</v>
      </c>
      <c r="H7130" t="str">
        <f>IF(Comuni__2[[#This Row],[Popolazione2011]]&gt;300000,"MAGGIORE","")</f>
        <v/>
      </c>
    </row>
    <row r="7131" spans="1:8" x14ac:dyDescent="0.2">
      <c r="A7131" t="s">
        <v>297</v>
      </c>
      <c r="B7131" t="s">
        <v>5</v>
      </c>
      <c r="C7131" t="s">
        <v>6</v>
      </c>
      <c r="D7131">
        <v>500</v>
      </c>
      <c r="E7131" s="2"/>
      <c r="F7131">
        <f>SUMIFS($D$2:$D$7909, $B$2:$B$7909, "Piemonte")</f>
        <v>4363916</v>
      </c>
      <c r="G7131" s="1">
        <f>Comuni__2[[#This Row],[Popolazione2011]]/Comuni__2[[#This Row],[POPOLAZIONE TOTALE DI OGNI REGIONE (CON FILTRO)]]</f>
        <v>1.1457599092191509E-4</v>
      </c>
      <c r="H7131" t="str">
        <f>IF(Comuni__2[[#This Row],[Popolazione2011]]&gt;300000,"MAGGIORE","")</f>
        <v/>
      </c>
    </row>
    <row r="7132" spans="1:8" x14ac:dyDescent="0.2">
      <c r="A7132" t="s">
        <v>480</v>
      </c>
      <c r="B7132" t="s">
        <v>5</v>
      </c>
      <c r="C7132" t="s">
        <v>402</v>
      </c>
      <c r="D7132">
        <v>500</v>
      </c>
      <c r="E7132" s="2"/>
      <c r="F7132">
        <f>SUMIFS($D$2:$D$7909, $B$2:$B$7909, "Piemonte")</f>
        <v>4363916</v>
      </c>
      <c r="G7132" s="1">
        <f>Comuni__2[[#This Row],[Popolazione2011]]/Comuni__2[[#This Row],[POPOLAZIONE TOTALE DI OGNI REGIONE (CON FILTRO)]]</f>
        <v>1.1457599092191509E-4</v>
      </c>
      <c r="H7132" t="str">
        <f>IF(Comuni__2[[#This Row],[Popolazione2011]]&gt;300000,"MAGGIORE","")</f>
        <v/>
      </c>
    </row>
    <row r="7133" spans="1:8" x14ac:dyDescent="0.2">
      <c r="A7133" t="s">
        <v>544</v>
      </c>
      <c r="B7133" t="s">
        <v>5</v>
      </c>
      <c r="C7133" t="s">
        <v>490</v>
      </c>
      <c r="D7133">
        <v>500</v>
      </c>
      <c r="E7133" s="2"/>
      <c r="F7133">
        <f>SUMIFS($D$2:$D$7909, $B$2:$B$7909, "Piemonte")</f>
        <v>4363916</v>
      </c>
      <c r="G7133" s="1">
        <f>Comuni__2[[#This Row],[Popolazione2011]]/Comuni__2[[#This Row],[POPOLAZIONE TOTALE DI OGNI REGIONE (CON FILTRO)]]</f>
        <v>1.1457599092191509E-4</v>
      </c>
      <c r="H7133" t="str">
        <f>IF(Comuni__2[[#This Row],[Popolazione2011]]&gt;300000,"MAGGIORE","")</f>
        <v/>
      </c>
    </row>
    <row r="7134" spans="1:8" x14ac:dyDescent="0.2">
      <c r="A7134" t="s">
        <v>3918</v>
      </c>
      <c r="B7134" t="s">
        <v>3873</v>
      </c>
      <c r="C7134" t="s">
        <v>3874</v>
      </c>
      <c r="D7134">
        <v>500</v>
      </c>
      <c r="E7134" s="2"/>
      <c r="F7134">
        <f>SUMIFS($D$2:$D$7909, $B$2:$B$7909, "Liguria")</f>
        <v>1570694</v>
      </c>
      <c r="G7134" s="1">
        <f>Comuni__2[[#This Row],[Popolazione2011]]/Comuni__2[[#This Row],[POPOLAZIONE TOTALE DI OGNI REGIONE (CON FILTRO)]]</f>
        <v>3.1833062327862714E-4</v>
      </c>
      <c r="H7134" t="str">
        <f>IF(Comuni__2[[#This Row],[Popolazione2011]]&gt;300000,"MAGGIORE","")</f>
        <v/>
      </c>
    </row>
    <row r="7135" spans="1:8" x14ac:dyDescent="0.2">
      <c r="A7135" t="s">
        <v>862</v>
      </c>
      <c r="B7135" t="s">
        <v>5</v>
      </c>
      <c r="C7135" t="s">
        <v>857</v>
      </c>
      <c r="D7135">
        <v>497</v>
      </c>
      <c r="E7135" s="2"/>
      <c r="F7135">
        <f>SUMIFS($D$2:$D$7909, $B$2:$B$7909, "Piemonte")</f>
        <v>4363916</v>
      </c>
      <c r="G7135" s="1">
        <f>Comuni__2[[#This Row],[Popolazione2011]]/Comuni__2[[#This Row],[POPOLAZIONE TOTALE DI OGNI REGIONE (CON FILTRO)]]</f>
        <v>1.1388853497638359E-4</v>
      </c>
      <c r="H7135" t="str">
        <f>IF(Comuni__2[[#This Row],[Popolazione2011]]&gt;300000,"MAGGIORE","")</f>
        <v/>
      </c>
    </row>
    <row r="7136" spans="1:8" x14ac:dyDescent="0.2">
      <c r="A7136" t="s">
        <v>574</v>
      </c>
      <c r="B7136" t="s">
        <v>5</v>
      </c>
      <c r="C7136" t="s">
        <v>490</v>
      </c>
      <c r="D7136">
        <v>496</v>
      </c>
      <c r="E7136" s="2"/>
      <c r="F7136">
        <f>SUMIFS($D$2:$D$7909, $B$2:$B$7909, "Piemonte")</f>
        <v>4363916</v>
      </c>
      <c r="G7136" s="1">
        <f>Comuni__2[[#This Row],[Popolazione2011]]/Comuni__2[[#This Row],[POPOLAZIONE TOTALE DI OGNI REGIONE (CON FILTRO)]]</f>
        <v>1.1365938299453977E-4</v>
      </c>
      <c r="H7136" t="str">
        <f>IF(Comuni__2[[#This Row],[Popolazione2011]]&gt;300000,"MAGGIORE","")</f>
        <v/>
      </c>
    </row>
    <row r="7137" spans="1:8" x14ac:dyDescent="0.2">
      <c r="A7137" t="s">
        <v>1221</v>
      </c>
      <c r="B7137" t="s">
        <v>1195</v>
      </c>
      <c r="C7137" t="s">
        <v>1196</v>
      </c>
      <c r="D7137">
        <v>496</v>
      </c>
      <c r="E7137" s="2"/>
      <c r="F7137">
        <f>SUMIFS($D$2:$D$7909, $B$2:$B$7909, "Valle D'Aosta/Vallée D'Aoste")</f>
        <v>126806</v>
      </c>
      <c r="G7137" s="1">
        <f>Comuni__2[[#This Row],[Popolazione2011]]/Comuni__2[[#This Row],[POPOLAZIONE TOTALE DI OGNI REGIONE (CON FILTRO)]]</f>
        <v>3.9114868381622319E-3</v>
      </c>
      <c r="H7137" t="str">
        <f>IF(Comuni__2[[#This Row],[Popolazione2011]]&gt;300000,"MAGGIORE","")</f>
        <v/>
      </c>
    </row>
    <row r="7138" spans="1:8" x14ac:dyDescent="0.2">
      <c r="A7138" t="s">
        <v>593</v>
      </c>
      <c r="B7138" t="s">
        <v>5</v>
      </c>
      <c r="C7138" t="s">
        <v>490</v>
      </c>
      <c r="D7138">
        <v>494</v>
      </c>
      <c r="E7138" s="2"/>
      <c r="F7138">
        <f>SUMIFS($D$2:$D$7909, $B$2:$B$7909, "Piemonte")</f>
        <v>4363916</v>
      </c>
      <c r="G7138" s="1">
        <f>Comuni__2[[#This Row],[Popolazione2011]]/Comuni__2[[#This Row],[POPOLAZIONE TOTALE DI OGNI REGIONE (CON FILTRO)]]</f>
        <v>1.1320107903085211E-4</v>
      </c>
      <c r="H7138" t="str">
        <f>IF(Comuni__2[[#This Row],[Popolazione2011]]&gt;300000,"MAGGIORE","")</f>
        <v/>
      </c>
    </row>
    <row r="7139" spans="1:8" x14ac:dyDescent="0.2">
      <c r="A7139" t="s">
        <v>714</v>
      </c>
      <c r="B7139" t="s">
        <v>5</v>
      </c>
      <c r="C7139" t="s">
        <v>490</v>
      </c>
      <c r="D7139">
        <v>494</v>
      </c>
      <c r="E7139" s="2"/>
      <c r="F7139">
        <f>SUMIFS($D$2:$D$7909, $B$2:$B$7909, "Piemonte")</f>
        <v>4363916</v>
      </c>
      <c r="G7139" s="1">
        <f>Comuni__2[[#This Row],[Popolazione2011]]/Comuni__2[[#This Row],[POPOLAZIONE TOTALE DI OGNI REGIONE (CON FILTRO)]]</f>
        <v>1.1320107903085211E-4</v>
      </c>
      <c r="H7139" t="str">
        <f>IF(Comuni__2[[#This Row],[Popolazione2011]]&gt;300000,"MAGGIORE","")</f>
        <v/>
      </c>
    </row>
    <row r="7140" spans="1:8" x14ac:dyDescent="0.2">
      <c r="A7140" t="s">
        <v>2984</v>
      </c>
      <c r="B7140" t="s">
        <v>2791</v>
      </c>
      <c r="C7140" t="s">
        <v>2909</v>
      </c>
      <c r="D7140">
        <v>494</v>
      </c>
      <c r="E7140" s="2"/>
      <c r="F7140">
        <f>SUMIFS($D$2:$D$7909, $B$2:$B$7909, "Trentino-Alto Adige/Südtirol")</f>
        <v>1026433</v>
      </c>
      <c r="G7140" s="1">
        <f>Comuni__2[[#This Row],[Popolazione2011]]/Comuni__2[[#This Row],[POPOLAZIONE TOTALE DI OGNI REGIONE (CON FILTRO)]]</f>
        <v>4.8127836887551354E-4</v>
      </c>
      <c r="H7140" t="str">
        <f>IF(Comuni__2[[#This Row],[Popolazione2011]]&gt;300000,"MAGGIORE","")</f>
        <v/>
      </c>
    </row>
    <row r="7141" spans="1:8" x14ac:dyDescent="0.2">
      <c r="A7141" t="s">
        <v>6833</v>
      </c>
      <c r="B7141" t="s">
        <v>6713</v>
      </c>
      <c r="C7141" t="s">
        <v>6815</v>
      </c>
      <c r="D7141">
        <v>494</v>
      </c>
      <c r="E7141" s="2"/>
      <c r="F7141">
        <f>SUMIFS($D$2:$D$7909, $B$2:$B$7909, "Basilicata")</f>
        <v>578036</v>
      </c>
      <c r="G7141" s="1">
        <f>Comuni__2[[#This Row],[Popolazione2011]]/Comuni__2[[#This Row],[POPOLAZIONE TOTALE DI OGNI REGIONE (CON FILTRO)]]</f>
        <v>8.5461805147084269E-4</v>
      </c>
      <c r="H7141" t="str">
        <f>IF(Comuni__2[[#This Row],[Popolazione2011]]&gt;300000,"MAGGIORE","")</f>
        <v/>
      </c>
    </row>
    <row r="7142" spans="1:8" x14ac:dyDescent="0.2">
      <c r="A7142" t="s">
        <v>2511</v>
      </c>
      <c r="B7142" t="s">
        <v>1271</v>
      </c>
      <c r="C7142" t="s">
        <v>2409</v>
      </c>
      <c r="D7142">
        <v>491</v>
      </c>
      <c r="E7142" s="2"/>
      <c r="F7142">
        <f>SUMIFS($D$2:$D$7909, $B$2:$B$7909, "Lombardia")</f>
        <v>9704121</v>
      </c>
      <c r="G7142" s="1">
        <f>Comuni__2[[#This Row],[Popolazione2011]]/Comuni__2[[#This Row],[POPOLAZIONE TOTALE DI OGNI REGIONE (CON FILTRO)]]</f>
        <v>5.0597060774489516E-5</v>
      </c>
      <c r="H7142" t="str">
        <f>IF(Comuni__2[[#This Row],[Popolazione2011]]&gt;300000,"MAGGIORE","")</f>
        <v/>
      </c>
    </row>
    <row r="7143" spans="1:8" x14ac:dyDescent="0.2">
      <c r="A7143" t="s">
        <v>5565</v>
      </c>
      <c r="B7143" t="s">
        <v>5446</v>
      </c>
      <c r="C7143" t="s">
        <v>5556</v>
      </c>
      <c r="D7143">
        <v>491</v>
      </c>
      <c r="E7143" s="2"/>
      <c r="F7143">
        <f>SUMIFS($D$2:$D$7909, $B$2:$B$7909, "Abruzzo")</f>
        <v>1307309</v>
      </c>
      <c r="G7143" s="1">
        <f>Comuni__2[[#This Row],[Popolazione2011]]/Comuni__2[[#This Row],[POPOLAZIONE TOTALE DI OGNI REGIONE (CON FILTRO)]]</f>
        <v>3.7558067755978121E-4</v>
      </c>
      <c r="H7143" t="str">
        <f>IF(Comuni__2[[#This Row],[Popolazione2011]]&gt;300000,"MAGGIORE","")</f>
        <v/>
      </c>
    </row>
    <row r="7144" spans="1:8" x14ac:dyDescent="0.2">
      <c r="A7144" t="s">
        <v>5234</v>
      </c>
      <c r="B7144" t="s">
        <v>5062</v>
      </c>
      <c r="C7144" t="s">
        <v>5198</v>
      </c>
      <c r="D7144">
        <v>490</v>
      </c>
      <c r="E7144" s="2"/>
      <c r="F7144">
        <f>SUMIFS($D$2:$D$7909, $B$2:$B$7909, "Lazio")</f>
        <v>5502886</v>
      </c>
      <c r="G7144" s="1">
        <f>Comuni__2[[#This Row],[Popolazione2011]]/Comuni__2[[#This Row],[POPOLAZIONE TOTALE DI OGNI REGIONE (CON FILTRO)]]</f>
        <v>8.9044185178468178E-5</v>
      </c>
      <c r="H7144" t="str">
        <f>IF(Comuni__2[[#This Row],[Popolazione2011]]&gt;300000,"MAGGIORE","")</f>
        <v/>
      </c>
    </row>
    <row r="7145" spans="1:8" x14ac:dyDescent="0.2">
      <c r="A7145" t="s">
        <v>7932</v>
      </c>
      <c r="B7145" t="s">
        <v>7657</v>
      </c>
      <c r="C7145" t="s">
        <v>7931</v>
      </c>
      <c r="D7145">
        <v>489</v>
      </c>
      <c r="E7145" s="2"/>
      <c r="F7145">
        <f>SUMIFS($D$2:$D$7909, $B$2:$B$7909, "Sardegna")</f>
        <v>1634822</v>
      </c>
      <c r="G7145" s="1">
        <f>Comuni__2[[#This Row],[Popolazione2011]]/Comuni__2[[#This Row],[POPOLAZIONE TOTALE DI OGNI REGIONE (CON FILTRO)]]</f>
        <v>2.9911513302365641E-4</v>
      </c>
      <c r="H7145" t="str">
        <f>IF(Comuni__2[[#This Row],[Popolazione2011]]&gt;300000,"MAGGIORE","")</f>
        <v/>
      </c>
    </row>
    <row r="7146" spans="1:8" x14ac:dyDescent="0.2">
      <c r="A7146" t="s">
        <v>662</v>
      </c>
      <c r="B7146" t="s">
        <v>5</v>
      </c>
      <c r="C7146" t="s">
        <v>490</v>
      </c>
      <c r="D7146">
        <v>487</v>
      </c>
      <c r="E7146" s="2"/>
      <c r="F7146">
        <f>SUMIFS($D$2:$D$7909, $B$2:$B$7909, "Piemonte")</f>
        <v>4363916</v>
      </c>
      <c r="G7146" s="1">
        <f>Comuni__2[[#This Row],[Popolazione2011]]/Comuni__2[[#This Row],[POPOLAZIONE TOTALE DI OGNI REGIONE (CON FILTRO)]]</f>
        <v>1.1159701515794529E-4</v>
      </c>
      <c r="H7146" t="str">
        <f>IF(Comuni__2[[#This Row],[Popolazione2011]]&gt;300000,"MAGGIORE","")</f>
        <v/>
      </c>
    </row>
    <row r="7147" spans="1:8" x14ac:dyDescent="0.2">
      <c r="A7147" t="s">
        <v>967</v>
      </c>
      <c r="B7147" t="s">
        <v>5</v>
      </c>
      <c r="C7147" t="s">
        <v>857</v>
      </c>
      <c r="D7147">
        <v>487</v>
      </c>
      <c r="E7147" s="2"/>
      <c r="F7147">
        <f>SUMIFS($D$2:$D$7909, $B$2:$B$7909, "Piemonte")</f>
        <v>4363916</v>
      </c>
      <c r="G7147" s="1">
        <f>Comuni__2[[#This Row],[Popolazione2011]]/Comuni__2[[#This Row],[POPOLAZIONE TOTALE DI OGNI REGIONE (CON FILTRO)]]</f>
        <v>1.1159701515794529E-4</v>
      </c>
      <c r="H7147" t="str">
        <f>IF(Comuni__2[[#This Row],[Popolazione2011]]&gt;300000,"MAGGIORE","")</f>
        <v/>
      </c>
    </row>
    <row r="7148" spans="1:8" x14ac:dyDescent="0.2">
      <c r="A7148" t="s">
        <v>1224</v>
      </c>
      <c r="B7148" t="s">
        <v>1195</v>
      </c>
      <c r="C7148" t="s">
        <v>1196</v>
      </c>
      <c r="D7148">
        <v>487</v>
      </c>
      <c r="E7148" s="2"/>
      <c r="F7148">
        <f>SUMIFS($D$2:$D$7909, $B$2:$B$7909, "Valle D'Aosta/Vallée D'Aoste")</f>
        <v>126806</v>
      </c>
      <c r="G7148" s="1">
        <f>Comuni__2[[#This Row],[Popolazione2011]]/Comuni__2[[#This Row],[POPOLAZIONE TOTALE DI OGNI REGIONE (CON FILTRO)]]</f>
        <v>3.8405122785988045E-3</v>
      </c>
      <c r="H7148" t="str">
        <f>IF(Comuni__2[[#This Row],[Popolazione2011]]&gt;300000,"MAGGIORE","")</f>
        <v/>
      </c>
    </row>
    <row r="7149" spans="1:8" x14ac:dyDescent="0.2">
      <c r="A7149" t="s">
        <v>904</v>
      </c>
      <c r="B7149" t="s">
        <v>5</v>
      </c>
      <c r="C7149" t="s">
        <v>857</v>
      </c>
      <c r="D7149">
        <v>484</v>
      </c>
      <c r="E7149" s="2"/>
      <c r="F7149">
        <f>SUMIFS($D$2:$D$7909, $B$2:$B$7909, "Piemonte")</f>
        <v>4363916</v>
      </c>
      <c r="G7149" s="1">
        <f>Comuni__2[[#This Row],[Popolazione2011]]/Comuni__2[[#This Row],[POPOLAZIONE TOTALE DI OGNI REGIONE (CON FILTRO)]]</f>
        <v>1.1090955921241381E-4</v>
      </c>
      <c r="H7149" t="str">
        <f>IF(Comuni__2[[#This Row],[Popolazione2011]]&gt;300000,"MAGGIORE","")</f>
        <v/>
      </c>
    </row>
    <row r="7150" spans="1:8" x14ac:dyDescent="0.2">
      <c r="A7150" t="s">
        <v>2250</v>
      </c>
      <c r="B7150" t="s">
        <v>1271</v>
      </c>
      <c r="C7150" t="s">
        <v>2222</v>
      </c>
      <c r="D7150">
        <v>483</v>
      </c>
      <c r="E7150" s="2"/>
      <c r="F7150">
        <f>SUMIFS($D$2:$D$7909, $B$2:$B$7909, "Lombardia")</f>
        <v>9704121</v>
      </c>
      <c r="G7150" s="1">
        <f>Comuni__2[[#This Row],[Popolazione2011]]/Comuni__2[[#This Row],[POPOLAZIONE TOTALE DI OGNI REGIONE (CON FILTRO)]]</f>
        <v>4.9772668745577263E-5</v>
      </c>
      <c r="H7150" t="str">
        <f>IF(Comuni__2[[#This Row],[Popolazione2011]]&gt;300000,"MAGGIORE","")</f>
        <v/>
      </c>
    </row>
    <row r="7151" spans="1:8" x14ac:dyDescent="0.2">
      <c r="A7151" t="s">
        <v>3757</v>
      </c>
      <c r="B7151" t="s">
        <v>3653</v>
      </c>
      <c r="C7151" t="s">
        <v>3654</v>
      </c>
      <c r="D7151">
        <v>482</v>
      </c>
      <c r="E7151" s="2"/>
      <c r="F7151">
        <f>SUMIFS($D$2:$D$7909, $B$2:$B$7909, "Friuli-Venezia Giulia")</f>
        <v>1220291</v>
      </c>
      <c r="G7151" s="1">
        <f>Comuni__2[[#This Row],[Popolazione2011]]/Comuni__2[[#This Row],[POPOLAZIONE TOTALE DI OGNI REGIONE (CON FILTRO)]]</f>
        <v>3.9498775292122945E-4</v>
      </c>
      <c r="H7151" t="str">
        <f>IF(Comuni__2[[#This Row],[Popolazione2011]]&gt;300000,"MAGGIORE","")</f>
        <v/>
      </c>
    </row>
    <row r="7152" spans="1:8" x14ac:dyDescent="0.2">
      <c r="A7152" t="s">
        <v>7383</v>
      </c>
      <c r="B7152" t="s">
        <v>7257</v>
      </c>
      <c r="C7152" t="s">
        <v>7366</v>
      </c>
      <c r="D7152">
        <v>481</v>
      </c>
      <c r="E7152" s="2"/>
      <c r="F7152">
        <f>SUMIFS($D$2:$D$7909, $B$2:$B$7909, "Sicilia")</f>
        <v>5002904</v>
      </c>
      <c r="G7152" s="1">
        <f>Comuni__2[[#This Row],[Popolazione2011]]/Comuni__2[[#This Row],[POPOLAZIONE TOTALE DI OGNI REGIONE (CON FILTRO)]]</f>
        <v>9.6144159472178565E-5</v>
      </c>
      <c r="H7152" t="str">
        <f>IF(Comuni__2[[#This Row],[Popolazione2011]]&gt;300000,"MAGGIORE","")</f>
        <v/>
      </c>
    </row>
    <row r="7153" spans="1:8" x14ac:dyDescent="0.2">
      <c r="A7153" t="s">
        <v>890</v>
      </c>
      <c r="B7153" t="s">
        <v>5</v>
      </c>
      <c r="C7153" t="s">
        <v>857</v>
      </c>
      <c r="D7153">
        <v>481</v>
      </c>
      <c r="E7153" s="2"/>
      <c r="F7153">
        <f>SUMIFS($D$2:$D$7909, $B$2:$B$7909, "Piemonte")</f>
        <v>4363916</v>
      </c>
      <c r="G7153" s="1">
        <f>Comuni__2[[#This Row],[Popolazione2011]]/Comuni__2[[#This Row],[POPOLAZIONE TOTALE DI OGNI REGIONE (CON FILTRO)]]</f>
        <v>1.1022210326688231E-4</v>
      </c>
      <c r="H7153" t="str">
        <f>IF(Comuni__2[[#This Row],[Popolazione2011]]&gt;300000,"MAGGIORE","")</f>
        <v/>
      </c>
    </row>
    <row r="7154" spans="1:8" x14ac:dyDescent="0.2">
      <c r="A7154" t="s">
        <v>6508</v>
      </c>
      <c r="B7154" t="s">
        <v>6450</v>
      </c>
      <c r="C7154" t="s">
        <v>6451</v>
      </c>
      <c r="D7154">
        <v>481</v>
      </c>
      <c r="E7154" s="2"/>
      <c r="F7154">
        <f>SUMIFS($D$2:$D$7909, $B$2:$B$7909, "Puglia")</f>
        <v>4050093</v>
      </c>
      <c r="G7154" s="1">
        <f>Comuni__2[[#This Row],[Popolazione2011]]/Comuni__2[[#This Row],[POPOLAZIONE TOTALE DI OGNI REGIONE (CON FILTRO)]]</f>
        <v>1.1876270495517017E-4</v>
      </c>
      <c r="H7154" t="str">
        <f>IF(Comuni__2[[#This Row],[Popolazione2011]]&gt;300000,"MAGGIORE","")</f>
        <v/>
      </c>
    </row>
    <row r="7155" spans="1:8" x14ac:dyDescent="0.2">
      <c r="A7155" t="s">
        <v>2965</v>
      </c>
      <c r="B7155" t="s">
        <v>2791</v>
      </c>
      <c r="C7155" t="s">
        <v>2909</v>
      </c>
      <c r="D7155">
        <v>481</v>
      </c>
      <c r="E7155" s="2"/>
      <c r="F7155">
        <f>SUMIFS($D$2:$D$7909, $B$2:$B$7909, "Trentino-Alto Adige/Südtirol")</f>
        <v>1026433</v>
      </c>
      <c r="G7155" s="1">
        <f>Comuni__2[[#This Row],[Popolazione2011]]/Comuni__2[[#This Row],[POPOLAZIONE TOTALE DI OGNI REGIONE (CON FILTRO)]]</f>
        <v>4.6861314864194738E-4</v>
      </c>
      <c r="H7155" t="str">
        <f>IF(Comuni__2[[#This Row],[Popolazione2011]]&gt;300000,"MAGGIORE","")</f>
        <v/>
      </c>
    </row>
    <row r="7156" spans="1:8" x14ac:dyDescent="0.2">
      <c r="A7156" t="s">
        <v>4781</v>
      </c>
      <c r="B7156" t="s">
        <v>4734</v>
      </c>
      <c r="C7156" t="s">
        <v>4735</v>
      </c>
      <c r="D7156">
        <v>481</v>
      </c>
      <c r="E7156" s="2"/>
      <c r="F7156">
        <f>SUMIFS($D$2:$D$7909, $B$2:$B$7909, "Umbria")</f>
        <v>884268</v>
      </c>
      <c r="G7156" s="1">
        <f>Comuni__2[[#This Row],[Popolazione2011]]/Comuni__2[[#This Row],[POPOLAZIONE TOTALE DI OGNI REGIONE (CON FILTRO)]]</f>
        <v>5.4395273831010511E-4</v>
      </c>
      <c r="H7156" t="str">
        <f>IF(Comuni__2[[#This Row],[Popolazione2011]]&gt;300000,"MAGGIORE","")</f>
        <v/>
      </c>
    </row>
    <row r="7157" spans="1:8" x14ac:dyDescent="0.2">
      <c r="A7157" t="s">
        <v>753</v>
      </c>
      <c r="B7157" t="s">
        <v>5</v>
      </c>
      <c r="C7157" t="s">
        <v>738</v>
      </c>
      <c r="D7157">
        <v>480</v>
      </c>
      <c r="E7157" s="2"/>
      <c r="F7157">
        <f>SUMIFS($D$2:$D$7909, $B$2:$B$7909, "Piemonte")</f>
        <v>4363916</v>
      </c>
      <c r="G7157" s="1">
        <f>Comuni__2[[#This Row],[Popolazione2011]]/Comuni__2[[#This Row],[POPOLAZIONE TOTALE DI OGNI REGIONE (CON FILTRO)]]</f>
        <v>1.0999295128503848E-4</v>
      </c>
      <c r="H7157" t="str">
        <f>IF(Comuni__2[[#This Row],[Popolazione2011]]&gt;300000,"MAGGIORE","")</f>
        <v/>
      </c>
    </row>
    <row r="7158" spans="1:8" x14ac:dyDescent="0.2">
      <c r="A7158" t="s">
        <v>771</v>
      </c>
      <c r="B7158" t="s">
        <v>5</v>
      </c>
      <c r="C7158" t="s">
        <v>738</v>
      </c>
      <c r="D7158">
        <v>480</v>
      </c>
      <c r="E7158" s="2"/>
      <c r="F7158">
        <f>SUMIFS($D$2:$D$7909, $B$2:$B$7909, "Piemonte")</f>
        <v>4363916</v>
      </c>
      <c r="G7158" s="1">
        <f>Comuni__2[[#This Row],[Popolazione2011]]/Comuni__2[[#This Row],[POPOLAZIONE TOTALE DI OGNI REGIONE (CON FILTRO)]]</f>
        <v>1.0999295128503848E-4</v>
      </c>
      <c r="H7158" t="str">
        <f>IF(Comuni__2[[#This Row],[Popolazione2011]]&gt;300000,"MAGGIORE","")</f>
        <v/>
      </c>
    </row>
    <row r="7159" spans="1:8" x14ac:dyDescent="0.2">
      <c r="A7159" t="s">
        <v>7896</v>
      </c>
      <c r="B7159" t="s">
        <v>7657</v>
      </c>
      <c r="C7159" t="s">
        <v>7843</v>
      </c>
      <c r="D7159">
        <v>479</v>
      </c>
      <c r="E7159" s="2"/>
      <c r="F7159">
        <f>SUMIFS($D$2:$D$7909, $B$2:$B$7909, "Sardegna")</f>
        <v>1634822</v>
      </c>
      <c r="G7159" s="1">
        <f>Comuni__2[[#This Row],[Popolazione2011]]/Comuni__2[[#This Row],[POPOLAZIONE TOTALE DI OGNI REGIONE (CON FILTRO)]]</f>
        <v>2.9299825913769203E-4</v>
      </c>
      <c r="H7159" t="str">
        <f>IF(Comuni__2[[#This Row],[Popolazione2011]]&gt;300000,"MAGGIORE","")</f>
        <v/>
      </c>
    </row>
    <row r="7160" spans="1:8" x14ac:dyDescent="0.2">
      <c r="A7160" t="s">
        <v>2401</v>
      </c>
      <c r="B7160" t="s">
        <v>1271</v>
      </c>
      <c r="C7160" t="s">
        <v>2222</v>
      </c>
      <c r="D7160">
        <v>478</v>
      </c>
      <c r="E7160" s="2"/>
      <c r="F7160">
        <f>SUMIFS($D$2:$D$7909, $B$2:$B$7909, "Lombardia")</f>
        <v>9704121</v>
      </c>
      <c r="G7160" s="1">
        <f>Comuni__2[[#This Row],[Popolazione2011]]/Comuni__2[[#This Row],[POPOLAZIONE TOTALE DI OGNI REGIONE (CON FILTRO)]]</f>
        <v>4.9257423727507108E-5</v>
      </c>
      <c r="H7160" t="str">
        <f>IF(Comuni__2[[#This Row],[Popolazione2011]]&gt;300000,"MAGGIORE","")</f>
        <v/>
      </c>
    </row>
    <row r="7161" spans="1:8" x14ac:dyDescent="0.2">
      <c r="A7161" t="s">
        <v>3066</v>
      </c>
      <c r="B7161" t="s">
        <v>2791</v>
      </c>
      <c r="C7161" t="s">
        <v>2909</v>
      </c>
      <c r="D7161">
        <v>478</v>
      </c>
      <c r="E7161" s="2"/>
      <c r="F7161">
        <f>SUMIFS($D$2:$D$7909, $B$2:$B$7909, "Trentino-Alto Adige/Südtirol")</f>
        <v>1026433</v>
      </c>
      <c r="G7161" s="1">
        <f>Comuni__2[[#This Row],[Popolazione2011]]/Comuni__2[[#This Row],[POPOLAZIONE TOTALE DI OGNI REGIONE (CON FILTRO)]]</f>
        <v>4.6569040551112446E-4</v>
      </c>
      <c r="H7161" t="str">
        <f>IF(Comuni__2[[#This Row],[Popolazione2011]]&gt;300000,"MAGGIORE","")</f>
        <v/>
      </c>
    </row>
    <row r="7162" spans="1:8" x14ac:dyDescent="0.2">
      <c r="A7162" t="s">
        <v>1219</v>
      </c>
      <c r="B7162" t="s">
        <v>1195</v>
      </c>
      <c r="C7162" t="s">
        <v>1196</v>
      </c>
      <c r="D7162">
        <v>477</v>
      </c>
      <c r="E7162" s="2"/>
      <c r="F7162">
        <f>SUMIFS($D$2:$D$7909, $B$2:$B$7909, "Valle D'Aosta/Vallée D'Aoste")</f>
        <v>126806</v>
      </c>
      <c r="G7162" s="1">
        <f>Comuni__2[[#This Row],[Popolazione2011]]/Comuni__2[[#This Row],[POPOLAZIONE TOTALE DI OGNI REGIONE (CON FILTRO)]]</f>
        <v>3.7616516568616627E-3</v>
      </c>
      <c r="H7162" t="str">
        <f>IF(Comuni__2[[#This Row],[Popolazione2011]]&gt;300000,"MAGGIORE","")</f>
        <v/>
      </c>
    </row>
    <row r="7163" spans="1:8" x14ac:dyDescent="0.2">
      <c r="A7163" t="s">
        <v>2496</v>
      </c>
      <c r="B7163" t="s">
        <v>1271</v>
      </c>
      <c r="C7163" t="s">
        <v>2409</v>
      </c>
      <c r="D7163">
        <v>473</v>
      </c>
      <c r="E7163" s="2"/>
      <c r="F7163">
        <f>SUMIFS($D$2:$D$7909, $B$2:$B$7909, "Lombardia")</f>
        <v>9704121</v>
      </c>
      <c r="G7163" s="1">
        <f>Comuni__2[[#This Row],[Popolazione2011]]/Comuni__2[[#This Row],[POPOLAZIONE TOTALE DI OGNI REGIONE (CON FILTRO)]]</f>
        <v>4.8742178709436947E-5</v>
      </c>
      <c r="H7163" t="str">
        <f>IF(Comuni__2[[#This Row],[Popolazione2011]]&gt;300000,"MAGGIORE","")</f>
        <v/>
      </c>
    </row>
    <row r="7164" spans="1:8" x14ac:dyDescent="0.2">
      <c r="A7164" t="s">
        <v>6421</v>
      </c>
      <c r="B7164" t="s">
        <v>5894</v>
      </c>
      <c r="C7164" t="s">
        <v>6291</v>
      </c>
      <c r="D7164">
        <v>473</v>
      </c>
      <c r="E7164" s="2"/>
      <c r="F7164">
        <f>SUMIFS($D$2:$D$7909, $B$2:$B$7909, "Campania")</f>
        <v>5766810</v>
      </c>
      <c r="G7164" s="1">
        <f>Comuni__2[[#This Row],[Popolazione2011]]/Comuni__2[[#This Row],[POPOLAZIONE TOTALE DI OGNI REGIONE (CON FILTRO)]]</f>
        <v>8.2021082712973033E-5</v>
      </c>
      <c r="H7164" t="str">
        <f>IF(Comuni__2[[#This Row],[Popolazione2011]]&gt;300000,"MAGGIORE","")</f>
        <v/>
      </c>
    </row>
    <row r="7165" spans="1:8" x14ac:dyDescent="0.2">
      <c r="A7165" t="s">
        <v>2020</v>
      </c>
      <c r="B7165" t="s">
        <v>1271</v>
      </c>
      <c r="C7165" t="s">
        <v>2016</v>
      </c>
      <c r="D7165">
        <v>472</v>
      </c>
      <c r="E7165" s="2"/>
      <c r="F7165">
        <f>SUMIFS($D$2:$D$7909, $B$2:$B$7909, "Lombardia")</f>
        <v>9704121</v>
      </c>
      <c r="G7165" s="1">
        <f>Comuni__2[[#This Row],[Popolazione2011]]/Comuni__2[[#This Row],[POPOLAZIONE TOTALE DI OGNI REGIONE (CON FILTRO)]]</f>
        <v>4.8639129705822918E-5</v>
      </c>
      <c r="H7165" t="str">
        <f>IF(Comuni__2[[#This Row],[Popolazione2011]]&gt;300000,"MAGGIORE","")</f>
        <v/>
      </c>
    </row>
    <row r="7166" spans="1:8" x14ac:dyDescent="0.2">
      <c r="A7166" t="s">
        <v>5225</v>
      </c>
      <c r="B7166" t="s">
        <v>5062</v>
      </c>
      <c r="C7166" t="s">
        <v>5198</v>
      </c>
      <c r="D7166">
        <v>472</v>
      </c>
      <c r="E7166" s="2"/>
      <c r="F7166">
        <f>SUMIFS($D$2:$D$7909, $B$2:$B$7909, "Lazio")</f>
        <v>5502886</v>
      </c>
      <c r="G7166" s="1">
        <f>Comuni__2[[#This Row],[Popolazione2011]]/Comuni__2[[#This Row],[POPOLAZIONE TOTALE DI OGNI REGIONE (CON FILTRO)]]</f>
        <v>8.5773174294361177E-5</v>
      </c>
      <c r="H7166" t="str">
        <f>IF(Comuni__2[[#This Row],[Popolazione2011]]&gt;300000,"MAGGIORE","")</f>
        <v/>
      </c>
    </row>
    <row r="7167" spans="1:8" x14ac:dyDescent="0.2">
      <c r="A7167" t="s">
        <v>7844</v>
      </c>
      <c r="B7167" t="s">
        <v>7657</v>
      </c>
      <c r="C7167" t="s">
        <v>7843</v>
      </c>
      <c r="D7167">
        <v>472</v>
      </c>
      <c r="E7167" s="2"/>
      <c r="F7167">
        <f>SUMIFS($D$2:$D$7909, $B$2:$B$7909, "Sardegna")</f>
        <v>1634822</v>
      </c>
      <c r="G7167" s="1">
        <f>Comuni__2[[#This Row],[Popolazione2011]]/Comuni__2[[#This Row],[POPOLAZIONE TOTALE DI OGNI REGIONE (CON FILTRO)]]</f>
        <v>2.8871644741751699E-4</v>
      </c>
      <c r="H7167" t="str">
        <f>IF(Comuni__2[[#This Row],[Popolazione2011]]&gt;300000,"MAGGIORE","")</f>
        <v/>
      </c>
    </row>
    <row r="7168" spans="1:8" x14ac:dyDescent="0.2">
      <c r="A7168" t="s">
        <v>41</v>
      </c>
      <c r="B7168" t="s">
        <v>5</v>
      </c>
      <c r="C7168" t="s">
        <v>6</v>
      </c>
      <c r="D7168">
        <v>471</v>
      </c>
      <c r="E7168" s="2"/>
      <c r="F7168">
        <f>SUMIFS($D$2:$D$7909, $B$2:$B$7909, "Piemonte")</f>
        <v>4363916</v>
      </c>
      <c r="G7168" s="1">
        <f>Comuni__2[[#This Row],[Popolazione2011]]/Comuni__2[[#This Row],[POPOLAZIONE TOTALE DI OGNI REGIONE (CON FILTRO)]]</f>
        <v>1.0793058344844401E-4</v>
      </c>
      <c r="H7168" t="str">
        <f>IF(Comuni__2[[#This Row],[Popolazione2011]]&gt;300000,"MAGGIORE","")</f>
        <v/>
      </c>
    </row>
    <row r="7169" spans="1:8" x14ac:dyDescent="0.2">
      <c r="A7169" t="s">
        <v>665</v>
      </c>
      <c r="B7169" t="s">
        <v>5</v>
      </c>
      <c r="C7169" t="s">
        <v>490</v>
      </c>
      <c r="D7169">
        <v>471</v>
      </c>
      <c r="E7169" s="2"/>
      <c r="F7169">
        <f>SUMIFS($D$2:$D$7909, $B$2:$B$7909, "Piemonte")</f>
        <v>4363916</v>
      </c>
      <c r="G7169" s="1">
        <f>Comuni__2[[#This Row],[Popolazione2011]]/Comuni__2[[#This Row],[POPOLAZIONE TOTALE DI OGNI REGIONE (CON FILTRO)]]</f>
        <v>1.0793058344844401E-4</v>
      </c>
      <c r="H7169" t="str">
        <f>IF(Comuni__2[[#This Row],[Popolazione2011]]&gt;300000,"MAGGIORE","")</f>
        <v/>
      </c>
    </row>
    <row r="7170" spans="1:8" x14ac:dyDescent="0.2">
      <c r="A7170" t="s">
        <v>2605</v>
      </c>
      <c r="B7170" t="s">
        <v>1271</v>
      </c>
      <c r="C7170" t="s">
        <v>2588</v>
      </c>
      <c r="D7170">
        <v>470</v>
      </c>
      <c r="E7170" s="2"/>
      <c r="F7170">
        <f>SUMIFS($D$2:$D$7909, $B$2:$B$7909, "Lombardia")</f>
        <v>9704121</v>
      </c>
      <c r="G7170" s="1">
        <f>Comuni__2[[#This Row],[Popolazione2011]]/Comuni__2[[#This Row],[POPOLAZIONE TOTALE DI OGNI REGIONE (CON FILTRO)]]</f>
        <v>4.8433031698594855E-5</v>
      </c>
      <c r="H7170" t="str">
        <f>IF(Comuni__2[[#This Row],[Popolazione2011]]&gt;300000,"MAGGIORE","")</f>
        <v/>
      </c>
    </row>
    <row r="7171" spans="1:8" x14ac:dyDescent="0.2">
      <c r="A7171" t="s">
        <v>5140</v>
      </c>
      <c r="B7171" t="s">
        <v>5062</v>
      </c>
      <c r="C7171" t="s">
        <v>5124</v>
      </c>
      <c r="D7171">
        <v>470</v>
      </c>
      <c r="E7171" s="2"/>
      <c r="F7171">
        <f>SUMIFS($D$2:$D$7909, $B$2:$B$7909, "Lazio")</f>
        <v>5502886</v>
      </c>
      <c r="G7171" s="1">
        <f>Comuni__2[[#This Row],[Popolazione2011]]/Comuni__2[[#This Row],[POPOLAZIONE TOTALE DI OGNI REGIONE (CON FILTRO)]]</f>
        <v>8.5409728640571512E-5</v>
      </c>
      <c r="H7171" t="str">
        <f>IF(Comuni__2[[#This Row],[Popolazione2011]]&gt;300000,"MAGGIORE","")</f>
        <v/>
      </c>
    </row>
    <row r="7172" spans="1:8" x14ac:dyDescent="0.2">
      <c r="A7172" t="s">
        <v>799</v>
      </c>
      <c r="B7172" t="s">
        <v>5</v>
      </c>
      <c r="C7172" t="s">
        <v>738</v>
      </c>
      <c r="D7172">
        <v>470</v>
      </c>
      <c r="E7172" s="2"/>
      <c r="F7172">
        <f>SUMIFS($D$2:$D$7909, $B$2:$B$7909, "Piemonte")</f>
        <v>4363916</v>
      </c>
      <c r="G7172" s="1">
        <f>Comuni__2[[#This Row],[Popolazione2011]]/Comuni__2[[#This Row],[POPOLAZIONE TOTALE DI OGNI REGIONE (CON FILTRO)]]</f>
        <v>1.0770143146660018E-4</v>
      </c>
      <c r="H7172" t="str">
        <f>IF(Comuni__2[[#This Row],[Popolazione2011]]&gt;300000,"MAGGIORE","")</f>
        <v/>
      </c>
    </row>
    <row r="7173" spans="1:8" x14ac:dyDescent="0.2">
      <c r="A7173" t="s">
        <v>376</v>
      </c>
      <c r="B7173" t="s">
        <v>5</v>
      </c>
      <c r="C7173" t="s">
        <v>319</v>
      </c>
      <c r="D7173">
        <v>469</v>
      </c>
      <c r="E7173" s="2"/>
      <c r="F7173">
        <f>SUMIFS($D$2:$D$7909, $B$2:$B$7909, "Piemonte")</f>
        <v>4363916</v>
      </c>
      <c r="G7173" s="1">
        <f>Comuni__2[[#This Row],[Popolazione2011]]/Comuni__2[[#This Row],[POPOLAZIONE TOTALE DI OGNI REGIONE (CON FILTRO)]]</f>
        <v>1.0747227948475635E-4</v>
      </c>
      <c r="H7173" t="str">
        <f>IF(Comuni__2[[#This Row],[Popolazione2011]]&gt;300000,"MAGGIORE","")</f>
        <v/>
      </c>
    </row>
    <row r="7174" spans="1:8" x14ac:dyDescent="0.2">
      <c r="A7174" t="s">
        <v>3986</v>
      </c>
      <c r="B7174" t="s">
        <v>3873</v>
      </c>
      <c r="C7174" t="s">
        <v>3941</v>
      </c>
      <c r="D7174">
        <v>469</v>
      </c>
      <c r="E7174" s="2"/>
      <c r="F7174">
        <f>SUMIFS($D$2:$D$7909, $B$2:$B$7909, "Liguria")</f>
        <v>1570694</v>
      </c>
      <c r="G7174" s="1">
        <f>Comuni__2[[#This Row],[Popolazione2011]]/Comuni__2[[#This Row],[POPOLAZIONE TOTALE DI OGNI REGIONE (CON FILTRO)]]</f>
        <v>2.9859412463535229E-4</v>
      </c>
      <c r="H7174" t="str">
        <f>IF(Comuni__2[[#This Row],[Popolazione2011]]&gt;300000,"MAGGIORE","")</f>
        <v/>
      </c>
    </row>
    <row r="7175" spans="1:8" x14ac:dyDescent="0.2">
      <c r="A7175" t="s">
        <v>146</v>
      </c>
      <c r="B7175" t="s">
        <v>5</v>
      </c>
      <c r="C7175" t="s">
        <v>6</v>
      </c>
      <c r="D7175">
        <v>468</v>
      </c>
      <c r="E7175" s="2"/>
      <c r="F7175">
        <f>SUMIFS($D$2:$D$7909, $B$2:$B$7909, "Piemonte")</f>
        <v>4363916</v>
      </c>
      <c r="G7175" s="1">
        <f>Comuni__2[[#This Row],[Popolazione2011]]/Comuni__2[[#This Row],[POPOLAZIONE TOTALE DI OGNI REGIONE (CON FILTRO)]]</f>
        <v>1.0724312750291253E-4</v>
      </c>
      <c r="H7175" t="str">
        <f>IF(Comuni__2[[#This Row],[Popolazione2011]]&gt;300000,"MAGGIORE","")</f>
        <v/>
      </c>
    </row>
    <row r="7176" spans="1:8" x14ac:dyDescent="0.2">
      <c r="A7176" t="s">
        <v>181</v>
      </c>
      <c r="B7176" t="s">
        <v>5</v>
      </c>
      <c r="C7176" t="s">
        <v>6</v>
      </c>
      <c r="D7176">
        <v>468</v>
      </c>
      <c r="E7176" s="2"/>
      <c r="F7176">
        <f>SUMIFS($D$2:$D$7909, $B$2:$B$7909, "Piemonte")</f>
        <v>4363916</v>
      </c>
      <c r="G7176" s="1">
        <f>Comuni__2[[#This Row],[Popolazione2011]]/Comuni__2[[#This Row],[POPOLAZIONE TOTALE DI OGNI REGIONE (CON FILTRO)]]</f>
        <v>1.0724312750291253E-4</v>
      </c>
      <c r="H7176" t="str">
        <f>IF(Comuni__2[[#This Row],[Popolazione2011]]&gt;300000,"MAGGIORE","")</f>
        <v/>
      </c>
    </row>
    <row r="7177" spans="1:8" x14ac:dyDescent="0.2">
      <c r="A7177" t="s">
        <v>5747</v>
      </c>
      <c r="B7177" t="s">
        <v>5446</v>
      </c>
      <c r="C7177" t="s">
        <v>5651</v>
      </c>
      <c r="D7177">
        <v>468</v>
      </c>
      <c r="E7177" s="2"/>
      <c r="F7177">
        <f>SUMIFS($D$2:$D$7909, $B$2:$B$7909, "Abruzzo")</f>
        <v>1307309</v>
      </c>
      <c r="G7177" s="1">
        <f>Comuni__2[[#This Row],[Popolazione2011]]/Comuni__2[[#This Row],[POPOLAZIONE TOTALE DI OGNI REGIONE (CON FILTRO)]]</f>
        <v>3.5798728533192994E-4</v>
      </c>
      <c r="H7177" t="str">
        <f>IF(Comuni__2[[#This Row],[Popolazione2011]]&gt;300000,"MAGGIORE","")</f>
        <v/>
      </c>
    </row>
    <row r="7178" spans="1:8" x14ac:dyDescent="0.2">
      <c r="A7178" t="s">
        <v>1119</v>
      </c>
      <c r="B7178" t="s">
        <v>5</v>
      </c>
      <c r="C7178" t="s">
        <v>1120</v>
      </c>
      <c r="D7178">
        <v>467</v>
      </c>
      <c r="E7178" s="2"/>
      <c r="F7178">
        <f>SUMIFS($D$2:$D$7909, $B$2:$B$7909, "Piemonte")</f>
        <v>4363916</v>
      </c>
      <c r="G7178" s="1">
        <f>Comuni__2[[#This Row],[Popolazione2011]]/Comuni__2[[#This Row],[POPOLAZIONE TOTALE DI OGNI REGIONE (CON FILTRO)]]</f>
        <v>1.070139755210687E-4</v>
      </c>
      <c r="H7178" t="str">
        <f>IF(Comuni__2[[#This Row],[Popolazione2011]]&gt;300000,"MAGGIORE","")</f>
        <v/>
      </c>
    </row>
    <row r="7179" spans="1:8" x14ac:dyDescent="0.2">
      <c r="A7179" t="s">
        <v>2709</v>
      </c>
      <c r="B7179" t="s">
        <v>1271</v>
      </c>
      <c r="C7179" t="s">
        <v>2674</v>
      </c>
      <c r="D7179">
        <v>466</v>
      </c>
      <c r="E7179" s="2"/>
      <c r="F7179">
        <f>SUMIFS($D$2:$D$7909, $B$2:$B$7909, "Lombardia")</f>
        <v>9704121</v>
      </c>
      <c r="G7179" s="1">
        <f>Comuni__2[[#This Row],[Popolazione2011]]/Comuni__2[[#This Row],[POPOLAZIONE TOTALE DI OGNI REGIONE (CON FILTRO)]]</f>
        <v>4.8020835684138728E-5</v>
      </c>
      <c r="H7179" t="str">
        <f>IF(Comuni__2[[#This Row],[Popolazione2011]]&gt;300000,"MAGGIORE","")</f>
        <v/>
      </c>
    </row>
    <row r="7180" spans="1:8" x14ac:dyDescent="0.2">
      <c r="A7180" t="s">
        <v>5802</v>
      </c>
      <c r="B7180" t="s">
        <v>5756</v>
      </c>
      <c r="C7180" t="s">
        <v>5757</v>
      </c>
      <c r="D7180">
        <v>466</v>
      </c>
      <c r="E7180" s="2"/>
      <c r="F7180">
        <f>SUMIFS($D$2:$D$7909, $B$2:$B$7909, "Molise")</f>
        <v>313660</v>
      </c>
      <c r="G7180" s="1">
        <f>Comuni__2[[#This Row],[Popolazione2011]]/Comuni__2[[#This Row],[POPOLAZIONE TOTALE DI OGNI REGIONE (CON FILTRO)]]</f>
        <v>1.4856851367723012E-3</v>
      </c>
      <c r="H7180" t="str">
        <f>IF(Comuni__2[[#This Row],[Popolazione2011]]&gt;300000,"MAGGIORE","")</f>
        <v/>
      </c>
    </row>
    <row r="7181" spans="1:8" x14ac:dyDescent="0.2">
      <c r="A7181" t="s">
        <v>396</v>
      </c>
      <c r="B7181" t="s">
        <v>5</v>
      </c>
      <c r="C7181" t="s">
        <v>319</v>
      </c>
      <c r="D7181">
        <v>465</v>
      </c>
      <c r="E7181" s="2"/>
      <c r="F7181">
        <f>SUMIFS($D$2:$D$7909, $B$2:$B$7909, "Piemonte")</f>
        <v>4363916</v>
      </c>
      <c r="G7181" s="1">
        <f>Comuni__2[[#This Row],[Popolazione2011]]/Comuni__2[[#This Row],[POPOLAZIONE TOTALE DI OGNI REGIONE (CON FILTRO)]]</f>
        <v>1.0655567155738103E-4</v>
      </c>
      <c r="H7181" t="str">
        <f>IF(Comuni__2[[#This Row],[Popolazione2011]]&gt;300000,"MAGGIORE","")</f>
        <v/>
      </c>
    </row>
    <row r="7182" spans="1:8" x14ac:dyDescent="0.2">
      <c r="A7182" t="s">
        <v>1237</v>
      </c>
      <c r="B7182" t="s">
        <v>1195</v>
      </c>
      <c r="C7182" t="s">
        <v>1196</v>
      </c>
      <c r="D7182">
        <v>465</v>
      </c>
      <c r="E7182" s="2"/>
      <c r="F7182">
        <f>SUMIFS($D$2:$D$7909, $B$2:$B$7909, "Valle D'Aosta/Vallée D'Aoste")</f>
        <v>126806</v>
      </c>
      <c r="G7182" s="1">
        <f>Comuni__2[[#This Row],[Popolazione2011]]/Comuni__2[[#This Row],[POPOLAZIONE TOTALE DI OGNI REGIONE (CON FILTRO)]]</f>
        <v>3.6670189107770924E-3</v>
      </c>
      <c r="H7182" t="str">
        <f>IF(Comuni__2[[#This Row],[Popolazione2011]]&gt;300000,"MAGGIORE","")</f>
        <v/>
      </c>
    </row>
    <row r="7183" spans="1:8" x14ac:dyDescent="0.2">
      <c r="A7183" t="s">
        <v>5966</v>
      </c>
      <c r="B7183" t="s">
        <v>5894</v>
      </c>
      <c r="C7183" t="s">
        <v>5895</v>
      </c>
      <c r="D7183">
        <v>463</v>
      </c>
      <c r="E7183" s="2"/>
      <c r="F7183">
        <f>SUMIFS($D$2:$D$7909, $B$2:$B$7909, "Campania")</f>
        <v>5766810</v>
      </c>
      <c r="G7183" s="1">
        <f>Comuni__2[[#This Row],[Popolazione2011]]/Comuni__2[[#This Row],[POPOLAZIONE TOTALE DI OGNI REGIONE (CON FILTRO)]]</f>
        <v>8.0287021767667041E-5</v>
      </c>
      <c r="H7183" t="str">
        <f>IF(Comuni__2[[#This Row],[Popolazione2011]]&gt;300000,"MAGGIORE","")</f>
        <v/>
      </c>
    </row>
    <row r="7184" spans="1:8" x14ac:dyDescent="0.2">
      <c r="A7184" t="s">
        <v>430</v>
      </c>
      <c r="B7184" t="s">
        <v>5</v>
      </c>
      <c r="C7184" t="s">
        <v>402</v>
      </c>
      <c r="D7184">
        <v>463</v>
      </c>
      <c r="E7184" s="2"/>
      <c r="F7184">
        <f>SUMIFS($D$2:$D$7909, $B$2:$B$7909, "Piemonte")</f>
        <v>4363916</v>
      </c>
      <c r="G7184" s="1">
        <f>Comuni__2[[#This Row],[Popolazione2011]]/Comuni__2[[#This Row],[POPOLAZIONE TOTALE DI OGNI REGIONE (CON FILTRO)]]</f>
        <v>1.0609736759369337E-4</v>
      </c>
      <c r="H7184" t="str">
        <f>IF(Comuni__2[[#This Row],[Popolazione2011]]&gt;300000,"MAGGIORE","")</f>
        <v/>
      </c>
    </row>
    <row r="7185" spans="1:8" x14ac:dyDescent="0.2">
      <c r="A7185" t="s">
        <v>7870</v>
      </c>
      <c r="B7185" t="s">
        <v>7657</v>
      </c>
      <c r="C7185" t="s">
        <v>7843</v>
      </c>
      <c r="D7185">
        <v>463</v>
      </c>
      <c r="E7185" s="2"/>
      <c r="F7185">
        <f>SUMIFS($D$2:$D$7909, $B$2:$B$7909, "Sardegna")</f>
        <v>1634822</v>
      </c>
      <c r="G7185" s="1">
        <f>Comuni__2[[#This Row],[Popolazione2011]]/Comuni__2[[#This Row],[POPOLAZIONE TOTALE DI OGNI REGIONE (CON FILTRO)]]</f>
        <v>2.832112609201491E-4</v>
      </c>
      <c r="H7185" t="str">
        <f>IF(Comuni__2[[#This Row],[Popolazione2011]]&gt;300000,"MAGGIORE","")</f>
        <v/>
      </c>
    </row>
    <row r="7186" spans="1:8" x14ac:dyDescent="0.2">
      <c r="A7186" t="s">
        <v>3882</v>
      </c>
      <c r="B7186" t="s">
        <v>3873</v>
      </c>
      <c r="C7186" t="s">
        <v>3874</v>
      </c>
      <c r="D7186">
        <v>463</v>
      </c>
      <c r="E7186" s="2"/>
      <c r="F7186">
        <f>SUMIFS($D$2:$D$7909, $B$2:$B$7909, "Liguria")</f>
        <v>1570694</v>
      </c>
      <c r="G7186" s="1">
        <f>Comuni__2[[#This Row],[Popolazione2011]]/Comuni__2[[#This Row],[POPOLAZIONE TOTALE DI OGNI REGIONE (CON FILTRO)]]</f>
        <v>2.9477415715600873E-4</v>
      </c>
      <c r="H7186" t="str">
        <f>IF(Comuni__2[[#This Row],[Popolazione2011]]&gt;300000,"MAGGIORE","")</f>
        <v/>
      </c>
    </row>
    <row r="7187" spans="1:8" x14ac:dyDescent="0.2">
      <c r="A7187" t="s">
        <v>4076</v>
      </c>
      <c r="B7187" t="s">
        <v>3873</v>
      </c>
      <c r="C7187" t="s">
        <v>4011</v>
      </c>
      <c r="D7187">
        <v>463</v>
      </c>
      <c r="E7187" s="2"/>
      <c r="F7187">
        <f>SUMIFS($D$2:$D$7909, $B$2:$B$7909, "Liguria")</f>
        <v>1570694</v>
      </c>
      <c r="G7187" s="1">
        <f>Comuni__2[[#This Row],[Popolazione2011]]/Comuni__2[[#This Row],[POPOLAZIONE TOTALE DI OGNI REGIONE (CON FILTRO)]]</f>
        <v>2.9477415715600873E-4</v>
      </c>
      <c r="H7187" t="str">
        <f>IF(Comuni__2[[#This Row],[Popolazione2011]]&gt;300000,"MAGGIORE","")</f>
        <v/>
      </c>
    </row>
    <row r="7188" spans="1:8" x14ac:dyDescent="0.2">
      <c r="A7188" t="s">
        <v>1483</v>
      </c>
      <c r="B7188" t="s">
        <v>1271</v>
      </c>
      <c r="C7188" t="s">
        <v>1411</v>
      </c>
      <c r="D7188">
        <v>462</v>
      </c>
      <c r="E7188" s="2"/>
      <c r="F7188">
        <f>SUMIFS($D$2:$D$7909, $B$2:$B$7909, "Lombardia")</f>
        <v>9704121</v>
      </c>
      <c r="G7188" s="1">
        <f>Comuni__2[[#This Row],[Popolazione2011]]/Comuni__2[[#This Row],[POPOLAZIONE TOTALE DI OGNI REGIONE (CON FILTRO)]]</f>
        <v>4.7608639669682602E-5</v>
      </c>
      <c r="H7188" t="str">
        <f>IF(Comuni__2[[#This Row],[Popolazione2011]]&gt;300000,"MAGGIORE","")</f>
        <v/>
      </c>
    </row>
    <row r="7189" spans="1:8" x14ac:dyDescent="0.2">
      <c r="A7189" t="s">
        <v>8</v>
      </c>
      <c r="B7189" t="s">
        <v>5</v>
      </c>
      <c r="C7189" t="s">
        <v>6</v>
      </c>
      <c r="D7189">
        <v>462</v>
      </c>
      <c r="E7189" s="2"/>
      <c r="F7189">
        <f>SUMIFS($D$2:$D$7909, $B$2:$B$7909, "Piemonte")</f>
        <v>4363916</v>
      </c>
      <c r="G7189" s="1">
        <f>Comuni__2[[#This Row],[Popolazione2011]]/Comuni__2[[#This Row],[POPOLAZIONE TOTALE DI OGNI REGIONE (CON FILTRO)]]</f>
        <v>1.0586821561184954E-4</v>
      </c>
      <c r="H7189" t="str">
        <f>IF(Comuni__2[[#This Row],[Popolazione2011]]&gt;300000,"MAGGIORE","")</f>
        <v/>
      </c>
    </row>
    <row r="7190" spans="1:8" x14ac:dyDescent="0.2">
      <c r="A7190" t="s">
        <v>6313</v>
      </c>
      <c r="B7190" t="s">
        <v>5894</v>
      </c>
      <c r="C7190" t="s">
        <v>6291</v>
      </c>
      <c r="D7190">
        <v>461</v>
      </c>
      <c r="E7190" s="2"/>
      <c r="F7190">
        <f>SUMIFS($D$2:$D$7909, $B$2:$B$7909, "Campania")</f>
        <v>5766810</v>
      </c>
      <c r="G7190" s="1">
        <f>Comuni__2[[#This Row],[Popolazione2011]]/Comuni__2[[#This Row],[POPOLAZIONE TOTALE DI OGNI REGIONE (CON FILTRO)]]</f>
        <v>7.994020957860585E-5</v>
      </c>
      <c r="H7190" t="str">
        <f>IF(Comuni__2[[#This Row],[Popolazione2011]]&gt;300000,"MAGGIORE","")</f>
        <v/>
      </c>
    </row>
    <row r="7191" spans="1:8" x14ac:dyDescent="0.2">
      <c r="A7191" t="s">
        <v>7090</v>
      </c>
      <c r="B7191" t="s">
        <v>6847</v>
      </c>
      <c r="C7191" t="s">
        <v>7080</v>
      </c>
      <c r="D7191">
        <v>461</v>
      </c>
      <c r="E7191" s="2"/>
      <c r="F7191">
        <f>SUMIFS($D$2:$D$7909, $B$2:$B$7909, "Calabria")</f>
        <v>1959050</v>
      </c>
      <c r="G7191" s="1">
        <f>Comuni__2[[#This Row],[Popolazione2011]]/Comuni__2[[#This Row],[POPOLAZIONE TOTALE DI OGNI REGIONE (CON FILTRO)]]</f>
        <v>2.3531813889385162E-4</v>
      </c>
      <c r="H7191" t="str">
        <f>IF(Comuni__2[[#This Row],[Popolazione2011]]&gt;300000,"MAGGIORE","")</f>
        <v/>
      </c>
    </row>
    <row r="7192" spans="1:8" x14ac:dyDescent="0.2">
      <c r="A7192" t="s">
        <v>3872</v>
      </c>
      <c r="B7192" t="s">
        <v>3873</v>
      </c>
      <c r="C7192" t="s">
        <v>3874</v>
      </c>
      <c r="D7192">
        <v>461</v>
      </c>
      <c r="E7192" s="2"/>
      <c r="F7192">
        <f>SUMIFS($D$2:$D$7909, $B$2:$B$7909, "Liguria")</f>
        <v>1570694</v>
      </c>
      <c r="G7192" s="1">
        <f>Comuni__2[[#This Row],[Popolazione2011]]/Comuni__2[[#This Row],[POPOLAZIONE TOTALE DI OGNI REGIONE (CON FILTRO)]]</f>
        <v>2.9350083466289423E-4</v>
      </c>
      <c r="H7192" t="str">
        <f>IF(Comuni__2[[#This Row],[Popolazione2011]]&gt;300000,"MAGGIORE","")</f>
        <v/>
      </c>
    </row>
    <row r="7193" spans="1:8" x14ac:dyDescent="0.2">
      <c r="A7193" t="s">
        <v>5211</v>
      </c>
      <c r="B7193" t="s">
        <v>5062</v>
      </c>
      <c r="C7193" t="s">
        <v>5198</v>
      </c>
      <c r="D7193">
        <v>460</v>
      </c>
      <c r="E7193" s="2"/>
      <c r="F7193">
        <f>SUMIFS($D$2:$D$7909, $B$2:$B$7909, "Lazio")</f>
        <v>5502886</v>
      </c>
      <c r="G7193" s="1">
        <f>Comuni__2[[#This Row],[Popolazione2011]]/Comuni__2[[#This Row],[POPOLAZIONE TOTALE DI OGNI REGIONE (CON FILTRO)]]</f>
        <v>8.3592500371623186E-5</v>
      </c>
      <c r="H7193" t="str">
        <f>IF(Comuni__2[[#This Row],[Popolazione2011]]&gt;300000,"MAGGIORE","")</f>
        <v/>
      </c>
    </row>
    <row r="7194" spans="1:8" x14ac:dyDescent="0.2">
      <c r="A7194" t="s">
        <v>5430</v>
      </c>
      <c r="B7194" t="s">
        <v>5062</v>
      </c>
      <c r="C7194" t="s">
        <v>5354</v>
      </c>
      <c r="D7194">
        <v>460</v>
      </c>
      <c r="E7194" s="2"/>
      <c r="F7194">
        <f>SUMIFS($D$2:$D$7909, $B$2:$B$7909, "Lazio")</f>
        <v>5502886</v>
      </c>
      <c r="G7194" s="1">
        <f>Comuni__2[[#This Row],[Popolazione2011]]/Comuni__2[[#This Row],[POPOLAZIONE TOTALE DI OGNI REGIONE (CON FILTRO)]]</f>
        <v>8.3592500371623186E-5</v>
      </c>
      <c r="H7194" t="str">
        <f>IF(Comuni__2[[#This Row],[Popolazione2011]]&gt;300000,"MAGGIORE","")</f>
        <v/>
      </c>
    </row>
    <row r="7195" spans="1:8" x14ac:dyDescent="0.2">
      <c r="A7195" t="s">
        <v>40</v>
      </c>
      <c r="B7195" t="s">
        <v>5</v>
      </c>
      <c r="C7195" t="s">
        <v>6</v>
      </c>
      <c r="D7195">
        <v>460</v>
      </c>
      <c r="E7195" s="2"/>
      <c r="F7195">
        <f>SUMIFS($D$2:$D$7909, $B$2:$B$7909, "Piemonte")</f>
        <v>4363916</v>
      </c>
      <c r="G7195" s="1">
        <f>Comuni__2[[#This Row],[Popolazione2011]]/Comuni__2[[#This Row],[POPOLAZIONE TOTALE DI OGNI REGIONE (CON FILTRO)]]</f>
        <v>1.0540991164816187E-4</v>
      </c>
      <c r="H7195" t="str">
        <f>IF(Comuni__2[[#This Row],[Popolazione2011]]&gt;300000,"MAGGIORE","")</f>
        <v/>
      </c>
    </row>
    <row r="7196" spans="1:8" x14ac:dyDescent="0.2">
      <c r="A7196" t="s">
        <v>3972</v>
      </c>
      <c r="B7196" t="s">
        <v>3873</v>
      </c>
      <c r="C7196" t="s">
        <v>3941</v>
      </c>
      <c r="D7196">
        <v>460</v>
      </c>
      <c r="E7196" s="2"/>
      <c r="F7196">
        <f>SUMIFS($D$2:$D$7909, $B$2:$B$7909, "Liguria")</f>
        <v>1570694</v>
      </c>
      <c r="G7196" s="1">
        <f>Comuni__2[[#This Row],[Popolazione2011]]/Comuni__2[[#This Row],[POPOLAZIONE TOTALE DI OGNI REGIONE (CON FILTRO)]]</f>
        <v>2.92864173416337E-4</v>
      </c>
      <c r="H7196" t="str">
        <f>IF(Comuni__2[[#This Row],[Popolazione2011]]&gt;300000,"MAGGIORE","")</f>
        <v/>
      </c>
    </row>
    <row r="7197" spans="1:8" x14ac:dyDescent="0.2">
      <c r="A7197" t="s">
        <v>5045</v>
      </c>
      <c r="B7197" t="s">
        <v>4829</v>
      </c>
      <c r="C7197" t="s">
        <v>5021</v>
      </c>
      <c r="D7197">
        <v>459</v>
      </c>
      <c r="E7197" s="2"/>
      <c r="F7197">
        <f>SUMIFS($D$2:$D$7909, $B$2:$B$7909, "Marche")</f>
        <v>1540584</v>
      </c>
      <c r="G7197" s="1">
        <f>Comuni__2[[#This Row],[Popolazione2011]]/Comuni__2[[#This Row],[POPOLAZIONE TOTALE DI OGNI REGIONE (CON FILTRO)]]</f>
        <v>2.9793896340608498E-4</v>
      </c>
      <c r="H7197" t="str">
        <f>IF(Comuni__2[[#This Row],[Popolazione2011]]&gt;300000,"MAGGIORE","")</f>
        <v/>
      </c>
    </row>
    <row r="7198" spans="1:8" x14ac:dyDescent="0.2">
      <c r="A7198" t="s">
        <v>5874</v>
      </c>
      <c r="B7198" t="s">
        <v>5756</v>
      </c>
      <c r="C7198" t="s">
        <v>5841</v>
      </c>
      <c r="D7198">
        <v>459</v>
      </c>
      <c r="E7198" s="2"/>
      <c r="F7198">
        <f>SUMIFS($D$2:$D$7909, $B$2:$B$7909, "Molise")</f>
        <v>313660</v>
      </c>
      <c r="G7198" s="1">
        <f>Comuni__2[[#This Row],[Popolazione2011]]/Comuni__2[[#This Row],[POPOLAZIONE TOTALE DI OGNI REGIONE (CON FILTRO)]]</f>
        <v>1.4633679780654211E-3</v>
      </c>
      <c r="H7198" t="str">
        <f>IF(Comuni__2[[#This Row],[Popolazione2011]]&gt;300000,"MAGGIORE","")</f>
        <v/>
      </c>
    </row>
    <row r="7199" spans="1:8" x14ac:dyDescent="0.2">
      <c r="A7199" t="s">
        <v>5826</v>
      </c>
      <c r="B7199" t="s">
        <v>5756</v>
      </c>
      <c r="C7199" t="s">
        <v>5757</v>
      </c>
      <c r="D7199">
        <v>458</v>
      </c>
      <c r="E7199" s="2"/>
      <c r="F7199">
        <f>SUMIFS($D$2:$D$7909, $B$2:$B$7909, "Molise")</f>
        <v>313660</v>
      </c>
      <c r="G7199" s="1">
        <f>Comuni__2[[#This Row],[Popolazione2011]]/Comuni__2[[#This Row],[POPOLAZIONE TOTALE DI OGNI REGIONE (CON FILTRO)]]</f>
        <v>1.460179812535867E-3</v>
      </c>
      <c r="H7199" t="str">
        <f>IF(Comuni__2[[#This Row],[Popolazione2011]]&gt;300000,"MAGGIORE","")</f>
        <v/>
      </c>
    </row>
    <row r="7200" spans="1:8" x14ac:dyDescent="0.2">
      <c r="A7200" t="s">
        <v>509</v>
      </c>
      <c r="B7200" t="s">
        <v>5</v>
      </c>
      <c r="C7200" t="s">
        <v>490</v>
      </c>
      <c r="D7200">
        <v>457</v>
      </c>
      <c r="E7200" s="2"/>
      <c r="F7200">
        <f>SUMIFS($D$2:$D$7909, $B$2:$B$7909, "Piemonte")</f>
        <v>4363916</v>
      </c>
      <c r="G7200" s="1">
        <f>Comuni__2[[#This Row],[Popolazione2011]]/Comuni__2[[#This Row],[POPOLAZIONE TOTALE DI OGNI REGIONE (CON FILTRO)]]</f>
        <v>1.0472245570263039E-4</v>
      </c>
      <c r="H7200" t="str">
        <f>IF(Comuni__2[[#This Row],[Popolazione2011]]&gt;300000,"MAGGIORE","")</f>
        <v/>
      </c>
    </row>
    <row r="7201" spans="1:8" x14ac:dyDescent="0.2">
      <c r="A7201" t="s">
        <v>911</v>
      </c>
      <c r="B7201" t="s">
        <v>5</v>
      </c>
      <c r="C7201" t="s">
        <v>857</v>
      </c>
      <c r="D7201">
        <v>457</v>
      </c>
      <c r="E7201" s="2"/>
      <c r="F7201">
        <f>SUMIFS($D$2:$D$7909, $B$2:$B$7909, "Piemonte")</f>
        <v>4363916</v>
      </c>
      <c r="G7201" s="1">
        <f>Comuni__2[[#This Row],[Popolazione2011]]/Comuni__2[[#This Row],[POPOLAZIONE TOTALE DI OGNI REGIONE (CON FILTRO)]]</f>
        <v>1.0472245570263039E-4</v>
      </c>
      <c r="H7201" t="str">
        <f>IF(Comuni__2[[#This Row],[Popolazione2011]]&gt;300000,"MAGGIORE","")</f>
        <v/>
      </c>
    </row>
    <row r="7202" spans="1:8" x14ac:dyDescent="0.2">
      <c r="A7202" t="s">
        <v>1575</v>
      </c>
      <c r="B7202" t="s">
        <v>1271</v>
      </c>
      <c r="C7202" t="s">
        <v>1560</v>
      </c>
      <c r="D7202">
        <v>455</v>
      </c>
      <c r="E7202" s="2"/>
      <c r="F7202">
        <f>SUMIFS($D$2:$D$7909, $B$2:$B$7909, "Lombardia")</f>
        <v>9704121</v>
      </c>
      <c r="G7202" s="1">
        <f>Comuni__2[[#This Row],[Popolazione2011]]/Comuni__2[[#This Row],[POPOLAZIONE TOTALE DI OGNI REGIONE (CON FILTRO)]]</f>
        <v>4.6887296644384384E-5</v>
      </c>
      <c r="H7202" t="str">
        <f>IF(Comuni__2[[#This Row],[Popolazione2011]]&gt;300000,"MAGGIORE","")</f>
        <v/>
      </c>
    </row>
    <row r="7203" spans="1:8" x14ac:dyDescent="0.2">
      <c r="A7203" t="s">
        <v>2431</v>
      </c>
      <c r="B7203" t="s">
        <v>1271</v>
      </c>
      <c r="C7203" t="s">
        <v>2409</v>
      </c>
      <c r="D7203">
        <v>455</v>
      </c>
      <c r="E7203" s="2"/>
      <c r="F7203">
        <f>SUMIFS($D$2:$D$7909, $B$2:$B$7909, "Lombardia")</f>
        <v>9704121</v>
      </c>
      <c r="G7203" s="1">
        <f>Comuni__2[[#This Row],[Popolazione2011]]/Comuni__2[[#This Row],[POPOLAZIONE TOTALE DI OGNI REGIONE (CON FILTRO)]]</f>
        <v>4.6887296644384384E-5</v>
      </c>
      <c r="H7203" t="str">
        <f>IF(Comuni__2[[#This Row],[Popolazione2011]]&gt;300000,"MAGGIORE","")</f>
        <v/>
      </c>
    </row>
    <row r="7204" spans="1:8" x14ac:dyDescent="0.2">
      <c r="A7204" t="s">
        <v>550</v>
      </c>
      <c r="B7204" t="s">
        <v>5</v>
      </c>
      <c r="C7204" t="s">
        <v>490</v>
      </c>
      <c r="D7204">
        <v>455</v>
      </c>
      <c r="E7204" s="2"/>
      <c r="F7204">
        <f>SUMIFS($D$2:$D$7909, $B$2:$B$7909, "Piemonte")</f>
        <v>4363916</v>
      </c>
      <c r="G7204" s="1">
        <f>Comuni__2[[#This Row],[Popolazione2011]]/Comuni__2[[#This Row],[POPOLAZIONE TOTALE DI OGNI REGIONE (CON FILTRO)]]</f>
        <v>1.0426415173894273E-4</v>
      </c>
      <c r="H7204" t="str">
        <f>IF(Comuni__2[[#This Row],[Popolazione2011]]&gt;300000,"MAGGIORE","")</f>
        <v/>
      </c>
    </row>
    <row r="7205" spans="1:8" x14ac:dyDescent="0.2">
      <c r="A7205" t="s">
        <v>776</v>
      </c>
      <c r="B7205" t="s">
        <v>5</v>
      </c>
      <c r="C7205" t="s">
        <v>738</v>
      </c>
      <c r="D7205">
        <v>455</v>
      </c>
      <c r="E7205" s="2"/>
      <c r="F7205">
        <f>SUMIFS($D$2:$D$7909, $B$2:$B$7909, "Piemonte")</f>
        <v>4363916</v>
      </c>
      <c r="G7205" s="1">
        <f>Comuni__2[[#This Row],[Popolazione2011]]/Comuni__2[[#This Row],[POPOLAZIONE TOTALE DI OGNI REGIONE (CON FILTRO)]]</f>
        <v>1.0426415173894273E-4</v>
      </c>
      <c r="H7205" t="str">
        <f>IF(Comuni__2[[#This Row],[Popolazione2011]]&gt;300000,"MAGGIORE","")</f>
        <v/>
      </c>
    </row>
    <row r="7206" spans="1:8" x14ac:dyDescent="0.2">
      <c r="A7206" t="s">
        <v>6476</v>
      </c>
      <c r="B7206" t="s">
        <v>6450</v>
      </c>
      <c r="C7206" t="s">
        <v>6451</v>
      </c>
      <c r="D7206">
        <v>455</v>
      </c>
      <c r="E7206" s="2"/>
      <c r="F7206">
        <f>SUMIFS($D$2:$D$7909, $B$2:$B$7909, "Puglia")</f>
        <v>4050093</v>
      </c>
      <c r="G7206" s="1">
        <f>Comuni__2[[#This Row],[Popolazione2011]]/Comuni__2[[#This Row],[POPOLAZIONE TOTALE DI OGNI REGIONE (CON FILTRO)]]</f>
        <v>1.1234309928191772E-4</v>
      </c>
      <c r="H7206" t="str">
        <f>IF(Comuni__2[[#This Row],[Popolazione2011]]&gt;300000,"MAGGIORE","")</f>
        <v/>
      </c>
    </row>
    <row r="7207" spans="1:8" x14ac:dyDescent="0.2">
      <c r="A7207" t="s">
        <v>7681</v>
      </c>
      <c r="B7207" t="s">
        <v>7657</v>
      </c>
      <c r="C7207" t="s">
        <v>7658</v>
      </c>
      <c r="D7207">
        <v>455</v>
      </c>
      <c r="E7207" s="2"/>
      <c r="F7207">
        <f>SUMIFS($D$2:$D$7909, $B$2:$B$7909, "Sardegna")</f>
        <v>1634822</v>
      </c>
      <c r="G7207" s="1">
        <f>Comuni__2[[#This Row],[Popolazione2011]]/Comuni__2[[#This Row],[POPOLAZIONE TOTALE DI OGNI REGIONE (CON FILTRO)]]</f>
        <v>2.7831776181137764E-4</v>
      </c>
      <c r="H7207" t="str">
        <f>IF(Comuni__2[[#This Row],[Popolazione2011]]&gt;300000,"MAGGIORE","")</f>
        <v/>
      </c>
    </row>
    <row r="7208" spans="1:8" x14ac:dyDescent="0.2">
      <c r="A7208" t="s">
        <v>5840</v>
      </c>
      <c r="B7208" t="s">
        <v>5756</v>
      </c>
      <c r="C7208" t="s">
        <v>5841</v>
      </c>
      <c r="D7208">
        <v>455</v>
      </c>
      <c r="E7208" s="2"/>
      <c r="F7208">
        <f>SUMIFS($D$2:$D$7909, $B$2:$B$7909, "Molise")</f>
        <v>313660</v>
      </c>
      <c r="G7208" s="1">
        <f>Comuni__2[[#This Row],[Popolazione2011]]/Comuni__2[[#This Row],[POPOLAZIONE TOTALE DI OGNI REGIONE (CON FILTRO)]]</f>
        <v>1.4506153159472039E-3</v>
      </c>
      <c r="H7208" t="str">
        <f>IF(Comuni__2[[#This Row],[Popolazione2011]]&gt;300000,"MAGGIORE","")</f>
        <v/>
      </c>
    </row>
    <row r="7209" spans="1:8" x14ac:dyDescent="0.2">
      <c r="A7209" t="s">
        <v>1057</v>
      </c>
      <c r="B7209" t="s">
        <v>5</v>
      </c>
      <c r="C7209" t="s">
        <v>1045</v>
      </c>
      <c r="D7209">
        <v>454</v>
      </c>
      <c r="E7209" s="2"/>
      <c r="F7209">
        <f>SUMIFS($D$2:$D$7909, $B$2:$B$7909, "Piemonte")</f>
        <v>4363916</v>
      </c>
      <c r="G7209" s="1">
        <f>Comuni__2[[#This Row],[Popolazione2011]]/Comuni__2[[#This Row],[POPOLAZIONE TOTALE DI OGNI REGIONE (CON FILTRO)]]</f>
        <v>1.040349997570989E-4</v>
      </c>
      <c r="H7209" t="str">
        <f>IF(Comuni__2[[#This Row],[Popolazione2011]]&gt;300000,"MAGGIORE","")</f>
        <v/>
      </c>
    </row>
    <row r="7210" spans="1:8" x14ac:dyDescent="0.2">
      <c r="A7210" t="s">
        <v>7922</v>
      </c>
      <c r="B7210" t="s">
        <v>7657</v>
      </c>
      <c r="C7210" t="s">
        <v>7843</v>
      </c>
      <c r="D7210">
        <v>454</v>
      </c>
      <c r="E7210" s="2"/>
      <c r="F7210">
        <f>SUMIFS($D$2:$D$7909, $B$2:$B$7909, "Sardegna")</f>
        <v>1634822</v>
      </c>
      <c r="G7210" s="1">
        <f>Comuni__2[[#This Row],[Popolazione2011]]/Comuni__2[[#This Row],[POPOLAZIONE TOTALE DI OGNI REGIONE (CON FILTRO)]]</f>
        <v>2.7770607442278121E-4</v>
      </c>
      <c r="H7210" t="str">
        <f>IF(Comuni__2[[#This Row],[Popolazione2011]]&gt;300000,"MAGGIORE","")</f>
        <v/>
      </c>
    </row>
    <row r="7211" spans="1:8" x14ac:dyDescent="0.2">
      <c r="A7211" t="s">
        <v>5800</v>
      </c>
      <c r="B7211" t="s">
        <v>5756</v>
      </c>
      <c r="C7211" t="s">
        <v>5757</v>
      </c>
      <c r="D7211">
        <v>454</v>
      </c>
      <c r="E7211" s="2"/>
      <c r="F7211">
        <f>SUMIFS($D$2:$D$7909, $B$2:$B$7909, "Molise")</f>
        <v>313660</v>
      </c>
      <c r="G7211" s="1">
        <f>Comuni__2[[#This Row],[Popolazione2011]]/Comuni__2[[#This Row],[POPOLAZIONE TOTALE DI OGNI REGIONE (CON FILTRO)]]</f>
        <v>1.4474271504176497E-3</v>
      </c>
      <c r="H7211" t="str">
        <f>IF(Comuni__2[[#This Row],[Popolazione2011]]&gt;300000,"MAGGIORE","")</f>
        <v/>
      </c>
    </row>
    <row r="7212" spans="1:8" x14ac:dyDescent="0.2">
      <c r="A7212" t="s">
        <v>1064</v>
      </c>
      <c r="B7212" t="s">
        <v>5</v>
      </c>
      <c r="C7212" t="s">
        <v>1045</v>
      </c>
      <c r="D7212">
        <v>453</v>
      </c>
      <c r="E7212" s="2"/>
      <c r="F7212">
        <f>SUMIFS($D$2:$D$7909, $B$2:$B$7909, "Piemonte")</f>
        <v>4363916</v>
      </c>
      <c r="G7212" s="1">
        <f>Comuni__2[[#This Row],[Popolazione2011]]/Comuni__2[[#This Row],[POPOLAZIONE TOTALE DI OGNI REGIONE (CON FILTRO)]]</f>
        <v>1.0380584777525507E-4</v>
      </c>
      <c r="H7212" t="str">
        <f>IF(Comuni__2[[#This Row],[Popolazione2011]]&gt;300000,"MAGGIORE","")</f>
        <v/>
      </c>
    </row>
    <row r="7213" spans="1:8" x14ac:dyDescent="0.2">
      <c r="A7213" t="s">
        <v>4054</v>
      </c>
      <c r="B7213" t="s">
        <v>3873</v>
      </c>
      <c r="C7213" t="s">
        <v>4011</v>
      </c>
      <c r="D7213">
        <v>453</v>
      </c>
      <c r="E7213" s="2"/>
      <c r="F7213">
        <f>SUMIFS($D$2:$D$7909, $B$2:$B$7909, "Liguria")</f>
        <v>1570694</v>
      </c>
      <c r="G7213" s="1">
        <f>Comuni__2[[#This Row],[Popolazione2011]]/Comuni__2[[#This Row],[POPOLAZIONE TOTALE DI OGNI REGIONE (CON FILTRO)]]</f>
        <v>2.8840754469043622E-4</v>
      </c>
      <c r="H7213" t="str">
        <f>IF(Comuni__2[[#This Row],[Popolazione2011]]&gt;300000,"MAGGIORE","")</f>
        <v/>
      </c>
    </row>
    <row r="7214" spans="1:8" x14ac:dyDescent="0.2">
      <c r="A7214" t="s">
        <v>1243</v>
      </c>
      <c r="B7214" t="s">
        <v>1195</v>
      </c>
      <c r="C7214" t="s">
        <v>1196</v>
      </c>
      <c r="D7214">
        <v>453</v>
      </c>
      <c r="E7214" s="2"/>
      <c r="F7214">
        <f>SUMIFS($D$2:$D$7909, $B$2:$B$7909, "Valle D'Aosta/Vallée D'Aoste")</f>
        <v>126806</v>
      </c>
      <c r="G7214" s="1">
        <f>Comuni__2[[#This Row],[Popolazione2011]]/Comuni__2[[#This Row],[POPOLAZIONE TOTALE DI OGNI REGIONE (CON FILTRO)]]</f>
        <v>3.5723861646925225E-3</v>
      </c>
      <c r="H7214" t="str">
        <f>IF(Comuni__2[[#This Row],[Popolazione2011]]&gt;300000,"MAGGIORE","")</f>
        <v/>
      </c>
    </row>
    <row r="7215" spans="1:8" x14ac:dyDescent="0.2">
      <c r="A7215" t="s">
        <v>1007</v>
      </c>
      <c r="B7215" t="s">
        <v>5</v>
      </c>
      <c r="C7215" t="s">
        <v>857</v>
      </c>
      <c r="D7215">
        <v>452</v>
      </c>
      <c r="E7215" s="2"/>
      <c r="F7215">
        <f>SUMIFS($D$2:$D$7909, $B$2:$B$7909, "Piemonte")</f>
        <v>4363916</v>
      </c>
      <c r="G7215" s="1">
        <f>Comuni__2[[#This Row],[Popolazione2011]]/Comuni__2[[#This Row],[POPOLAZIONE TOTALE DI OGNI REGIONE (CON FILTRO)]]</f>
        <v>1.0357669579341124E-4</v>
      </c>
      <c r="H7215" t="str">
        <f>IF(Comuni__2[[#This Row],[Popolazione2011]]&gt;300000,"MAGGIORE","")</f>
        <v/>
      </c>
    </row>
    <row r="7216" spans="1:8" x14ac:dyDescent="0.2">
      <c r="A7216" t="s">
        <v>6222</v>
      </c>
      <c r="B7216" t="s">
        <v>5894</v>
      </c>
      <c r="C7216" t="s">
        <v>6172</v>
      </c>
      <c r="D7216">
        <v>451</v>
      </c>
      <c r="E7216" s="2"/>
      <c r="F7216">
        <f>SUMIFS($D$2:$D$7909, $B$2:$B$7909, "Campania")</f>
        <v>5766810</v>
      </c>
      <c r="G7216" s="1">
        <f>Comuni__2[[#This Row],[Popolazione2011]]/Comuni__2[[#This Row],[POPOLAZIONE TOTALE DI OGNI REGIONE (CON FILTRO)]]</f>
        <v>7.8206148633299871E-5</v>
      </c>
      <c r="H7216" t="str">
        <f>IF(Comuni__2[[#This Row],[Popolazione2011]]&gt;300000,"MAGGIORE","")</f>
        <v/>
      </c>
    </row>
    <row r="7217" spans="1:8" x14ac:dyDescent="0.2">
      <c r="A7217" t="s">
        <v>879</v>
      </c>
      <c r="B7217" t="s">
        <v>5</v>
      </c>
      <c r="C7217" t="s">
        <v>857</v>
      </c>
      <c r="D7217">
        <v>451</v>
      </c>
      <c r="E7217" s="2"/>
      <c r="F7217">
        <f>SUMIFS($D$2:$D$7909, $B$2:$B$7909, "Piemonte")</f>
        <v>4363916</v>
      </c>
      <c r="G7217" s="1">
        <f>Comuni__2[[#This Row],[Popolazione2011]]/Comuni__2[[#This Row],[POPOLAZIONE TOTALE DI OGNI REGIONE (CON FILTRO)]]</f>
        <v>1.033475438115674E-4</v>
      </c>
      <c r="H7217" t="str">
        <f>IF(Comuni__2[[#This Row],[Popolazione2011]]&gt;300000,"MAGGIORE","")</f>
        <v/>
      </c>
    </row>
    <row r="7218" spans="1:8" x14ac:dyDescent="0.2">
      <c r="A7218" t="s">
        <v>914</v>
      </c>
      <c r="B7218" t="s">
        <v>5</v>
      </c>
      <c r="C7218" t="s">
        <v>857</v>
      </c>
      <c r="D7218">
        <v>451</v>
      </c>
      <c r="E7218" s="2"/>
      <c r="F7218">
        <f>SUMIFS($D$2:$D$7909, $B$2:$B$7909, "Piemonte")</f>
        <v>4363916</v>
      </c>
      <c r="G7218" s="1">
        <f>Comuni__2[[#This Row],[Popolazione2011]]/Comuni__2[[#This Row],[POPOLAZIONE TOTALE DI OGNI REGIONE (CON FILTRO)]]</f>
        <v>1.033475438115674E-4</v>
      </c>
      <c r="H7218" t="str">
        <f>IF(Comuni__2[[#This Row],[Popolazione2011]]&gt;300000,"MAGGIORE","")</f>
        <v/>
      </c>
    </row>
    <row r="7219" spans="1:8" x14ac:dyDescent="0.2">
      <c r="A7219" t="s">
        <v>5775</v>
      </c>
      <c r="B7219" t="s">
        <v>5756</v>
      </c>
      <c r="C7219" t="s">
        <v>5757</v>
      </c>
      <c r="D7219">
        <v>451</v>
      </c>
      <c r="E7219" s="2"/>
      <c r="F7219">
        <f>SUMIFS($D$2:$D$7909, $B$2:$B$7909, "Molise")</f>
        <v>313660</v>
      </c>
      <c r="G7219" s="1">
        <f>Comuni__2[[#This Row],[Popolazione2011]]/Comuni__2[[#This Row],[POPOLAZIONE TOTALE DI OGNI REGIONE (CON FILTRO)]]</f>
        <v>1.4378626538289869E-3</v>
      </c>
      <c r="H7219" t="str">
        <f>IF(Comuni__2[[#This Row],[Popolazione2011]]&gt;300000,"MAGGIORE","")</f>
        <v/>
      </c>
    </row>
    <row r="7220" spans="1:8" x14ac:dyDescent="0.2">
      <c r="A7220" t="s">
        <v>7351</v>
      </c>
      <c r="B7220" t="s">
        <v>7257</v>
      </c>
      <c r="C7220" t="s">
        <v>7283</v>
      </c>
      <c r="D7220">
        <v>450</v>
      </c>
      <c r="E7220" s="2"/>
      <c r="F7220">
        <f>SUMIFS($D$2:$D$7909, $B$2:$B$7909, "Sicilia")</f>
        <v>5002904</v>
      </c>
      <c r="G7220" s="1">
        <f>Comuni__2[[#This Row],[Popolazione2011]]/Comuni__2[[#This Row],[POPOLAZIONE TOTALE DI OGNI REGIONE (CON FILTRO)]]</f>
        <v>8.9947758341954998E-5</v>
      </c>
      <c r="H7220" t="str">
        <f>IF(Comuni__2[[#This Row],[Popolazione2011]]&gt;300000,"MAGGIORE","")</f>
        <v/>
      </c>
    </row>
    <row r="7221" spans="1:8" x14ac:dyDescent="0.2">
      <c r="A7221" t="s">
        <v>2510</v>
      </c>
      <c r="B7221" t="s">
        <v>1271</v>
      </c>
      <c r="C7221" t="s">
        <v>2409</v>
      </c>
      <c r="D7221">
        <v>449</v>
      </c>
      <c r="E7221" s="2"/>
      <c r="F7221">
        <f>SUMIFS($D$2:$D$7909, $B$2:$B$7909, "Lombardia")</f>
        <v>9704121</v>
      </c>
      <c r="G7221" s="1">
        <f>Comuni__2[[#This Row],[Popolazione2011]]/Comuni__2[[#This Row],[POPOLAZIONE TOTALE DI OGNI REGIONE (CON FILTRO)]]</f>
        <v>4.6269002622700194E-5</v>
      </c>
      <c r="H7221" t="str">
        <f>IF(Comuni__2[[#This Row],[Popolazione2011]]&gt;300000,"MAGGIORE","")</f>
        <v/>
      </c>
    </row>
    <row r="7222" spans="1:8" x14ac:dyDescent="0.2">
      <c r="A7222" t="s">
        <v>1223</v>
      </c>
      <c r="B7222" t="s">
        <v>1195</v>
      </c>
      <c r="C7222" t="s">
        <v>1196</v>
      </c>
      <c r="D7222">
        <v>449</v>
      </c>
      <c r="E7222" s="2"/>
      <c r="F7222">
        <f>SUMIFS($D$2:$D$7909, $B$2:$B$7909, "Valle D'Aosta/Vallée D'Aoste")</f>
        <v>126806</v>
      </c>
      <c r="G7222" s="1">
        <f>Comuni__2[[#This Row],[Popolazione2011]]/Comuni__2[[#This Row],[POPOLAZIONE TOTALE DI OGNI REGIONE (CON FILTRO)]]</f>
        <v>3.5408419159976656E-3</v>
      </c>
      <c r="H7222" t="str">
        <f>IF(Comuni__2[[#This Row],[Popolazione2011]]&gt;300000,"MAGGIORE","")</f>
        <v/>
      </c>
    </row>
    <row r="7223" spans="1:8" x14ac:dyDescent="0.2">
      <c r="A7223" t="s">
        <v>2509</v>
      </c>
      <c r="B7223" t="s">
        <v>1271</v>
      </c>
      <c r="C7223" t="s">
        <v>2409</v>
      </c>
      <c r="D7223">
        <v>448</v>
      </c>
      <c r="E7223" s="2"/>
      <c r="F7223">
        <f>SUMIFS($D$2:$D$7909, $B$2:$B$7909, "Lombardia")</f>
        <v>9704121</v>
      </c>
      <c r="G7223" s="1">
        <f>Comuni__2[[#This Row],[Popolazione2011]]/Comuni__2[[#This Row],[POPOLAZIONE TOTALE DI OGNI REGIONE (CON FILTRO)]]</f>
        <v>4.6165953619086159E-5</v>
      </c>
      <c r="H7223" t="str">
        <f>IF(Comuni__2[[#This Row],[Popolazione2011]]&gt;300000,"MAGGIORE","")</f>
        <v/>
      </c>
    </row>
    <row r="7224" spans="1:8" x14ac:dyDescent="0.2">
      <c r="A7224" t="s">
        <v>5170</v>
      </c>
      <c r="B7224" t="s">
        <v>5062</v>
      </c>
      <c r="C7224" t="s">
        <v>5124</v>
      </c>
      <c r="D7224">
        <v>448</v>
      </c>
      <c r="E7224" s="2"/>
      <c r="F7224">
        <f>SUMIFS($D$2:$D$7909, $B$2:$B$7909, "Lazio")</f>
        <v>5502886</v>
      </c>
      <c r="G7224" s="1">
        <f>Comuni__2[[#This Row],[Popolazione2011]]/Comuni__2[[#This Row],[POPOLAZIONE TOTALE DI OGNI REGIONE (CON FILTRO)]]</f>
        <v>8.1411826448885181E-5</v>
      </c>
      <c r="H7224" t="str">
        <f>IF(Comuni__2[[#This Row],[Popolazione2011]]&gt;300000,"MAGGIORE","")</f>
        <v/>
      </c>
    </row>
    <row r="7225" spans="1:8" x14ac:dyDescent="0.2">
      <c r="A7225" t="s">
        <v>1121</v>
      </c>
      <c r="B7225" t="s">
        <v>5</v>
      </c>
      <c r="C7225" t="s">
        <v>1120</v>
      </c>
      <c r="D7225">
        <v>448</v>
      </c>
      <c r="E7225" s="2"/>
      <c r="F7225">
        <f>SUMIFS($D$2:$D$7909, $B$2:$B$7909, "Piemonte")</f>
        <v>4363916</v>
      </c>
      <c r="G7225" s="1">
        <f>Comuni__2[[#This Row],[Popolazione2011]]/Comuni__2[[#This Row],[POPOLAZIONE TOTALE DI OGNI REGIONE (CON FILTRO)]]</f>
        <v>1.0266008786603592E-4</v>
      </c>
      <c r="H7225" t="str">
        <f>IF(Comuni__2[[#This Row],[Popolazione2011]]&gt;300000,"MAGGIORE","")</f>
        <v/>
      </c>
    </row>
    <row r="7226" spans="1:8" x14ac:dyDescent="0.2">
      <c r="A7226" t="s">
        <v>2446</v>
      </c>
      <c r="B7226" t="s">
        <v>1271</v>
      </c>
      <c r="C7226" t="s">
        <v>2409</v>
      </c>
      <c r="D7226">
        <v>447</v>
      </c>
      <c r="E7226" s="2"/>
      <c r="F7226">
        <f>SUMIFS($D$2:$D$7909, $B$2:$B$7909, "Lombardia")</f>
        <v>9704121</v>
      </c>
      <c r="G7226" s="1">
        <f>Comuni__2[[#This Row],[Popolazione2011]]/Comuni__2[[#This Row],[POPOLAZIONE TOTALE DI OGNI REGIONE (CON FILTRO)]]</f>
        <v>4.606290461547213E-5</v>
      </c>
      <c r="H7226" t="str">
        <f>IF(Comuni__2[[#This Row],[Popolazione2011]]&gt;300000,"MAGGIORE","")</f>
        <v/>
      </c>
    </row>
    <row r="7227" spans="1:8" x14ac:dyDescent="0.2">
      <c r="A7227" t="s">
        <v>829</v>
      </c>
      <c r="B7227" t="s">
        <v>5</v>
      </c>
      <c r="C7227" t="s">
        <v>738</v>
      </c>
      <c r="D7227">
        <v>447</v>
      </c>
      <c r="E7227" s="2"/>
      <c r="F7227">
        <f>SUMIFS($D$2:$D$7909, $B$2:$B$7909, "Piemonte")</f>
        <v>4363916</v>
      </c>
      <c r="G7227" s="1">
        <f>Comuni__2[[#This Row],[Popolazione2011]]/Comuni__2[[#This Row],[POPOLAZIONE TOTALE DI OGNI REGIONE (CON FILTRO)]]</f>
        <v>1.0243093588419209E-4</v>
      </c>
      <c r="H7227" t="str">
        <f>IF(Comuni__2[[#This Row],[Popolazione2011]]&gt;300000,"MAGGIORE","")</f>
        <v/>
      </c>
    </row>
    <row r="7228" spans="1:8" x14ac:dyDescent="0.2">
      <c r="A7228" t="s">
        <v>5472</v>
      </c>
      <c r="B7228" t="s">
        <v>5446</v>
      </c>
      <c r="C7228" t="s">
        <v>5447</v>
      </c>
      <c r="D7228">
        <v>447</v>
      </c>
      <c r="E7228" s="2"/>
      <c r="F7228">
        <f>SUMIFS($D$2:$D$7909, $B$2:$B$7909, "Abruzzo")</f>
        <v>1307309</v>
      </c>
      <c r="G7228" s="1">
        <f>Comuni__2[[#This Row],[Popolazione2011]]/Comuni__2[[#This Row],[POPOLAZIONE TOTALE DI OGNI REGIONE (CON FILTRO)]]</f>
        <v>3.4192375329780488E-4</v>
      </c>
      <c r="H7228" t="str">
        <f>IF(Comuni__2[[#This Row],[Popolazione2011]]&gt;300000,"MAGGIORE","")</f>
        <v/>
      </c>
    </row>
    <row r="7229" spans="1:8" x14ac:dyDescent="0.2">
      <c r="A7229" t="s">
        <v>924</v>
      </c>
      <c r="B7229" t="s">
        <v>5</v>
      </c>
      <c r="C7229" t="s">
        <v>857</v>
      </c>
      <c r="D7229">
        <v>446</v>
      </c>
      <c r="E7229" s="2"/>
      <c r="F7229">
        <f>SUMIFS($D$2:$D$7909, $B$2:$B$7909, "Piemonte")</f>
        <v>4363916</v>
      </c>
      <c r="G7229" s="1">
        <f>Comuni__2[[#This Row],[Popolazione2011]]/Comuni__2[[#This Row],[POPOLAZIONE TOTALE DI OGNI REGIONE (CON FILTRO)]]</f>
        <v>1.0220178390234826E-4</v>
      </c>
      <c r="H7229" t="str">
        <f>IF(Comuni__2[[#This Row],[Popolazione2011]]&gt;300000,"MAGGIORE","")</f>
        <v/>
      </c>
    </row>
    <row r="7230" spans="1:8" x14ac:dyDescent="0.2">
      <c r="A7230" t="s">
        <v>2402</v>
      </c>
      <c r="B7230" t="s">
        <v>1271</v>
      </c>
      <c r="C7230" t="s">
        <v>2222</v>
      </c>
      <c r="D7230">
        <v>445</v>
      </c>
      <c r="E7230" s="2"/>
      <c r="F7230">
        <f>SUMIFS($D$2:$D$7909, $B$2:$B$7909, "Lombardia")</f>
        <v>9704121</v>
      </c>
      <c r="G7230" s="1">
        <f>Comuni__2[[#This Row],[Popolazione2011]]/Comuni__2[[#This Row],[POPOLAZIONE TOTALE DI OGNI REGIONE (CON FILTRO)]]</f>
        <v>4.5856806608244067E-5</v>
      </c>
      <c r="H7230" t="str">
        <f>IF(Comuni__2[[#This Row],[Popolazione2011]]&gt;300000,"MAGGIORE","")</f>
        <v/>
      </c>
    </row>
    <row r="7231" spans="1:8" x14ac:dyDescent="0.2">
      <c r="A7231" t="s">
        <v>4440</v>
      </c>
      <c r="B7231" t="s">
        <v>4112</v>
      </c>
      <c r="C7231" t="s">
        <v>4424</v>
      </c>
      <c r="D7231">
        <v>445</v>
      </c>
      <c r="E7231" s="2"/>
      <c r="F7231">
        <f>SUMIFS($D$2:$D$7909, $B$2:$B$7909, "Emilia-Romagna")</f>
        <v>4342135</v>
      </c>
      <c r="G7231" s="1">
        <f>Comuni__2[[#This Row],[Popolazione2011]]/Comuni__2[[#This Row],[POPOLAZIONE TOTALE DI OGNI REGIONE (CON FILTRO)]]</f>
        <v>1.0248414662372312E-4</v>
      </c>
      <c r="H7231" t="str">
        <f>IF(Comuni__2[[#This Row],[Popolazione2011]]&gt;300000,"MAGGIORE","")</f>
        <v/>
      </c>
    </row>
    <row r="7232" spans="1:8" x14ac:dyDescent="0.2">
      <c r="A7232" t="s">
        <v>5034</v>
      </c>
      <c r="B7232" t="s">
        <v>4829</v>
      </c>
      <c r="C7232" t="s">
        <v>5021</v>
      </c>
      <c r="D7232">
        <v>445</v>
      </c>
      <c r="E7232" s="2"/>
      <c r="F7232">
        <f>SUMIFS($D$2:$D$7909, $B$2:$B$7909, "Marche")</f>
        <v>1540584</v>
      </c>
      <c r="G7232" s="1">
        <f>Comuni__2[[#This Row],[Popolazione2011]]/Comuni__2[[#This Row],[POPOLAZIONE TOTALE DI OGNI REGIONE (CON FILTRO)]]</f>
        <v>2.8885150046995163E-4</v>
      </c>
      <c r="H7232" t="str">
        <f>IF(Comuni__2[[#This Row],[Popolazione2011]]&gt;300000,"MAGGIORE","")</f>
        <v/>
      </c>
    </row>
    <row r="7233" spans="1:8" x14ac:dyDescent="0.2">
      <c r="A7233" t="s">
        <v>2982</v>
      </c>
      <c r="B7233" t="s">
        <v>2791</v>
      </c>
      <c r="C7233" t="s">
        <v>2909</v>
      </c>
      <c r="D7233">
        <v>445</v>
      </c>
      <c r="E7233" s="2"/>
      <c r="F7233">
        <f>SUMIFS($D$2:$D$7909, $B$2:$B$7909, "Trentino-Alto Adige/Südtirol")</f>
        <v>1026433</v>
      </c>
      <c r="G7233" s="1">
        <f>Comuni__2[[#This Row],[Popolazione2011]]/Comuni__2[[#This Row],[POPOLAZIONE TOTALE DI OGNI REGIONE (CON FILTRO)]]</f>
        <v>4.335402310720719E-4</v>
      </c>
      <c r="H7233" t="str">
        <f>IF(Comuni__2[[#This Row],[Popolazione2011]]&gt;300000,"MAGGIORE","")</f>
        <v/>
      </c>
    </row>
    <row r="7234" spans="1:8" x14ac:dyDescent="0.2">
      <c r="A7234" t="s">
        <v>887</v>
      </c>
      <c r="B7234" t="s">
        <v>5</v>
      </c>
      <c r="C7234" t="s">
        <v>857</v>
      </c>
      <c r="D7234">
        <v>444</v>
      </c>
      <c r="E7234" s="2"/>
      <c r="F7234">
        <f>SUMIFS($D$2:$D$7909, $B$2:$B$7909, "Piemonte")</f>
        <v>4363916</v>
      </c>
      <c r="G7234" s="1">
        <f>Comuni__2[[#This Row],[Popolazione2011]]/Comuni__2[[#This Row],[POPOLAZIONE TOTALE DI OGNI REGIONE (CON FILTRO)]]</f>
        <v>1.017434799386606E-4</v>
      </c>
      <c r="H7234" t="str">
        <f>IF(Comuni__2[[#This Row],[Popolazione2011]]&gt;300000,"MAGGIORE","")</f>
        <v/>
      </c>
    </row>
    <row r="7235" spans="1:8" x14ac:dyDescent="0.2">
      <c r="A7235" t="s">
        <v>817</v>
      </c>
      <c r="B7235" t="s">
        <v>5</v>
      </c>
      <c r="C7235" t="s">
        <v>738</v>
      </c>
      <c r="D7235">
        <v>443</v>
      </c>
      <c r="E7235" s="2"/>
      <c r="F7235">
        <f>SUMIFS($D$2:$D$7909, $B$2:$B$7909, "Piemonte")</f>
        <v>4363916</v>
      </c>
      <c r="G7235" s="1">
        <f>Comuni__2[[#This Row],[Popolazione2011]]/Comuni__2[[#This Row],[POPOLAZIONE TOTALE DI OGNI REGIONE (CON FILTRO)]]</f>
        <v>1.0151432795681676E-4</v>
      </c>
      <c r="H7235" t="str">
        <f>IF(Comuni__2[[#This Row],[Popolazione2011]]&gt;300000,"MAGGIORE","")</f>
        <v/>
      </c>
    </row>
    <row r="7236" spans="1:8" x14ac:dyDescent="0.2">
      <c r="A7236" t="s">
        <v>1147</v>
      </c>
      <c r="B7236" t="s">
        <v>5</v>
      </c>
      <c r="C7236" t="s">
        <v>1120</v>
      </c>
      <c r="D7236">
        <v>442</v>
      </c>
      <c r="E7236" s="2"/>
      <c r="F7236">
        <f>SUMIFS($D$2:$D$7909, $B$2:$B$7909, "Piemonte")</f>
        <v>4363916</v>
      </c>
      <c r="G7236" s="1">
        <f>Comuni__2[[#This Row],[Popolazione2011]]/Comuni__2[[#This Row],[POPOLAZIONE TOTALE DI OGNI REGIONE (CON FILTRO)]]</f>
        <v>1.0128517597497293E-4</v>
      </c>
      <c r="H7236" t="str">
        <f>IF(Comuni__2[[#This Row],[Popolazione2011]]&gt;300000,"MAGGIORE","")</f>
        <v/>
      </c>
    </row>
    <row r="7237" spans="1:8" x14ac:dyDescent="0.2">
      <c r="A7237" t="s">
        <v>8022</v>
      </c>
      <c r="B7237" t="s">
        <v>7657</v>
      </c>
      <c r="C7237" t="s">
        <v>7931</v>
      </c>
      <c r="D7237">
        <v>442</v>
      </c>
      <c r="E7237" s="2"/>
      <c r="F7237">
        <f>SUMIFS($D$2:$D$7909, $B$2:$B$7909, "Sardegna")</f>
        <v>1634822</v>
      </c>
      <c r="G7237" s="1">
        <f>Comuni__2[[#This Row],[Popolazione2011]]/Comuni__2[[#This Row],[POPOLAZIONE TOTALE DI OGNI REGIONE (CON FILTRO)]]</f>
        <v>2.7036582575962399E-4</v>
      </c>
      <c r="H7237" t="str">
        <f>IF(Comuni__2[[#This Row],[Popolazione2011]]&gt;300000,"MAGGIORE","")</f>
        <v/>
      </c>
    </row>
    <row r="7238" spans="1:8" x14ac:dyDescent="0.2">
      <c r="A7238" t="s">
        <v>1006</v>
      </c>
      <c r="B7238" t="s">
        <v>5</v>
      </c>
      <c r="C7238" t="s">
        <v>857</v>
      </c>
      <c r="D7238">
        <v>441</v>
      </c>
      <c r="E7238" s="2"/>
      <c r="F7238">
        <f>SUMIFS($D$2:$D$7909, $B$2:$B$7909, "Piemonte")</f>
        <v>4363916</v>
      </c>
      <c r="G7238" s="1">
        <f>Comuni__2[[#This Row],[Popolazione2011]]/Comuni__2[[#This Row],[POPOLAZIONE TOTALE DI OGNI REGIONE (CON FILTRO)]]</f>
        <v>1.010560239931291E-4</v>
      </c>
      <c r="H7238" t="str">
        <f>IF(Comuni__2[[#This Row],[Popolazione2011]]&gt;300000,"MAGGIORE","")</f>
        <v/>
      </c>
    </row>
    <row r="7239" spans="1:8" x14ac:dyDescent="0.2">
      <c r="A7239" t="s">
        <v>5603</v>
      </c>
      <c r="B7239" t="s">
        <v>5446</v>
      </c>
      <c r="C7239" t="s">
        <v>5604</v>
      </c>
      <c r="D7239">
        <v>441</v>
      </c>
      <c r="E7239" s="2"/>
      <c r="F7239">
        <f>SUMIFS($D$2:$D$7909, $B$2:$B$7909, "Abruzzo")</f>
        <v>1307309</v>
      </c>
      <c r="G7239" s="1">
        <f>Comuni__2[[#This Row],[Popolazione2011]]/Comuni__2[[#This Row],[POPOLAZIONE TOTALE DI OGNI REGIONE (CON FILTRO)]]</f>
        <v>3.3733417271662627E-4</v>
      </c>
      <c r="H7239" t="str">
        <f>IF(Comuni__2[[#This Row],[Popolazione2011]]&gt;300000,"MAGGIORE","")</f>
        <v/>
      </c>
    </row>
    <row r="7240" spans="1:8" x14ac:dyDescent="0.2">
      <c r="A7240" t="s">
        <v>5924</v>
      </c>
      <c r="B7240" t="s">
        <v>5894</v>
      </c>
      <c r="C7240" t="s">
        <v>5895</v>
      </c>
      <c r="D7240">
        <v>440</v>
      </c>
      <c r="E7240" s="2"/>
      <c r="F7240">
        <f>SUMIFS($D$2:$D$7909, $B$2:$B$7909, "Campania")</f>
        <v>5766810</v>
      </c>
      <c r="G7240" s="1">
        <f>Comuni__2[[#This Row],[Popolazione2011]]/Comuni__2[[#This Row],[POPOLAZIONE TOTALE DI OGNI REGIONE (CON FILTRO)]]</f>
        <v>7.629868159346329E-5</v>
      </c>
      <c r="H7240" t="str">
        <f>IF(Comuni__2[[#This Row],[Popolazione2011]]&gt;300000,"MAGGIORE","")</f>
        <v/>
      </c>
    </row>
    <row r="7241" spans="1:8" x14ac:dyDescent="0.2">
      <c r="A7241" t="s">
        <v>5141</v>
      </c>
      <c r="B7241" t="s">
        <v>5062</v>
      </c>
      <c r="C7241" t="s">
        <v>5124</v>
      </c>
      <c r="D7241">
        <v>440</v>
      </c>
      <c r="E7241" s="2"/>
      <c r="F7241">
        <f>SUMIFS($D$2:$D$7909, $B$2:$B$7909, "Lazio")</f>
        <v>5502886</v>
      </c>
      <c r="G7241" s="1">
        <f>Comuni__2[[#This Row],[Popolazione2011]]/Comuni__2[[#This Row],[POPOLAZIONE TOTALE DI OGNI REGIONE (CON FILTRO)]]</f>
        <v>7.9958043833726521E-5</v>
      </c>
      <c r="H7241" t="str">
        <f>IF(Comuni__2[[#This Row],[Popolazione2011]]&gt;300000,"MAGGIORE","")</f>
        <v/>
      </c>
    </row>
    <row r="7242" spans="1:8" x14ac:dyDescent="0.2">
      <c r="A7242" t="s">
        <v>5488</v>
      </c>
      <c r="B7242" t="s">
        <v>5446</v>
      </c>
      <c r="C7242" t="s">
        <v>5447</v>
      </c>
      <c r="D7242">
        <v>440</v>
      </c>
      <c r="E7242" s="2"/>
      <c r="F7242">
        <f>SUMIFS($D$2:$D$7909, $B$2:$B$7909, "Abruzzo")</f>
        <v>1307309</v>
      </c>
      <c r="G7242" s="1">
        <f>Comuni__2[[#This Row],[Popolazione2011]]/Comuni__2[[#This Row],[POPOLAZIONE TOTALE DI OGNI REGIONE (CON FILTRO)]]</f>
        <v>3.365692426197632E-4</v>
      </c>
      <c r="H7242" t="str">
        <f>IF(Comuni__2[[#This Row],[Popolazione2011]]&gt;300000,"MAGGIORE","")</f>
        <v/>
      </c>
    </row>
    <row r="7243" spans="1:8" x14ac:dyDescent="0.2">
      <c r="A7243" t="s">
        <v>2421</v>
      </c>
      <c r="B7243" t="s">
        <v>1271</v>
      </c>
      <c r="C7243" t="s">
        <v>2409</v>
      </c>
      <c r="D7243">
        <v>439</v>
      </c>
      <c r="E7243" s="2"/>
      <c r="F7243">
        <f>SUMIFS($D$2:$D$7909, $B$2:$B$7909, "Lombardia")</f>
        <v>9704121</v>
      </c>
      <c r="G7243" s="1">
        <f>Comuni__2[[#This Row],[Popolazione2011]]/Comuni__2[[#This Row],[POPOLAZIONE TOTALE DI OGNI REGIONE (CON FILTRO)]]</f>
        <v>4.5238512586559877E-5</v>
      </c>
      <c r="H7243" t="str">
        <f>IF(Comuni__2[[#This Row],[Popolazione2011]]&gt;300000,"MAGGIORE","")</f>
        <v/>
      </c>
    </row>
    <row r="7244" spans="1:8" x14ac:dyDescent="0.2">
      <c r="A7244" t="s">
        <v>137</v>
      </c>
      <c r="B7244" t="s">
        <v>5</v>
      </c>
      <c r="C7244" t="s">
        <v>6</v>
      </c>
      <c r="D7244">
        <v>439</v>
      </c>
      <c r="E7244" s="2"/>
      <c r="F7244">
        <f>SUMIFS($D$2:$D$7909, $B$2:$B$7909, "Piemonte")</f>
        <v>4363916</v>
      </c>
      <c r="G7244" s="1">
        <f>Comuni__2[[#This Row],[Popolazione2011]]/Comuni__2[[#This Row],[POPOLAZIONE TOTALE DI OGNI REGIONE (CON FILTRO)]]</f>
        <v>1.0059772002944145E-4</v>
      </c>
      <c r="H7244" t="str">
        <f>IF(Comuni__2[[#This Row],[Popolazione2011]]&gt;300000,"MAGGIORE","")</f>
        <v/>
      </c>
    </row>
    <row r="7245" spans="1:8" x14ac:dyDescent="0.2">
      <c r="A7245" t="s">
        <v>694</v>
      </c>
      <c r="B7245" t="s">
        <v>5</v>
      </c>
      <c r="C7245" t="s">
        <v>490</v>
      </c>
      <c r="D7245">
        <v>439</v>
      </c>
      <c r="E7245" s="2"/>
      <c r="F7245">
        <f>SUMIFS($D$2:$D$7909, $B$2:$B$7909, "Piemonte")</f>
        <v>4363916</v>
      </c>
      <c r="G7245" s="1">
        <f>Comuni__2[[#This Row],[Popolazione2011]]/Comuni__2[[#This Row],[POPOLAZIONE TOTALE DI OGNI REGIONE (CON FILTRO)]]</f>
        <v>1.0059772002944145E-4</v>
      </c>
      <c r="H7245" t="str">
        <f>IF(Comuni__2[[#This Row],[Popolazione2011]]&gt;300000,"MAGGIORE","")</f>
        <v/>
      </c>
    </row>
    <row r="7246" spans="1:8" x14ac:dyDescent="0.2">
      <c r="A7246" t="s">
        <v>1930</v>
      </c>
      <c r="B7246" t="s">
        <v>1271</v>
      </c>
      <c r="C7246" t="s">
        <v>1772</v>
      </c>
      <c r="D7246">
        <v>437</v>
      </c>
      <c r="E7246" s="2"/>
      <c r="F7246">
        <f>SUMIFS($D$2:$D$7909, $B$2:$B$7909, "Lombardia")</f>
        <v>9704121</v>
      </c>
      <c r="G7246" s="1">
        <f>Comuni__2[[#This Row],[Popolazione2011]]/Comuni__2[[#This Row],[POPOLAZIONE TOTALE DI OGNI REGIONE (CON FILTRO)]]</f>
        <v>4.5032414579331814E-5</v>
      </c>
      <c r="H7246" t="str">
        <f>IF(Comuni__2[[#This Row],[Popolazione2011]]&gt;300000,"MAGGIORE","")</f>
        <v/>
      </c>
    </row>
    <row r="7247" spans="1:8" x14ac:dyDescent="0.2">
      <c r="A7247" t="s">
        <v>3938</v>
      </c>
      <c r="B7247" t="s">
        <v>3873</v>
      </c>
      <c r="C7247" t="s">
        <v>3874</v>
      </c>
      <c r="D7247">
        <v>437</v>
      </c>
      <c r="E7247" s="2"/>
      <c r="F7247">
        <f>SUMIFS($D$2:$D$7909, $B$2:$B$7909, "Liguria")</f>
        <v>1570694</v>
      </c>
      <c r="G7247" s="1">
        <f>Comuni__2[[#This Row],[Popolazione2011]]/Comuni__2[[#This Row],[POPOLAZIONE TOTALE DI OGNI REGIONE (CON FILTRO)]]</f>
        <v>2.7822096474552015E-4</v>
      </c>
      <c r="H7247" t="str">
        <f>IF(Comuni__2[[#This Row],[Popolazione2011]]&gt;300000,"MAGGIORE","")</f>
        <v/>
      </c>
    </row>
    <row r="7248" spans="1:8" x14ac:dyDescent="0.2">
      <c r="A7248" t="s">
        <v>2295</v>
      </c>
      <c r="B7248" t="s">
        <v>1271</v>
      </c>
      <c r="C7248" t="s">
        <v>2222</v>
      </c>
      <c r="D7248">
        <v>436</v>
      </c>
      <c r="E7248" s="2"/>
      <c r="F7248">
        <f>SUMIFS($D$2:$D$7909, $B$2:$B$7909, "Lombardia")</f>
        <v>9704121</v>
      </c>
      <c r="G7248" s="1">
        <f>Comuni__2[[#This Row],[Popolazione2011]]/Comuni__2[[#This Row],[POPOLAZIONE TOTALE DI OGNI REGIONE (CON FILTRO)]]</f>
        <v>4.4929365575717779E-5</v>
      </c>
      <c r="H7248" t="str">
        <f>IF(Comuni__2[[#This Row],[Popolazione2011]]&gt;300000,"MAGGIORE","")</f>
        <v/>
      </c>
    </row>
    <row r="7249" spans="1:8" x14ac:dyDescent="0.2">
      <c r="A7249" t="s">
        <v>5039</v>
      </c>
      <c r="B7249" t="s">
        <v>4829</v>
      </c>
      <c r="C7249" t="s">
        <v>5021</v>
      </c>
      <c r="D7249">
        <v>436</v>
      </c>
      <c r="E7249" s="2"/>
      <c r="F7249">
        <f>SUMIFS($D$2:$D$7909, $B$2:$B$7909, "Marche")</f>
        <v>1540584</v>
      </c>
      <c r="G7249" s="1">
        <f>Comuni__2[[#This Row],[Popolazione2011]]/Comuni__2[[#This Row],[POPOLAZIONE TOTALE DI OGNI REGIONE (CON FILTRO)]]</f>
        <v>2.8300956001100884E-4</v>
      </c>
      <c r="H7249" t="str">
        <f>IF(Comuni__2[[#This Row],[Popolazione2011]]&gt;300000,"MAGGIORE","")</f>
        <v/>
      </c>
    </row>
    <row r="7250" spans="1:8" x14ac:dyDescent="0.2">
      <c r="A7250" t="s">
        <v>1185</v>
      </c>
      <c r="B7250" t="s">
        <v>5</v>
      </c>
      <c r="C7250" t="s">
        <v>1120</v>
      </c>
      <c r="D7250">
        <v>435</v>
      </c>
      <c r="E7250" s="2"/>
      <c r="F7250">
        <f>SUMIFS($D$2:$D$7909, $B$2:$B$7909, "Piemonte")</f>
        <v>4363916</v>
      </c>
      <c r="G7250" s="1">
        <f>Comuni__2[[#This Row],[Popolazione2011]]/Comuni__2[[#This Row],[POPOLAZIONE TOTALE DI OGNI REGIONE (CON FILTRO)]]</f>
        <v>9.9681112102066125E-5</v>
      </c>
      <c r="H7250" t="str">
        <f>IF(Comuni__2[[#This Row],[Popolazione2011]]&gt;300000,"MAGGIORE","")</f>
        <v/>
      </c>
    </row>
    <row r="7251" spans="1:8" x14ac:dyDescent="0.2">
      <c r="A7251" t="s">
        <v>2958</v>
      </c>
      <c r="B7251" t="s">
        <v>2791</v>
      </c>
      <c r="C7251" t="s">
        <v>2909</v>
      </c>
      <c r="D7251">
        <v>435</v>
      </c>
      <c r="E7251" s="2"/>
      <c r="F7251">
        <f>SUMIFS($D$2:$D$7909, $B$2:$B$7909, "Trentino-Alto Adige/Südtirol")</f>
        <v>1026433</v>
      </c>
      <c r="G7251" s="1">
        <f>Comuni__2[[#This Row],[Popolazione2011]]/Comuni__2[[#This Row],[POPOLAZIONE TOTALE DI OGNI REGIONE (CON FILTRO)]]</f>
        <v>4.2379775396932871E-4</v>
      </c>
      <c r="H7251" t="str">
        <f>IF(Comuni__2[[#This Row],[Popolazione2011]]&gt;300000,"MAGGIORE","")</f>
        <v/>
      </c>
    </row>
    <row r="7252" spans="1:8" x14ac:dyDescent="0.2">
      <c r="A7252" t="s">
        <v>7850</v>
      </c>
      <c r="B7252" t="s">
        <v>7657</v>
      </c>
      <c r="C7252" t="s">
        <v>7843</v>
      </c>
      <c r="D7252">
        <v>434</v>
      </c>
      <c r="E7252" s="2"/>
      <c r="F7252">
        <f>SUMIFS($D$2:$D$7909, $B$2:$B$7909, "Sardegna")</f>
        <v>1634822</v>
      </c>
      <c r="G7252" s="1">
        <f>Comuni__2[[#This Row],[Popolazione2011]]/Comuni__2[[#This Row],[POPOLAZIONE TOTALE DI OGNI REGIONE (CON FILTRO)]]</f>
        <v>2.6547232665085252E-4</v>
      </c>
      <c r="H7252" t="str">
        <f>IF(Comuni__2[[#This Row],[Popolazione2011]]&gt;300000,"MAGGIORE","")</f>
        <v/>
      </c>
    </row>
    <row r="7253" spans="1:8" x14ac:dyDescent="0.2">
      <c r="A7253" t="s">
        <v>1788</v>
      </c>
      <c r="B7253" t="s">
        <v>1271</v>
      </c>
      <c r="C7253" t="s">
        <v>1772</v>
      </c>
      <c r="D7253">
        <v>433</v>
      </c>
      <c r="E7253" s="2"/>
      <c r="F7253">
        <f>SUMIFS($D$2:$D$7909, $B$2:$B$7909, "Lombardia")</f>
        <v>9704121</v>
      </c>
      <c r="G7253" s="1">
        <f>Comuni__2[[#This Row],[Popolazione2011]]/Comuni__2[[#This Row],[POPOLAZIONE TOTALE DI OGNI REGIONE (CON FILTRO)]]</f>
        <v>4.4620218564875687E-5</v>
      </c>
      <c r="H7253" t="str">
        <f>IF(Comuni__2[[#This Row],[Popolazione2011]]&gt;300000,"MAGGIORE","")</f>
        <v/>
      </c>
    </row>
    <row r="7254" spans="1:8" x14ac:dyDescent="0.2">
      <c r="A7254" t="s">
        <v>2335</v>
      </c>
      <c r="B7254" t="s">
        <v>1271</v>
      </c>
      <c r="C7254" t="s">
        <v>2222</v>
      </c>
      <c r="D7254">
        <v>432</v>
      </c>
      <c r="E7254" s="2"/>
      <c r="F7254">
        <f>SUMIFS($D$2:$D$7909, $B$2:$B$7909, "Lombardia")</f>
        <v>9704121</v>
      </c>
      <c r="G7254" s="1">
        <f>Comuni__2[[#This Row],[Popolazione2011]]/Comuni__2[[#This Row],[POPOLAZIONE TOTALE DI OGNI REGIONE (CON FILTRO)]]</f>
        <v>4.4517169561261652E-5</v>
      </c>
      <c r="H7254" t="str">
        <f>IF(Comuni__2[[#This Row],[Popolazione2011]]&gt;300000,"MAGGIORE","")</f>
        <v/>
      </c>
    </row>
    <row r="7255" spans="1:8" x14ac:dyDescent="0.2">
      <c r="A7255" t="s">
        <v>640</v>
      </c>
      <c r="B7255" t="s">
        <v>5</v>
      </c>
      <c r="C7255" t="s">
        <v>490</v>
      </c>
      <c r="D7255">
        <v>432</v>
      </c>
      <c r="E7255" s="2"/>
      <c r="F7255">
        <f>SUMIFS($D$2:$D$7909, $B$2:$B$7909, "Piemonte")</f>
        <v>4363916</v>
      </c>
      <c r="G7255" s="1">
        <f>Comuni__2[[#This Row],[Popolazione2011]]/Comuni__2[[#This Row],[POPOLAZIONE TOTALE DI OGNI REGIONE (CON FILTRO)]]</f>
        <v>9.899365615653463E-5</v>
      </c>
      <c r="H7255" t="str">
        <f>IF(Comuni__2[[#This Row],[Popolazione2011]]&gt;300000,"MAGGIORE","")</f>
        <v/>
      </c>
    </row>
    <row r="7256" spans="1:8" x14ac:dyDescent="0.2">
      <c r="A7256" t="s">
        <v>5694</v>
      </c>
      <c r="B7256" t="s">
        <v>5446</v>
      </c>
      <c r="C7256" t="s">
        <v>5651</v>
      </c>
      <c r="D7256">
        <v>432</v>
      </c>
      <c r="E7256" s="2"/>
      <c r="F7256">
        <f>SUMIFS($D$2:$D$7909, $B$2:$B$7909, "Abruzzo")</f>
        <v>1307309</v>
      </c>
      <c r="G7256" s="1">
        <f>Comuni__2[[#This Row],[Popolazione2011]]/Comuni__2[[#This Row],[POPOLAZIONE TOTALE DI OGNI REGIONE (CON FILTRO)]]</f>
        <v>3.3044980184485838E-4</v>
      </c>
      <c r="H7256" t="str">
        <f>IF(Comuni__2[[#This Row],[Popolazione2011]]&gt;300000,"MAGGIORE","")</f>
        <v/>
      </c>
    </row>
    <row r="7257" spans="1:8" x14ac:dyDescent="0.2">
      <c r="A7257" t="s">
        <v>746</v>
      </c>
      <c r="B7257" t="s">
        <v>5</v>
      </c>
      <c r="C7257" t="s">
        <v>738</v>
      </c>
      <c r="D7257">
        <v>431</v>
      </c>
      <c r="E7257" s="2"/>
      <c r="F7257">
        <f>SUMIFS($D$2:$D$7909, $B$2:$B$7909, "Piemonte")</f>
        <v>4363916</v>
      </c>
      <c r="G7257" s="1">
        <f>Comuni__2[[#This Row],[Popolazione2011]]/Comuni__2[[#This Row],[POPOLAZIONE TOTALE DI OGNI REGIONE (CON FILTRO)]]</f>
        <v>9.8764504174690812E-5</v>
      </c>
      <c r="H7257" t="str">
        <f>IF(Comuni__2[[#This Row],[Popolazione2011]]&gt;300000,"MAGGIORE","")</f>
        <v/>
      </c>
    </row>
    <row r="7258" spans="1:8" x14ac:dyDescent="0.2">
      <c r="A7258" t="s">
        <v>4977</v>
      </c>
      <c r="B7258" t="s">
        <v>4829</v>
      </c>
      <c r="C7258" t="s">
        <v>4931</v>
      </c>
      <c r="D7258">
        <v>431</v>
      </c>
      <c r="E7258" s="2"/>
      <c r="F7258">
        <f>SUMIFS($D$2:$D$7909, $B$2:$B$7909, "Marche")</f>
        <v>1540584</v>
      </c>
      <c r="G7258" s="1">
        <f>Comuni__2[[#This Row],[Popolazione2011]]/Comuni__2[[#This Row],[POPOLAZIONE TOTALE DI OGNI REGIONE (CON FILTRO)]]</f>
        <v>2.7976403753381834E-4</v>
      </c>
      <c r="H7258" t="str">
        <f>IF(Comuni__2[[#This Row],[Popolazione2011]]&gt;300000,"MAGGIORE","")</f>
        <v/>
      </c>
    </row>
    <row r="7259" spans="1:8" x14ac:dyDescent="0.2">
      <c r="A7259" t="s">
        <v>5778</v>
      </c>
      <c r="B7259" t="s">
        <v>5756</v>
      </c>
      <c r="C7259" t="s">
        <v>5757</v>
      </c>
      <c r="D7259">
        <v>431</v>
      </c>
      <c r="E7259" s="2"/>
      <c r="F7259">
        <f>SUMIFS($D$2:$D$7909, $B$2:$B$7909, "Molise")</f>
        <v>313660</v>
      </c>
      <c r="G7259" s="1">
        <f>Comuni__2[[#This Row],[Popolazione2011]]/Comuni__2[[#This Row],[POPOLAZIONE TOTALE DI OGNI REGIONE (CON FILTRO)]]</f>
        <v>1.3740993432379009E-3</v>
      </c>
      <c r="H7259" t="str">
        <f>IF(Comuni__2[[#This Row],[Popolazione2011]]&gt;300000,"MAGGIORE","")</f>
        <v/>
      </c>
    </row>
    <row r="7260" spans="1:8" x14ac:dyDescent="0.2">
      <c r="A7260" t="s">
        <v>1435</v>
      </c>
      <c r="B7260" t="s">
        <v>1271</v>
      </c>
      <c r="C7260" t="s">
        <v>1411</v>
      </c>
      <c r="D7260">
        <v>430</v>
      </c>
      <c r="E7260" s="2"/>
      <c r="F7260">
        <f>SUMIFS($D$2:$D$7909, $B$2:$B$7909, "Lombardia")</f>
        <v>9704121</v>
      </c>
      <c r="G7260" s="1">
        <f>Comuni__2[[#This Row],[Popolazione2011]]/Comuni__2[[#This Row],[POPOLAZIONE TOTALE DI OGNI REGIONE (CON FILTRO)]]</f>
        <v>4.4311071554033589E-5</v>
      </c>
      <c r="H7260" t="str">
        <f>IF(Comuni__2[[#This Row],[Popolazione2011]]&gt;300000,"MAGGIORE","")</f>
        <v/>
      </c>
    </row>
    <row r="7261" spans="1:8" x14ac:dyDescent="0.2">
      <c r="A7261" t="s">
        <v>7790</v>
      </c>
      <c r="B7261" t="s">
        <v>7657</v>
      </c>
      <c r="C7261" t="s">
        <v>7750</v>
      </c>
      <c r="D7261">
        <v>430</v>
      </c>
      <c r="E7261" s="2"/>
      <c r="F7261">
        <f>SUMIFS($D$2:$D$7909, $B$2:$B$7909, "Sardegna")</f>
        <v>1634822</v>
      </c>
      <c r="G7261" s="1">
        <f>Comuni__2[[#This Row],[Popolazione2011]]/Comuni__2[[#This Row],[POPOLAZIONE TOTALE DI OGNI REGIONE (CON FILTRO)]]</f>
        <v>2.6302557709646676E-4</v>
      </c>
      <c r="H7261" t="str">
        <f>IF(Comuni__2[[#This Row],[Popolazione2011]]&gt;300000,"MAGGIORE","")</f>
        <v/>
      </c>
    </row>
    <row r="7262" spans="1:8" x14ac:dyDescent="0.2">
      <c r="A7262" t="s">
        <v>2918</v>
      </c>
      <c r="B7262" t="s">
        <v>2791</v>
      </c>
      <c r="C7262" t="s">
        <v>2909</v>
      </c>
      <c r="D7262">
        <v>430</v>
      </c>
      <c r="E7262" s="2"/>
      <c r="F7262">
        <f>SUMIFS($D$2:$D$7909, $B$2:$B$7909, "Trentino-Alto Adige/Südtirol")</f>
        <v>1026433</v>
      </c>
      <c r="G7262" s="1">
        <f>Comuni__2[[#This Row],[Popolazione2011]]/Comuni__2[[#This Row],[POPOLAZIONE TOTALE DI OGNI REGIONE (CON FILTRO)]]</f>
        <v>4.1892651541795714E-4</v>
      </c>
      <c r="H7262" t="str">
        <f>IF(Comuni__2[[#This Row],[Popolazione2011]]&gt;300000,"MAGGIORE","")</f>
        <v/>
      </c>
    </row>
    <row r="7263" spans="1:8" x14ac:dyDescent="0.2">
      <c r="A7263" t="s">
        <v>6729</v>
      </c>
      <c r="B7263" t="s">
        <v>6713</v>
      </c>
      <c r="C7263" t="s">
        <v>6714</v>
      </c>
      <c r="D7263">
        <v>430</v>
      </c>
      <c r="E7263" s="2"/>
      <c r="F7263">
        <f>SUMIFS($D$2:$D$7909, $B$2:$B$7909, "Basilicata")</f>
        <v>578036</v>
      </c>
      <c r="G7263" s="1">
        <f>Comuni__2[[#This Row],[Popolazione2011]]/Comuni__2[[#This Row],[POPOLAZIONE TOTALE DI OGNI REGIONE (CON FILTRO)]]</f>
        <v>7.4389830391186713E-4</v>
      </c>
      <c r="H7263" t="str">
        <f>IF(Comuni__2[[#This Row],[Popolazione2011]]&gt;300000,"MAGGIORE","")</f>
        <v/>
      </c>
    </row>
    <row r="7264" spans="1:8" x14ac:dyDescent="0.2">
      <c r="A7264" t="s">
        <v>1948</v>
      </c>
      <c r="B7264" t="s">
        <v>1271</v>
      </c>
      <c r="C7264" t="s">
        <v>1772</v>
      </c>
      <c r="D7264">
        <v>429</v>
      </c>
      <c r="E7264" s="2"/>
      <c r="F7264">
        <f>SUMIFS($D$2:$D$7909, $B$2:$B$7909, "Lombardia")</f>
        <v>9704121</v>
      </c>
      <c r="G7264" s="1">
        <f>Comuni__2[[#This Row],[Popolazione2011]]/Comuni__2[[#This Row],[POPOLAZIONE TOTALE DI OGNI REGIONE (CON FILTRO)]]</f>
        <v>4.4208022550419561E-5</v>
      </c>
      <c r="H7264" t="str">
        <f>IF(Comuni__2[[#This Row],[Popolazione2011]]&gt;300000,"MAGGIORE","")</f>
        <v/>
      </c>
    </row>
    <row r="7265" spans="1:8" x14ac:dyDescent="0.2">
      <c r="A7265" t="s">
        <v>7667</v>
      </c>
      <c r="B7265" t="s">
        <v>7657</v>
      </c>
      <c r="C7265" t="s">
        <v>7658</v>
      </c>
      <c r="D7265">
        <v>428</v>
      </c>
      <c r="E7265" s="2"/>
      <c r="F7265">
        <f>SUMIFS($D$2:$D$7909, $B$2:$B$7909, "Sardegna")</f>
        <v>1634822</v>
      </c>
      <c r="G7265" s="1">
        <f>Comuni__2[[#This Row],[Popolazione2011]]/Comuni__2[[#This Row],[POPOLAZIONE TOTALE DI OGNI REGIONE (CON FILTRO)]]</f>
        <v>2.6180220231927391E-4</v>
      </c>
      <c r="H7265" t="str">
        <f>IF(Comuni__2[[#This Row],[Popolazione2011]]&gt;300000,"MAGGIORE","")</f>
        <v/>
      </c>
    </row>
    <row r="7266" spans="1:8" x14ac:dyDescent="0.2">
      <c r="A7266" t="s">
        <v>5507</v>
      </c>
      <c r="B7266" t="s">
        <v>5446</v>
      </c>
      <c r="C7266" t="s">
        <v>5447</v>
      </c>
      <c r="D7266">
        <v>428</v>
      </c>
      <c r="E7266" s="2"/>
      <c r="F7266">
        <f>SUMIFS($D$2:$D$7909, $B$2:$B$7909, "Abruzzo")</f>
        <v>1307309</v>
      </c>
      <c r="G7266" s="1">
        <f>Comuni__2[[#This Row],[Popolazione2011]]/Comuni__2[[#This Row],[POPOLAZIONE TOTALE DI OGNI REGIONE (CON FILTRO)]]</f>
        <v>3.2739008145740603E-4</v>
      </c>
      <c r="H7266" t="str">
        <f>IF(Comuni__2[[#This Row],[Popolazione2011]]&gt;300000,"MAGGIORE","")</f>
        <v/>
      </c>
    </row>
    <row r="7267" spans="1:8" x14ac:dyDescent="0.2">
      <c r="A7267" t="s">
        <v>900</v>
      </c>
      <c r="B7267" t="s">
        <v>5</v>
      </c>
      <c r="C7267" t="s">
        <v>857</v>
      </c>
      <c r="D7267">
        <v>427</v>
      </c>
      <c r="E7267" s="2"/>
      <c r="F7267">
        <f>SUMIFS($D$2:$D$7909, $B$2:$B$7909, "Piemonte")</f>
        <v>4363916</v>
      </c>
      <c r="G7267" s="1">
        <f>Comuni__2[[#This Row],[Popolazione2011]]/Comuni__2[[#This Row],[POPOLAZIONE TOTALE DI OGNI REGIONE (CON FILTRO)]]</f>
        <v>9.7847896247315485E-5</v>
      </c>
      <c r="H7267" t="str">
        <f>IF(Comuni__2[[#This Row],[Popolazione2011]]&gt;300000,"MAGGIORE","")</f>
        <v/>
      </c>
    </row>
    <row r="7268" spans="1:8" x14ac:dyDescent="0.2">
      <c r="A7268" t="s">
        <v>128</v>
      </c>
      <c r="B7268" t="s">
        <v>5</v>
      </c>
      <c r="C7268" t="s">
        <v>6</v>
      </c>
      <c r="D7268">
        <v>425</v>
      </c>
      <c r="E7268" s="2"/>
      <c r="F7268">
        <f>SUMIFS($D$2:$D$7909, $B$2:$B$7909, "Piemonte")</f>
        <v>4363916</v>
      </c>
      <c r="G7268" s="1">
        <f>Comuni__2[[#This Row],[Popolazione2011]]/Comuni__2[[#This Row],[POPOLAZIONE TOTALE DI OGNI REGIONE (CON FILTRO)]]</f>
        <v>9.7389592283627822E-5</v>
      </c>
      <c r="H7268" t="str">
        <f>IF(Comuni__2[[#This Row],[Popolazione2011]]&gt;300000,"MAGGIORE","")</f>
        <v/>
      </c>
    </row>
    <row r="7269" spans="1:8" x14ac:dyDescent="0.2">
      <c r="A7269" t="s">
        <v>636</v>
      </c>
      <c r="B7269" t="s">
        <v>5</v>
      </c>
      <c r="C7269" t="s">
        <v>490</v>
      </c>
      <c r="D7269">
        <v>425</v>
      </c>
      <c r="E7269" s="2"/>
      <c r="F7269">
        <f>SUMIFS($D$2:$D$7909, $B$2:$B$7909, "Piemonte")</f>
        <v>4363916</v>
      </c>
      <c r="G7269" s="1">
        <f>Comuni__2[[#This Row],[Popolazione2011]]/Comuni__2[[#This Row],[POPOLAZIONE TOTALE DI OGNI REGIONE (CON FILTRO)]]</f>
        <v>9.7389592283627822E-5</v>
      </c>
      <c r="H7269" t="str">
        <f>IF(Comuni__2[[#This Row],[Popolazione2011]]&gt;300000,"MAGGIORE","")</f>
        <v/>
      </c>
    </row>
    <row r="7270" spans="1:8" x14ac:dyDescent="0.2">
      <c r="A7270" t="s">
        <v>735</v>
      </c>
      <c r="B7270" t="s">
        <v>5</v>
      </c>
      <c r="C7270" t="s">
        <v>490</v>
      </c>
      <c r="D7270">
        <v>425</v>
      </c>
      <c r="E7270" s="2"/>
      <c r="F7270">
        <f>SUMIFS($D$2:$D$7909, $B$2:$B$7909, "Piemonte")</f>
        <v>4363916</v>
      </c>
      <c r="G7270" s="1">
        <f>Comuni__2[[#This Row],[Popolazione2011]]/Comuni__2[[#This Row],[POPOLAZIONE TOTALE DI OGNI REGIONE (CON FILTRO)]]</f>
        <v>9.7389592283627822E-5</v>
      </c>
      <c r="H7270" t="str">
        <f>IF(Comuni__2[[#This Row],[Popolazione2011]]&gt;300000,"MAGGIORE","")</f>
        <v/>
      </c>
    </row>
    <row r="7271" spans="1:8" x14ac:dyDescent="0.2">
      <c r="A7271" t="s">
        <v>1112</v>
      </c>
      <c r="B7271" t="s">
        <v>5</v>
      </c>
      <c r="C7271" t="s">
        <v>1045</v>
      </c>
      <c r="D7271">
        <v>425</v>
      </c>
      <c r="E7271" s="2"/>
      <c r="F7271">
        <f>SUMIFS($D$2:$D$7909, $B$2:$B$7909, "Piemonte")</f>
        <v>4363916</v>
      </c>
      <c r="G7271" s="1">
        <f>Comuni__2[[#This Row],[Popolazione2011]]/Comuni__2[[#This Row],[POPOLAZIONE TOTALE DI OGNI REGIONE (CON FILTRO)]]</f>
        <v>9.7389592283627822E-5</v>
      </c>
      <c r="H7271" t="str">
        <f>IF(Comuni__2[[#This Row],[Popolazione2011]]&gt;300000,"MAGGIORE","")</f>
        <v/>
      </c>
    </row>
    <row r="7272" spans="1:8" x14ac:dyDescent="0.2">
      <c r="A7272" t="s">
        <v>7036</v>
      </c>
      <c r="B7272" t="s">
        <v>6847</v>
      </c>
      <c r="C7272" t="s">
        <v>6999</v>
      </c>
      <c r="D7272">
        <v>425</v>
      </c>
      <c r="E7272" s="2"/>
      <c r="F7272">
        <f>SUMIFS($D$2:$D$7909, $B$2:$B$7909, "Calabria")</f>
        <v>1959050</v>
      </c>
      <c r="G7272" s="1">
        <f>Comuni__2[[#This Row],[Popolazione2011]]/Comuni__2[[#This Row],[POPOLAZIONE TOTALE DI OGNI REGIONE (CON FILTRO)]]</f>
        <v>2.1694188509736862E-4</v>
      </c>
      <c r="H7272" t="str">
        <f>IF(Comuni__2[[#This Row],[Popolazione2011]]&gt;300000,"MAGGIORE","")</f>
        <v/>
      </c>
    </row>
    <row r="7273" spans="1:8" x14ac:dyDescent="0.2">
      <c r="A7273" t="s">
        <v>5551</v>
      </c>
      <c r="B7273" t="s">
        <v>5446</v>
      </c>
      <c r="C7273" t="s">
        <v>5447</v>
      </c>
      <c r="D7273">
        <v>425</v>
      </c>
      <c r="E7273" s="2"/>
      <c r="F7273">
        <f>SUMIFS($D$2:$D$7909, $B$2:$B$7909, "Abruzzo")</f>
        <v>1307309</v>
      </c>
      <c r="G7273" s="1">
        <f>Comuni__2[[#This Row],[Popolazione2011]]/Comuni__2[[#This Row],[POPOLAZIONE TOTALE DI OGNI REGIONE (CON FILTRO)]]</f>
        <v>3.2509529116681669E-4</v>
      </c>
      <c r="H7273" t="str">
        <f>IF(Comuni__2[[#This Row],[Popolazione2011]]&gt;300000,"MAGGIORE","")</f>
        <v/>
      </c>
    </row>
    <row r="7274" spans="1:8" x14ac:dyDescent="0.2">
      <c r="A7274" t="s">
        <v>1584</v>
      </c>
      <c r="B7274" t="s">
        <v>1271</v>
      </c>
      <c r="C7274" t="s">
        <v>1560</v>
      </c>
      <c r="D7274">
        <v>424</v>
      </c>
      <c r="E7274" s="2"/>
      <c r="F7274">
        <f>SUMIFS($D$2:$D$7909, $B$2:$B$7909, "Lombardia")</f>
        <v>9704121</v>
      </c>
      <c r="G7274" s="1">
        <f>Comuni__2[[#This Row],[Popolazione2011]]/Comuni__2[[#This Row],[POPOLAZIONE TOTALE DI OGNI REGIONE (CON FILTRO)]]</f>
        <v>4.3692777532349399E-5</v>
      </c>
      <c r="H7274" t="str">
        <f>IF(Comuni__2[[#This Row],[Popolazione2011]]&gt;300000,"MAGGIORE","")</f>
        <v/>
      </c>
    </row>
    <row r="7275" spans="1:8" x14ac:dyDescent="0.2">
      <c r="A7275" t="s">
        <v>3935</v>
      </c>
      <c r="B7275" t="s">
        <v>3873</v>
      </c>
      <c r="C7275" t="s">
        <v>3874</v>
      </c>
      <c r="D7275">
        <v>424</v>
      </c>
      <c r="E7275" s="2"/>
      <c r="F7275">
        <f>SUMIFS($D$2:$D$7909, $B$2:$B$7909, "Liguria")</f>
        <v>1570694</v>
      </c>
      <c r="G7275" s="1">
        <f>Comuni__2[[#This Row],[Popolazione2011]]/Comuni__2[[#This Row],[POPOLAZIONE TOTALE DI OGNI REGIONE (CON FILTRO)]]</f>
        <v>2.6994436854027581E-4</v>
      </c>
      <c r="H7275" t="str">
        <f>IF(Comuni__2[[#This Row],[Popolazione2011]]&gt;300000,"MAGGIORE","")</f>
        <v/>
      </c>
    </row>
    <row r="7276" spans="1:8" x14ac:dyDescent="0.2">
      <c r="A7276" t="s">
        <v>2237</v>
      </c>
      <c r="B7276" t="s">
        <v>1271</v>
      </c>
      <c r="C7276" t="s">
        <v>2222</v>
      </c>
      <c r="D7276">
        <v>423</v>
      </c>
      <c r="E7276" s="2"/>
      <c r="F7276">
        <f>SUMIFS($D$2:$D$7909, $B$2:$B$7909, "Lombardia")</f>
        <v>9704121</v>
      </c>
      <c r="G7276" s="1">
        <f>Comuni__2[[#This Row],[Popolazione2011]]/Comuni__2[[#This Row],[POPOLAZIONE TOTALE DI OGNI REGIONE (CON FILTRO)]]</f>
        <v>4.3589728528735371E-5</v>
      </c>
      <c r="H7276" t="str">
        <f>IF(Comuni__2[[#This Row],[Popolazione2011]]&gt;300000,"MAGGIORE","")</f>
        <v/>
      </c>
    </row>
    <row r="7277" spans="1:8" x14ac:dyDescent="0.2">
      <c r="A7277" t="s">
        <v>3308</v>
      </c>
      <c r="B7277" t="s">
        <v>3082</v>
      </c>
      <c r="C7277" t="s">
        <v>3297</v>
      </c>
      <c r="D7277">
        <v>423</v>
      </c>
      <c r="E7277" s="2"/>
      <c r="F7277">
        <f>SUMIFS($D$2:$D$7909, $B$2:$B$7909, "Veneto")</f>
        <v>4855904</v>
      </c>
      <c r="G7277" s="1">
        <f>Comuni__2[[#This Row],[Popolazione2011]]/Comuni__2[[#This Row],[POPOLAZIONE TOTALE DI OGNI REGIONE (CON FILTRO)]]</f>
        <v>8.7110453583925883E-5</v>
      </c>
      <c r="H7277" t="str">
        <f>IF(Comuni__2[[#This Row],[Popolazione2011]]&gt;300000,"MAGGIORE","")</f>
        <v/>
      </c>
    </row>
    <row r="7278" spans="1:8" x14ac:dyDescent="0.2">
      <c r="A7278" t="s">
        <v>908</v>
      </c>
      <c r="B7278" t="s">
        <v>5</v>
      </c>
      <c r="C7278" t="s">
        <v>857</v>
      </c>
      <c r="D7278">
        <v>422</v>
      </c>
      <c r="E7278" s="2"/>
      <c r="F7278">
        <f>SUMIFS($D$2:$D$7909, $B$2:$B$7909, "Piemonte")</f>
        <v>4363916</v>
      </c>
      <c r="G7278" s="1">
        <f>Comuni__2[[#This Row],[Popolazione2011]]/Comuni__2[[#This Row],[POPOLAZIONE TOTALE DI OGNI REGIONE (CON FILTRO)]]</f>
        <v>9.6702136338096327E-5</v>
      </c>
      <c r="H7278" t="str">
        <f>IF(Comuni__2[[#This Row],[Popolazione2011]]&gt;300000,"MAGGIORE","")</f>
        <v/>
      </c>
    </row>
    <row r="7279" spans="1:8" x14ac:dyDescent="0.2">
      <c r="A7279" t="s">
        <v>6931</v>
      </c>
      <c r="B7279" t="s">
        <v>6847</v>
      </c>
      <c r="C7279" t="s">
        <v>6848</v>
      </c>
      <c r="D7279">
        <v>422</v>
      </c>
      <c r="E7279" s="2"/>
      <c r="F7279">
        <f>SUMIFS($D$2:$D$7909, $B$2:$B$7909, "Calabria")</f>
        <v>1959050</v>
      </c>
      <c r="G7279" s="1">
        <f>Comuni__2[[#This Row],[Popolazione2011]]/Comuni__2[[#This Row],[POPOLAZIONE TOTALE DI OGNI REGIONE (CON FILTRO)]]</f>
        <v>2.1541053061432838E-4</v>
      </c>
      <c r="H7279" t="str">
        <f>IF(Comuni__2[[#This Row],[Popolazione2011]]&gt;300000,"MAGGIORE","")</f>
        <v/>
      </c>
    </row>
    <row r="7280" spans="1:8" x14ac:dyDescent="0.2">
      <c r="A7280" t="s">
        <v>1231</v>
      </c>
      <c r="B7280" t="s">
        <v>1195</v>
      </c>
      <c r="C7280" t="s">
        <v>1196</v>
      </c>
      <c r="D7280">
        <v>422</v>
      </c>
      <c r="E7280" s="2"/>
      <c r="F7280">
        <f>SUMIFS($D$2:$D$7909, $B$2:$B$7909, "Valle D'Aosta/Vallée D'Aoste")</f>
        <v>126806</v>
      </c>
      <c r="G7280" s="1">
        <f>Comuni__2[[#This Row],[Popolazione2011]]/Comuni__2[[#This Row],[POPOLAZIONE TOTALE DI OGNI REGIONE (CON FILTRO)]]</f>
        <v>3.327918237307383E-3</v>
      </c>
      <c r="H7280" t="str">
        <f>IF(Comuni__2[[#This Row],[Popolazione2011]]&gt;300000,"MAGGIORE","")</f>
        <v/>
      </c>
    </row>
    <row r="7281" spans="1:8" x14ac:dyDescent="0.2">
      <c r="A7281" t="s">
        <v>3834</v>
      </c>
      <c r="B7281" t="s">
        <v>3653</v>
      </c>
      <c r="C7281" t="s">
        <v>3822</v>
      </c>
      <c r="D7281">
        <v>421</v>
      </c>
      <c r="E7281" s="2"/>
      <c r="F7281">
        <f>SUMIFS($D$2:$D$7909, $B$2:$B$7909, "Friuli-Venezia Giulia")</f>
        <v>1220291</v>
      </c>
      <c r="G7281" s="1">
        <f>Comuni__2[[#This Row],[Popolazione2011]]/Comuni__2[[#This Row],[POPOLAZIONE TOTALE DI OGNI REGIONE (CON FILTRO)]]</f>
        <v>3.4499967630671703E-4</v>
      </c>
      <c r="H7281" t="str">
        <f>IF(Comuni__2[[#This Row],[Popolazione2011]]&gt;300000,"MAGGIORE","")</f>
        <v/>
      </c>
    </row>
    <row r="7282" spans="1:8" x14ac:dyDescent="0.2">
      <c r="A7282" t="s">
        <v>3015</v>
      </c>
      <c r="B7282" t="s">
        <v>2791</v>
      </c>
      <c r="C7282" t="s">
        <v>2909</v>
      </c>
      <c r="D7282">
        <v>421</v>
      </c>
      <c r="E7282" s="2"/>
      <c r="F7282">
        <f>SUMIFS($D$2:$D$7909, $B$2:$B$7909, "Trentino-Alto Adige/Südtirol")</f>
        <v>1026433</v>
      </c>
      <c r="G7282" s="1">
        <f>Comuni__2[[#This Row],[Popolazione2011]]/Comuni__2[[#This Row],[POPOLAZIONE TOTALE DI OGNI REGIONE (CON FILTRO)]]</f>
        <v>4.1015828602548827E-4</v>
      </c>
      <c r="H7282" t="str">
        <f>IF(Comuni__2[[#This Row],[Popolazione2011]]&gt;300000,"MAGGIORE","")</f>
        <v/>
      </c>
    </row>
    <row r="7283" spans="1:8" x14ac:dyDescent="0.2">
      <c r="A7283" t="s">
        <v>774</v>
      </c>
      <c r="B7283" t="s">
        <v>5</v>
      </c>
      <c r="C7283" t="s">
        <v>738</v>
      </c>
      <c r="D7283">
        <v>420</v>
      </c>
      <c r="E7283" s="2"/>
      <c r="F7283">
        <f>SUMIFS($D$2:$D$7909, $B$2:$B$7909, "Piemonte")</f>
        <v>4363916</v>
      </c>
      <c r="G7283" s="1">
        <f>Comuni__2[[#This Row],[Popolazione2011]]/Comuni__2[[#This Row],[POPOLAZIONE TOTALE DI OGNI REGIONE (CON FILTRO)]]</f>
        <v>9.6243832374408677E-5</v>
      </c>
      <c r="H7283" t="str">
        <f>IF(Comuni__2[[#This Row],[Popolazione2011]]&gt;300000,"MAGGIORE","")</f>
        <v/>
      </c>
    </row>
    <row r="7284" spans="1:8" x14ac:dyDescent="0.2">
      <c r="A7284" t="s">
        <v>1175</v>
      </c>
      <c r="B7284" t="s">
        <v>5</v>
      </c>
      <c r="C7284" t="s">
        <v>1120</v>
      </c>
      <c r="D7284">
        <v>420</v>
      </c>
      <c r="E7284" s="2"/>
      <c r="F7284">
        <f>SUMIFS($D$2:$D$7909, $B$2:$B$7909, "Piemonte")</f>
        <v>4363916</v>
      </c>
      <c r="G7284" s="1">
        <f>Comuni__2[[#This Row],[Popolazione2011]]/Comuni__2[[#This Row],[POPOLAZIONE TOTALE DI OGNI REGIONE (CON FILTRO)]]</f>
        <v>9.6243832374408677E-5</v>
      </c>
      <c r="H7284" t="str">
        <f>IF(Comuni__2[[#This Row],[Popolazione2011]]&gt;300000,"MAGGIORE","")</f>
        <v/>
      </c>
    </row>
    <row r="7285" spans="1:8" x14ac:dyDescent="0.2">
      <c r="A7285" t="s">
        <v>4983</v>
      </c>
      <c r="B7285" t="s">
        <v>4829</v>
      </c>
      <c r="C7285" t="s">
        <v>4931</v>
      </c>
      <c r="D7285">
        <v>420</v>
      </c>
      <c r="E7285" s="2"/>
      <c r="F7285">
        <f>SUMIFS($D$2:$D$7909, $B$2:$B$7909, "Marche")</f>
        <v>1540584</v>
      </c>
      <c r="G7285" s="1">
        <f>Comuni__2[[#This Row],[Popolazione2011]]/Comuni__2[[#This Row],[POPOLAZIONE TOTALE DI OGNI REGIONE (CON FILTRO)]]</f>
        <v>2.7262388808399929E-4</v>
      </c>
      <c r="H7285" t="str">
        <f>IF(Comuni__2[[#This Row],[Popolazione2011]]&gt;300000,"MAGGIORE","")</f>
        <v/>
      </c>
    </row>
    <row r="7286" spans="1:8" x14ac:dyDescent="0.2">
      <c r="A7286" t="s">
        <v>743</v>
      </c>
      <c r="B7286" t="s">
        <v>5</v>
      </c>
      <c r="C7286" t="s">
        <v>738</v>
      </c>
      <c r="D7286">
        <v>419</v>
      </c>
      <c r="E7286" s="2"/>
      <c r="F7286">
        <f>SUMIFS($D$2:$D$7909, $B$2:$B$7909, "Piemonte")</f>
        <v>4363916</v>
      </c>
      <c r="G7286" s="1">
        <f>Comuni__2[[#This Row],[Popolazione2011]]/Comuni__2[[#This Row],[POPOLAZIONE TOTALE DI OGNI REGIONE (CON FILTRO)]]</f>
        <v>9.6014680392564846E-5</v>
      </c>
      <c r="H7286" t="str">
        <f>IF(Comuni__2[[#This Row],[Popolazione2011]]&gt;300000,"MAGGIORE","")</f>
        <v/>
      </c>
    </row>
    <row r="7287" spans="1:8" x14ac:dyDescent="0.2">
      <c r="A7287" t="s">
        <v>5501</v>
      </c>
      <c r="B7287" t="s">
        <v>5446</v>
      </c>
      <c r="C7287" t="s">
        <v>5447</v>
      </c>
      <c r="D7287">
        <v>419</v>
      </c>
      <c r="E7287" s="2"/>
      <c r="F7287">
        <f>SUMIFS($D$2:$D$7909, $B$2:$B$7909, "Abruzzo")</f>
        <v>1307309</v>
      </c>
      <c r="G7287" s="1">
        <f>Comuni__2[[#This Row],[Popolazione2011]]/Comuni__2[[#This Row],[POPOLAZIONE TOTALE DI OGNI REGIONE (CON FILTRO)]]</f>
        <v>3.2050571058563814E-4</v>
      </c>
      <c r="H7287" t="str">
        <f>IF(Comuni__2[[#This Row],[Popolazione2011]]&gt;300000,"MAGGIORE","")</f>
        <v/>
      </c>
    </row>
    <row r="7288" spans="1:8" x14ac:dyDescent="0.2">
      <c r="A7288" t="s">
        <v>3756</v>
      </c>
      <c r="B7288" t="s">
        <v>3653</v>
      </c>
      <c r="C7288" t="s">
        <v>3654</v>
      </c>
      <c r="D7288">
        <v>419</v>
      </c>
      <c r="E7288" s="2"/>
      <c r="F7288">
        <f>SUMIFS($D$2:$D$7909, $B$2:$B$7909, "Friuli-Venezia Giulia")</f>
        <v>1220291</v>
      </c>
      <c r="G7288" s="1">
        <f>Comuni__2[[#This Row],[Popolazione2011]]/Comuni__2[[#This Row],[POPOLAZIONE TOTALE DI OGNI REGIONE (CON FILTRO)]]</f>
        <v>3.4336072297509366E-4</v>
      </c>
      <c r="H7288" t="str">
        <f>IF(Comuni__2[[#This Row],[Popolazione2011]]&gt;300000,"MAGGIORE","")</f>
        <v/>
      </c>
    </row>
    <row r="7289" spans="1:8" x14ac:dyDescent="0.2">
      <c r="A7289" t="s">
        <v>2110</v>
      </c>
      <c r="B7289" t="s">
        <v>1271</v>
      </c>
      <c r="C7289" t="s">
        <v>2016</v>
      </c>
      <c r="D7289">
        <v>418</v>
      </c>
      <c r="E7289" s="2"/>
      <c r="F7289">
        <f>SUMIFS($D$2:$D$7909, $B$2:$B$7909, "Lombardia")</f>
        <v>9704121</v>
      </c>
      <c r="G7289" s="1">
        <f>Comuni__2[[#This Row],[Popolazione2011]]/Comuni__2[[#This Row],[POPOLAZIONE TOTALE DI OGNI REGIONE (CON FILTRO)]]</f>
        <v>4.3074483510665209E-5</v>
      </c>
      <c r="H7289" t="str">
        <f>IF(Comuni__2[[#This Row],[Popolazione2011]]&gt;300000,"MAGGIORE","")</f>
        <v/>
      </c>
    </row>
    <row r="7290" spans="1:8" x14ac:dyDescent="0.2">
      <c r="A7290" t="s">
        <v>3343</v>
      </c>
      <c r="B7290" t="s">
        <v>3082</v>
      </c>
      <c r="C7290" t="s">
        <v>3297</v>
      </c>
      <c r="D7290">
        <v>418</v>
      </c>
      <c r="E7290" s="2"/>
      <c r="F7290">
        <f>SUMIFS($D$2:$D$7909, $B$2:$B$7909, "Veneto")</f>
        <v>4855904</v>
      </c>
      <c r="G7290" s="1">
        <f>Comuni__2[[#This Row],[Popolazione2011]]/Comuni__2[[#This Row],[POPOLAZIONE TOTALE DI OGNI REGIONE (CON FILTRO)]]</f>
        <v>8.6080779191680893E-5</v>
      </c>
      <c r="H7290" t="str">
        <f>IF(Comuni__2[[#This Row],[Popolazione2011]]&gt;300000,"MAGGIORE","")</f>
        <v/>
      </c>
    </row>
    <row r="7291" spans="1:8" x14ac:dyDescent="0.2">
      <c r="A7291" t="s">
        <v>5536</v>
      </c>
      <c r="B7291" t="s">
        <v>5446</v>
      </c>
      <c r="C7291" t="s">
        <v>5447</v>
      </c>
      <c r="D7291">
        <v>418</v>
      </c>
      <c r="E7291" s="2"/>
      <c r="F7291">
        <f>SUMIFS($D$2:$D$7909, $B$2:$B$7909, "Abruzzo")</f>
        <v>1307309</v>
      </c>
      <c r="G7291" s="1">
        <f>Comuni__2[[#This Row],[Popolazione2011]]/Comuni__2[[#This Row],[POPOLAZIONE TOTALE DI OGNI REGIONE (CON FILTRO)]]</f>
        <v>3.1974078048877501E-4</v>
      </c>
      <c r="H7291" t="str">
        <f>IF(Comuni__2[[#This Row],[Popolazione2011]]&gt;300000,"MAGGIORE","")</f>
        <v/>
      </c>
    </row>
    <row r="7292" spans="1:8" x14ac:dyDescent="0.2">
      <c r="A7292" t="s">
        <v>71</v>
      </c>
      <c r="B7292" t="s">
        <v>5</v>
      </c>
      <c r="C7292" t="s">
        <v>6</v>
      </c>
      <c r="D7292">
        <v>417</v>
      </c>
      <c r="E7292" s="2"/>
      <c r="F7292">
        <f>SUMIFS($D$2:$D$7909, $B$2:$B$7909, "Piemonte")</f>
        <v>4363916</v>
      </c>
      <c r="G7292" s="1">
        <f>Comuni__2[[#This Row],[Popolazione2011]]/Comuni__2[[#This Row],[POPOLAZIONE TOTALE DI OGNI REGIONE (CON FILTRO)]]</f>
        <v>9.5556376428877182E-5</v>
      </c>
      <c r="H7292" t="str">
        <f>IF(Comuni__2[[#This Row],[Popolazione2011]]&gt;300000,"MAGGIORE","")</f>
        <v/>
      </c>
    </row>
    <row r="7293" spans="1:8" x14ac:dyDescent="0.2">
      <c r="A7293" t="s">
        <v>7905</v>
      </c>
      <c r="B7293" t="s">
        <v>7657</v>
      </c>
      <c r="C7293" t="s">
        <v>7843</v>
      </c>
      <c r="D7293">
        <v>417</v>
      </c>
      <c r="E7293" s="2"/>
      <c r="F7293">
        <f>SUMIFS($D$2:$D$7909, $B$2:$B$7909, "Sardegna")</f>
        <v>1634822</v>
      </c>
      <c r="G7293" s="1">
        <f>Comuni__2[[#This Row],[Popolazione2011]]/Comuni__2[[#This Row],[POPOLAZIONE TOTALE DI OGNI REGIONE (CON FILTRO)]]</f>
        <v>2.5507364104471311E-4</v>
      </c>
      <c r="H7293" t="str">
        <f>IF(Comuni__2[[#This Row],[Popolazione2011]]&gt;300000,"MAGGIORE","")</f>
        <v/>
      </c>
    </row>
    <row r="7294" spans="1:8" x14ac:dyDescent="0.2">
      <c r="A7294" t="s">
        <v>5669</v>
      </c>
      <c r="B7294" t="s">
        <v>5446</v>
      </c>
      <c r="C7294" t="s">
        <v>5651</v>
      </c>
      <c r="D7294">
        <v>416</v>
      </c>
      <c r="E7294" s="2"/>
      <c r="F7294">
        <f>SUMIFS($D$2:$D$7909, $B$2:$B$7909, "Abruzzo")</f>
        <v>1307309</v>
      </c>
      <c r="G7294" s="1">
        <f>Comuni__2[[#This Row],[Popolazione2011]]/Comuni__2[[#This Row],[POPOLAZIONE TOTALE DI OGNI REGIONE (CON FILTRO)]]</f>
        <v>3.1821092029504886E-4</v>
      </c>
      <c r="H7294" t="str">
        <f>IF(Comuni__2[[#This Row],[Popolazione2011]]&gt;300000,"MAGGIORE","")</f>
        <v/>
      </c>
    </row>
    <row r="7295" spans="1:8" x14ac:dyDescent="0.2">
      <c r="A7295" t="s">
        <v>3019</v>
      </c>
      <c r="B7295" t="s">
        <v>2791</v>
      </c>
      <c r="C7295" t="s">
        <v>2909</v>
      </c>
      <c r="D7295">
        <v>416</v>
      </c>
      <c r="E7295" s="2"/>
      <c r="F7295">
        <f>SUMIFS($D$2:$D$7909, $B$2:$B$7909, "Trentino-Alto Adige/Südtirol")</f>
        <v>1026433</v>
      </c>
      <c r="G7295" s="1">
        <f>Comuni__2[[#This Row],[Popolazione2011]]/Comuni__2[[#This Row],[POPOLAZIONE TOTALE DI OGNI REGIONE (CON FILTRO)]]</f>
        <v>4.0528704747411665E-4</v>
      </c>
      <c r="H7295" t="str">
        <f>IF(Comuni__2[[#This Row],[Popolazione2011]]&gt;300000,"MAGGIORE","")</f>
        <v/>
      </c>
    </row>
    <row r="7296" spans="1:8" x14ac:dyDescent="0.2">
      <c r="A7296" t="s">
        <v>7013</v>
      </c>
      <c r="B7296" t="s">
        <v>6847</v>
      </c>
      <c r="C7296" t="s">
        <v>6999</v>
      </c>
      <c r="D7296">
        <v>415</v>
      </c>
      <c r="E7296" s="2"/>
      <c r="F7296">
        <f>SUMIFS($D$2:$D$7909, $B$2:$B$7909, "Calabria")</f>
        <v>1959050</v>
      </c>
      <c r="G7296" s="1">
        <f>Comuni__2[[#This Row],[Popolazione2011]]/Comuni__2[[#This Row],[POPOLAZIONE TOTALE DI OGNI REGIONE (CON FILTRO)]]</f>
        <v>2.1183737015390111E-4</v>
      </c>
      <c r="H7296" t="str">
        <f>IF(Comuni__2[[#This Row],[Popolazione2011]]&gt;300000,"MAGGIORE","")</f>
        <v/>
      </c>
    </row>
    <row r="7297" spans="1:8" x14ac:dyDescent="0.2">
      <c r="A7297" t="s">
        <v>1161</v>
      </c>
      <c r="B7297" t="s">
        <v>5</v>
      </c>
      <c r="C7297" t="s">
        <v>1120</v>
      </c>
      <c r="D7297">
        <v>414</v>
      </c>
      <c r="E7297" s="2"/>
      <c r="F7297">
        <f>SUMIFS($D$2:$D$7909, $B$2:$B$7909, "Piemonte")</f>
        <v>4363916</v>
      </c>
      <c r="G7297" s="1">
        <f>Comuni__2[[#This Row],[Popolazione2011]]/Comuni__2[[#This Row],[POPOLAZIONE TOTALE DI OGNI REGIONE (CON FILTRO)]]</f>
        <v>9.4868920483345687E-5</v>
      </c>
      <c r="H7297" t="str">
        <f>IF(Comuni__2[[#This Row],[Popolazione2011]]&gt;300000,"MAGGIORE","")</f>
        <v/>
      </c>
    </row>
    <row r="7298" spans="1:8" x14ac:dyDescent="0.2">
      <c r="A7298" t="s">
        <v>1163</v>
      </c>
      <c r="B7298" t="s">
        <v>5</v>
      </c>
      <c r="C7298" t="s">
        <v>1120</v>
      </c>
      <c r="D7298">
        <v>414</v>
      </c>
      <c r="E7298" s="2"/>
      <c r="F7298">
        <f>SUMIFS($D$2:$D$7909, $B$2:$B$7909, "Piemonte")</f>
        <v>4363916</v>
      </c>
      <c r="G7298" s="1">
        <f>Comuni__2[[#This Row],[Popolazione2011]]/Comuni__2[[#This Row],[POPOLAZIONE TOTALE DI OGNI REGIONE (CON FILTRO)]]</f>
        <v>9.4868920483345687E-5</v>
      </c>
      <c r="H7298" t="str">
        <f>IF(Comuni__2[[#This Row],[Popolazione2011]]&gt;300000,"MAGGIORE","")</f>
        <v/>
      </c>
    </row>
    <row r="7299" spans="1:8" x14ac:dyDescent="0.2">
      <c r="A7299" t="s">
        <v>2805</v>
      </c>
      <c r="B7299" t="s">
        <v>2791</v>
      </c>
      <c r="C7299" t="s">
        <v>2792</v>
      </c>
      <c r="D7299">
        <v>413</v>
      </c>
      <c r="E7299" s="2"/>
      <c r="F7299">
        <f>SUMIFS($D$2:$D$7909, $B$2:$B$7909, "Trentino-Alto Adige/Südtirol")</f>
        <v>1026433</v>
      </c>
      <c r="G7299" s="1">
        <f>Comuni__2[[#This Row],[Popolazione2011]]/Comuni__2[[#This Row],[POPOLAZIONE TOTALE DI OGNI REGIONE (CON FILTRO)]]</f>
        <v>4.0236430434329373E-4</v>
      </c>
      <c r="H7299" t="str">
        <f>IF(Comuni__2[[#This Row],[Popolazione2011]]&gt;300000,"MAGGIORE","")</f>
        <v/>
      </c>
    </row>
    <row r="7300" spans="1:8" x14ac:dyDescent="0.2">
      <c r="A7300" t="s">
        <v>7120</v>
      </c>
      <c r="B7300" t="s">
        <v>6847</v>
      </c>
      <c r="C7300" t="s">
        <v>7080</v>
      </c>
      <c r="D7300">
        <v>412</v>
      </c>
      <c r="E7300" s="2"/>
      <c r="F7300">
        <f>SUMIFS($D$2:$D$7909, $B$2:$B$7909, "Calabria")</f>
        <v>1959050</v>
      </c>
      <c r="G7300" s="1">
        <f>Comuni__2[[#This Row],[Popolazione2011]]/Comuni__2[[#This Row],[POPOLAZIONE TOTALE DI OGNI REGIONE (CON FILTRO)]]</f>
        <v>2.1030601567086088E-4</v>
      </c>
      <c r="H7300" t="str">
        <f>IF(Comuni__2[[#This Row],[Popolazione2011]]&gt;300000,"MAGGIORE","")</f>
        <v/>
      </c>
    </row>
    <row r="7301" spans="1:8" x14ac:dyDescent="0.2">
      <c r="A7301" t="s">
        <v>7685</v>
      </c>
      <c r="B7301" t="s">
        <v>7657</v>
      </c>
      <c r="C7301" t="s">
        <v>7658</v>
      </c>
      <c r="D7301">
        <v>412</v>
      </c>
      <c r="E7301" s="2"/>
      <c r="F7301">
        <f>SUMIFS($D$2:$D$7909, $B$2:$B$7909, "Sardegna")</f>
        <v>1634822</v>
      </c>
      <c r="G7301" s="1">
        <f>Comuni__2[[#This Row],[Popolazione2011]]/Comuni__2[[#This Row],[POPOLAZIONE TOTALE DI OGNI REGIONE (CON FILTRO)]]</f>
        <v>2.5201520410173098E-4</v>
      </c>
      <c r="H7301" t="str">
        <f>IF(Comuni__2[[#This Row],[Popolazione2011]]&gt;300000,"MAGGIORE","")</f>
        <v/>
      </c>
    </row>
    <row r="7302" spans="1:8" x14ac:dyDescent="0.2">
      <c r="A7302" t="s">
        <v>155</v>
      </c>
      <c r="B7302" t="s">
        <v>5</v>
      </c>
      <c r="C7302" t="s">
        <v>6</v>
      </c>
      <c r="D7302">
        <v>411</v>
      </c>
      <c r="E7302" s="2"/>
      <c r="F7302">
        <f>SUMIFS($D$2:$D$7909, $B$2:$B$7909, "Piemonte")</f>
        <v>4363916</v>
      </c>
      <c r="G7302" s="1">
        <f>Comuni__2[[#This Row],[Popolazione2011]]/Comuni__2[[#This Row],[POPOLAZIONE TOTALE DI OGNI REGIONE (CON FILTRO)]]</f>
        <v>9.4181464537814206E-5</v>
      </c>
      <c r="H7302" t="str">
        <f>IF(Comuni__2[[#This Row],[Popolazione2011]]&gt;300000,"MAGGIORE","")</f>
        <v/>
      </c>
    </row>
    <row r="7303" spans="1:8" x14ac:dyDescent="0.2">
      <c r="A7303" t="s">
        <v>346</v>
      </c>
      <c r="B7303" t="s">
        <v>5</v>
      </c>
      <c r="C7303" t="s">
        <v>319</v>
      </c>
      <c r="D7303">
        <v>410</v>
      </c>
      <c r="E7303" s="2"/>
      <c r="F7303">
        <f>SUMIFS($D$2:$D$7909, $B$2:$B$7909, "Piemonte")</f>
        <v>4363916</v>
      </c>
      <c r="G7303" s="1">
        <f>Comuni__2[[#This Row],[Popolazione2011]]/Comuni__2[[#This Row],[POPOLAZIONE TOTALE DI OGNI REGIONE (CON FILTRO)]]</f>
        <v>9.3952312555970374E-5</v>
      </c>
      <c r="H7303" t="str">
        <f>IF(Comuni__2[[#This Row],[Popolazione2011]]&gt;300000,"MAGGIORE","")</f>
        <v/>
      </c>
    </row>
    <row r="7304" spans="1:8" x14ac:dyDescent="0.2">
      <c r="A7304" t="s">
        <v>853</v>
      </c>
      <c r="B7304" t="s">
        <v>5</v>
      </c>
      <c r="C7304" t="s">
        <v>738</v>
      </c>
      <c r="D7304">
        <v>410</v>
      </c>
      <c r="E7304" s="2"/>
      <c r="F7304">
        <f>SUMIFS($D$2:$D$7909, $B$2:$B$7909, "Piemonte")</f>
        <v>4363916</v>
      </c>
      <c r="G7304" s="1">
        <f>Comuni__2[[#This Row],[Popolazione2011]]/Comuni__2[[#This Row],[POPOLAZIONE TOTALE DI OGNI REGIONE (CON FILTRO)]]</f>
        <v>9.3952312555970374E-5</v>
      </c>
      <c r="H7304" t="str">
        <f>IF(Comuni__2[[#This Row],[Popolazione2011]]&gt;300000,"MAGGIORE","")</f>
        <v/>
      </c>
    </row>
    <row r="7305" spans="1:8" x14ac:dyDescent="0.2">
      <c r="A7305" t="s">
        <v>5489</v>
      </c>
      <c r="B7305" t="s">
        <v>5446</v>
      </c>
      <c r="C7305" t="s">
        <v>5447</v>
      </c>
      <c r="D7305">
        <v>410</v>
      </c>
      <c r="E7305" s="2"/>
      <c r="F7305">
        <f>SUMIFS($D$2:$D$7909, $B$2:$B$7909, "Abruzzo")</f>
        <v>1307309</v>
      </c>
      <c r="G7305" s="1">
        <f>Comuni__2[[#This Row],[Popolazione2011]]/Comuni__2[[#This Row],[POPOLAZIONE TOTALE DI OGNI REGIONE (CON FILTRO)]]</f>
        <v>3.1362133971387025E-4</v>
      </c>
      <c r="H7305" t="str">
        <f>IF(Comuni__2[[#This Row],[Popolazione2011]]&gt;300000,"MAGGIORE","")</f>
        <v/>
      </c>
    </row>
    <row r="7306" spans="1:8" x14ac:dyDescent="0.2">
      <c r="A7306" t="s">
        <v>3865</v>
      </c>
      <c r="B7306" t="s">
        <v>3653</v>
      </c>
      <c r="C7306" t="s">
        <v>3822</v>
      </c>
      <c r="D7306">
        <v>410</v>
      </c>
      <c r="E7306" s="2"/>
      <c r="F7306">
        <f>SUMIFS($D$2:$D$7909, $B$2:$B$7909, "Friuli-Venezia Giulia")</f>
        <v>1220291</v>
      </c>
      <c r="G7306" s="1">
        <f>Comuni__2[[#This Row],[Popolazione2011]]/Comuni__2[[#This Row],[POPOLAZIONE TOTALE DI OGNI REGIONE (CON FILTRO)]]</f>
        <v>3.3598543298278853E-4</v>
      </c>
      <c r="H7306" t="str">
        <f>IF(Comuni__2[[#This Row],[Popolazione2011]]&gt;300000,"MAGGIORE","")</f>
        <v/>
      </c>
    </row>
    <row r="7307" spans="1:8" x14ac:dyDescent="0.2">
      <c r="A7307" t="s">
        <v>563</v>
      </c>
      <c r="B7307" t="s">
        <v>5</v>
      </c>
      <c r="C7307" t="s">
        <v>490</v>
      </c>
      <c r="D7307">
        <v>408</v>
      </c>
      <c r="E7307" s="2"/>
      <c r="F7307">
        <f>SUMIFS($D$2:$D$7909, $B$2:$B$7909, "Piemonte")</f>
        <v>4363916</v>
      </c>
      <c r="G7307" s="1">
        <f>Comuni__2[[#This Row],[Popolazione2011]]/Comuni__2[[#This Row],[POPOLAZIONE TOTALE DI OGNI REGIONE (CON FILTRO)]]</f>
        <v>9.3494008592282711E-5</v>
      </c>
      <c r="H7307" t="str">
        <f>IF(Comuni__2[[#This Row],[Popolazione2011]]&gt;300000,"MAGGIORE","")</f>
        <v/>
      </c>
    </row>
    <row r="7308" spans="1:8" x14ac:dyDescent="0.2">
      <c r="A7308" t="s">
        <v>581</v>
      </c>
      <c r="B7308" t="s">
        <v>5</v>
      </c>
      <c r="C7308" t="s">
        <v>490</v>
      </c>
      <c r="D7308">
        <v>408</v>
      </c>
      <c r="E7308" s="2"/>
      <c r="F7308">
        <f>SUMIFS($D$2:$D$7909, $B$2:$B$7909, "Piemonte")</f>
        <v>4363916</v>
      </c>
      <c r="G7308" s="1">
        <f>Comuni__2[[#This Row],[Popolazione2011]]/Comuni__2[[#This Row],[POPOLAZIONE TOTALE DI OGNI REGIONE (CON FILTRO)]]</f>
        <v>9.3494008592282711E-5</v>
      </c>
      <c r="H7308" t="str">
        <f>IF(Comuni__2[[#This Row],[Popolazione2011]]&gt;300000,"MAGGIORE","")</f>
        <v/>
      </c>
    </row>
    <row r="7309" spans="1:8" x14ac:dyDescent="0.2">
      <c r="A7309" t="s">
        <v>961</v>
      </c>
      <c r="B7309" t="s">
        <v>5</v>
      </c>
      <c r="C7309" t="s">
        <v>857</v>
      </c>
      <c r="D7309">
        <v>408</v>
      </c>
      <c r="E7309" s="2"/>
      <c r="F7309">
        <f>SUMIFS($D$2:$D$7909, $B$2:$B$7909, "Piemonte")</f>
        <v>4363916</v>
      </c>
      <c r="G7309" s="1">
        <f>Comuni__2[[#This Row],[Popolazione2011]]/Comuni__2[[#This Row],[POPOLAZIONE TOTALE DI OGNI REGIONE (CON FILTRO)]]</f>
        <v>9.3494008592282711E-5</v>
      </c>
      <c r="H7309" t="str">
        <f>IF(Comuni__2[[#This Row],[Popolazione2011]]&gt;300000,"MAGGIORE","")</f>
        <v/>
      </c>
    </row>
    <row r="7310" spans="1:8" x14ac:dyDescent="0.2">
      <c r="A7310" t="s">
        <v>426</v>
      </c>
      <c r="B7310" t="s">
        <v>5</v>
      </c>
      <c r="C7310" t="s">
        <v>402</v>
      </c>
      <c r="D7310">
        <v>407</v>
      </c>
      <c r="E7310" s="2"/>
      <c r="F7310">
        <f>SUMIFS($D$2:$D$7909, $B$2:$B$7909, "Piemonte")</f>
        <v>4363916</v>
      </c>
      <c r="G7310" s="1">
        <f>Comuni__2[[#This Row],[Popolazione2011]]/Comuni__2[[#This Row],[POPOLAZIONE TOTALE DI OGNI REGIONE (CON FILTRO)]]</f>
        <v>9.3264856610438879E-5</v>
      </c>
      <c r="H7310" t="str">
        <f>IF(Comuni__2[[#This Row],[Popolazione2011]]&gt;300000,"MAGGIORE","")</f>
        <v/>
      </c>
    </row>
    <row r="7311" spans="1:8" x14ac:dyDescent="0.2">
      <c r="A7311" t="s">
        <v>2920</v>
      </c>
      <c r="B7311" t="s">
        <v>2791</v>
      </c>
      <c r="C7311" t="s">
        <v>2909</v>
      </c>
      <c r="D7311">
        <v>407</v>
      </c>
      <c r="E7311" s="2"/>
      <c r="F7311">
        <f>SUMIFS($D$2:$D$7909, $B$2:$B$7909, "Trentino-Alto Adige/Südtirol")</f>
        <v>1026433</v>
      </c>
      <c r="G7311" s="1">
        <f>Comuni__2[[#This Row],[Popolazione2011]]/Comuni__2[[#This Row],[POPOLAZIONE TOTALE DI OGNI REGIONE (CON FILTRO)]]</f>
        <v>3.9651881808164778E-4</v>
      </c>
      <c r="H7311" t="str">
        <f>IF(Comuni__2[[#This Row],[Popolazione2011]]&gt;300000,"MAGGIORE","")</f>
        <v/>
      </c>
    </row>
    <row r="7312" spans="1:8" x14ac:dyDescent="0.2">
      <c r="A7312" t="s">
        <v>970</v>
      </c>
      <c r="B7312" t="s">
        <v>5</v>
      </c>
      <c r="C7312" t="s">
        <v>857</v>
      </c>
      <c r="D7312">
        <v>406</v>
      </c>
      <c r="E7312" s="2"/>
      <c r="F7312">
        <f>SUMIFS($D$2:$D$7909, $B$2:$B$7909, "Piemonte")</f>
        <v>4363916</v>
      </c>
      <c r="G7312" s="1">
        <f>Comuni__2[[#This Row],[Popolazione2011]]/Comuni__2[[#This Row],[POPOLAZIONE TOTALE DI OGNI REGIONE (CON FILTRO)]]</f>
        <v>9.3035704628595048E-5</v>
      </c>
      <c r="H7312" t="str">
        <f>IF(Comuni__2[[#This Row],[Popolazione2011]]&gt;300000,"MAGGIORE","")</f>
        <v/>
      </c>
    </row>
    <row r="7313" spans="1:8" x14ac:dyDescent="0.2">
      <c r="A7313" t="s">
        <v>2520</v>
      </c>
      <c r="B7313" t="s">
        <v>1271</v>
      </c>
      <c r="C7313" t="s">
        <v>2409</v>
      </c>
      <c r="D7313">
        <v>405</v>
      </c>
      <c r="E7313" s="2"/>
      <c r="F7313">
        <f>SUMIFS($D$2:$D$7909, $B$2:$B$7909, "Lombardia")</f>
        <v>9704121</v>
      </c>
      <c r="G7313" s="1">
        <f>Comuni__2[[#This Row],[Popolazione2011]]/Comuni__2[[#This Row],[POPOLAZIONE TOTALE DI OGNI REGIONE (CON FILTRO)]]</f>
        <v>4.1734846463682801E-5</v>
      </c>
      <c r="H7313" t="str">
        <f>IF(Comuni__2[[#This Row],[Popolazione2011]]&gt;300000,"MAGGIORE","")</f>
        <v/>
      </c>
    </row>
    <row r="7314" spans="1:8" x14ac:dyDescent="0.2">
      <c r="A7314" t="s">
        <v>3333</v>
      </c>
      <c r="B7314" t="s">
        <v>3082</v>
      </c>
      <c r="C7314" t="s">
        <v>3297</v>
      </c>
      <c r="D7314">
        <v>405</v>
      </c>
      <c r="E7314" s="2"/>
      <c r="F7314">
        <f>SUMIFS($D$2:$D$7909, $B$2:$B$7909, "Veneto")</f>
        <v>4855904</v>
      </c>
      <c r="G7314" s="1">
        <f>Comuni__2[[#This Row],[Popolazione2011]]/Comuni__2[[#This Row],[POPOLAZIONE TOTALE DI OGNI REGIONE (CON FILTRO)]]</f>
        <v>8.340362577184393E-5</v>
      </c>
      <c r="H7314" t="str">
        <f>IF(Comuni__2[[#This Row],[Popolazione2011]]&gt;300000,"MAGGIORE","")</f>
        <v/>
      </c>
    </row>
    <row r="7315" spans="1:8" x14ac:dyDescent="0.2">
      <c r="A7315" t="s">
        <v>798</v>
      </c>
      <c r="B7315" t="s">
        <v>5</v>
      </c>
      <c r="C7315" t="s">
        <v>738</v>
      </c>
      <c r="D7315">
        <v>405</v>
      </c>
      <c r="E7315" s="2"/>
      <c r="F7315">
        <f>SUMIFS($D$2:$D$7909, $B$2:$B$7909, "Piemonte")</f>
        <v>4363916</v>
      </c>
      <c r="G7315" s="1">
        <f>Comuni__2[[#This Row],[Popolazione2011]]/Comuni__2[[#This Row],[POPOLAZIONE TOTALE DI OGNI REGIONE (CON FILTRO)]]</f>
        <v>9.2806552646751216E-5</v>
      </c>
      <c r="H7315" t="str">
        <f>IF(Comuni__2[[#This Row],[Popolazione2011]]&gt;300000,"MAGGIORE","")</f>
        <v/>
      </c>
    </row>
    <row r="7316" spans="1:8" x14ac:dyDescent="0.2">
      <c r="A7316" t="s">
        <v>2098</v>
      </c>
      <c r="B7316" t="s">
        <v>1271</v>
      </c>
      <c r="C7316" t="s">
        <v>2016</v>
      </c>
      <c r="D7316">
        <v>403</v>
      </c>
      <c r="E7316" s="2"/>
      <c r="F7316">
        <f>SUMIFS($D$2:$D$7909, $B$2:$B$7909, "Lombardia")</f>
        <v>9704121</v>
      </c>
      <c r="G7316" s="1">
        <f>Comuni__2[[#This Row],[Popolazione2011]]/Comuni__2[[#This Row],[POPOLAZIONE TOTALE DI OGNI REGIONE (CON FILTRO)]]</f>
        <v>4.1528748456454738E-5</v>
      </c>
      <c r="H7316" t="str">
        <f>IF(Comuni__2[[#This Row],[Popolazione2011]]&gt;300000,"MAGGIORE","")</f>
        <v/>
      </c>
    </row>
    <row r="7317" spans="1:8" x14ac:dyDescent="0.2">
      <c r="A7317" t="s">
        <v>5162</v>
      </c>
      <c r="B7317" t="s">
        <v>5062</v>
      </c>
      <c r="C7317" t="s">
        <v>5124</v>
      </c>
      <c r="D7317">
        <v>403</v>
      </c>
      <c r="E7317" s="2"/>
      <c r="F7317">
        <f>SUMIFS($D$2:$D$7909, $B$2:$B$7909, "Lazio")</f>
        <v>5502886</v>
      </c>
      <c r="G7317" s="1">
        <f>Comuni__2[[#This Row],[Popolazione2011]]/Comuni__2[[#This Row],[POPOLAZIONE TOTALE DI OGNI REGIONE (CON FILTRO)]]</f>
        <v>7.3234299238617701E-5</v>
      </c>
      <c r="H7317" t="str">
        <f>IF(Comuni__2[[#This Row],[Popolazione2011]]&gt;300000,"MAGGIORE","")</f>
        <v/>
      </c>
    </row>
    <row r="7318" spans="1:8" x14ac:dyDescent="0.2">
      <c r="A7318" t="s">
        <v>4006</v>
      </c>
      <c r="B7318" t="s">
        <v>3873</v>
      </c>
      <c r="C7318" t="s">
        <v>3941</v>
      </c>
      <c r="D7318">
        <v>403</v>
      </c>
      <c r="E7318" s="2"/>
      <c r="F7318">
        <f>SUMIFS($D$2:$D$7909, $B$2:$B$7909, "Liguria")</f>
        <v>1570694</v>
      </c>
      <c r="G7318" s="1">
        <f>Comuni__2[[#This Row],[Popolazione2011]]/Comuni__2[[#This Row],[POPOLAZIONE TOTALE DI OGNI REGIONE (CON FILTRO)]]</f>
        <v>2.5657448236257347E-4</v>
      </c>
      <c r="H7318" t="str">
        <f>IF(Comuni__2[[#This Row],[Popolazione2011]]&gt;300000,"MAGGIORE","")</f>
        <v/>
      </c>
    </row>
    <row r="7319" spans="1:8" x14ac:dyDescent="0.2">
      <c r="A7319" t="s">
        <v>1430</v>
      </c>
      <c r="B7319" t="s">
        <v>1271</v>
      </c>
      <c r="C7319" t="s">
        <v>1411</v>
      </c>
      <c r="D7319">
        <v>402</v>
      </c>
      <c r="E7319" s="2"/>
      <c r="F7319">
        <f>SUMIFS($D$2:$D$7909, $B$2:$B$7909, "Lombardia")</f>
        <v>9704121</v>
      </c>
      <c r="G7319" s="1">
        <f>Comuni__2[[#This Row],[Popolazione2011]]/Comuni__2[[#This Row],[POPOLAZIONE TOTALE DI OGNI REGIONE (CON FILTRO)]]</f>
        <v>4.1425699452840703E-5</v>
      </c>
      <c r="H7319" t="str">
        <f>IF(Comuni__2[[#This Row],[Popolazione2011]]&gt;300000,"MAGGIORE","")</f>
        <v/>
      </c>
    </row>
    <row r="7320" spans="1:8" x14ac:dyDescent="0.2">
      <c r="A7320" t="s">
        <v>2227</v>
      </c>
      <c r="B7320" t="s">
        <v>1271</v>
      </c>
      <c r="C7320" t="s">
        <v>2222</v>
      </c>
      <c r="D7320">
        <v>402</v>
      </c>
      <c r="E7320" s="2"/>
      <c r="F7320">
        <f>SUMIFS($D$2:$D$7909, $B$2:$B$7909, "Lombardia")</f>
        <v>9704121</v>
      </c>
      <c r="G7320" s="1">
        <f>Comuni__2[[#This Row],[Popolazione2011]]/Comuni__2[[#This Row],[POPOLAZIONE TOTALE DI OGNI REGIONE (CON FILTRO)]]</f>
        <v>4.1425699452840703E-5</v>
      </c>
      <c r="H7320" t="str">
        <f>IF(Comuni__2[[#This Row],[Popolazione2011]]&gt;300000,"MAGGIORE","")</f>
        <v/>
      </c>
    </row>
    <row r="7321" spans="1:8" x14ac:dyDescent="0.2">
      <c r="A7321" t="s">
        <v>2649</v>
      </c>
      <c r="B7321" t="s">
        <v>1271</v>
      </c>
      <c r="C7321" t="s">
        <v>2588</v>
      </c>
      <c r="D7321">
        <v>402</v>
      </c>
      <c r="E7321" s="2"/>
      <c r="F7321">
        <f>SUMIFS($D$2:$D$7909, $B$2:$B$7909, "Lombardia")</f>
        <v>9704121</v>
      </c>
      <c r="G7321" s="1">
        <f>Comuni__2[[#This Row],[Popolazione2011]]/Comuni__2[[#This Row],[POPOLAZIONE TOTALE DI OGNI REGIONE (CON FILTRO)]]</f>
        <v>4.1425699452840703E-5</v>
      </c>
      <c r="H7321" t="str">
        <f>IF(Comuni__2[[#This Row],[Popolazione2011]]&gt;300000,"MAGGIORE","")</f>
        <v/>
      </c>
    </row>
    <row r="7322" spans="1:8" x14ac:dyDescent="0.2">
      <c r="A7322" t="s">
        <v>387</v>
      </c>
      <c r="B7322" t="s">
        <v>5</v>
      </c>
      <c r="C7322" t="s">
        <v>319</v>
      </c>
      <c r="D7322">
        <v>402</v>
      </c>
      <c r="E7322" s="2"/>
      <c r="F7322">
        <f>SUMIFS($D$2:$D$7909, $B$2:$B$7909, "Piemonte")</f>
        <v>4363916</v>
      </c>
      <c r="G7322" s="1">
        <f>Comuni__2[[#This Row],[Popolazione2011]]/Comuni__2[[#This Row],[POPOLAZIONE TOTALE DI OGNI REGIONE (CON FILTRO)]]</f>
        <v>9.2119096701219735E-5</v>
      </c>
      <c r="H7322" t="str">
        <f>IF(Comuni__2[[#This Row],[Popolazione2011]]&gt;300000,"MAGGIORE","")</f>
        <v/>
      </c>
    </row>
    <row r="7323" spans="1:8" x14ac:dyDescent="0.2">
      <c r="A7323" t="s">
        <v>637</v>
      </c>
      <c r="B7323" t="s">
        <v>5</v>
      </c>
      <c r="C7323" t="s">
        <v>490</v>
      </c>
      <c r="D7323">
        <v>401</v>
      </c>
      <c r="E7323" s="2"/>
      <c r="F7323">
        <f>SUMIFS($D$2:$D$7909, $B$2:$B$7909, "Piemonte")</f>
        <v>4363916</v>
      </c>
      <c r="G7323" s="1">
        <f>Comuni__2[[#This Row],[Popolazione2011]]/Comuni__2[[#This Row],[POPOLAZIONE TOTALE DI OGNI REGIONE (CON FILTRO)]]</f>
        <v>9.1889944719375903E-5</v>
      </c>
      <c r="H7323" t="str">
        <f>IF(Comuni__2[[#This Row],[Popolazione2011]]&gt;300000,"MAGGIORE","")</f>
        <v/>
      </c>
    </row>
    <row r="7324" spans="1:8" x14ac:dyDescent="0.2">
      <c r="A7324" t="s">
        <v>893</v>
      </c>
      <c r="B7324" t="s">
        <v>5</v>
      </c>
      <c r="C7324" t="s">
        <v>857</v>
      </c>
      <c r="D7324">
        <v>401</v>
      </c>
      <c r="E7324" s="2"/>
      <c r="F7324">
        <f>SUMIFS($D$2:$D$7909, $B$2:$B$7909, "Piemonte")</f>
        <v>4363916</v>
      </c>
      <c r="G7324" s="1">
        <f>Comuni__2[[#This Row],[Popolazione2011]]/Comuni__2[[#This Row],[POPOLAZIONE TOTALE DI OGNI REGIONE (CON FILTRO)]]</f>
        <v>9.1889944719375903E-5</v>
      </c>
      <c r="H7324" t="str">
        <f>IF(Comuni__2[[#This Row],[Popolazione2011]]&gt;300000,"MAGGIORE","")</f>
        <v/>
      </c>
    </row>
    <row r="7325" spans="1:8" x14ac:dyDescent="0.2">
      <c r="A7325" t="s">
        <v>3954</v>
      </c>
      <c r="B7325" t="s">
        <v>3873</v>
      </c>
      <c r="C7325" t="s">
        <v>3941</v>
      </c>
      <c r="D7325">
        <v>401</v>
      </c>
      <c r="E7325" s="2"/>
      <c r="F7325">
        <f>SUMIFS($D$2:$D$7909, $B$2:$B$7909, "Liguria")</f>
        <v>1570694</v>
      </c>
      <c r="G7325" s="1">
        <f>Comuni__2[[#This Row],[Popolazione2011]]/Comuni__2[[#This Row],[POPOLAZIONE TOTALE DI OGNI REGIONE (CON FILTRO)]]</f>
        <v>2.5530115986945897E-4</v>
      </c>
      <c r="H7325" t="str">
        <f>IF(Comuni__2[[#This Row],[Popolazione2011]]&gt;300000,"MAGGIORE","")</f>
        <v/>
      </c>
    </row>
    <row r="7326" spans="1:8" x14ac:dyDescent="0.2">
      <c r="A7326" t="s">
        <v>4792</v>
      </c>
      <c r="B7326" t="s">
        <v>4734</v>
      </c>
      <c r="C7326" t="s">
        <v>4735</v>
      </c>
      <c r="D7326">
        <v>401</v>
      </c>
      <c r="E7326" s="2"/>
      <c r="F7326">
        <f>SUMIFS($D$2:$D$7909, $B$2:$B$7909, "Umbria")</f>
        <v>884268</v>
      </c>
      <c r="G7326" s="1">
        <f>Comuni__2[[#This Row],[Popolazione2011]]/Comuni__2[[#This Row],[POPOLAZIONE TOTALE DI OGNI REGIONE (CON FILTRO)]]</f>
        <v>4.5348242840405849E-4</v>
      </c>
      <c r="H7326" t="str">
        <f>IF(Comuni__2[[#This Row],[Popolazione2011]]&gt;300000,"MAGGIORE","")</f>
        <v/>
      </c>
    </row>
    <row r="7327" spans="1:8" x14ac:dyDescent="0.2">
      <c r="A7327" t="s">
        <v>373</v>
      </c>
      <c r="B7327" t="s">
        <v>5</v>
      </c>
      <c r="C7327" t="s">
        <v>319</v>
      </c>
      <c r="D7327">
        <v>400</v>
      </c>
      <c r="E7327" s="2"/>
      <c r="F7327">
        <f>SUMIFS($D$2:$D$7909, $B$2:$B$7909, "Piemonte")</f>
        <v>4363916</v>
      </c>
      <c r="G7327" s="1">
        <f>Comuni__2[[#This Row],[Popolazione2011]]/Comuni__2[[#This Row],[POPOLAZIONE TOTALE DI OGNI REGIONE (CON FILTRO)]]</f>
        <v>9.1660792737532072E-5</v>
      </c>
      <c r="H7327" t="str">
        <f>IF(Comuni__2[[#This Row],[Popolazione2011]]&gt;300000,"MAGGIORE","")</f>
        <v/>
      </c>
    </row>
    <row r="7328" spans="1:8" x14ac:dyDescent="0.2">
      <c r="A7328" t="s">
        <v>5739</v>
      </c>
      <c r="B7328" t="s">
        <v>5446</v>
      </c>
      <c r="C7328" t="s">
        <v>5651</v>
      </c>
      <c r="D7328">
        <v>399</v>
      </c>
      <c r="E7328" s="2"/>
      <c r="F7328">
        <f>SUMIFS($D$2:$D$7909, $B$2:$B$7909, "Abruzzo")</f>
        <v>1307309</v>
      </c>
      <c r="G7328" s="1">
        <f>Comuni__2[[#This Row],[Popolazione2011]]/Comuni__2[[#This Row],[POPOLAZIONE TOTALE DI OGNI REGIONE (CON FILTRO)]]</f>
        <v>3.0520710864837615E-4</v>
      </c>
      <c r="H7328" t="str">
        <f>IF(Comuni__2[[#This Row],[Popolazione2011]]&gt;300000,"MAGGIORE","")</f>
        <v/>
      </c>
    </row>
    <row r="7329" spans="1:8" x14ac:dyDescent="0.2">
      <c r="A7329" t="s">
        <v>5245</v>
      </c>
      <c r="B7329" t="s">
        <v>5062</v>
      </c>
      <c r="C7329" t="s">
        <v>5198</v>
      </c>
      <c r="D7329">
        <v>398</v>
      </c>
      <c r="E7329" s="2"/>
      <c r="F7329">
        <f>SUMIFS($D$2:$D$7909, $B$2:$B$7909, "Lazio")</f>
        <v>5502886</v>
      </c>
      <c r="G7329" s="1">
        <f>Comuni__2[[#This Row],[Popolazione2011]]/Comuni__2[[#This Row],[POPOLAZIONE TOTALE DI OGNI REGIONE (CON FILTRO)]]</f>
        <v>7.2325685104143538E-5</v>
      </c>
      <c r="H7329" t="str">
        <f>IF(Comuni__2[[#This Row],[Popolazione2011]]&gt;300000,"MAGGIORE","")</f>
        <v/>
      </c>
    </row>
    <row r="7330" spans="1:8" x14ac:dyDescent="0.2">
      <c r="A7330" t="s">
        <v>3760</v>
      </c>
      <c r="B7330" t="s">
        <v>3653</v>
      </c>
      <c r="C7330" t="s">
        <v>3654</v>
      </c>
      <c r="D7330">
        <v>398</v>
      </c>
      <c r="E7330" s="2"/>
      <c r="F7330">
        <f>SUMIFS($D$2:$D$7909, $B$2:$B$7909, "Friuli-Venezia Giulia")</f>
        <v>1220291</v>
      </c>
      <c r="G7330" s="1">
        <f>Comuni__2[[#This Row],[Popolazione2011]]/Comuni__2[[#This Row],[POPOLAZIONE TOTALE DI OGNI REGIONE (CON FILTRO)]]</f>
        <v>3.2615171299304839E-4</v>
      </c>
      <c r="H7330" t="str">
        <f>IF(Comuni__2[[#This Row],[Popolazione2011]]&gt;300000,"MAGGIORE","")</f>
        <v/>
      </c>
    </row>
    <row r="7331" spans="1:8" x14ac:dyDescent="0.2">
      <c r="A7331" t="s">
        <v>1213</v>
      </c>
      <c r="B7331" t="s">
        <v>1195</v>
      </c>
      <c r="C7331" t="s">
        <v>1196</v>
      </c>
      <c r="D7331">
        <v>398</v>
      </c>
      <c r="E7331" s="2"/>
      <c r="F7331">
        <f>SUMIFS($D$2:$D$7909, $B$2:$B$7909, "Valle D'Aosta/Vallée D'Aoste")</f>
        <v>126806</v>
      </c>
      <c r="G7331" s="1">
        <f>Comuni__2[[#This Row],[Popolazione2011]]/Comuni__2[[#This Row],[POPOLAZIONE TOTALE DI OGNI REGIONE (CON FILTRO)]]</f>
        <v>3.1386527451382428E-3</v>
      </c>
      <c r="H7331" t="str">
        <f>IF(Comuni__2[[#This Row],[Popolazione2011]]&gt;300000,"MAGGIORE","")</f>
        <v/>
      </c>
    </row>
    <row r="7332" spans="1:8" x14ac:dyDescent="0.2">
      <c r="A7332" t="s">
        <v>5041</v>
      </c>
      <c r="B7332" t="s">
        <v>4829</v>
      </c>
      <c r="C7332" t="s">
        <v>5021</v>
      </c>
      <c r="D7332">
        <v>397</v>
      </c>
      <c r="E7332" s="2"/>
      <c r="F7332">
        <f>SUMIFS($D$2:$D$7909, $B$2:$B$7909, "Marche")</f>
        <v>1540584</v>
      </c>
      <c r="G7332" s="1">
        <f>Comuni__2[[#This Row],[Popolazione2011]]/Comuni__2[[#This Row],[POPOLAZIONE TOTALE DI OGNI REGIONE (CON FILTRO)]]</f>
        <v>2.5769448468892316E-4</v>
      </c>
      <c r="H7332" t="str">
        <f>IF(Comuni__2[[#This Row],[Popolazione2011]]&gt;300000,"MAGGIORE","")</f>
        <v/>
      </c>
    </row>
    <row r="7333" spans="1:8" x14ac:dyDescent="0.2">
      <c r="A7333" t="s">
        <v>5282</v>
      </c>
      <c r="B7333" t="s">
        <v>5062</v>
      </c>
      <c r="C7333" t="s">
        <v>5198</v>
      </c>
      <c r="D7333">
        <v>396</v>
      </c>
      <c r="E7333" s="2"/>
      <c r="F7333">
        <f>SUMIFS($D$2:$D$7909, $B$2:$B$7909, "Lazio")</f>
        <v>5502886</v>
      </c>
      <c r="G7333" s="1">
        <f>Comuni__2[[#This Row],[Popolazione2011]]/Comuni__2[[#This Row],[POPOLAZIONE TOTALE DI OGNI REGIONE (CON FILTRO)]]</f>
        <v>7.1962239450353873E-5</v>
      </c>
      <c r="H7333" t="str">
        <f>IF(Comuni__2[[#This Row],[Popolazione2011]]&gt;300000,"MAGGIORE","")</f>
        <v/>
      </c>
    </row>
    <row r="7334" spans="1:8" x14ac:dyDescent="0.2">
      <c r="A7334" t="s">
        <v>769</v>
      </c>
      <c r="B7334" t="s">
        <v>5</v>
      </c>
      <c r="C7334" t="s">
        <v>738</v>
      </c>
      <c r="D7334">
        <v>396</v>
      </c>
      <c r="E7334" s="2"/>
      <c r="F7334">
        <f>SUMIFS($D$2:$D$7909, $B$2:$B$7909, "Piemonte")</f>
        <v>4363916</v>
      </c>
      <c r="G7334" s="1">
        <f>Comuni__2[[#This Row],[Popolazione2011]]/Comuni__2[[#This Row],[POPOLAZIONE TOTALE DI OGNI REGIONE (CON FILTRO)]]</f>
        <v>9.0744184810156745E-5</v>
      </c>
      <c r="H7334" t="str">
        <f>IF(Comuni__2[[#This Row],[Popolazione2011]]&gt;300000,"MAGGIORE","")</f>
        <v/>
      </c>
    </row>
    <row r="7335" spans="1:8" x14ac:dyDescent="0.2">
      <c r="A7335" t="s">
        <v>1156</v>
      </c>
      <c r="B7335" t="s">
        <v>5</v>
      </c>
      <c r="C7335" t="s">
        <v>1120</v>
      </c>
      <c r="D7335">
        <v>396</v>
      </c>
      <c r="E7335" s="2"/>
      <c r="F7335">
        <f>SUMIFS($D$2:$D$7909, $B$2:$B$7909, "Piemonte")</f>
        <v>4363916</v>
      </c>
      <c r="G7335" s="1">
        <f>Comuni__2[[#This Row],[Popolazione2011]]/Comuni__2[[#This Row],[POPOLAZIONE TOTALE DI OGNI REGIONE (CON FILTRO)]]</f>
        <v>9.0744184810156745E-5</v>
      </c>
      <c r="H7335" t="str">
        <f>IF(Comuni__2[[#This Row],[Popolazione2011]]&gt;300000,"MAGGIORE","")</f>
        <v/>
      </c>
    </row>
    <row r="7336" spans="1:8" x14ac:dyDescent="0.2">
      <c r="A7336" t="s">
        <v>5648</v>
      </c>
      <c r="B7336" t="s">
        <v>5446</v>
      </c>
      <c r="C7336" t="s">
        <v>5604</v>
      </c>
      <c r="D7336">
        <v>396</v>
      </c>
      <c r="E7336" s="2"/>
      <c r="F7336">
        <f>SUMIFS($D$2:$D$7909, $B$2:$B$7909, "Abruzzo")</f>
        <v>1307309</v>
      </c>
      <c r="G7336" s="1">
        <f>Comuni__2[[#This Row],[Popolazione2011]]/Comuni__2[[#This Row],[POPOLAZIONE TOTALE DI OGNI REGIONE (CON FILTRO)]]</f>
        <v>3.0291231835778687E-4</v>
      </c>
      <c r="H7336" t="str">
        <f>IF(Comuni__2[[#This Row],[Popolazione2011]]&gt;300000,"MAGGIORE","")</f>
        <v/>
      </c>
    </row>
    <row r="7337" spans="1:8" x14ac:dyDescent="0.2">
      <c r="A7337" t="s">
        <v>5684</v>
      </c>
      <c r="B7337" t="s">
        <v>5446</v>
      </c>
      <c r="C7337" t="s">
        <v>5651</v>
      </c>
      <c r="D7337">
        <v>396</v>
      </c>
      <c r="E7337" s="2"/>
      <c r="F7337">
        <f>SUMIFS($D$2:$D$7909, $B$2:$B$7909, "Abruzzo")</f>
        <v>1307309</v>
      </c>
      <c r="G7337" s="1">
        <f>Comuni__2[[#This Row],[Popolazione2011]]/Comuni__2[[#This Row],[POPOLAZIONE TOTALE DI OGNI REGIONE (CON FILTRO)]]</f>
        <v>3.0291231835778687E-4</v>
      </c>
      <c r="H7337" t="str">
        <f>IF(Comuni__2[[#This Row],[Popolazione2011]]&gt;300000,"MAGGIORE","")</f>
        <v/>
      </c>
    </row>
    <row r="7338" spans="1:8" x14ac:dyDescent="0.2">
      <c r="A7338" t="s">
        <v>1616</v>
      </c>
      <c r="B7338" t="s">
        <v>1271</v>
      </c>
      <c r="C7338" t="s">
        <v>1560</v>
      </c>
      <c r="D7338">
        <v>395</v>
      </c>
      <c r="E7338" s="2"/>
      <c r="F7338">
        <f>SUMIFS($D$2:$D$7909, $B$2:$B$7909, "Lombardia")</f>
        <v>9704121</v>
      </c>
      <c r="G7338" s="1">
        <f>Comuni__2[[#This Row],[Popolazione2011]]/Comuni__2[[#This Row],[POPOLAZIONE TOTALE DI OGNI REGIONE (CON FILTRO)]]</f>
        <v>4.0704356427542485E-5</v>
      </c>
      <c r="H7338" t="str">
        <f>IF(Comuni__2[[#This Row],[Popolazione2011]]&gt;300000,"MAGGIORE","")</f>
        <v/>
      </c>
    </row>
    <row r="7339" spans="1:8" x14ac:dyDescent="0.2">
      <c r="A7339" t="s">
        <v>4570</v>
      </c>
      <c r="B7339" t="s">
        <v>4450</v>
      </c>
      <c r="C7339" t="s">
        <v>4566</v>
      </c>
      <c r="D7339">
        <v>394</v>
      </c>
      <c r="E7339" s="2"/>
      <c r="F7339">
        <f>SUMIFS($D$2:$D$7909, $B$2:$B$7909, "Toscana")</f>
        <v>3672202</v>
      </c>
      <c r="G7339" s="1">
        <f>Comuni__2[[#This Row],[Popolazione2011]]/Comuni__2[[#This Row],[POPOLAZIONE TOTALE DI OGNI REGIONE (CON FILTRO)]]</f>
        <v>1.0729257268527167E-4</v>
      </c>
      <c r="H7339" t="str">
        <f>IF(Comuni__2[[#This Row],[Popolazione2011]]&gt;300000,"MAGGIORE","")</f>
        <v/>
      </c>
    </row>
    <row r="7340" spans="1:8" x14ac:dyDescent="0.2">
      <c r="A7340" t="s">
        <v>127</v>
      </c>
      <c r="B7340" t="s">
        <v>5</v>
      </c>
      <c r="C7340" t="s">
        <v>6</v>
      </c>
      <c r="D7340">
        <v>393</v>
      </c>
      <c r="E7340" s="2"/>
      <c r="F7340">
        <f>SUMIFS($D$2:$D$7909, $B$2:$B$7909, "Piemonte")</f>
        <v>4363916</v>
      </c>
      <c r="G7340" s="1">
        <f>Comuni__2[[#This Row],[Popolazione2011]]/Comuni__2[[#This Row],[POPOLAZIONE TOTALE DI OGNI REGIONE (CON FILTRO)]]</f>
        <v>9.0056728864625264E-5</v>
      </c>
      <c r="H7340" t="str">
        <f>IF(Comuni__2[[#This Row],[Popolazione2011]]&gt;300000,"MAGGIORE","")</f>
        <v/>
      </c>
    </row>
    <row r="7341" spans="1:8" x14ac:dyDescent="0.2">
      <c r="A7341" t="s">
        <v>1181</v>
      </c>
      <c r="B7341" t="s">
        <v>5</v>
      </c>
      <c r="C7341" t="s">
        <v>1120</v>
      </c>
      <c r="D7341">
        <v>392</v>
      </c>
      <c r="E7341" s="2"/>
      <c r="F7341">
        <f>SUMIFS($D$2:$D$7909, $B$2:$B$7909, "Piemonte")</f>
        <v>4363916</v>
      </c>
      <c r="G7341" s="1">
        <f>Comuni__2[[#This Row],[Popolazione2011]]/Comuni__2[[#This Row],[POPOLAZIONE TOTALE DI OGNI REGIONE (CON FILTRO)]]</f>
        <v>8.9827576882781432E-5</v>
      </c>
      <c r="H7341" t="str">
        <f>IF(Comuni__2[[#This Row],[Popolazione2011]]&gt;300000,"MAGGIORE","")</f>
        <v/>
      </c>
    </row>
    <row r="7342" spans="1:8" x14ac:dyDescent="0.2">
      <c r="A7342" t="s">
        <v>6400</v>
      </c>
      <c r="B7342" t="s">
        <v>5894</v>
      </c>
      <c r="C7342" t="s">
        <v>6291</v>
      </c>
      <c r="D7342">
        <v>391</v>
      </c>
      <c r="E7342" s="2"/>
      <c r="F7342">
        <f>SUMIFS($D$2:$D$7909, $B$2:$B$7909, "Campania")</f>
        <v>5766810</v>
      </c>
      <c r="G7342" s="1">
        <f>Comuni__2[[#This Row],[Popolazione2011]]/Comuni__2[[#This Row],[POPOLAZIONE TOTALE DI OGNI REGIONE (CON FILTRO)]]</f>
        <v>6.7801782961463957E-5</v>
      </c>
      <c r="H7342" t="str">
        <f>IF(Comuni__2[[#This Row],[Popolazione2011]]&gt;300000,"MAGGIORE","")</f>
        <v/>
      </c>
    </row>
    <row r="7343" spans="1:8" x14ac:dyDescent="0.2">
      <c r="A7343" t="s">
        <v>3309</v>
      </c>
      <c r="B7343" t="s">
        <v>3082</v>
      </c>
      <c r="C7343" t="s">
        <v>3297</v>
      </c>
      <c r="D7343">
        <v>391</v>
      </c>
      <c r="E7343" s="2"/>
      <c r="F7343">
        <f>SUMIFS($D$2:$D$7909, $B$2:$B$7909, "Veneto")</f>
        <v>4855904</v>
      </c>
      <c r="G7343" s="1">
        <f>Comuni__2[[#This Row],[Popolazione2011]]/Comuni__2[[#This Row],[POPOLAZIONE TOTALE DI OGNI REGIONE (CON FILTRO)]]</f>
        <v>8.0520537473557964E-5</v>
      </c>
      <c r="H7343" t="str">
        <f>IF(Comuni__2[[#This Row],[Popolazione2011]]&gt;300000,"MAGGIORE","")</f>
        <v/>
      </c>
    </row>
    <row r="7344" spans="1:8" x14ac:dyDescent="0.2">
      <c r="A7344" t="s">
        <v>386</v>
      </c>
      <c r="B7344" t="s">
        <v>5</v>
      </c>
      <c r="C7344" t="s">
        <v>319</v>
      </c>
      <c r="D7344">
        <v>391</v>
      </c>
      <c r="E7344" s="2"/>
      <c r="F7344">
        <f>SUMIFS($D$2:$D$7909, $B$2:$B$7909, "Piemonte")</f>
        <v>4363916</v>
      </c>
      <c r="G7344" s="1">
        <f>Comuni__2[[#This Row],[Popolazione2011]]/Comuni__2[[#This Row],[POPOLAZIONE TOTALE DI OGNI REGIONE (CON FILTRO)]]</f>
        <v>8.95984249009376E-5</v>
      </c>
      <c r="H7344" t="str">
        <f>IF(Comuni__2[[#This Row],[Popolazione2011]]&gt;300000,"MAGGIORE","")</f>
        <v/>
      </c>
    </row>
    <row r="7345" spans="1:8" x14ac:dyDescent="0.2">
      <c r="A7345" t="s">
        <v>3016</v>
      </c>
      <c r="B7345" t="s">
        <v>2791</v>
      </c>
      <c r="C7345" t="s">
        <v>2909</v>
      </c>
      <c r="D7345">
        <v>391</v>
      </c>
      <c r="E7345" s="2"/>
      <c r="F7345">
        <f>SUMIFS($D$2:$D$7909, $B$2:$B$7909, "Trentino-Alto Adige/Südtirol")</f>
        <v>1026433</v>
      </c>
      <c r="G7345" s="1">
        <f>Comuni__2[[#This Row],[Popolazione2011]]/Comuni__2[[#This Row],[POPOLAZIONE TOTALE DI OGNI REGIONE (CON FILTRO)]]</f>
        <v>3.8093085471725869E-4</v>
      </c>
      <c r="H7345" t="str">
        <f>IF(Comuni__2[[#This Row],[Popolazione2011]]&gt;300000,"MAGGIORE","")</f>
        <v/>
      </c>
    </row>
    <row r="7346" spans="1:8" x14ac:dyDescent="0.2">
      <c r="A7346" t="s">
        <v>981</v>
      </c>
      <c r="B7346" t="s">
        <v>5</v>
      </c>
      <c r="C7346" t="s">
        <v>857</v>
      </c>
      <c r="D7346">
        <v>390</v>
      </c>
      <c r="E7346" s="2"/>
      <c r="F7346">
        <f>SUMIFS($D$2:$D$7909, $B$2:$B$7909, "Piemonte")</f>
        <v>4363916</v>
      </c>
      <c r="G7346" s="1">
        <f>Comuni__2[[#This Row],[Popolazione2011]]/Comuni__2[[#This Row],[POPOLAZIONE TOTALE DI OGNI REGIONE (CON FILTRO)]]</f>
        <v>8.9369272919093769E-5</v>
      </c>
      <c r="H7346" t="str">
        <f>IF(Comuni__2[[#This Row],[Popolazione2011]]&gt;300000,"MAGGIORE","")</f>
        <v/>
      </c>
    </row>
    <row r="7347" spans="1:8" x14ac:dyDescent="0.2">
      <c r="A7347" t="s">
        <v>3792</v>
      </c>
      <c r="B7347" t="s">
        <v>3653</v>
      </c>
      <c r="C7347" t="s">
        <v>3789</v>
      </c>
      <c r="D7347">
        <v>390</v>
      </c>
      <c r="E7347" s="2"/>
      <c r="F7347">
        <f>SUMIFS($D$2:$D$7909, $B$2:$B$7909, "Friuli-Venezia Giulia")</f>
        <v>1220291</v>
      </c>
      <c r="G7347" s="1">
        <f>Comuni__2[[#This Row],[Popolazione2011]]/Comuni__2[[#This Row],[POPOLAZIONE TOTALE DI OGNI REGIONE (CON FILTRO)]]</f>
        <v>3.1959589966655495E-4</v>
      </c>
      <c r="H7347" t="str">
        <f>IF(Comuni__2[[#This Row],[Popolazione2011]]&gt;300000,"MAGGIORE","")</f>
        <v/>
      </c>
    </row>
    <row r="7348" spans="1:8" x14ac:dyDescent="0.2">
      <c r="A7348" t="s">
        <v>3836</v>
      </c>
      <c r="B7348" t="s">
        <v>3653</v>
      </c>
      <c r="C7348" t="s">
        <v>3822</v>
      </c>
      <c r="D7348">
        <v>390</v>
      </c>
      <c r="E7348" s="2"/>
      <c r="F7348">
        <f>SUMIFS($D$2:$D$7909, $B$2:$B$7909, "Friuli-Venezia Giulia")</f>
        <v>1220291</v>
      </c>
      <c r="G7348" s="1">
        <f>Comuni__2[[#This Row],[Popolazione2011]]/Comuni__2[[#This Row],[POPOLAZIONE TOTALE DI OGNI REGIONE (CON FILTRO)]]</f>
        <v>3.1959589966655495E-4</v>
      </c>
      <c r="H7348" t="str">
        <f>IF(Comuni__2[[#This Row],[Popolazione2011]]&gt;300000,"MAGGIORE","")</f>
        <v/>
      </c>
    </row>
    <row r="7349" spans="1:8" x14ac:dyDescent="0.2">
      <c r="A7349" t="s">
        <v>513</v>
      </c>
      <c r="B7349" t="s">
        <v>5</v>
      </c>
      <c r="C7349" t="s">
        <v>490</v>
      </c>
      <c r="D7349">
        <v>389</v>
      </c>
      <c r="E7349" s="2"/>
      <c r="F7349">
        <f>SUMIFS($D$2:$D$7909, $B$2:$B$7909, "Piemonte")</f>
        <v>4363916</v>
      </c>
      <c r="G7349" s="1">
        <f>Comuni__2[[#This Row],[Popolazione2011]]/Comuni__2[[#This Row],[POPOLAZIONE TOTALE DI OGNI REGIONE (CON FILTRO)]]</f>
        <v>8.9140120937249937E-5</v>
      </c>
      <c r="H7349" t="str">
        <f>IF(Comuni__2[[#This Row],[Popolazione2011]]&gt;300000,"MAGGIORE","")</f>
        <v/>
      </c>
    </row>
    <row r="7350" spans="1:8" x14ac:dyDescent="0.2">
      <c r="A7350" t="s">
        <v>7098</v>
      </c>
      <c r="B7350" t="s">
        <v>6847</v>
      </c>
      <c r="C7350" t="s">
        <v>7080</v>
      </c>
      <c r="D7350">
        <v>389</v>
      </c>
      <c r="E7350" s="2"/>
      <c r="F7350">
        <f>SUMIFS($D$2:$D$7909, $B$2:$B$7909, "Calabria")</f>
        <v>1959050</v>
      </c>
      <c r="G7350" s="1">
        <f>Comuni__2[[#This Row],[Popolazione2011]]/Comuni__2[[#This Row],[POPOLAZIONE TOTALE DI OGNI REGIONE (CON FILTRO)]]</f>
        <v>1.9856563130088564E-4</v>
      </c>
      <c r="H7350" t="str">
        <f>IF(Comuni__2[[#This Row],[Popolazione2011]]&gt;300000,"MAGGIORE","")</f>
        <v/>
      </c>
    </row>
    <row r="7351" spans="1:8" x14ac:dyDescent="0.2">
      <c r="A7351" t="s">
        <v>5059</v>
      </c>
      <c r="B7351" t="s">
        <v>4829</v>
      </c>
      <c r="C7351" t="s">
        <v>5021</v>
      </c>
      <c r="D7351">
        <v>389</v>
      </c>
      <c r="E7351" s="2"/>
      <c r="F7351">
        <f>SUMIFS($D$2:$D$7909, $B$2:$B$7909, "Marche")</f>
        <v>1540584</v>
      </c>
      <c r="G7351" s="1">
        <f>Comuni__2[[#This Row],[Popolazione2011]]/Comuni__2[[#This Row],[POPOLAZIONE TOTALE DI OGNI REGIONE (CON FILTRO)]]</f>
        <v>2.5250164872541841E-4</v>
      </c>
      <c r="H7351" t="str">
        <f>IF(Comuni__2[[#This Row],[Popolazione2011]]&gt;300000,"MAGGIORE","")</f>
        <v/>
      </c>
    </row>
    <row r="7352" spans="1:8" x14ac:dyDescent="0.2">
      <c r="A7352" t="s">
        <v>5679</v>
      </c>
      <c r="B7352" t="s">
        <v>5446</v>
      </c>
      <c r="C7352" t="s">
        <v>5651</v>
      </c>
      <c r="D7352">
        <v>389</v>
      </c>
      <c r="E7352" s="2"/>
      <c r="F7352">
        <f>SUMIFS($D$2:$D$7909, $B$2:$B$7909, "Abruzzo")</f>
        <v>1307309</v>
      </c>
      <c r="G7352" s="1">
        <f>Comuni__2[[#This Row],[Popolazione2011]]/Comuni__2[[#This Row],[POPOLAZIONE TOTALE DI OGNI REGIONE (CON FILTRO)]]</f>
        <v>2.9755780767974519E-4</v>
      </c>
      <c r="H7352" t="str">
        <f>IF(Comuni__2[[#This Row],[Popolazione2011]]&gt;300000,"MAGGIORE","")</f>
        <v/>
      </c>
    </row>
    <row r="7353" spans="1:8" x14ac:dyDescent="0.2">
      <c r="A7353" t="s">
        <v>2051</v>
      </c>
      <c r="B7353" t="s">
        <v>1271</v>
      </c>
      <c r="C7353" t="s">
        <v>2016</v>
      </c>
      <c r="D7353">
        <v>388</v>
      </c>
      <c r="E7353" s="2"/>
      <c r="F7353">
        <f>SUMIFS($D$2:$D$7909, $B$2:$B$7909, "Lombardia")</f>
        <v>9704121</v>
      </c>
      <c r="G7353" s="1">
        <f>Comuni__2[[#This Row],[Popolazione2011]]/Comuni__2[[#This Row],[POPOLAZIONE TOTALE DI OGNI REGIONE (CON FILTRO)]]</f>
        <v>3.998301340224426E-5</v>
      </c>
      <c r="H7353" t="str">
        <f>IF(Comuni__2[[#This Row],[Popolazione2011]]&gt;300000,"MAGGIORE","")</f>
        <v/>
      </c>
    </row>
    <row r="7354" spans="1:8" x14ac:dyDescent="0.2">
      <c r="A7354" t="s">
        <v>3839</v>
      </c>
      <c r="B7354" t="s">
        <v>3653</v>
      </c>
      <c r="C7354" t="s">
        <v>3822</v>
      </c>
      <c r="D7354">
        <v>387</v>
      </c>
      <c r="E7354" s="2"/>
      <c r="F7354">
        <f>SUMIFS($D$2:$D$7909, $B$2:$B$7909, "Friuli-Venezia Giulia")</f>
        <v>1220291</v>
      </c>
      <c r="G7354" s="1">
        <f>Comuni__2[[#This Row],[Popolazione2011]]/Comuni__2[[#This Row],[POPOLAZIONE TOTALE DI OGNI REGIONE (CON FILTRO)]]</f>
        <v>3.1713746966911989E-4</v>
      </c>
      <c r="H7354" t="str">
        <f>IF(Comuni__2[[#This Row],[Popolazione2011]]&gt;300000,"MAGGIORE","")</f>
        <v/>
      </c>
    </row>
    <row r="7355" spans="1:8" x14ac:dyDescent="0.2">
      <c r="A7355" t="s">
        <v>2388</v>
      </c>
      <c r="B7355" t="s">
        <v>1271</v>
      </c>
      <c r="C7355" t="s">
        <v>2222</v>
      </c>
      <c r="D7355">
        <v>386</v>
      </c>
      <c r="E7355" s="2"/>
      <c r="F7355">
        <f>SUMIFS($D$2:$D$7909, $B$2:$B$7909, "Lombardia")</f>
        <v>9704121</v>
      </c>
      <c r="G7355" s="1">
        <f>Comuni__2[[#This Row],[Popolazione2011]]/Comuni__2[[#This Row],[POPOLAZIONE TOTALE DI OGNI REGIONE (CON FILTRO)]]</f>
        <v>3.9776915395016196E-5</v>
      </c>
      <c r="H7355" t="str">
        <f>IF(Comuni__2[[#This Row],[Popolazione2011]]&gt;300000,"MAGGIORE","")</f>
        <v/>
      </c>
    </row>
    <row r="7356" spans="1:8" x14ac:dyDescent="0.2">
      <c r="A7356" t="s">
        <v>5142</v>
      </c>
      <c r="B7356" t="s">
        <v>5062</v>
      </c>
      <c r="C7356" t="s">
        <v>5124</v>
      </c>
      <c r="D7356">
        <v>384</v>
      </c>
      <c r="E7356" s="2"/>
      <c r="F7356">
        <f>SUMIFS($D$2:$D$7909, $B$2:$B$7909, "Lazio")</f>
        <v>5502886</v>
      </c>
      <c r="G7356" s="1">
        <f>Comuni__2[[#This Row],[Popolazione2011]]/Comuni__2[[#This Row],[POPOLAZIONE TOTALE DI OGNI REGIONE (CON FILTRO)]]</f>
        <v>6.9781565527615868E-5</v>
      </c>
      <c r="H7356" t="str">
        <f>IF(Comuni__2[[#This Row],[Popolazione2011]]&gt;300000,"MAGGIORE","")</f>
        <v/>
      </c>
    </row>
    <row r="7357" spans="1:8" x14ac:dyDescent="0.2">
      <c r="A7357" t="s">
        <v>5799</v>
      </c>
      <c r="B7357" t="s">
        <v>5756</v>
      </c>
      <c r="C7357" t="s">
        <v>5757</v>
      </c>
      <c r="D7357">
        <v>384</v>
      </c>
      <c r="E7357" s="2"/>
      <c r="F7357">
        <f>SUMIFS($D$2:$D$7909, $B$2:$B$7909, "Molise")</f>
        <v>313660</v>
      </c>
      <c r="G7357" s="1">
        <f>Comuni__2[[#This Row],[Popolazione2011]]/Comuni__2[[#This Row],[POPOLAZIONE TOTALE DI OGNI REGIONE (CON FILTRO)]]</f>
        <v>1.2242555633488492E-3</v>
      </c>
      <c r="H7357" t="str">
        <f>IF(Comuni__2[[#This Row],[Popolazione2011]]&gt;300000,"MAGGIORE","")</f>
        <v/>
      </c>
    </row>
    <row r="7358" spans="1:8" x14ac:dyDescent="0.2">
      <c r="A7358" t="s">
        <v>2281</v>
      </c>
      <c r="B7358" t="s">
        <v>1271</v>
      </c>
      <c r="C7358" t="s">
        <v>2222</v>
      </c>
      <c r="D7358">
        <v>383</v>
      </c>
      <c r="E7358" s="2"/>
      <c r="F7358">
        <f>SUMIFS($D$2:$D$7909, $B$2:$B$7909, "Lombardia")</f>
        <v>9704121</v>
      </c>
      <c r="G7358" s="1">
        <f>Comuni__2[[#This Row],[Popolazione2011]]/Comuni__2[[#This Row],[POPOLAZIONE TOTALE DI OGNI REGIONE (CON FILTRO)]]</f>
        <v>3.9467768384174105E-5</v>
      </c>
      <c r="H7358" t="str">
        <f>IF(Comuni__2[[#This Row],[Popolazione2011]]&gt;300000,"MAGGIORE","")</f>
        <v/>
      </c>
    </row>
    <row r="7359" spans="1:8" x14ac:dyDescent="0.2">
      <c r="A7359" t="s">
        <v>2313</v>
      </c>
      <c r="B7359" t="s">
        <v>1271</v>
      </c>
      <c r="C7359" t="s">
        <v>2222</v>
      </c>
      <c r="D7359">
        <v>383</v>
      </c>
      <c r="E7359" s="2"/>
      <c r="F7359">
        <f>SUMIFS($D$2:$D$7909, $B$2:$B$7909, "Lombardia")</f>
        <v>9704121</v>
      </c>
      <c r="G7359" s="1">
        <f>Comuni__2[[#This Row],[Popolazione2011]]/Comuni__2[[#This Row],[POPOLAZIONE TOTALE DI OGNI REGIONE (CON FILTRO)]]</f>
        <v>3.9467768384174105E-5</v>
      </c>
      <c r="H7359" t="str">
        <f>IF(Comuni__2[[#This Row],[Popolazione2011]]&gt;300000,"MAGGIORE","")</f>
        <v/>
      </c>
    </row>
    <row r="7360" spans="1:8" x14ac:dyDescent="0.2">
      <c r="A7360" t="s">
        <v>3327</v>
      </c>
      <c r="B7360" t="s">
        <v>3082</v>
      </c>
      <c r="C7360" t="s">
        <v>3297</v>
      </c>
      <c r="D7360">
        <v>383</v>
      </c>
      <c r="E7360" s="2"/>
      <c r="F7360">
        <f>SUMIFS($D$2:$D$7909, $B$2:$B$7909, "Veneto")</f>
        <v>4855904</v>
      </c>
      <c r="G7360" s="1">
        <f>Comuni__2[[#This Row],[Popolazione2011]]/Comuni__2[[#This Row],[POPOLAZIONE TOTALE DI OGNI REGIONE (CON FILTRO)]]</f>
        <v>7.8873058445965978E-5</v>
      </c>
      <c r="H7360" t="str">
        <f>IF(Comuni__2[[#This Row],[Popolazione2011]]&gt;300000,"MAGGIORE","")</f>
        <v/>
      </c>
    </row>
    <row r="7361" spans="1:8" x14ac:dyDescent="0.2">
      <c r="A7361" t="s">
        <v>5543</v>
      </c>
      <c r="B7361" t="s">
        <v>5446</v>
      </c>
      <c r="C7361" t="s">
        <v>5447</v>
      </c>
      <c r="D7361">
        <v>383</v>
      </c>
      <c r="E7361" s="2"/>
      <c r="F7361">
        <f>SUMIFS($D$2:$D$7909, $B$2:$B$7909, "Abruzzo")</f>
        <v>1307309</v>
      </c>
      <c r="G7361" s="1">
        <f>Comuni__2[[#This Row],[Popolazione2011]]/Comuni__2[[#This Row],[POPOLAZIONE TOTALE DI OGNI REGIONE (CON FILTRO)]]</f>
        <v>2.9296822709856657E-4</v>
      </c>
      <c r="H7361" t="str">
        <f>IF(Comuni__2[[#This Row],[Popolazione2011]]&gt;300000,"MAGGIORE","")</f>
        <v/>
      </c>
    </row>
    <row r="7362" spans="1:8" x14ac:dyDescent="0.2">
      <c r="A7362" t="s">
        <v>2794</v>
      </c>
      <c r="B7362" t="s">
        <v>2791</v>
      </c>
      <c r="C7362" t="s">
        <v>2792</v>
      </c>
      <c r="D7362">
        <v>383</v>
      </c>
      <c r="E7362" s="2"/>
      <c r="F7362">
        <f>SUMIFS($D$2:$D$7909, $B$2:$B$7909, "Trentino-Alto Adige/Südtirol")</f>
        <v>1026433</v>
      </c>
      <c r="G7362" s="1">
        <f>Comuni__2[[#This Row],[Popolazione2011]]/Comuni__2[[#This Row],[POPOLAZIONE TOTALE DI OGNI REGIONE (CON FILTRO)]]</f>
        <v>3.7313687303506415E-4</v>
      </c>
      <c r="H7362" t="str">
        <f>IF(Comuni__2[[#This Row],[Popolazione2011]]&gt;300000,"MAGGIORE","")</f>
        <v/>
      </c>
    </row>
    <row r="7363" spans="1:8" x14ac:dyDescent="0.2">
      <c r="A7363" t="s">
        <v>353</v>
      </c>
      <c r="B7363" t="s">
        <v>5</v>
      </c>
      <c r="C7363" t="s">
        <v>319</v>
      </c>
      <c r="D7363">
        <v>382</v>
      </c>
      <c r="E7363" s="2"/>
      <c r="F7363">
        <f>SUMIFS($D$2:$D$7909, $B$2:$B$7909, "Piemonte")</f>
        <v>4363916</v>
      </c>
      <c r="G7363" s="1">
        <f>Comuni__2[[#This Row],[Popolazione2011]]/Comuni__2[[#This Row],[POPOLAZIONE TOTALE DI OGNI REGIONE (CON FILTRO)]]</f>
        <v>8.7536057064343129E-5</v>
      </c>
      <c r="H7363" t="str">
        <f>IF(Comuni__2[[#This Row],[Popolazione2011]]&gt;300000,"MAGGIORE","")</f>
        <v/>
      </c>
    </row>
    <row r="7364" spans="1:8" x14ac:dyDescent="0.2">
      <c r="A7364" t="s">
        <v>7890</v>
      </c>
      <c r="B7364" t="s">
        <v>7657</v>
      </c>
      <c r="C7364" t="s">
        <v>7843</v>
      </c>
      <c r="D7364">
        <v>382</v>
      </c>
      <c r="E7364" s="2"/>
      <c r="F7364">
        <f>SUMIFS($D$2:$D$7909, $B$2:$B$7909, "Sardegna")</f>
        <v>1634822</v>
      </c>
      <c r="G7364" s="1">
        <f>Comuni__2[[#This Row],[Popolazione2011]]/Comuni__2[[#This Row],[POPOLAZIONE TOTALE DI OGNI REGIONE (CON FILTRO)]]</f>
        <v>2.3366458244383792E-4</v>
      </c>
      <c r="H7364" t="str">
        <f>IF(Comuni__2[[#This Row],[Popolazione2011]]&gt;300000,"MAGGIORE","")</f>
        <v/>
      </c>
    </row>
    <row r="7365" spans="1:8" x14ac:dyDescent="0.2">
      <c r="A7365" t="s">
        <v>1254</v>
      </c>
      <c r="B7365" t="s">
        <v>1195</v>
      </c>
      <c r="C7365" t="s">
        <v>1196</v>
      </c>
      <c r="D7365">
        <v>382</v>
      </c>
      <c r="E7365" s="2"/>
      <c r="F7365">
        <f>SUMIFS($D$2:$D$7909, $B$2:$B$7909, "Valle D'Aosta/Vallée D'Aoste")</f>
        <v>126806</v>
      </c>
      <c r="G7365" s="1">
        <f>Comuni__2[[#This Row],[Popolazione2011]]/Comuni__2[[#This Row],[POPOLAZIONE TOTALE DI OGNI REGIONE (CON FILTRO)]]</f>
        <v>3.012475750358816E-3</v>
      </c>
      <c r="H7365" t="str">
        <f>IF(Comuni__2[[#This Row],[Popolazione2011]]&gt;300000,"MAGGIORE","")</f>
        <v/>
      </c>
    </row>
    <row r="7366" spans="1:8" x14ac:dyDescent="0.2">
      <c r="A7366" t="s">
        <v>7396</v>
      </c>
      <c r="B7366" t="s">
        <v>7257</v>
      </c>
      <c r="C7366" t="s">
        <v>7366</v>
      </c>
      <c r="D7366">
        <v>381</v>
      </c>
      <c r="E7366" s="2"/>
      <c r="F7366">
        <f>SUMIFS($D$2:$D$7909, $B$2:$B$7909, "Sicilia")</f>
        <v>5002904</v>
      </c>
      <c r="G7366" s="1">
        <f>Comuni__2[[#This Row],[Popolazione2011]]/Comuni__2[[#This Row],[POPOLAZIONE TOTALE DI OGNI REGIONE (CON FILTRO)]]</f>
        <v>7.6155768729521897E-5</v>
      </c>
      <c r="H7366" t="str">
        <f>IF(Comuni__2[[#This Row],[Popolazione2011]]&gt;300000,"MAGGIORE","")</f>
        <v/>
      </c>
    </row>
    <row r="7367" spans="1:8" x14ac:dyDescent="0.2">
      <c r="A7367" t="s">
        <v>157</v>
      </c>
      <c r="B7367" t="s">
        <v>5</v>
      </c>
      <c r="C7367" t="s">
        <v>6</v>
      </c>
      <c r="D7367">
        <v>381</v>
      </c>
      <c r="E7367" s="2"/>
      <c r="F7367">
        <f>SUMIFS($D$2:$D$7909, $B$2:$B$7909, "Piemonte")</f>
        <v>4363916</v>
      </c>
      <c r="G7367" s="1">
        <f>Comuni__2[[#This Row],[Popolazione2011]]/Comuni__2[[#This Row],[POPOLAZIONE TOTALE DI OGNI REGIONE (CON FILTRO)]]</f>
        <v>8.7306905082499298E-5</v>
      </c>
      <c r="H7367" t="str">
        <f>IF(Comuni__2[[#This Row],[Popolazione2011]]&gt;300000,"MAGGIORE","")</f>
        <v/>
      </c>
    </row>
    <row r="7368" spans="1:8" x14ac:dyDescent="0.2">
      <c r="A7368" t="s">
        <v>2970</v>
      </c>
      <c r="B7368" t="s">
        <v>2791</v>
      </c>
      <c r="C7368" t="s">
        <v>2909</v>
      </c>
      <c r="D7368">
        <v>381</v>
      </c>
      <c r="E7368" s="2"/>
      <c r="F7368">
        <f>SUMIFS($D$2:$D$7909, $B$2:$B$7909, "Trentino-Alto Adige/Südtirol")</f>
        <v>1026433</v>
      </c>
      <c r="G7368" s="1">
        <f>Comuni__2[[#This Row],[Popolazione2011]]/Comuni__2[[#This Row],[POPOLAZIONE TOTALE DI OGNI REGIONE (CON FILTRO)]]</f>
        <v>3.711883776145155E-4</v>
      </c>
      <c r="H7368" t="str">
        <f>IF(Comuni__2[[#This Row],[Popolazione2011]]&gt;300000,"MAGGIORE","")</f>
        <v/>
      </c>
    </row>
    <row r="7369" spans="1:8" x14ac:dyDescent="0.2">
      <c r="A7369" t="s">
        <v>863</v>
      </c>
      <c r="B7369" t="s">
        <v>5</v>
      </c>
      <c r="C7369" t="s">
        <v>857</v>
      </c>
      <c r="D7369">
        <v>380</v>
      </c>
      <c r="E7369" s="2"/>
      <c r="F7369">
        <f>SUMIFS($D$2:$D$7909, $B$2:$B$7909, "Piemonte")</f>
        <v>4363916</v>
      </c>
      <c r="G7369" s="1">
        <f>Comuni__2[[#This Row],[Popolazione2011]]/Comuni__2[[#This Row],[POPOLAZIONE TOTALE DI OGNI REGIONE (CON FILTRO)]]</f>
        <v>8.7077753100655466E-5</v>
      </c>
      <c r="H7369" t="str">
        <f>IF(Comuni__2[[#This Row],[Popolazione2011]]&gt;300000,"MAGGIORE","")</f>
        <v/>
      </c>
    </row>
    <row r="7370" spans="1:8" x14ac:dyDescent="0.2">
      <c r="A7370" t="s">
        <v>985</v>
      </c>
      <c r="B7370" t="s">
        <v>5</v>
      </c>
      <c r="C7370" t="s">
        <v>857</v>
      </c>
      <c r="D7370">
        <v>380</v>
      </c>
      <c r="E7370" s="2"/>
      <c r="F7370">
        <f>SUMIFS($D$2:$D$7909, $B$2:$B$7909, "Piemonte")</f>
        <v>4363916</v>
      </c>
      <c r="G7370" s="1">
        <f>Comuni__2[[#This Row],[Popolazione2011]]/Comuni__2[[#This Row],[POPOLAZIONE TOTALE DI OGNI REGIONE (CON FILTRO)]]</f>
        <v>8.7077753100655466E-5</v>
      </c>
      <c r="H7370" t="str">
        <f>IF(Comuni__2[[#This Row],[Popolazione2011]]&gt;300000,"MAGGIORE","")</f>
        <v/>
      </c>
    </row>
    <row r="7371" spans="1:8" x14ac:dyDescent="0.2">
      <c r="A7371" t="s">
        <v>1270</v>
      </c>
      <c r="B7371" t="s">
        <v>1271</v>
      </c>
      <c r="C7371" t="s">
        <v>1272</v>
      </c>
      <c r="D7371">
        <v>379</v>
      </c>
      <c r="E7371" s="2"/>
      <c r="F7371">
        <f>SUMIFS($D$2:$D$7909, $B$2:$B$7909, "Lombardia")</f>
        <v>9704121</v>
      </c>
      <c r="G7371" s="1">
        <f>Comuni__2[[#This Row],[Popolazione2011]]/Comuni__2[[#This Row],[POPOLAZIONE TOTALE DI OGNI REGIONE (CON FILTRO)]]</f>
        <v>3.9055572369717978E-5</v>
      </c>
      <c r="H7371" t="str">
        <f>IF(Comuni__2[[#This Row],[Popolazione2011]]&gt;300000,"MAGGIORE","")</f>
        <v/>
      </c>
    </row>
    <row r="7372" spans="1:8" x14ac:dyDescent="0.2">
      <c r="A7372" t="s">
        <v>3003</v>
      </c>
      <c r="B7372" t="s">
        <v>2791</v>
      </c>
      <c r="C7372" t="s">
        <v>2909</v>
      </c>
      <c r="D7372">
        <v>379</v>
      </c>
      <c r="E7372" s="2"/>
      <c r="F7372">
        <f>SUMIFS($D$2:$D$7909, $B$2:$B$7909, "Trentino-Alto Adige/Südtirol")</f>
        <v>1026433</v>
      </c>
      <c r="G7372" s="1">
        <f>Comuni__2[[#This Row],[Popolazione2011]]/Comuni__2[[#This Row],[POPOLAZIONE TOTALE DI OGNI REGIONE (CON FILTRO)]]</f>
        <v>3.6923988219396685E-4</v>
      </c>
      <c r="H7372" t="str">
        <f>IF(Comuni__2[[#This Row],[Popolazione2011]]&gt;300000,"MAGGIORE","")</f>
        <v/>
      </c>
    </row>
    <row r="7373" spans="1:8" x14ac:dyDescent="0.2">
      <c r="A7373" t="s">
        <v>2305</v>
      </c>
      <c r="B7373" t="s">
        <v>1271</v>
      </c>
      <c r="C7373" t="s">
        <v>2222</v>
      </c>
      <c r="D7373">
        <v>378</v>
      </c>
      <c r="E7373" s="2"/>
      <c r="F7373">
        <f>SUMIFS($D$2:$D$7909, $B$2:$B$7909, "Lombardia")</f>
        <v>9704121</v>
      </c>
      <c r="G7373" s="1">
        <f>Comuni__2[[#This Row],[Popolazione2011]]/Comuni__2[[#This Row],[POPOLAZIONE TOTALE DI OGNI REGIONE (CON FILTRO)]]</f>
        <v>3.895252336610395E-5</v>
      </c>
      <c r="H7373" t="str">
        <f>IF(Comuni__2[[#This Row],[Popolazione2011]]&gt;300000,"MAGGIORE","")</f>
        <v/>
      </c>
    </row>
    <row r="7374" spans="1:8" x14ac:dyDescent="0.2">
      <c r="A7374" t="s">
        <v>1070</v>
      </c>
      <c r="B7374" t="s">
        <v>5</v>
      </c>
      <c r="C7374" t="s">
        <v>1045</v>
      </c>
      <c r="D7374">
        <v>378</v>
      </c>
      <c r="E7374" s="2"/>
      <c r="F7374">
        <f>SUMIFS($D$2:$D$7909, $B$2:$B$7909, "Piemonte")</f>
        <v>4363916</v>
      </c>
      <c r="G7374" s="1">
        <f>Comuni__2[[#This Row],[Popolazione2011]]/Comuni__2[[#This Row],[POPOLAZIONE TOTALE DI OGNI REGIONE (CON FILTRO)]]</f>
        <v>8.6619449136967803E-5</v>
      </c>
      <c r="H7374" t="str">
        <f>IF(Comuni__2[[#This Row],[Popolazione2011]]&gt;300000,"MAGGIORE","")</f>
        <v/>
      </c>
    </row>
    <row r="7375" spans="1:8" x14ac:dyDescent="0.2">
      <c r="A7375" t="s">
        <v>682</v>
      </c>
      <c r="B7375" t="s">
        <v>5</v>
      </c>
      <c r="C7375" t="s">
        <v>490</v>
      </c>
      <c r="D7375">
        <v>377</v>
      </c>
      <c r="E7375" s="2"/>
      <c r="F7375">
        <f>SUMIFS($D$2:$D$7909, $B$2:$B$7909, "Piemonte")</f>
        <v>4363916</v>
      </c>
      <c r="G7375" s="1">
        <f>Comuni__2[[#This Row],[Popolazione2011]]/Comuni__2[[#This Row],[POPOLAZIONE TOTALE DI OGNI REGIONE (CON FILTRO)]]</f>
        <v>8.6390297155123971E-5</v>
      </c>
      <c r="H7375" t="str">
        <f>IF(Comuni__2[[#This Row],[Popolazione2011]]&gt;300000,"MAGGIORE","")</f>
        <v/>
      </c>
    </row>
    <row r="7376" spans="1:8" x14ac:dyDescent="0.2">
      <c r="A7376" t="s">
        <v>1000</v>
      </c>
      <c r="B7376" t="s">
        <v>5</v>
      </c>
      <c r="C7376" t="s">
        <v>857</v>
      </c>
      <c r="D7376">
        <v>377</v>
      </c>
      <c r="E7376" s="2"/>
      <c r="F7376">
        <f>SUMIFS($D$2:$D$7909, $B$2:$B$7909, "Piemonte")</f>
        <v>4363916</v>
      </c>
      <c r="G7376" s="1">
        <f>Comuni__2[[#This Row],[Popolazione2011]]/Comuni__2[[#This Row],[POPOLAZIONE TOTALE DI OGNI REGIONE (CON FILTRO)]]</f>
        <v>8.6390297155123971E-5</v>
      </c>
      <c r="H7376" t="str">
        <f>IF(Comuni__2[[#This Row],[Popolazione2011]]&gt;300000,"MAGGIORE","")</f>
        <v/>
      </c>
    </row>
    <row r="7377" spans="1:8" x14ac:dyDescent="0.2">
      <c r="A7377" t="s">
        <v>239</v>
      </c>
      <c r="B7377" t="s">
        <v>5</v>
      </c>
      <c r="C7377" t="s">
        <v>6</v>
      </c>
      <c r="D7377">
        <v>376</v>
      </c>
      <c r="E7377" s="2"/>
      <c r="F7377">
        <f>SUMIFS($D$2:$D$7909, $B$2:$B$7909, "Piemonte")</f>
        <v>4363916</v>
      </c>
      <c r="G7377" s="1">
        <f>Comuni__2[[#This Row],[Popolazione2011]]/Comuni__2[[#This Row],[POPOLAZIONE TOTALE DI OGNI REGIONE (CON FILTRO)]]</f>
        <v>8.6161145173280139E-5</v>
      </c>
      <c r="H7377" t="str">
        <f>IF(Comuni__2[[#This Row],[Popolazione2011]]&gt;300000,"MAGGIORE","")</f>
        <v/>
      </c>
    </row>
    <row r="7378" spans="1:8" x14ac:dyDescent="0.2">
      <c r="A7378" t="s">
        <v>2633</v>
      </c>
      <c r="B7378" t="s">
        <v>1271</v>
      </c>
      <c r="C7378" t="s">
        <v>2588</v>
      </c>
      <c r="D7378">
        <v>375</v>
      </c>
      <c r="E7378" s="2"/>
      <c r="F7378">
        <f>SUMIFS($D$2:$D$7909, $B$2:$B$7909, "Lombardia")</f>
        <v>9704121</v>
      </c>
      <c r="G7378" s="1">
        <f>Comuni__2[[#This Row],[Popolazione2011]]/Comuni__2[[#This Row],[POPOLAZIONE TOTALE DI OGNI REGIONE (CON FILTRO)]]</f>
        <v>3.8643376355261852E-5</v>
      </c>
      <c r="H7378" t="str">
        <f>IF(Comuni__2[[#This Row],[Popolazione2011]]&gt;300000,"MAGGIORE","")</f>
        <v/>
      </c>
    </row>
    <row r="7379" spans="1:8" x14ac:dyDescent="0.2">
      <c r="A7379" t="s">
        <v>89</v>
      </c>
      <c r="B7379" t="s">
        <v>5</v>
      </c>
      <c r="C7379" t="s">
        <v>6</v>
      </c>
      <c r="D7379">
        <v>375</v>
      </c>
      <c r="E7379" s="2"/>
      <c r="F7379">
        <f>SUMIFS($D$2:$D$7909, $B$2:$B$7909, "Piemonte")</f>
        <v>4363916</v>
      </c>
      <c r="G7379" s="1">
        <f>Comuni__2[[#This Row],[Popolazione2011]]/Comuni__2[[#This Row],[POPOLAZIONE TOTALE DI OGNI REGIONE (CON FILTRO)]]</f>
        <v>8.5931993191436321E-5</v>
      </c>
      <c r="H7379" t="str">
        <f>IF(Comuni__2[[#This Row],[Popolazione2011]]&gt;300000,"MAGGIORE","")</f>
        <v/>
      </c>
    </row>
    <row r="7380" spans="1:8" x14ac:dyDescent="0.2">
      <c r="A7380" t="s">
        <v>826</v>
      </c>
      <c r="B7380" t="s">
        <v>5</v>
      </c>
      <c r="C7380" t="s">
        <v>738</v>
      </c>
      <c r="D7380">
        <v>374</v>
      </c>
      <c r="E7380" s="2"/>
      <c r="F7380">
        <f>SUMIFS($D$2:$D$7909, $B$2:$B$7909, "Piemonte")</f>
        <v>4363916</v>
      </c>
      <c r="G7380" s="1">
        <f>Comuni__2[[#This Row],[Popolazione2011]]/Comuni__2[[#This Row],[POPOLAZIONE TOTALE DI OGNI REGIONE (CON FILTRO)]]</f>
        <v>8.570284120959249E-5</v>
      </c>
      <c r="H7380" t="str">
        <f>IF(Comuni__2[[#This Row],[Popolazione2011]]&gt;300000,"MAGGIORE","")</f>
        <v/>
      </c>
    </row>
    <row r="7381" spans="1:8" x14ac:dyDescent="0.2">
      <c r="A7381" t="s">
        <v>3932</v>
      </c>
      <c r="B7381" t="s">
        <v>3873</v>
      </c>
      <c r="C7381" t="s">
        <v>3874</v>
      </c>
      <c r="D7381">
        <v>374</v>
      </c>
      <c r="E7381" s="2"/>
      <c r="F7381">
        <f>SUMIFS($D$2:$D$7909, $B$2:$B$7909, "Liguria")</f>
        <v>1570694</v>
      </c>
      <c r="G7381" s="1">
        <f>Comuni__2[[#This Row],[Popolazione2011]]/Comuni__2[[#This Row],[POPOLAZIONE TOTALE DI OGNI REGIONE (CON FILTRO)]]</f>
        <v>2.3811130621241312E-4</v>
      </c>
      <c r="H7381" t="str">
        <f>IF(Comuni__2[[#This Row],[Popolazione2011]]&gt;300000,"MAGGIORE","")</f>
        <v/>
      </c>
    </row>
    <row r="7382" spans="1:8" x14ac:dyDescent="0.2">
      <c r="A7382" t="s">
        <v>3696</v>
      </c>
      <c r="B7382" t="s">
        <v>3653</v>
      </c>
      <c r="C7382" t="s">
        <v>3654</v>
      </c>
      <c r="D7382">
        <v>374</v>
      </c>
      <c r="E7382" s="2"/>
      <c r="F7382">
        <f>SUMIFS($D$2:$D$7909, $B$2:$B$7909, "Friuli-Venezia Giulia")</f>
        <v>1220291</v>
      </c>
      <c r="G7382" s="1">
        <f>Comuni__2[[#This Row],[Popolazione2011]]/Comuni__2[[#This Row],[POPOLAZIONE TOTALE DI OGNI REGIONE (CON FILTRO)]]</f>
        <v>3.0648427301356807E-4</v>
      </c>
      <c r="H7382" t="str">
        <f>IF(Comuni__2[[#This Row],[Popolazione2011]]&gt;300000,"MAGGIORE","")</f>
        <v/>
      </c>
    </row>
    <row r="7383" spans="1:8" x14ac:dyDescent="0.2">
      <c r="A7383" t="s">
        <v>1580</v>
      </c>
      <c r="B7383" t="s">
        <v>1271</v>
      </c>
      <c r="C7383" t="s">
        <v>1560</v>
      </c>
      <c r="D7383">
        <v>373</v>
      </c>
      <c r="E7383" s="2"/>
      <c r="F7383">
        <f>SUMIFS($D$2:$D$7909, $B$2:$B$7909, "Lombardia")</f>
        <v>9704121</v>
      </c>
      <c r="G7383" s="1">
        <f>Comuni__2[[#This Row],[Popolazione2011]]/Comuni__2[[#This Row],[POPOLAZIONE TOTALE DI OGNI REGIONE (CON FILTRO)]]</f>
        <v>3.8437278348033788E-5</v>
      </c>
      <c r="H7383" t="str">
        <f>IF(Comuni__2[[#This Row],[Popolazione2011]]&gt;300000,"MAGGIORE","")</f>
        <v/>
      </c>
    </row>
    <row r="7384" spans="1:8" x14ac:dyDescent="0.2">
      <c r="A7384" t="s">
        <v>1924</v>
      </c>
      <c r="B7384" t="s">
        <v>1271</v>
      </c>
      <c r="C7384" t="s">
        <v>1772</v>
      </c>
      <c r="D7384">
        <v>373</v>
      </c>
      <c r="E7384" s="2"/>
      <c r="F7384">
        <f>SUMIFS($D$2:$D$7909, $B$2:$B$7909, "Lombardia")</f>
        <v>9704121</v>
      </c>
      <c r="G7384" s="1">
        <f>Comuni__2[[#This Row],[Popolazione2011]]/Comuni__2[[#This Row],[POPOLAZIONE TOTALE DI OGNI REGIONE (CON FILTRO)]]</f>
        <v>3.8437278348033788E-5</v>
      </c>
      <c r="H7384" t="str">
        <f>IF(Comuni__2[[#This Row],[Popolazione2011]]&gt;300000,"MAGGIORE","")</f>
        <v/>
      </c>
    </row>
    <row r="7385" spans="1:8" x14ac:dyDescent="0.2">
      <c r="A7385" t="s">
        <v>5444</v>
      </c>
      <c r="B7385" t="s">
        <v>5062</v>
      </c>
      <c r="C7385" t="s">
        <v>5354</v>
      </c>
      <c r="D7385">
        <v>372</v>
      </c>
      <c r="E7385" s="2"/>
      <c r="F7385">
        <f>SUMIFS($D$2:$D$7909, $B$2:$B$7909, "Lazio")</f>
        <v>5502886</v>
      </c>
      <c r="G7385" s="1">
        <f>Comuni__2[[#This Row],[Popolazione2011]]/Comuni__2[[#This Row],[POPOLAZIONE TOTALE DI OGNI REGIONE (CON FILTRO)]]</f>
        <v>6.7600891604877877E-5</v>
      </c>
      <c r="H7385" t="str">
        <f>IF(Comuni__2[[#This Row],[Popolazione2011]]&gt;300000,"MAGGIORE","")</f>
        <v/>
      </c>
    </row>
    <row r="7386" spans="1:8" x14ac:dyDescent="0.2">
      <c r="A7386" t="s">
        <v>2950</v>
      </c>
      <c r="B7386" t="s">
        <v>2791</v>
      </c>
      <c r="C7386" t="s">
        <v>2909</v>
      </c>
      <c r="D7386">
        <v>372</v>
      </c>
      <c r="E7386" s="2"/>
      <c r="F7386">
        <f>SUMIFS($D$2:$D$7909, $B$2:$B$7909, "Trentino-Alto Adige/Südtirol")</f>
        <v>1026433</v>
      </c>
      <c r="G7386" s="1">
        <f>Comuni__2[[#This Row],[Popolazione2011]]/Comuni__2[[#This Row],[POPOLAZIONE TOTALE DI OGNI REGIONE (CON FILTRO)]]</f>
        <v>3.6242014822204663E-4</v>
      </c>
      <c r="H7386" t="str">
        <f>IF(Comuni__2[[#This Row],[Popolazione2011]]&gt;300000,"MAGGIORE","")</f>
        <v/>
      </c>
    </row>
    <row r="7387" spans="1:8" x14ac:dyDescent="0.2">
      <c r="A7387" t="s">
        <v>2276</v>
      </c>
      <c r="B7387" t="s">
        <v>1271</v>
      </c>
      <c r="C7387" t="s">
        <v>2222</v>
      </c>
      <c r="D7387">
        <v>371</v>
      </c>
      <c r="E7387" s="2"/>
      <c r="F7387">
        <f>SUMIFS($D$2:$D$7909, $B$2:$B$7909, "Lombardia")</f>
        <v>9704121</v>
      </c>
      <c r="G7387" s="1">
        <f>Comuni__2[[#This Row],[Popolazione2011]]/Comuni__2[[#This Row],[POPOLAZIONE TOTALE DI OGNI REGIONE (CON FILTRO)]]</f>
        <v>3.8231180340805725E-5</v>
      </c>
      <c r="H7387" t="str">
        <f>IF(Comuni__2[[#This Row],[Popolazione2011]]&gt;300000,"MAGGIORE","")</f>
        <v/>
      </c>
    </row>
    <row r="7388" spans="1:8" x14ac:dyDescent="0.2">
      <c r="A7388" t="s">
        <v>87</v>
      </c>
      <c r="B7388" t="s">
        <v>5</v>
      </c>
      <c r="C7388" t="s">
        <v>6</v>
      </c>
      <c r="D7388">
        <v>371</v>
      </c>
      <c r="E7388" s="2"/>
      <c r="F7388">
        <f>SUMIFS($D$2:$D$7909, $B$2:$B$7909, "Piemonte")</f>
        <v>4363916</v>
      </c>
      <c r="G7388" s="1">
        <f>Comuni__2[[#This Row],[Popolazione2011]]/Comuni__2[[#This Row],[POPOLAZIONE TOTALE DI OGNI REGIONE (CON FILTRO)]]</f>
        <v>8.5015385264060995E-5</v>
      </c>
      <c r="H7388" t="str">
        <f>IF(Comuni__2[[#This Row],[Popolazione2011]]&gt;300000,"MAGGIORE","")</f>
        <v/>
      </c>
    </row>
    <row r="7389" spans="1:8" x14ac:dyDescent="0.2">
      <c r="A7389" t="s">
        <v>3920</v>
      </c>
      <c r="B7389" t="s">
        <v>3873</v>
      </c>
      <c r="C7389" t="s">
        <v>3874</v>
      </c>
      <c r="D7389">
        <v>371</v>
      </c>
      <c r="E7389" s="2"/>
      <c r="F7389">
        <f>SUMIFS($D$2:$D$7909, $B$2:$B$7909, "Liguria")</f>
        <v>1570694</v>
      </c>
      <c r="G7389" s="1">
        <f>Comuni__2[[#This Row],[Popolazione2011]]/Comuni__2[[#This Row],[POPOLAZIONE TOTALE DI OGNI REGIONE (CON FILTRO)]]</f>
        <v>2.3620132247274134E-4</v>
      </c>
      <c r="H7389" t="str">
        <f>IF(Comuni__2[[#This Row],[Popolazione2011]]&gt;300000,"MAGGIORE","")</f>
        <v/>
      </c>
    </row>
    <row r="7390" spans="1:8" x14ac:dyDescent="0.2">
      <c r="A7390" t="s">
        <v>507</v>
      </c>
      <c r="B7390" t="s">
        <v>5</v>
      </c>
      <c r="C7390" t="s">
        <v>490</v>
      </c>
      <c r="D7390">
        <v>370</v>
      </c>
      <c r="E7390" s="2"/>
      <c r="F7390">
        <f>SUMIFS($D$2:$D$7909, $B$2:$B$7909, "Piemonte")</f>
        <v>4363916</v>
      </c>
      <c r="G7390" s="1">
        <f>Comuni__2[[#This Row],[Popolazione2011]]/Comuni__2[[#This Row],[POPOLAZIONE TOTALE DI OGNI REGIONE (CON FILTRO)]]</f>
        <v>8.4786233282217163E-5</v>
      </c>
      <c r="H7390" t="str">
        <f>IF(Comuni__2[[#This Row],[Popolazione2011]]&gt;300000,"MAGGIORE","")</f>
        <v/>
      </c>
    </row>
    <row r="7391" spans="1:8" x14ac:dyDescent="0.2">
      <c r="A7391" t="s">
        <v>7847</v>
      </c>
      <c r="B7391" t="s">
        <v>7657</v>
      </c>
      <c r="C7391" t="s">
        <v>7843</v>
      </c>
      <c r="D7391">
        <v>370</v>
      </c>
      <c r="E7391" s="2"/>
      <c r="F7391">
        <f>SUMIFS($D$2:$D$7909, $B$2:$B$7909, "Sardegna")</f>
        <v>1634822</v>
      </c>
      <c r="G7391" s="1">
        <f>Comuni__2[[#This Row],[Popolazione2011]]/Comuni__2[[#This Row],[POPOLAZIONE TOTALE DI OGNI REGIONE (CON FILTRO)]]</f>
        <v>2.2632433378068072E-4</v>
      </c>
      <c r="H7391" t="str">
        <f>IF(Comuni__2[[#This Row],[Popolazione2011]]&gt;300000,"MAGGIORE","")</f>
        <v/>
      </c>
    </row>
    <row r="7392" spans="1:8" x14ac:dyDescent="0.2">
      <c r="A7392" t="s">
        <v>7918</v>
      </c>
      <c r="B7392" t="s">
        <v>7657</v>
      </c>
      <c r="C7392" t="s">
        <v>7843</v>
      </c>
      <c r="D7392">
        <v>370</v>
      </c>
      <c r="E7392" s="2"/>
      <c r="F7392">
        <f>SUMIFS($D$2:$D$7909, $B$2:$B$7909, "Sardegna")</f>
        <v>1634822</v>
      </c>
      <c r="G7392" s="1">
        <f>Comuni__2[[#This Row],[Popolazione2011]]/Comuni__2[[#This Row],[POPOLAZIONE TOTALE DI OGNI REGIONE (CON FILTRO)]]</f>
        <v>2.2632433378068072E-4</v>
      </c>
      <c r="H7392" t="str">
        <f>IF(Comuni__2[[#This Row],[Popolazione2011]]&gt;300000,"MAGGIORE","")</f>
        <v/>
      </c>
    </row>
    <row r="7393" spans="1:8" x14ac:dyDescent="0.2">
      <c r="A7393" t="s">
        <v>5450</v>
      </c>
      <c r="B7393" t="s">
        <v>5446</v>
      </c>
      <c r="C7393" t="s">
        <v>5447</v>
      </c>
      <c r="D7393">
        <v>368</v>
      </c>
      <c r="E7393" s="2"/>
      <c r="F7393">
        <f>SUMIFS($D$2:$D$7909, $B$2:$B$7909, "Abruzzo")</f>
        <v>1307309</v>
      </c>
      <c r="G7393" s="1">
        <f>Comuni__2[[#This Row],[Popolazione2011]]/Comuni__2[[#This Row],[POPOLAZIONE TOTALE DI OGNI REGIONE (CON FILTRO)]]</f>
        <v>2.8149427564562012E-4</v>
      </c>
      <c r="H7393" t="str">
        <f>IF(Comuni__2[[#This Row],[Popolazione2011]]&gt;300000,"MAGGIORE","")</f>
        <v/>
      </c>
    </row>
    <row r="7394" spans="1:8" x14ac:dyDescent="0.2">
      <c r="A7394" t="s">
        <v>5657</v>
      </c>
      <c r="B7394" t="s">
        <v>5446</v>
      </c>
      <c r="C7394" t="s">
        <v>5651</v>
      </c>
      <c r="D7394">
        <v>368</v>
      </c>
      <c r="E7394" s="2"/>
      <c r="F7394">
        <f>SUMIFS($D$2:$D$7909, $B$2:$B$7909, "Abruzzo")</f>
        <v>1307309</v>
      </c>
      <c r="G7394" s="1">
        <f>Comuni__2[[#This Row],[Popolazione2011]]/Comuni__2[[#This Row],[POPOLAZIONE TOTALE DI OGNI REGIONE (CON FILTRO)]]</f>
        <v>2.8149427564562012E-4</v>
      </c>
      <c r="H7394" t="str">
        <f>IF(Comuni__2[[#This Row],[Popolazione2011]]&gt;300000,"MAGGIORE","")</f>
        <v/>
      </c>
    </row>
    <row r="7395" spans="1:8" x14ac:dyDescent="0.2">
      <c r="A7395" t="s">
        <v>5886</v>
      </c>
      <c r="B7395" t="s">
        <v>5756</v>
      </c>
      <c r="C7395" t="s">
        <v>5841</v>
      </c>
      <c r="D7395">
        <v>368</v>
      </c>
      <c r="E7395" s="2"/>
      <c r="F7395">
        <f>SUMIFS($D$2:$D$7909, $B$2:$B$7909, "Molise")</f>
        <v>313660</v>
      </c>
      <c r="G7395" s="1">
        <f>Comuni__2[[#This Row],[Popolazione2011]]/Comuni__2[[#This Row],[POPOLAZIONE TOTALE DI OGNI REGIONE (CON FILTRO)]]</f>
        <v>1.1732449148759805E-3</v>
      </c>
      <c r="H7395" t="str">
        <f>IF(Comuni__2[[#This Row],[Popolazione2011]]&gt;300000,"MAGGIORE","")</f>
        <v/>
      </c>
    </row>
    <row r="7396" spans="1:8" x14ac:dyDescent="0.2">
      <c r="A7396" t="s">
        <v>1259</v>
      </c>
      <c r="B7396" t="s">
        <v>1195</v>
      </c>
      <c r="C7396" t="s">
        <v>1196</v>
      </c>
      <c r="D7396">
        <v>367</v>
      </c>
      <c r="E7396" s="2"/>
      <c r="F7396">
        <f>SUMIFS($D$2:$D$7909, $B$2:$B$7909, "Valle D'Aosta/Vallée D'Aoste")</f>
        <v>126806</v>
      </c>
      <c r="G7396" s="1">
        <f>Comuni__2[[#This Row],[Popolazione2011]]/Comuni__2[[#This Row],[POPOLAZIONE TOTALE DI OGNI REGIONE (CON FILTRO)]]</f>
        <v>2.8941848177531032E-3</v>
      </c>
      <c r="H7396" t="str">
        <f>IF(Comuni__2[[#This Row],[Popolazione2011]]&gt;300000,"MAGGIORE","")</f>
        <v/>
      </c>
    </row>
    <row r="7397" spans="1:8" x14ac:dyDescent="0.2">
      <c r="A7397" t="s">
        <v>537</v>
      </c>
      <c r="B7397" t="s">
        <v>5</v>
      </c>
      <c r="C7397" t="s">
        <v>490</v>
      </c>
      <c r="D7397">
        <v>365</v>
      </c>
      <c r="E7397" s="2"/>
      <c r="F7397">
        <f>SUMIFS($D$2:$D$7909, $B$2:$B$7909, "Piemonte")</f>
        <v>4363916</v>
      </c>
      <c r="G7397" s="1">
        <f>Comuni__2[[#This Row],[Popolazione2011]]/Comuni__2[[#This Row],[POPOLAZIONE TOTALE DI OGNI REGIONE (CON FILTRO)]]</f>
        <v>8.3640473372998019E-5</v>
      </c>
      <c r="H7397" t="str">
        <f>IF(Comuni__2[[#This Row],[Popolazione2011]]&gt;300000,"MAGGIORE","")</f>
        <v/>
      </c>
    </row>
    <row r="7398" spans="1:8" x14ac:dyDescent="0.2">
      <c r="A7398" t="s">
        <v>987</v>
      </c>
      <c r="B7398" t="s">
        <v>5</v>
      </c>
      <c r="C7398" t="s">
        <v>857</v>
      </c>
      <c r="D7398">
        <v>365</v>
      </c>
      <c r="E7398" s="2"/>
      <c r="F7398">
        <f>SUMIFS($D$2:$D$7909, $B$2:$B$7909, "Piemonte")</f>
        <v>4363916</v>
      </c>
      <c r="G7398" s="1">
        <f>Comuni__2[[#This Row],[Popolazione2011]]/Comuni__2[[#This Row],[POPOLAZIONE TOTALE DI OGNI REGIONE (CON FILTRO)]]</f>
        <v>8.3640473372998019E-5</v>
      </c>
      <c r="H7398" t="str">
        <f>IF(Comuni__2[[#This Row],[Popolazione2011]]&gt;300000,"MAGGIORE","")</f>
        <v/>
      </c>
    </row>
    <row r="7399" spans="1:8" x14ac:dyDescent="0.2">
      <c r="A7399" t="s">
        <v>5698</v>
      </c>
      <c r="B7399" t="s">
        <v>5446</v>
      </c>
      <c r="C7399" t="s">
        <v>5651</v>
      </c>
      <c r="D7399">
        <v>365</v>
      </c>
      <c r="E7399" s="2"/>
      <c r="F7399">
        <f>SUMIFS($D$2:$D$7909, $B$2:$B$7909, "Abruzzo")</f>
        <v>1307309</v>
      </c>
      <c r="G7399" s="1">
        <f>Comuni__2[[#This Row],[Popolazione2011]]/Comuni__2[[#This Row],[POPOLAZIONE TOTALE DI OGNI REGIONE (CON FILTRO)]]</f>
        <v>2.7919948535503085E-4</v>
      </c>
      <c r="H7399" t="str">
        <f>IF(Comuni__2[[#This Row],[Popolazione2011]]&gt;300000,"MAGGIORE","")</f>
        <v/>
      </c>
    </row>
    <row r="7400" spans="1:8" x14ac:dyDescent="0.2">
      <c r="A7400" t="s">
        <v>2319</v>
      </c>
      <c r="B7400" t="s">
        <v>1271</v>
      </c>
      <c r="C7400" t="s">
        <v>2222</v>
      </c>
      <c r="D7400">
        <v>364</v>
      </c>
      <c r="E7400" s="2"/>
      <c r="F7400">
        <f>SUMIFS($D$2:$D$7909, $B$2:$B$7909, "Lombardia")</f>
        <v>9704121</v>
      </c>
      <c r="G7400" s="1">
        <f>Comuni__2[[#This Row],[Popolazione2011]]/Comuni__2[[#This Row],[POPOLAZIONE TOTALE DI OGNI REGIONE (CON FILTRO)]]</f>
        <v>3.7509837315507507E-5</v>
      </c>
      <c r="H7400" t="str">
        <f>IF(Comuni__2[[#This Row],[Popolazione2011]]&gt;300000,"MAGGIORE","")</f>
        <v/>
      </c>
    </row>
    <row r="7401" spans="1:8" x14ac:dyDescent="0.2">
      <c r="A7401" t="s">
        <v>79</v>
      </c>
      <c r="B7401" t="s">
        <v>5</v>
      </c>
      <c r="C7401" t="s">
        <v>6</v>
      </c>
      <c r="D7401">
        <v>364</v>
      </c>
      <c r="E7401" s="2"/>
      <c r="F7401">
        <f>SUMIFS($D$2:$D$7909, $B$2:$B$7909, "Piemonte")</f>
        <v>4363916</v>
      </c>
      <c r="G7401" s="1">
        <f>Comuni__2[[#This Row],[Popolazione2011]]/Comuni__2[[#This Row],[POPOLAZIONE TOTALE DI OGNI REGIONE (CON FILTRO)]]</f>
        <v>8.3411321391154187E-5</v>
      </c>
      <c r="H7401" t="str">
        <f>IF(Comuni__2[[#This Row],[Popolazione2011]]&gt;300000,"MAGGIORE","")</f>
        <v/>
      </c>
    </row>
    <row r="7402" spans="1:8" x14ac:dyDescent="0.2">
      <c r="A7402" t="s">
        <v>995</v>
      </c>
      <c r="B7402" t="s">
        <v>5</v>
      </c>
      <c r="C7402" t="s">
        <v>857</v>
      </c>
      <c r="D7402">
        <v>363</v>
      </c>
      <c r="E7402" s="2"/>
      <c r="F7402">
        <f>SUMIFS($D$2:$D$7909, $B$2:$B$7909, "Piemonte")</f>
        <v>4363916</v>
      </c>
      <c r="G7402" s="1">
        <f>Comuni__2[[#This Row],[Popolazione2011]]/Comuni__2[[#This Row],[POPOLAZIONE TOTALE DI OGNI REGIONE (CON FILTRO)]]</f>
        <v>8.3182169409310355E-5</v>
      </c>
      <c r="H7402" t="str">
        <f>IF(Comuni__2[[#This Row],[Popolazione2011]]&gt;300000,"MAGGIORE","")</f>
        <v/>
      </c>
    </row>
    <row r="7403" spans="1:8" x14ac:dyDescent="0.2">
      <c r="A7403" t="s">
        <v>1109</v>
      </c>
      <c r="B7403" t="s">
        <v>5</v>
      </c>
      <c r="C7403" t="s">
        <v>1045</v>
      </c>
      <c r="D7403">
        <v>363</v>
      </c>
      <c r="E7403" s="2"/>
      <c r="F7403">
        <f>SUMIFS($D$2:$D$7909, $B$2:$B$7909, "Piemonte")</f>
        <v>4363916</v>
      </c>
      <c r="G7403" s="1">
        <f>Comuni__2[[#This Row],[Popolazione2011]]/Comuni__2[[#This Row],[POPOLAZIONE TOTALE DI OGNI REGIONE (CON FILTRO)]]</f>
        <v>8.3182169409310355E-5</v>
      </c>
      <c r="H7403" t="str">
        <f>IF(Comuni__2[[#This Row],[Popolazione2011]]&gt;300000,"MAGGIORE","")</f>
        <v/>
      </c>
    </row>
    <row r="7404" spans="1:8" x14ac:dyDescent="0.2">
      <c r="A7404" t="s">
        <v>5181</v>
      </c>
      <c r="B7404" t="s">
        <v>5062</v>
      </c>
      <c r="C7404" t="s">
        <v>5124</v>
      </c>
      <c r="D7404">
        <v>361</v>
      </c>
      <c r="E7404" s="2"/>
      <c r="F7404">
        <f>SUMIFS($D$2:$D$7909, $B$2:$B$7909, "Lazio")</f>
        <v>5502886</v>
      </c>
      <c r="G7404" s="1">
        <f>Comuni__2[[#This Row],[Popolazione2011]]/Comuni__2[[#This Row],[POPOLAZIONE TOTALE DI OGNI REGIONE (CON FILTRO)]]</f>
        <v>6.5601940509034718E-5</v>
      </c>
      <c r="H7404" t="str">
        <f>IF(Comuni__2[[#This Row],[Popolazione2011]]&gt;300000,"MAGGIORE","")</f>
        <v/>
      </c>
    </row>
    <row r="7405" spans="1:8" x14ac:dyDescent="0.2">
      <c r="A7405" t="s">
        <v>5414</v>
      </c>
      <c r="B7405" t="s">
        <v>5062</v>
      </c>
      <c r="C7405" t="s">
        <v>5354</v>
      </c>
      <c r="D7405">
        <v>361</v>
      </c>
      <c r="E7405" s="2"/>
      <c r="F7405">
        <f>SUMIFS($D$2:$D$7909, $B$2:$B$7909, "Lazio")</f>
        <v>5502886</v>
      </c>
      <c r="G7405" s="1">
        <f>Comuni__2[[#This Row],[Popolazione2011]]/Comuni__2[[#This Row],[POPOLAZIONE TOTALE DI OGNI REGIONE (CON FILTRO)]]</f>
        <v>6.5601940509034718E-5</v>
      </c>
      <c r="H7405" t="str">
        <f>IF(Comuni__2[[#This Row],[Popolazione2011]]&gt;300000,"MAGGIORE","")</f>
        <v/>
      </c>
    </row>
    <row r="7406" spans="1:8" x14ac:dyDescent="0.2">
      <c r="A7406" t="s">
        <v>708</v>
      </c>
      <c r="B7406" t="s">
        <v>5</v>
      </c>
      <c r="C7406" t="s">
        <v>490</v>
      </c>
      <c r="D7406">
        <v>361</v>
      </c>
      <c r="E7406" s="2"/>
      <c r="F7406">
        <f>SUMIFS($D$2:$D$7909, $B$2:$B$7909, "Piemonte")</f>
        <v>4363916</v>
      </c>
      <c r="G7406" s="1">
        <f>Comuni__2[[#This Row],[Popolazione2011]]/Comuni__2[[#This Row],[POPOLAZIONE TOTALE DI OGNI REGIONE (CON FILTRO)]]</f>
        <v>8.2723865445622692E-5</v>
      </c>
      <c r="H7406" t="str">
        <f>IF(Comuni__2[[#This Row],[Popolazione2011]]&gt;300000,"MAGGIORE","")</f>
        <v/>
      </c>
    </row>
    <row r="7407" spans="1:8" x14ac:dyDescent="0.2">
      <c r="A7407" t="s">
        <v>6819</v>
      </c>
      <c r="B7407" t="s">
        <v>6713</v>
      </c>
      <c r="C7407" t="s">
        <v>6815</v>
      </c>
      <c r="D7407">
        <v>361</v>
      </c>
      <c r="E7407" s="2"/>
      <c r="F7407">
        <f>SUMIFS($D$2:$D$7909, $B$2:$B$7909, "Basilicata")</f>
        <v>578036</v>
      </c>
      <c r="G7407" s="1">
        <f>Comuni__2[[#This Row],[Popolazione2011]]/Comuni__2[[#This Row],[POPOLAZIONE TOTALE DI OGNI REGIONE (CON FILTRO)]]</f>
        <v>6.2452857607484653E-4</v>
      </c>
      <c r="H7407" t="str">
        <f>IF(Comuni__2[[#This Row],[Popolazione2011]]&gt;300000,"MAGGIORE","")</f>
        <v/>
      </c>
    </row>
    <row r="7408" spans="1:8" x14ac:dyDescent="0.2">
      <c r="A7408" t="s">
        <v>2927</v>
      </c>
      <c r="B7408" t="s">
        <v>2791</v>
      </c>
      <c r="C7408" t="s">
        <v>2909</v>
      </c>
      <c r="D7408">
        <v>360</v>
      </c>
      <c r="E7408" s="2"/>
      <c r="F7408">
        <f>SUMIFS($D$2:$D$7909, $B$2:$B$7909, "Trentino-Alto Adige/Südtirol")</f>
        <v>1026433</v>
      </c>
      <c r="G7408" s="1">
        <f>Comuni__2[[#This Row],[Popolazione2011]]/Comuni__2[[#This Row],[POPOLAZIONE TOTALE DI OGNI REGIONE (CON FILTRO)]]</f>
        <v>3.5072917569875479E-4</v>
      </c>
      <c r="H7408" t="str">
        <f>IF(Comuni__2[[#This Row],[Popolazione2011]]&gt;300000,"MAGGIORE","")</f>
        <v/>
      </c>
    </row>
    <row r="7409" spans="1:8" x14ac:dyDescent="0.2">
      <c r="A7409" t="s">
        <v>1824</v>
      </c>
      <c r="B7409" t="s">
        <v>1271</v>
      </c>
      <c r="C7409" t="s">
        <v>1772</v>
      </c>
      <c r="D7409">
        <v>359</v>
      </c>
      <c r="E7409" s="2"/>
      <c r="F7409">
        <f>SUMIFS($D$2:$D$7909, $B$2:$B$7909, "Lombardia")</f>
        <v>9704121</v>
      </c>
      <c r="G7409" s="1">
        <f>Comuni__2[[#This Row],[Popolazione2011]]/Comuni__2[[#This Row],[POPOLAZIONE TOTALE DI OGNI REGIONE (CON FILTRO)]]</f>
        <v>3.6994592297437345E-5</v>
      </c>
      <c r="H7409" t="str">
        <f>IF(Comuni__2[[#This Row],[Popolazione2011]]&gt;300000,"MAGGIORE","")</f>
        <v/>
      </c>
    </row>
    <row r="7410" spans="1:8" x14ac:dyDescent="0.2">
      <c r="A7410" t="s">
        <v>5214</v>
      </c>
      <c r="B7410" t="s">
        <v>5062</v>
      </c>
      <c r="C7410" t="s">
        <v>5198</v>
      </c>
      <c r="D7410">
        <v>359</v>
      </c>
      <c r="E7410" s="2"/>
      <c r="F7410">
        <f>SUMIFS($D$2:$D$7909, $B$2:$B$7909, "Lazio")</f>
        <v>5502886</v>
      </c>
      <c r="G7410" s="1">
        <f>Comuni__2[[#This Row],[Popolazione2011]]/Comuni__2[[#This Row],[POPOLAZIONE TOTALE DI OGNI REGIONE (CON FILTRO)]]</f>
        <v>6.5238494855245053E-5</v>
      </c>
      <c r="H7410" t="str">
        <f>IF(Comuni__2[[#This Row],[Popolazione2011]]&gt;300000,"MAGGIORE","")</f>
        <v/>
      </c>
    </row>
    <row r="7411" spans="1:8" x14ac:dyDescent="0.2">
      <c r="A7411" t="s">
        <v>210</v>
      </c>
      <c r="B7411" t="s">
        <v>5</v>
      </c>
      <c r="C7411" t="s">
        <v>6</v>
      </c>
      <c r="D7411">
        <v>359</v>
      </c>
      <c r="E7411" s="2"/>
      <c r="F7411">
        <f>SUMIFS($D$2:$D$7909, $B$2:$B$7909, "Piemonte")</f>
        <v>4363916</v>
      </c>
      <c r="G7411" s="1">
        <f>Comuni__2[[#This Row],[Popolazione2011]]/Comuni__2[[#This Row],[POPOLAZIONE TOTALE DI OGNI REGIONE (CON FILTRO)]]</f>
        <v>8.2265561481935029E-5</v>
      </c>
      <c r="H7411" t="str">
        <f>IF(Comuni__2[[#This Row],[Popolazione2011]]&gt;300000,"MAGGIORE","")</f>
        <v/>
      </c>
    </row>
    <row r="7412" spans="1:8" x14ac:dyDescent="0.2">
      <c r="A7412" t="s">
        <v>1053</v>
      </c>
      <c r="B7412" t="s">
        <v>5</v>
      </c>
      <c r="C7412" t="s">
        <v>1045</v>
      </c>
      <c r="D7412">
        <v>359</v>
      </c>
      <c r="E7412" s="2"/>
      <c r="F7412">
        <f>SUMIFS($D$2:$D$7909, $B$2:$B$7909, "Piemonte")</f>
        <v>4363916</v>
      </c>
      <c r="G7412" s="1">
        <f>Comuni__2[[#This Row],[Popolazione2011]]/Comuni__2[[#This Row],[POPOLAZIONE TOTALE DI OGNI REGIONE (CON FILTRO)]]</f>
        <v>8.2265561481935029E-5</v>
      </c>
      <c r="H7412" t="str">
        <f>IF(Comuni__2[[#This Row],[Popolazione2011]]&gt;300000,"MAGGIORE","")</f>
        <v/>
      </c>
    </row>
    <row r="7413" spans="1:8" x14ac:dyDescent="0.2">
      <c r="A7413" t="s">
        <v>7823</v>
      </c>
      <c r="B7413" t="s">
        <v>7657</v>
      </c>
      <c r="C7413" t="s">
        <v>7750</v>
      </c>
      <c r="D7413">
        <v>358</v>
      </c>
      <c r="E7413" s="2"/>
      <c r="F7413">
        <f>SUMIFS($D$2:$D$7909, $B$2:$B$7909, "Sardegna")</f>
        <v>1634822</v>
      </c>
      <c r="G7413" s="1">
        <f>Comuni__2[[#This Row],[Popolazione2011]]/Comuni__2[[#This Row],[POPOLAZIONE TOTALE DI OGNI REGIONE (CON FILTRO)]]</f>
        <v>2.1898408511752349E-4</v>
      </c>
      <c r="H7413" t="str">
        <f>IF(Comuni__2[[#This Row],[Popolazione2011]]&gt;300000,"MAGGIORE","")</f>
        <v/>
      </c>
    </row>
    <row r="7414" spans="1:8" x14ac:dyDescent="0.2">
      <c r="A7414" t="s">
        <v>3864</v>
      </c>
      <c r="B7414" t="s">
        <v>3653</v>
      </c>
      <c r="C7414" t="s">
        <v>3822</v>
      </c>
      <c r="D7414">
        <v>358</v>
      </c>
      <c r="E7414" s="2"/>
      <c r="F7414">
        <f>SUMIFS($D$2:$D$7909, $B$2:$B$7909, "Friuli-Venezia Giulia")</f>
        <v>1220291</v>
      </c>
      <c r="G7414" s="1">
        <f>Comuni__2[[#This Row],[Popolazione2011]]/Comuni__2[[#This Row],[POPOLAZIONE TOTALE DI OGNI REGIONE (CON FILTRO)]]</f>
        <v>2.9337264636058118E-4</v>
      </c>
      <c r="H7414" t="str">
        <f>IF(Comuni__2[[#This Row],[Popolazione2011]]&gt;300000,"MAGGIORE","")</f>
        <v/>
      </c>
    </row>
    <row r="7415" spans="1:8" x14ac:dyDescent="0.2">
      <c r="A7415" t="s">
        <v>916</v>
      </c>
      <c r="B7415" t="s">
        <v>5</v>
      </c>
      <c r="C7415" t="s">
        <v>857</v>
      </c>
      <c r="D7415">
        <v>357</v>
      </c>
      <c r="E7415" s="2"/>
      <c r="F7415">
        <f>SUMIFS($D$2:$D$7909, $B$2:$B$7909, "Piemonte")</f>
        <v>4363916</v>
      </c>
      <c r="G7415" s="1">
        <f>Comuni__2[[#This Row],[Popolazione2011]]/Comuni__2[[#This Row],[POPOLAZIONE TOTALE DI OGNI REGIONE (CON FILTRO)]]</f>
        <v>8.1807257518247379E-5</v>
      </c>
      <c r="H7415" t="str">
        <f>IF(Comuni__2[[#This Row],[Popolazione2011]]&gt;300000,"MAGGIORE","")</f>
        <v/>
      </c>
    </row>
    <row r="7416" spans="1:8" x14ac:dyDescent="0.2">
      <c r="A7416" t="s">
        <v>7851</v>
      </c>
      <c r="B7416" t="s">
        <v>7657</v>
      </c>
      <c r="C7416" t="s">
        <v>7843</v>
      </c>
      <c r="D7416">
        <v>357</v>
      </c>
      <c r="E7416" s="2"/>
      <c r="F7416">
        <f>SUMIFS($D$2:$D$7909, $B$2:$B$7909, "Sardegna")</f>
        <v>1634822</v>
      </c>
      <c r="G7416" s="1">
        <f>Comuni__2[[#This Row],[Popolazione2011]]/Comuni__2[[#This Row],[POPOLAZIONE TOTALE DI OGNI REGIONE (CON FILTRO)]]</f>
        <v>2.1837239772892707E-4</v>
      </c>
      <c r="H7416" t="str">
        <f>IF(Comuni__2[[#This Row],[Popolazione2011]]&gt;300000,"MAGGIORE","")</f>
        <v/>
      </c>
    </row>
    <row r="7417" spans="1:8" x14ac:dyDescent="0.2">
      <c r="A7417" t="s">
        <v>7900</v>
      </c>
      <c r="B7417" t="s">
        <v>7657</v>
      </c>
      <c r="C7417" t="s">
        <v>7843</v>
      </c>
      <c r="D7417">
        <v>357</v>
      </c>
      <c r="E7417" s="2"/>
      <c r="F7417">
        <f>SUMIFS($D$2:$D$7909, $B$2:$B$7909, "Sardegna")</f>
        <v>1634822</v>
      </c>
      <c r="G7417" s="1">
        <f>Comuni__2[[#This Row],[Popolazione2011]]/Comuni__2[[#This Row],[POPOLAZIONE TOTALE DI OGNI REGIONE (CON FILTRO)]]</f>
        <v>2.1837239772892707E-4</v>
      </c>
      <c r="H7417" t="str">
        <f>IF(Comuni__2[[#This Row],[Popolazione2011]]&gt;300000,"MAGGIORE","")</f>
        <v/>
      </c>
    </row>
    <row r="7418" spans="1:8" x14ac:dyDescent="0.2">
      <c r="A7418" t="s">
        <v>5168</v>
      </c>
      <c r="B7418" t="s">
        <v>5062</v>
      </c>
      <c r="C7418" t="s">
        <v>5124</v>
      </c>
      <c r="D7418">
        <v>356</v>
      </c>
      <c r="E7418" s="2"/>
      <c r="F7418">
        <f>SUMIFS($D$2:$D$7909, $B$2:$B$7909, "Lazio")</f>
        <v>5502886</v>
      </c>
      <c r="G7418" s="1">
        <f>Comuni__2[[#This Row],[Popolazione2011]]/Comuni__2[[#This Row],[POPOLAZIONE TOTALE DI OGNI REGIONE (CON FILTRO)]]</f>
        <v>6.4693326374560555E-5</v>
      </c>
      <c r="H7418" t="str">
        <f>IF(Comuni__2[[#This Row],[Popolazione2011]]&gt;300000,"MAGGIORE","")</f>
        <v/>
      </c>
    </row>
    <row r="7419" spans="1:8" x14ac:dyDescent="0.2">
      <c r="A7419" t="s">
        <v>5849</v>
      </c>
      <c r="B7419" t="s">
        <v>5756</v>
      </c>
      <c r="C7419" t="s">
        <v>5841</v>
      </c>
      <c r="D7419">
        <v>355</v>
      </c>
      <c r="E7419" s="2"/>
      <c r="F7419">
        <f>SUMIFS($D$2:$D$7909, $B$2:$B$7909, "Molise")</f>
        <v>313660</v>
      </c>
      <c r="G7419" s="1">
        <f>Comuni__2[[#This Row],[Popolazione2011]]/Comuni__2[[#This Row],[POPOLAZIONE TOTALE DI OGNI REGIONE (CON FILTRO)]]</f>
        <v>1.1317987629917746E-3</v>
      </c>
      <c r="H7419" t="str">
        <f>IF(Comuni__2[[#This Row],[Popolazione2011]]&gt;300000,"MAGGIORE","")</f>
        <v/>
      </c>
    </row>
    <row r="7420" spans="1:8" x14ac:dyDescent="0.2">
      <c r="A7420" t="s">
        <v>651</v>
      </c>
      <c r="B7420" t="s">
        <v>5</v>
      </c>
      <c r="C7420" t="s">
        <v>490</v>
      </c>
      <c r="D7420">
        <v>354</v>
      </c>
      <c r="E7420" s="2"/>
      <c r="F7420">
        <f>SUMIFS($D$2:$D$7909, $B$2:$B$7909, "Piemonte")</f>
        <v>4363916</v>
      </c>
      <c r="G7420" s="1">
        <f>Comuni__2[[#This Row],[Popolazione2011]]/Comuni__2[[#This Row],[POPOLAZIONE TOTALE DI OGNI REGIONE (CON FILTRO)]]</f>
        <v>8.1119801572715884E-5</v>
      </c>
      <c r="H7420" t="str">
        <f>IF(Comuni__2[[#This Row],[Popolazione2011]]&gt;300000,"MAGGIORE","")</f>
        <v/>
      </c>
    </row>
    <row r="7421" spans="1:8" x14ac:dyDescent="0.2">
      <c r="A7421" t="s">
        <v>5579</v>
      </c>
      <c r="B7421" t="s">
        <v>5446</v>
      </c>
      <c r="C7421" t="s">
        <v>5556</v>
      </c>
      <c r="D7421">
        <v>354</v>
      </c>
      <c r="E7421" s="2"/>
      <c r="F7421">
        <f>SUMIFS($D$2:$D$7909, $B$2:$B$7909, "Abruzzo")</f>
        <v>1307309</v>
      </c>
      <c r="G7421" s="1">
        <f>Comuni__2[[#This Row],[Popolazione2011]]/Comuni__2[[#This Row],[POPOLAZIONE TOTALE DI OGNI REGIONE (CON FILTRO)]]</f>
        <v>2.7078525428953675E-4</v>
      </c>
      <c r="H7421" t="str">
        <f>IF(Comuni__2[[#This Row],[Popolazione2011]]&gt;300000,"MAGGIORE","")</f>
        <v/>
      </c>
    </row>
    <row r="7422" spans="1:8" x14ac:dyDescent="0.2">
      <c r="A7422" t="s">
        <v>922</v>
      </c>
      <c r="B7422" t="s">
        <v>5</v>
      </c>
      <c r="C7422" t="s">
        <v>857</v>
      </c>
      <c r="D7422">
        <v>352</v>
      </c>
      <c r="E7422" s="2"/>
      <c r="F7422">
        <f>SUMIFS($D$2:$D$7909, $B$2:$B$7909, "Piemonte")</f>
        <v>4363916</v>
      </c>
      <c r="G7422" s="1">
        <f>Comuni__2[[#This Row],[Popolazione2011]]/Comuni__2[[#This Row],[POPOLAZIONE TOTALE DI OGNI REGIONE (CON FILTRO)]]</f>
        <v>8.0661497609028221E-5</v>
      </c>
      <c r="H7422" t="str">
        <f>IF(Comuni__2[[#This Row],[Popolazione2011]]&gt;300000,"MAGGIORE","")</f>
        <v/>
      </c>
    </row>
    <row r="7423" spans="1:8" x14ac:dyDescent="0.2">
      <c r="A7423" t="s">
        <v>2275</v>
      </c>
      <c r="B7423" t="s">
        <v>1271</v>
      </c>
      <c r="C7423" t="s">
        <v>2222</v>
      </c>
      <c r="D7423">
        <v>351</v>
      </c>
      <c r="E7423" s="2"/>
      <c r="F7423">
        <f>SUMIFS($D$2:$D$7909, $B$2:$B$7909, "Lombardia")</f>
        <v>9704121</v>
      </c>
      <c r="G7423" s="1">
        <f>Comuni__2[[#This Row],[Popolazione2011]]/Comuni__2[[#This Row],[POPOLAZIONE TOTALE DI OGNI REGIONE (CON FILTRO)]]</f>
        <v>3.6170200268525092E-5</v>
      </c>
      <c r="H7423" t="str">
        <f>IF(Comuni__2[[#This Row],[Popolazione2011]]&gt;300000,"MAGGIORE","")</f>
        <v/>
      </c>
    </row>
    <row r="7424" spans="1:8" x14ac:dyDescent="0.2">
      <c r="A7424" t="s">
        <v>747</v>
      </c>
      <c r="B7424" t="s">
        <v>5</v>
      </c>
      <c r="C7424" t="s">
        <v>738</v>
      </c>
      <c r="D7424">
        <v>351</v>
      </c>
      <c r="E7424" s="2"/>
      <c r="F7424">
        <f>SUMIFS($D$2:$D$7909, $B$2:$B$7909, "Piemonte")</f>
        <v>4363916</v>
      </c>
      <c r="G7424" s="1">
        <f>Comuni__2[[#This Row],[Popolazione2011]]/Comuni__2[[#This Row],[POPOLAZIONE TOTALE DI OGNI REGIONE (CON FILTRO)]]</f>
        <v>8.0432345627184389E-5</v>
      </c>
      <c r="H7424" t="str">
        <f>IF(Comuni__2[[#This Row],[Popolazione2011]]&gt;300000,"MAGGIORE","")</f>
        <v/>
      </c>
    </row>
    <row r="7425" spans="1:8" x14ac:dyDescent="0.2">
      <c r="A7425" t="s">
        <v>5445</v>
      </c>
      <c r="B7425" t="s">
        <v>5446</v>
      </c>
      <c r="C7425" t="s">
        <v>5447</v>
      </c>
      <c r="D7425">
        <v>351</v>
      </c>
      <c r="E7425" s="2"/>
      <c r="F7425">
        <f>SUMIFS($D$2:$D$7909, $B$2:$B$7909, "Abruzzo")</f>
        <v>1307309</v>
      </c>
      <c r="G7425" s="1">
        <f>Comuni__2[[#This Row],[Popolazione2011]]/Comuni__2[[#This Row],[POPOLAZIONE TOTALE DI OGNI REGIONE (CON FILTRO)]]</f>
        <v>2.6849046399894747E-4</v>
      </c>
      <c r="H7425" t="str">
        <f>IF(Comuni__2[[#This Row],[Popolazione2011]]&gt;300000,"MAGGIORE","")</f>
        <v/>
      </c>
    </row>
    <row r="7426" spans="1:8" x14ac:dyDescent="0.2">
      <c r="A7426" t="s">
        <v>5113</v>
      </c>
      <c r="B7426" t="s">
        <v>5062</v>
      </c>
      <c r="C7426" t="s">
        <v>5063</v>
      </c>
      <c r="D7426">
        <v>350</v>
      </c>
      <c r="E7426" s="2"/>
      <c r="F7426">
        <f>SUMIFS($D$2:$D$7909, $B$2:$B$7909, "Lazio")</f>
        <v>5502886</v>
      </c>
      <c r="G7426" s="1">
        <f>Comuni__2[[#This Row],[Popolazione2011]]/Comuni__2[[#This Row],[POPOLAZIONE TOTALE DI OGNI REGIONE (CON FILTRO)]]</f>
        <v>6.3602989413191546E-5</v>
      </c>
      <c r="H7426" t="str">
        <f>IF(Comuni__2[[#This Row],[Popolazione2011]]&gt;300000,"MAGGIORE","")</f>
        <v/>
      </c>
    </row>
    <row r="7427" spans="1:8" x14ac:dyDescent="0.2">
      <c r="A7427" t="s">
        <v>278</v>
      </c>
      <c r="B7427" t="s">
        <v>5</v>
      </c>
      <c r="C7427" t="s">
        <v>6</v>
      </c>
      <c r="D7427">
        <v>350</v>
      </c>
      <c r="E7427" s="2"/>
      <c r="F7427">
        <f>SUMIFS($D$2:$D$7909, $B$2:$B$7909, "Piemonte")</f>
        <v>4363916</v>
      </c>
      <c r="G7427" s="1">
        <f>Comuni__2[[#This Row],[Popolazione2011]]/Comuni__2[[#This Row],[POPOLAZIONE TOTALE DI OGNI REGIONE (CON FILTRO)]]</f>
        <v>8.0203193645340558E-5</v>
      </c>
      <c r="H7427" t="str">
        <f>IF(Comuni__2[[#This Row],[Popolazione2011]]&gt;300000,"MAGGIORE","")</f>
        <v/>
      </c>
    </row>
    <row r="7428" spans="1:8" x14ac:dyDescent="0.2">
      <c r="A7428" t="s">
        <v>685</v>
      </c>
      <c r="B7428" t="s">
        <v>5</v>
      </c>
      <c r="C7428" t="s">
        <v>490</v>
      </c>
      <c r="D7428">
        <v>350</v>
      </c>
      <c r="E7428" s="2"/>
      <c r="F7428">
        <f>SUMIFS($D$2:$D$7909, $B$2:$B$7909, "Piemonte")</f>
        <v>4363916</v>
      </c>
      <c r="G7428" s="1">
        <f>Comuni__2[[#This Row],[Popolazione2011]]/Comuni__2[[#This Row],[POPOLAZIONE TOTALE DI OGNI REGIONE (CON FILTRO)]]</f>
        <v>8.0203193645340558E-5</v>
      </c>
      <c r="H7428" t="str">
        <f>IF(Comuni__2[[#This Row],[Popolazione2011]]&gt;300000,"MAGGIORE","")</f>
        <v/>
      </c>
    </row>
    <row r="7429" spans="1:8" x14ac:dyDescent="0.2">
      <c r="A7429" t="s">
        <v>1559</v>
      </c>
      <c r="B7429" t="s">
        <v>1271</v>
      </c>
      <c r="C7429" t="s">
        <v>1560</v>
      </c>
      <c r="D7429">
        <v>349</v>
      </c>
      <c r="E7429" s="2"/>
      <c r="F7429">
        <f>SUMIFS($D$2:$D$7909, $B$2:$B$7909, "Lombardia")</f>
        <v>9704121</v>
      </c>
      <c r="G7429" s="1">
        <f>Comuni__2[[#This Row],[Popolazione2011]]/Comuni__2[[#This Row],[POPOLAZIONE TOTALE DI OGNI REGIONE (CON FILTRO)]]</f>
        <v>3.5964102261297029E-5</v>
      </c>
      <c r="H7429" t="str">
        <f>IF(Comuni__2[[#This Row],[Popolazione2011]]&gt;300000,"MAGGIORE","")</f>
        <v/>
      </c>
    </row>
    <row r="7430" spans="1:8" x14ac:dyDescent="0.2">
      <c r="A7430" t="s">
        <v>5673</v>
      </c>
      <c r="B7430" t="s">
        <v>5446</v>
      </c>
      <c r="C7430" t="s">
        <v>5651</v>
      </c>
      <c r="D7430">
        <v>349</v>
      </c>
      <c r="E7430" s="2"/>
      <c r="F7430">
        <f>SUMIFS($D$2:$D$7909, $B$2:$B$7909, "Abruzzo")</f>
        <v>1307309</v>
      </c>
      <c r="G7430" s="1">
        <f>Comuni__2[[#This Row],[Popolazione2011]]/Comuni__2[[#This Row],[POPOLAZIONE TOTALE DI OGNI REGIONE (CON FILTRO)]]</f>
        <v>2.6696060380522127E-4</v>
      </c>
      <c r="H7430" t="str">
        <f>IF(Comuni__2[[#This Row],[Popolazione2011]]&gt;300000,"MAGGIORE","")</f>
        <v/>
      </c>
    </row>
    <row r="7431" spans="1:8" x14ac:dyDescent="0.2">
      <c r="A7431" t="s">
        <v>5769</v>
      </c>
      <c r="B7431" t="s">
        <v>5756</v>
      </c>
      <c r="C7431" t="s">
        <v>5757</v>
      </c>
      <c r="D7431">
        <v>349</v>
      </c>
      <c r="E7431" s="2"/>
      <c r="F7431">
        <f>SUMIFS($D$2:$D$7909, $B$2:$B$7909, "Molise")</f>
        <v>313660</v>
      </c>
      <c r="G7431" s="1">
        <f>Comuni__2[[#This Row],[Popolazione2011]]/Comuni__2[[#This Row],[POPOLAZIONE TOTALE DI OGNI REGIONE (CON FILTRO)]]</f>
        <v>1.1126697698144487E-3</v>
      </c>
      <c r="H7431" t="str">
        <f>IF(Comuni__2[[#This Row],[Popolazione2011]]&gt;300000,"MAGGIORE","")</f>
        <v/>
      </c>
    </row>
    <row r="7432" spans="1:8" x14ac:dyDescent="0.2">
      <c r="A7432" t="s">
        <v>6184</v>
      </c>
      <c r="B7432" t="s">
        <v>5894</v>
      </c>
      <c r="C7432" t="s">
        <v>6172</v>
      </c>
      <c r="D7432">
        <v>348</v>
      </c>
      <c r="E7432" s="2"/>
      <c r="F7432">
        <f>SUMIFS($D$2:$D$7909, $B$2:$B$7909, "Campania")</f>
        <v>5766810</v>
      </c>
      <c r="G7432" s="1">
        <f>Comuni__2[[#This Row],[Popolazione2011]]/Comuni__2[[#This Row],[POPOLAZIONE TOTALE DI OGNI REGIONE (CON FILTRO)]]</f>
        <v>6.0345320896648235E-5</v>
      </c>
      <c r="H7432" t="str">
        <f>IF(Comuni__2[[#This Row],[Popolazione2011]]&gt;300000,"MAGGIORE","")</f>
        <v/>
      </c>
    </row>
    <row r="7433" spans="1:8" x14ac:dyDescent="0.2">
      <c r="A7433" t="s">
        <v>7878</v>
      </c>
      <c r="B7433" t="s">
        <v>7657</v>
      </c>
      <c r="C7433" t="s">
        <v>7843</v>
      </c>
      <c r="D7433">
        <v>348</v>
      </c>
      <c r="E7433" s="2"/>
      <c r="F7433">
        <f>SUMIFS($D$2:$D$7909, $B$2:$B$7909, "Sardegna")</f>
        <v>1634822</v>
      </c>
      <c r="G7433" s="1">
        <f>Comuni__2[[#This Row],[Popolazione2011]]/Comuni__2[[#This Row],[POPOLAZIONE TOTALE DI OGNI REGIONE (CON FILTRO)]]</f>
        <v>2.1286721123155915E-4</v>
      </c>
      <c r="H7433" t="str">
        <f>IF(Comuni__2[[#This Row],[Popolazione2011]]&gt;300000,"MAGGIORE","")</f>
        <v/>
      </c>
    </row>
    <row r="7434" spans="1:8" x14ac:dyDescent="0.2">
      <c r="A7434" t="s">
        <v>5828</v>
      </c>
      <c r="B7434" t="s">
        <v>5756</v>
      </c>
      <c r="C7434" t="s">
        <v>5757</v>
      </c>
      <c r="D7434">
        <v>348</v>
      </c>
      <c r="E7434" s="2"/>
      <c r="F7434">
        <f>SUMIFS($D$2:$D$7909, $B$2:$B$7909, "Molise")</f>
        <v>313660</v>
      </c>
      <c r="G7434" s="1">
        <f>Comuni__2[[#This Row],[Popolazione2011]]/Comuni__2[[#This Row],[POPOLAZIONE TOTALE DI OGNI REGIONE (CON FILTRO)]]</f>
        <v>1.1094816042848945E-3</v>
      </c>
      <c r="H7434" t="str">
        <f>IF(Comuni__2[[#This Row],[Popolazione2011]]&gt;300000,"MAGGIORE","")</f>
        <v/>
      </c>
    </row>
    <row r="7435" spans="1:8" x14ac:dyDescent="0.2">
      <c r="A7435" t="s">
        <v>1201</v>
      </c>
      <c r="B7435" t="s">
        <v>1195</v>
      </c>
      <c r="C7435" t="s">
        <v>1196</v>
      </c>
      <c r="D7435">
        <v>348</v>
      </c>
      <c r="E7435" s="2"/>
      <c r="F7435">
        <f>SUMIFS($D$2:$D$7909, $B$2:$B$7909, "Valle D'Aosta/Vallée D'Aoste")</f>
        <v>126806</v>
      </c>
      <c r="G7435" s="1">
        <f>Comuni__2[[#This Row],[Popolazione2011]]/Comuni__2[[#This Row],[POPOLAZIONE TOTALE DI OGNI REGIONE (CON FILTRO)]]</f>
        <v>2.744349636452534E-3</v>
      </c>
      <c r="H7435" t="str">
        <f>IF(Comuni__2[[#This Row],[Popolazione2011]]&gt;300000,"MAGGIORE","")</f>
        <v/>
      </c>
    </row>
    <row r="7436" spans="1:8" x14ac:dyDescent="0.2">
      <c r="A7436" t="s">
        <v>2373</v>
      </c>
      <c r="B7436" t="s">
        <v>1271</v>
      </c>
      <c r="C7436" t="s">
        <v>2222</v>
      </c>
      <c r="D7436">
        <v>347</v>
      </c>
      <c r="E7436" s="2"/>
      <c r="F7436">
        <f>SUMIFS($D$2:$D$7909, $B$2:$B$7909, "Lombardia")</f>
        <v>9704121</v>
      </c>
      <c r="G7436" s="1">
        <f>Comuni__2[[#This Row],[Popolazione2011]]/Comuni__2[[#This Row],[POPOLAZIONE TOTALE DI OGNI REGIONE (CON FILTRO)]]</f>
        <v>3.5758004254068965E-5</v>
      </c>
      <c r="H7436" t="str">
        <f>IF(Comuni__2[[#This Row],[Popolazione2011]]&gt;300000,"MAGGIORE","")</f>
        <v/>
      </c>
    </row>
    <row r="7437" spans="1:8" x14ac:dyDescent="0.2">
      <c r="A7437" t="s">
        <v>6429</v>
      </c>
      <c r="B7437" t="s">
        <v>5894</v>
      </c>
      <c r="C7437" t="s">
        <v>6291</v>
      </c>
      <c r="D7437">
        <v>347</v>
      </c>
      <c r="E7437" s="2"/>
      <c r="F7437">
        <f>SUMIFS($D$2:$D$7909, $B$2:$B$7909, "Campania")</f>
        <v>5766810</v>
      </c>
      <c r="G7437" s="1">
        <f>Comuni__2[[#This Row],[Popolazione2011]]/Comuni__2[[#This Row],[POPOLAZIONE TOTALE DI OGNI REGIONE (CON FILTRO)]]</f>
        <v>6.0171914802117633E-5</v>
      </c>
      <c r="H7437" t="str">
        <f>IF(Comuni__2[[#This Row],[Popolazione2011]]&gt;300000,"MAGGIORE","")</f>
        <v/>
      </c>
    </row>
    <row r="7438" spans="1:8" x14ac:dyDescent="0.2">
      <c r="A7438" t="s">
        <v>95</v>
      </c>
      <c r="B7438" t="s">
        <v>5</v>
      </c>
      <c r="C7438" t="s">
        <v>6</v>
      </c>
      <c r="D7438">
        <v>347</v>
      </c>
      <c r="E7438" s="2"/>
      <c r="F7438">
        <f>SUMIFS($D$2:$D$7909, $B$2:$B$7909, "Piemonte")</f>
        <v>4363916</v>
      </c>
      <c r="G7438" s="1">
        <f>Comuni__2[[#This Row],[Popolazione2011]]/Comuni__2[[#This Row],[POPOLAZIONE TOTALE DI OGNI REGIONE (CON FILTRO)]]</f>
        <v>7.9515737699809076E-5</v>
      </c>
      <c r="H7438" t="str">
        <f>IF(Comuni__2[[#This Row],[Popolazione2011]]&gt;300000,"MAGGIORE","")</f>
        <v/>
      </c>
    </row>
    <row r="7439" spans="1:8" x14ac:dyDescent="0.2">
      <c r="A7439" t="s">
        <v>808</v>
      </c>
      <c r="B7439" t="s">
        <v>5</v>
      </c>
      <c r="C7439" t="s">
        <v>738</v>
      </c>
      <c r="D7439">
        <v>347</v>
      </c>
      <c r="E7439" s="2"/>
      <c r="F7439">
        <f>SUMIFS($D$2:$D$7909, $B$2:$B$7909, "Piemonte")</f>
        <v>4363916</v>
      </c>
      <c r="G7439" s="1">
        <f>Comuni__2[[#This Row],[Popolazione2011]]/Comuni__2[[#This Row],[POPOLAZIONE TOTALE DI OGNI REGIONE (CON FILTRO)]]</f>
        <v>7.9515737699809076E-5</v>
      </c>
      <c r="H7439" t="str">
        <f>IF(Comuni__2[[#This Row],[Popolazione2011]]&gt;300000,"MAGGIORE","")</f>
        <v/>
      </c>
    </row>
    <row r="7440" spans="1:8" x14ac:dyDescent="0.2">
      <c r="A7440" t="s">
        <v>830</v>
      </c>
      <c r="B7440" t="s">
        <v>5</v>
      </c>
      <c r="C7440" t="s">
        <v>738</v>
      </c>
      <c r="D7440">
        <v>347</v>
      </c>
      <c r="E7440" s="2"/>
      <c r="F7440">
        <f>SUMIFS($D$2:$D$7909, $B$2:$B$7909, "Piemonte")</f>
        <v>4363916</v>
      </c>
      <c r="G7440" s="1">
        <f>Comuni__2[[#This Row],[Popolazione2011]]/Comuni__2[[#This Row],[POPOLAZIONE TOTALE DI OGNI REGIONE (CON FILTRO)]]</f>
        <v>7.9515737699809076E-5</v>
      </c>
      <c r="H7440" t="str">
        <f>IF(Comuni__2[[#This Row],[Popolazione2011]]&gt;300000,"MAGGIORE","")</f>
        <v/>
      </c>
    </row>
    <row r="7441" spans="1:8" x14ac:dyDescent="0.2">
      <c r="A7441" t="s">
        <v>3878</v>
      </c>
      <c r="B7441" t="s">
        <v>3873</v>
      </c>
      <c r="C7441" t="s">
        <v>3874</v>
      </c>
      <c r="D7441">
        <v>346</v>
      </c>
      <c r="E7441" s="2"/>
      <c r="F7441">
        <f>SUMIFS($D$2:$D$7909, $B$2:$B$7909, "Liguria")</f>
        <v>1570694</v>
      </c>
      <c r="G7441" s="1">
        <f>Comuni__2[[#This Row],[Popolazione2011]]/Comuni__2[[#This Row],[POPOLAZIONE TOTALE DI OGNI REGIONE (CON FILTRO)]]</f>
        <v>2.2028479130880999E-4</v>
      </c>
      <c r="H7441" t="str">
        <f>IF(Comuni__2[[#This Row],[Popolazione2011]]&gt;300000,"MAGGIORE","")</f>
        <v/>
      </c>
    </row>
    <row r="7442" spans="1:8" x14ac:dyDescent="0.2">
      <c r="A7442" t="s">
        <v>6878</v>
      </c>
      <c r="B7442" t="s">
        <v>6847</v>
      </c>
      <c r="C7442" t="s">
        <v>6848</v>
      </c>
      <c r="D7442">
        <v>345</v>
      </c>
      <c r="E7442" s="2"/>
      <c r="F7442">
        <f>SUMIFS($D$2:$D$7909, $B$2:$B$7909, "Calabria")</f>
        <v>1959050</v>
      </c>
      <c r="G7442" s="1">
        <f>Comuni__2[[#This Row],[Popolazione2011]]/Comuni__2[[#This Row],[POPOLAZIONE TOTALE DI OGNI REGIONE (CON FILTRO)]]</f>
        <v>1.7610576554962865E-4</v>
      </c>
      <c r="H7442" t="str">
        <f>IF(Comuni__2[[#This Row],[Popolazione2011]]&gt;300000,"MAGGIORE","")</f>
        <v/>
      </c>
    </row>
    <row r="7443" spans="1:8" x14ac:dyDescent="0.2">
      <c r="A7443" t="s">
        <v>6935</v>
      </c>
      <c r="B7443" t="s">
        <v>6847</v>
      </c>
      <c r="C7443" t="s">
        <v>6848</v>
      </c>
      <c r="D7443">
        <v>345</v>
      </c>
      <c r="E7443" s="2"/>
      <c r="F7443">
        <f>SUMIFS($D$2:$D$7909, $B$2:$B$7909, "Calabria")</f>
        <v>1959050</v>
      </c>
      <c r="G7443" s="1">
        <f>Comuni__2[[#This Row],[Popolazione2011]]/Comuni__2[[#This Row],[POPOLAZIONE TOTALE DI OGNI REGIONE (CON FILTRO)]]</f>
        <v>1.7610576554962865E-4</v>
      </c>
      <c r="H7443" t="str">
        <f>IF(Comuni__2[[#This Row],[Popolazione2011]]&gt;300000,"MAGGIORE","")</f>
        <v/>
      </c>
    </row>
    <row r="7444" spans="1:8" x14ac:dyDescent="0.2">
      <c r="A7444" t="s">
        <v>7954</v>
      </c>
      <c r="B7444" t="s">
        <v>7657</v>
      </c>
      <c r="C7444" t="s">
        <v>7931</v>
      </c>
      <c r="D7444">
        <v>345</v>
      </c>
      <c r="E7444" s="2"/>
      <c r="F7444">
        <f>SUMIFS($D$2:$D$7909, $B$2:$B$7909, "Sardegna")</f>
        <v>1634822</v>
      </c>
      <c r="G7444" s="1">
        <f>Comuni__2[[#This Row],[Popolazione2011]]/Comuni__2[[#This Row],[POPOLAZIONE TOTALE DI OGNI REGIONE (CON FILTRO)]]</f>
        <v>2.1103214906576984E-4</v>
      </c>
      <c r="H7444" t="str">
        <f>IF(Comuni__2[[#This Row],[Popolazione2011]]&gt;300000,"MAGGIORE","")</f>
        <v/>
      </c>
    </row>
    <row r="7445" spans="1:8" x14ac:dyDescent="0.2">
      <c r="A7445" t="s">
        <v>5155</v>
      </c>
      <c r="B7445" t="s">
        <v>5062</v>
      </c>
      <c r="C7445" t="s">
        <v>5124</v>
      </c>
      <c r="D7445">
        <v>344</v>
      </c>
      <c r="E7445" s="2"/>
      <c r="F7445">
        <f>SUMIFS($D$2:$D$7909, $B$2:$B$7909, "Lazio")</f>
        <v>5502886</v>
      </c>
      <c r="G7445" s="1">
        <f>Comuni__2[[#This Row],[Popolazione2011]]/Comuni__2[[#This Row],[POPOLAZIONE TOTALE DI OGNI REGIONE (CON FILTRO)]]</f>
        <v>6.251265245182255E-5</v>
      </c>
      <c r="H7445" t="str">
        <f>IF(Comuni__2[[#This Row],[Popolazione2011]]&gt;300000,"MAGGIORE","")</f>
        <v/>
      </c>
    </row>
    <row r="7446" spans="1:8" x14ac:dyDescent="0.2">
      <c r="A7446" t="s">
        <v>575</v>
      </c>
      <c r="B7446" t="s">
        <v>5</v>
      </c>
      <c r="C7446" t="s">
        <v>490</v>
      </c>
      <c r="D7446">
        <v>344</v>
      </c>
      <c r="E7446" s="2"/>
      <c r="F7446">
        <f>SUMIFS($D$2:$D$7909, $B$2:$B$7909, "Piemonte")</f>
        <v>4363916</v>
      </c>
      <c r="G7446" s="1">
        <f>Comuni__2[[#This Row],[Popolazione2011]]/Comuni__2[[#This Row],[POPOLAZIONE TOTALE DI OGNI REGIONE (CON FILTRO)]]</f>
        <v>7.8828281754277581E-5</v>
      </c>
      <c r="H7446" t="str">
        <f>IF(Comuni__2[[#This Row],[Popolazione2011]]&gt;300000,"MAGGIORE","")</f>
        <v/>
      </c>
    </row>
    <row r="7447" spans="1:8" x14ac:dyDescent="0.2">
      <c r="A7447" t="s">
        <v>935</v>
      </c>
      <c r="B7447" t="s">
        <v>5</v>
      </c>
      <c r="C7447" t="s">
        <v>857</v>
      </c>
      <c r="D7447">
        <v>344</v>
      </c>
      <c r="E7447" s="2"/>
      <c r="F7447">
        <f>SUMIFS($D$2:$D$7909, $B$2:$B$7909, "Piemonte")</f>
        <v>4363916</v>
      </c>
      <c r="G7447" s="1">
        <f>Comuni__2[[#This Row],[Popolazione2011]]/Comuni__2[[#This Row],[POPOLAZIONE TOTALE DI OGNI REGIONE (CON FILTRO)]]</f>
        <v>7.8828281754277581E-5</v>
      </c>
      <c r="H7447" t="str">
        <f>IF(Comuni__2[[#This Row],[Popolazione2011]]&gt;300000,"MAGGIORE","")</f>
        <v/>
      </c>
    </row>
    <row r="7448" spans="1:8" x14ac:dyDescent="0.2">
      <c r="A7448" t="s">
        <v>2834</v>
      </c>
      <c r="B7448" t="s">
        <v>2791</v>
      </c>
      <c r="C7448" t="s">
        <v>2792</v>
      </c>
      <c r="D7448">
        <v>344</v>
      </c>
      <c r="E7448" s="2"/>
      <c r="F7448">
        <f>SUMIFS($D$2:$D$7909, $B$2:$B$7909, "Trentino-Alto Adige/Südtirol")</f>
        <v>1026433</v>
      </c>
      <c r="G7448" s="1">
        <f>Comuni__2[[#This Row],[Popolazione2011]]/Comuni__2[[#This Row],[POPOLAZIONE TOTALE DI OGNI REGIONE (CON FILTRO)]]</f>
        <v>3.351412123343657E-4</v>
      </c>
      <c r="H7448" t="str">
        <f>IF(Comuni__2[[#This Row],[Popolazione2011]]&gt;300000,"MAGGIORE","")</f>
        <v/>
      </c>
    </row>
    <row r="7449" spans="1:8" x14ac:dyDescent="0.2">
      <c r="A7449" t="s">
        <v>1422</v>
      </c>
      <c r="B7449" t="s">
        <v>1271</v>
      </c>
      <c r="C7449" t="s">
        <v>1411</v>
      </c>
      <c r="D7449">
        <v>342</v>
      </c>
      <c r="E7449" s="2"/>
      <c r="F7449">
        <f>SUMIFS($D$2:$D$7909, $B$2:$B$7909, "Lombardia")</f>
        <v>9704121</v>
      </c>
      <c r="G7449" s="1">
        <f>Comuni__2[[#This Row],[Popolazione2011]]/Comuni__2[[#This Row],[POPOLAZIONE TOTALE DI OGNI REGIONE (CON FILTRO)]]</f>
        <v>3.5242759235998811E-5</v>
      </c>
      <c r="H7449" t="str">
        <f>IF(Comuni__2[[#This Row],[Popolazione2011]]&gt;300000,"MAGGIORE","")</f>
        <v/>
      </c>
    </row>
    <row r="7450" spans="1:8" x14ac:dyDescent="0.2">
      <c r="A7450" t="s">
        <v>6240</v>
      </c>
      <c r="B7450" t="s">
        <v>5894</v>
      </c>
      <c r="C7450" t="s">
        <v>6172</v>
      </c>
      <c r="D7450">
        <v>341</v>
      </c>
      <c r="E7450" s="2"/>
      <c r="F7450">
        <f>SUMIFS($D$2:$D$7909, $B$2:$B$7909, "Campania")</f>
        <v>5766810</v>
      </c>
      <c r="G7450" s="1">
        <f>Comuni__2[[#This Row],[Popolazione2011]]/Comuni__2[[#This Row],[POPOLAZIONE TOTALE DI OGNI REGIONE (CON FILTRO)]]</f>
        <v>5.9131478234934042E-5</v>
      </c>
      <c r="H7450" t="str">
        <f>IF(Comuni__2[[#This Row],[Popolazione2011]]&gt;300000,"MAGGIORE","")</f>
        <v/>
      </c>
    </row>
    <row r="7451" spans="1:8" x14ac:dyDescent="0.2">
      <c r="A7451" t="s">
        <v>718</v>
      </c>
      <c r="B7451" t="s">
        <v>5</v>
      </c>
      <c r="C7451" t="s">
        <v>490</v>
      </c>
      <c r="D7451">
        <v>341</v>
      </c>
      <c r="E7451" s="2"/>
      <c r="F7451">
        <f>SUMIFS($D$2:$D$7909, $B$2:$B$7909, "Piemonte")</f>
        <v>4363916</v>
      </c>
      <c r="G7451" s="1">
        <f>Comuni__2[[#This Row],[Popolazione2011]]/Comuni__2[[#This Row],[POPOLAZIONE TOTALE DI OGNI REGIONE (CON FILTRO)]]</f>
        <v>7.8140825808746086E-5</v>
      </c>
      <c r="H7451" t="str">
        <f>IF(Comuni__2[[#This Row],[Popolazione2011]]&gt;300000,"MAGGIORE","")</f>
        <v/>
      </c>
    </row>
    <row r="7452" spans="1:8" x14ac:dyDescent="0.2">
      <c r="A7452" t="s">
        <v>959</v>
      </c>
      <c r="B7452" t="s">
        <v>5</v>
      </c>
      <c r="C7452" t="s">
        <v>857</v>
      </c>
      <c r="D7452">
        <v>341</v>
      </c>
      <c r="E7452" s="2"/>
      <c r="F7452">
        <f>SUMIFS($D$2:$D$7909, $B$2:$B$7909, "Piemonte")</f>
        <v>4363916</v>
      </c>
      <c r="G7452" s="1">
        <f>Comuni__2[[#This Row],[Popolazione2011]]/Comuni__2[[#This Row],[POPOLAZIONE TOTALE DI OGNI REGIONE (CON FILTRO)]]</f>
        <v>7.8140825808746086E-5</v>
      </c>
      <c r="H7452" t="str">
        <f>IF(Comuni__2[[#This Row],[Popolazione2011]]&gt;300000,"MAGGIORE","")</f>
        <v/>
      </c>
    </row>
    <row r="7453" spans="1:8" x14ac:dyDescent="0.2">
      <c r="A7453" t="s">
        <v>1139</v>
      </c>
      <c r="B7453" t="s">
        <v>5</v>
      </c>
      <c r="C7453" t="s">
        <v>1120</v>
      </c>
      <c r="D7453">
        <v>341</v>
      </c>
      <c r="E7453" s="2"/>
      <c r="F7453">
        <f>SUMIFS($D$2:$D$7909, $B$2:$B$7909, "Piemonte")</f>
        <v>4363916</v>
      </c>
      <c r="G7453" s="1">
        <f>Comuni__2[[#This Row],[Popolazione2011]]/Comuni__2[[#This Row],[POPOLAZIONE TOTALE DI OGNI REGIONE (CON FILTRO)]]</f>
        <v>7.8140825808746086E-5</v>
      </c>
      <c r="H7453" t="str">
        <f>IF(Comuni__2[[#This Row],[Popolazione2011]]&gt;300000,"MAGGIORE","")</f>
        <v/>
      </c>
    </row>
    <row r="7454" spans="1:8" x14ac:dyDescent="0.2">
      <c r="A7454" t="s">
        <v>354</v>
      </c>
      <c r="B7454" t="s">
        <v>5</v>
      </c>
      <c r="C7454" t="s">
        <v>319</v>
      </c>
      <c r="D7454">
        <v>340</v>
      </c>
      <c r="E7454" s="2"/>
      <c r="F7454">
        <f>SUMIFS($D$2:$D$7909, $B$2:$B$7909, "Piemonte")</f>
        <v>4363916</v>
      </c>
      <c r="G7454" s="1">
        <f>Comuni__2[[#This Row],[Popolazione2011]]/Comuni__2[[#This Row],[POPOLAZIONE TOTALE DI OGNI REGIONE (CON FILTRO)]]</f>
        <v>7.7911673826902255E-5</v>
      </c>
      <c r="H7454" t="str">
        <f>IF(Comuni__2[[#This Row],[Popolazione2011]]&gt;300000,"MAGGIORE","")</f>
        <v/>
      </c>
    </row>
    <row r="7455" spans="1:8" x14ac:dyDescent="0.2">
      <c r="A7455" t="s">
        <v>1530</v>
      </c>
      <c r="B7455" t="s">
        <v>1271</v>
      </c>
      <c r="C7455" t="s">
        <v>1411</v>
      </c>
      <c r="D7455">
        <v>338</v>
      </c>
      <c r="E7455" s="2"/>
      <c r="F7455">
        <f>SUMIFS($D$2:$D$7909, $B$2:$B$7909, "Lombardia")</f>
        <v>9704121</v>
      </c>
      <c r="G7455" s="1">
        <f>Comuni__2[[#This Row],[Popolazione2011]]/Comuni__2[[#This Row],[POPOLAZIONE TOTALE DI OGNI REGIONE (CON FILTRO)]]</f>
        <v>3.4830563221542684E-5</v>
      </c>
      <c r="H7455" t="str">
        <f>IF(Comuni__2[[#This Row],[Popolazione2011]]&gt;300000,"MAGGIORE","")</f>
        <v/>
      </c>
    </row>
    <row r="7456" spans="1:8" x14ac:dyDescent="0.2">
      <c r="A7456" t="s">
        <v>7785</v>
      </c>
      <c r="B7456" t="s">
        <v>7657</v>
      </c>
      <c r="C7456" t="s">
        <v>7750</v>
      </c>
      <c r="D7456">
        <v>338</v>
      </c>
      <c r="E7456" s="2"/>
      <c r="F7456">
        <f>SUMIFS($D$2:$D$7909, $B$2:$B$7909, "Sardegna")</f>
        <v>1634822</v>
      </c>
      <c r="G7456" s="1">
        <f>Comuni__2[[#This Row],[Popolazione2011]]/Comuni__2[[#This Row],[POPOLAZIONE TOTALE DI OGNI REGIONE (CON FILTRO)]]</f>
        <v>2.067503373455948E-4</v>
      </c>
      <c r="H7456" t="str">
        <f>IF(Comuni__2[[#This Row],[Popolazione2011]]&gt;300000,"MAGGIORE","")</f>
        <v/>
      </c>
    </row>
    <row r="7457" spans="1:8" x14ac:dyDescent="0.2">
      <c r="A7457" t="s">
        <v>2619</v>
      </c>
      <c r="B7457" t="s">
        <v>1271</v>
      </c>
      <c r="C7457" t="s">
        <v>2588</v>
      </c>
      <c r="D7457">
        <v>337</v>
      </c>
      <c r="E7457" s="2"/>
      <c r="F7457">
        <f>SUMIFS($D$2:$D$7909, $B$2:$B$7909, "Lombardia")</f>
        <v>9704121</v>
      </c>
      <c r="G7457" s="1">
        <f>Comuni__2[[#This Row],[Popolazione2011]]/Comuni__2[[#This Row],[POPOLAZIONE TOTALE DI OGNI REGIONE (CON FILTRO)]]</f>
        <v>3.4727514217928649E-5</v>
      </c>
      <c r="H7457" t="str">
        <f>IF(Comuni__2[[#This Row],[Popolazione2011]]&gt;300000,"MAGGIORE","")</f>
        <v/>
      </c>
    </row>
    <row r="7458" spans="1:8" x14ac:dyDescent="0.2">
      <c r="A7458" t="s">
        <v>539</v>
      </c>
      <c r="B7458" t="s">
        <v>5</v>
      </c>
      <c r="C7458" t="s">
        <v>490</v>
      </c>
      <c r="D7458">
        <v>337</v>
      </c>
      <c r="E7458" s="2"/>
      <c r="F7458">
        <f>SUMIFS($D$2:$D$7909, $B$2:$B$7909, "Piemonte")</f>
        <v>4363916</v>
      </c>
      <c r="G7458" s="1">
        <f>Comuni__2[[#This Row],[Popolazione2011]]/Comuni__2[[#This Row],[POPOLAZIONE TOTALE DI OGNI REGIONE (CON FILTRO)]]</f>
        <v>7.7224217881370773E-5</v>
      </c>
      <c r="H7458" t="str">
        <f>IF(Comuni__2[[#This Row],[Popolazione2011]]&gt;300000,"MAGGIORE","")</f>
        <v/>
      </c>
    </row>
    <row r="7459" spans="1:8" x14ac:dyDescent="0.2">
      <c r="A7459" t="s">
        <v>796</v>
      </c>
      <c r="B7459" t="s">
        <v>5</v>
      </c>
      <c r="C7459" t="s">
        <v>738</v>
      </c>
      <c r="D7459">
        <v>337</v>
      </c>
      <c r="E7459" s="2"/>
      <c r="F7459">
        <f>SUMIFS($D$2:$D$7909, $B$2:$B$7909, "Piemonte")</f>
        <v>4363916</v>
      </c>
      <c r="G7459" s="1">
        <f>Comuni__2[[#This Row],[Popolazione2011]]/Comuni__2[[#This Row],[POPOLAZIONE TOTALE DI OGNI REGIONE (CON FILTRO)]]</f>
        <v>7.7224217881370773E-5</v>
      </c>
      <c r="H7459" t="str">
        <f>IF(Comuni__2[[#This Row],[Popolazione2011]]&gt;300000,"MAGGIORE","")</f>
        <v/>
      </c>
    </row>
    <row r="7460" spans="1:8" x14ac:dyDescent="0.2">
      <c r="A7460" t="s">
        <v>1192</v>
      </c>
      <c r="B7460" t="s">
        <v>5</v>
      </c>
      <c r="C7460" t="s">
        <v>1120</v>
      </c>
      <c r="D7460">
        <v>335</v>
      </c>
      <c r="E7460" s="2"/>
      <c r="F7460">
        <f>SUMIFS($D$2:$D$7909, $B$2:$B$7909, "Piemonte")</f>
        <v>4363916</v>
      </c>
      <c r="G7460" s="1">
        <f>Comuni__2[[#This Row],[Popolazione2011]]/Comuni__2[[#This Row],[POPOLAZIONE TOTALE DI OGNI REGIONE (CON FILTRO)]]</f>
        <v>7.676591391768311E-5</v>
      </c>
      <c r="H7460" t="str">
        <f>IF(Comuni__2[[#This Row],[Popolazione2011]]&gt;300000,"MAGGIORE","")</f>
        <v/>
      </c>
    </row>
    <row r="7461" spans="1:8" x14ac:dyDescent="0.2">
      <c r="A7461" t="s">
        <v>7915</v>
      </c>
      <c r="B7461" t="s">
        <v>7657</v>
      </c>
      <c r="C7461" t="s">
        <v>7843</v>
      </c>
      <c r="D7461">
        <v>335</v>
      </c>
      <c r="E7461" s="2"/>
      <c r="F7461">
        <f>SUMIFS($D$2:$D$7909, $B$2:$B$7909, "Sardegna")</f>
        <v>1634822</v>
      </c>
      <c r="G7461" s="1">
        <f>Comuni__2[[#This Row],[Popolazione2011]]/Comuni__2[[#This Row],[POPOLAZIONE TOTALE DI OGNI REGIONE (CON FILTRO)]]</f>
        <v>2.049152751798055E-4</v>
      </c>
      <c r="H7461" t="str">
        <f>IF(Comuni__2[[#This Row],[Popolazione2011]]&gt;300000,"MAGGIORE","")</f>
        <v/>
      </c>
    </row>
    <row r="7462" spans="1:8" x14ac:dyDescent="0.2">
      <c r="A7462" t="s">
        <v>5607</v>
      </c>
      <c r="B7462" t="s">
        <v>5446</v>
      </c>
      <c r="C7462" t="s">
        <v>5604</v>
      </c>
      <c r="D7462">
        <v>335</v>
      </c>
      <c r="E7462" s="2"/>
      <c r="F7462">
        <f>SUMIFS($D$2:$D$7909, $B$2:$B$7909, "Abruzzo")</f>
        <v>1307309</v>
      </c>
      <c r="G7462" s="1">
        <f>Comuni__2[[#This Row],[Popolazione2011]]/Comuni__2[[#This Row],[POPOLAZIONE TOTALE DI OGNI REGIONE (CON FILTRO)]]</f>
        <v>2.5625158244913789E-4</v>
      </c>
      <c r="H7462" t="str">
        <f>IF(Comuni__2[[#This Row],[Popolazione2011]]&gt;300000,"MAGGIORE","")</f>
        <v/>
      </c>
    </row>
    <row r="7463" spans="1:8" x14ac:dyDescent="0.2">
      <c r="A7463" t="s">
        <v>5876</v>
      </c>
      <c r="B7463" t="s">
        <v>5756</v>
      </c>
      <c r="C7463" t="s">
        <v>5841</v>
      </c>
      <c r="D7463">
        <v>335</v>
      </c>
      <c r="E7463" s="2"/>
      <c r="F7463">
        <f>SUMIFS($D$2:$D$7909, $B$2:$B$7909, "Molise")</f>
        <v>313660</v>
      </c>
      <c r="G7463" s="1">
        <f>Comuni__2[[#This Row],[Popolazione2011]]/Comuni__2[[#This Row],[POPOLAZIONE TOTALE DI OGNI REGIONE (CON FILTRO)]]</f>
        <v>1.0680354524006887E-3</v>
      </c>
      <c r="H7463" t="str">
        <f>IF(Comuni__2[[#This Row],[Popolazione2011]]&gt;300000,"MAGGIORE","")</f>
        <v/>
      </c>
    </row>
    <row r="7464" spans="1:8" x14ac:dyDescent="0.2">
      <c r="A7464" t="s">
        <v>320</v>
      </c>
      <c r="B7464" t="s">
        <v>5</v>
      </c>
      <c r="C7464" t="s">
        <v>319</v>
      </c>
      <c r="D7464">
        <v>334</v>
      </c>
      <c r="E7464" s="2"/>
      <c r="F7464">
        <f>SUMIFS($D$2:$D$7909, $B$2:$B$7909, "Piemonte")</f>
        <v>4363916</v>
      </c>
      <c r="G7464" s="1">
        <f>Comuni__2[[#This Row],[Popolazione2011]]/Comuni__2[[#This Row],[POPOLAZIONE TOTALE DI OGNI REGIONE (CON FILTRO)]]</f>
        <v>7.6536761935839278E-5</v>
      </c>
      <c r="H7464" t="str">
        <f>IF(Comuni__2[[#This Row],[Popolazione2011]]&gt;300000,"MAGGIORE","")</f>
        <v/>
      </c>
    </row>
    <row r="7465" spans="1:8" x14ac:dyDescent="0.2">
      <c r="A7465" t="s">
        <v>1016</v>
      </c>
      <c r="B7465" t="s">
        <v>5</v>
      </c>
      <c r="C7465" t="s">
        <v>857</v>
      </c>
      <c r="D7465">
        <v>332</v>
      </c>
      <c r="E7465" s="2"/>
      <c r="F7465">
        <f>SUMIFS($D$2:$D$7909, $B$2:$B$7909, "Piemonte")</f>
        <v>4363916</v>
      </c>
      <c r="G7465" s="1">
        <f>Comuni__2[[#This Row],[Popolazione2011]]/Comuni__2[[#This Row],[POPOLAZIONE TOTALE DI OGNI REGIONE (CON FILTRO)]]</f>
        <v>7.6078457972151615E-5</v>
      </c>
      <c r="H7465" t="str">
        <f>IF(Comuni__2[[#This Row],[Popolazione2011]]&gt;300000,"MAGGIORE","")</f>
        <v/>
      </c>
    </row>
    <row r="7466" spans="1:8" x14ac:dyDescent="0.2">
      <c r="A7466" t="s">
        <v>1034</v>
      </c>
      <c r="B7466" t="s">
        <v>5</v>
      </c>
      <c r="C7466" t="s">
        <v>857</v>
      </c>
      <c r="D7466">
        <v>332</v>
      </c>
      <c r="E7466" s="2"/>
      <c r="F7466">
        <f>SUMIFS($D$2:$D$7909, $B$2:$B$7909, "Piemonte")</f>
        <v>4363916</v>
      </c>
      <c r="G7466" s="1">
        <f>Comuni__2[[#This Row],[Popolazione2011]]/Comuni__2[[#This Row],[POPOLAZIONE TOTALE DI OGNI REGIONE (CON FILTRO)]]</f>
        <v>7.6078457972151615E-5</v>
      </c>
      <c r="H7466" t="str">
        <f>IF(Comuni__2[[#This Row],[Popolazione2011]]&gt;300000,"MAGGIORE","")</f>
        <v/>
      </c>
    </row>
    <row r="7467" spans="1:8" x14ac:dyDescent="0.2">
      <c r="A7467" t="s">
        <v>209</v>
      </c>
      <c r="B7467" t="s">
        <v>5</v>
      </c>
      <c r="C7467" t="s">
        <v>6</v>
      </c>
      <c r="D7467">
        <v>331</v>
      </c>
      <c r="E7467" s="2"/>
      <c r="F7467">
        <f>SUMIFS($D$2:$D$7909, $B$2:$B$7909, "Piemonte")</f>
        <v>4363916</v>
      </c>
      <c r="G7467" s="1">
        <f>Comuni__2[[#This Row],[Popolazione2011]]/Comuni__2[[#This Row],[POPOLAZIONE TOTALE DI OGNI REGIONE (CON FILTRO)]]</f>
        <v>7.5849305990307784E-5</v>
      </c>
      <c r="H7467" t="str">
        <f>IF(Comuni__2[[#This Row],[Popolazione2011]]&gt;300000,"MAGGIORE","")</f>
        <v/>
      </c>
    </row>
    <row r="7468" spans="1:8" x14ac:dyDescent="0.2">
      <c r="A7468" t="s">
        <v>878</v>
      </c>
      <c r="B7468" t="s">
        <v>5</v>
      </c>
      <c r="C7468" t="s">
        <v>857</v>
      </c>
      <c r="D7468">
        <v>331</v>
      </c>
      <c r="E7468" s="2"/>
      <c r="F7468">
        <f>SUMIFS($D$2:$D$7909, $B$2:$B$7909, "Piemonte")</f>
        <v>4363916</v>
      </c>
      <c r="G7468" s="1">
        <f>Comuni__2[[#This Row],[Popolazione2011]]/Comuni__2[[#This Row],[POPOLAZIONE TOTALE DI OGNI REGIONE (CON FILTRO)]]</f>
        <v>7.5849305990307784E-5</v>
      </c>
      <c r="H7468" t="str">
        <f>IF(Comuni__2[[#This Row],[Popolazione2011]]&gt;300000,"MAGGIORE","")</f>
        <v/>
      </c>
    </row>
    <row r="7469" spans="1:8" x14ac:dyDescent="0.2">
      <c r="A7469" t="s">
        <v>2434</v>
      </c>
      <c r="B7469" t="s">
        <v>1271</v>
      </c>
      <c r="C7469" t="s">
        <v>2409</v>
      </c>
      <c r="D7469">
        <v>330</v>
      </c>
      <c r="E7469" s="2"/>
      <c r="F7469">
        <f>SUMIFS($D$2:$D$7909, $B$2:$B$7909, "Lombardia")</f>
        <v>9704121</v>
      </c>
      <c r="G7469" s="1">
        <f>Comuni__2[[#This Row],[Popolazione2011]]/Comuni__2[[#This Row],[POPOLAZIONE TOTALE DI OGNI REGIONE (CON FILTRO)]]</f>
        <v>3.4006171192630431E-5</v>
      </c>
      <c r="H7469" t="str">
        <f>IF(Comuni__2[[#This Row],[Popolazione2011]]&gt;300000,"MAGGIORE","")</f>
        <v/>
      </c>
    </row>
    <row r="7470" spans="1:8" x14ac:dyDescent="0.2">
      <c r="A7470" t="s">
        <v>5216</v>
      </c>
      <c r="B7470" t="s">
        <v>5062</v>
      </c>
      <c r="C7470" t="s">
        <v>5198</v>
      </c>
      <c r="D7470">
        <v>330</v>
      </c>
      <c r="E7470" s="2"/>
      <c r="F7470">
        <f>SUMIFS($D$2:$D$7909, $B$2:$B$7909, "Lazio")</f>
        <v>5502886</v>
      </c>
      <c r="G7470" s="1">
        <f>Comuni__2[[#This Row],[Popolazione2011]]/Comuni__2[[#This Row],[POPOLAZIONE TOTALE DI OGNI REGIONE (CON FILTRO)]]</f>
        <v>5.9968532875294894E-5</v>
      </c>
      <c r="H7470" t="str">
        <f>IF(Comuni__2[[#This Row],[Popolazione2011]]&gt;300000,"MAGGIORE","")</f>
        <v/>
      </c>
    </row>
    <row r="7471" spans="1:8" x14ac:dyDescent="0.2">
      <c r="A7471" t="s">
        <v>1044</v>
      </c>
      <c r="B7471" t="s">
        <v>5</v>
      </c>
      <c r="C7471" t="s">
        <v>1045</v>
      </c>
      <c r="D7471">
        <v>330</v>
      </c>
      <c r="E7471" s="2"/>
      <c r="F7471">
        <f>SUMIFS($D$2:$D$7909, $B$2:$B$7909, "Piemonte")</f>
        <v>4363916</v>
      </c>
      <c r="G7471" s="1">
        <f>Comuni__2[[#This Row],[Popolazione2011]]/Comuni__2[[#This Row],[POPOLAZIONE TOTALE DI OGNI REGIONE (CON FILTRO)]]</f>
        <v>7.5620154008463952E-5</v>
      </c>
      <c r="H7471" t="str">
        <f>IF(Comuni__2[[#This Row],[Popolazione2011]]&gt;300000,"MAGGIORE","")</f>
        <v/>
      </c>
    </row>
    <row r="7472" spans="1:8" x14ac:dyDescent="0.2">
      <c r="A7472" t="s">
        <v>338</v>
      </c>
      <c r="B7472" t="s">
        <v>5</v>
      </c>
      <c r="C7472" t="s">
        <v>319</v>
      </c>
      <c r="D7472">
        <v>329</v>
      </c>
      <c r="E7472" s="2"/>
      <c r="F7472">
        <f>SUMIFS($D$2:$D$7909, $B$2:$B$7909, "Piemonte")</f>
        <v>4363916</v>
      </c>
      <c r="G7472" s="1">
        <f>Comuni__2[[#This Row],[Popolazione2011]]/Comuni__2[[#This Row],[POPOLAZIONE TOTALE DI OGNI REGIONE (CON FILTRO)]]</f>
        <v>7.5391002026620134E-5</v>
      </c>
      <c r="H7472" t="str">
        <f>IF(Comuni__2[[#This Row],[Popolazione2011]]&gt;300000,"MAGGIORE","")</f>
        <v/>
      </c>
    </row>
    <row r="7473" spans="1:8" x14ac:dyDescent="0.2">
      <c r="A7473" t="s">
        <v>646</v>
      </c>
      <c r="B7473" t="s">
        <v>5</v>
      </c>
      <c r="C7473" t="s">
        <v>490</v>
      </c>
      <c r="D7473">
        <v>329</v>
      </c>
      <c r="E7473" s="2"/>
      <c r="F7473">
        <f>SUMIFS($D$2:$D$7909, $B$2:$B$7909, "Piemonte")</f>
        <v>4363916</v>
      </c>
      <c r="G7473" s="1">
        <f>Comuni__2[[#This Row],[Popolazione2011]]/Comuni__2[[#This Row],[POPOLAZIONE TOTALE DI OGNI REGIONE (CON FILTRO)]]</f>
        <v>7.5391002026620134E-5</v>
      </c>
      <c r="H7473" t="str">
        <f>IF(Comuni__2[[#This Row],[Popolazione2011]]&gt;300000,"MAGGIORE","")</f>
        <v/>
      </c>
    </row>
    <row r="7474" spans="1:8" x14ac:dyDescent="0.2">
      <c r="A7474" t="s">
        <v>858</v>
      </c>
      <c r="B7474" t="s">
        <v>5</v>
      </c>
      <c r="C7474" t="s">
        <v>857</v>
      </c>
      <c r="D7474">
        <v>329</v>
      </c>
      <c r="E7474" s="2"/>
      <c r="F7474">
        <f>SUMIFS($D$2:$D$7909, $B$2:$B$7909, "Piemonte")</f>
        <v>4363916</v>
      </c>
      <c r="G7474" s="1">
        <f>Comuni__2[[#This Row],[Popolazione2011]]/Comuni__2[[#This Row],[POPOLAZIONE TOTALE DI OGNI REGIONE (CON FILTRO)]]</f>
        <v>7.5391002026620134E-5</v>
      </c>
      <c r="H7474" t="str">
        <f>IF(Comuni__2[[#This Row],[Popolazione2011]]&gt;300000,"MAGGIORE","")</f>
        <v/>
      </c>
    </row>
    <row r="7475" spans="1:8" x14ac:dyDescent="0.2">
      <c r="A7475" t="s">
        <v>3887</v>
      </c>
      <c r="B7475" t="s">
        <v>3873</v>
      </c>
      <c r="C7475" t="s">
        <v>3874</v>
      </c>
      <c r="D7475">
        <v>329</v>
      </c>
      <c r="E7475" s="2"/>
      <c r="F7475">
        <f>SUMIFS($D$2:$D$7909, $B$2:$B$7909, "Liguria")</f>
        <v>1570694</v>
      </c>
      <c r="G7475" s="1">
        <f>Comuni__2[[#This Row],[Popolazione2011]]/Comuni__2[[#This Row],[POPOLAZIONE TOTALE DI OGNI REGIONE (CON FILTRO)]]</f>
        <v>2.0946155011733667E-4</v>
      </c>
      <c r="H7475" t="str">
        <f>IF(Comuni__2[[#This Row],[Popolazione2011]]&gt;300000,"MAGGIORE","")</f>
        <v/>
      </c>
    </row>
    <row r="7476" spans="1:8" x14ac:dyDescent="0.2">
      <c r="A7476" t="s">
        <v>5473</v>
      </c>
      <c r="B7476" t="s">
        <v>5446</v>
      </c>
      <c r="C7476" t="s">
        <v>5447</v>
      </c>
      <c r="D7476">
        <v>329</v>
      </c>
      <c r="E7476" s="2"/>
      <c r="F7476">
        <f>SUMIFS($D$2:$D$7909, $B$2:$B$7909, "Abruzzo")</f>
        <v>1307309</v>
      </c>
      <c r="G7476" s="1">
        <f>Comuni__2[[#This Row],[Popolazione2011]]/Comuni__2[[#This Row],[POPOLAZIONE TOTALE DI OGNI REGIONE (CON FILTRO)]]</f>
        <v>2.5166200186795928E-4</v>
      </c>
      <c r="H7476" t="str">
        <f>IF(Comuni__2[[#This Row],[Popolazione2011]]&gt;300000,"MAGGIORE","")</f>
        <v/>
      </c>
    </row>
    <row r="7477" spans="1:8" x14ac:dyDescent="0.2">
      <c r="A7477" t="s">
        <v>5689</v>
      </c>
      <c r="B7477" t="s">
        <v>5446</v>
      </c>
      <c r="C7477" t="s">
        <v>5651</v>
      </c>
      <c r="D7477">
        <v>328</v>
      </c>
      <c r="E7477" s="2"/>
      <c r="F7477">
        <f>SUMIFS($D$2:$D$7909, $B$2:$B$7909, "Abruzzo")</f>
        <v>1307309</v>
      </c>
      <c r="G7477" s="1">
        <f>Comuni__2[[#This Row],[Popolazione2011]]/Comuni__2[[#This Row],[POPOLAZIONE TOTALE DI OGNI REGIONE (CON FILTRO)]]</f>
        <v>2.5089707177109621E-4</v>
      </c>
      <c r="H7477" t="str">
        <f>IF(Comuni__2[[#This Row],[Popolazione2011]]&gt;300000,"MAGGIORE","")</f>
        <v/>
      </c>
    </row>
    <row r="7478" spans="1:8" x14ac:dyDescent="0.2">
      <c r="A7478" t="s">
        <v>3325</v>
      </c>
      <c r="B7478" t="s">
        <v>3082</v>
      </c>
      <c r="C7478" t="s">
        <v>3297</v>
      </c>
      <c r="D7478">
        <v>326</v>
      </c>
      <c r="E7478" s="2"/>
      <c r="F7478">
        <f>SUMIFS($D$2:$D$7909, $B$2:$B$7909, "Veneto")</f>
        <v>4855904</v>
      </c>
      <c r="G7478" s="1">
        <f>Comuni__2[[#This Row],[Popolazione2011]]/Comuni__2[[#This Row],[POPOLAZIONE TOTALE DI OGNI REGIONE (CON FILTRO)]]</f>
        <v>6.7134770374373137E-5</v>
      </c>
      <c r="H7478" t="str">
        <f>IF(Comuni__2[[#This Row],[Popolazione2011]]&gt;300000,"MAGGIORE","")</f>
        <v/>
      </c>
    </row>
    <row r="7479" spans="1:8" x14ac:dyDescent="0.2">
      <c r="A7479" t="s">
        <v>609</v>
      </c>
      <c r="B7479" t="s">
        <v>5</v>
      </c>
      <c r="C7479" t="s">
        <v>490</v>
      </c>
      <c r="D7479">
        <v>326</v>
      </c>
      <c r="E7479" s="2"/>
      <c r="F7479">
        <f>SUMIFS($D$2:$D$7909, $B$2:$B$7909, "Piemonte")</f>
        <v>4363916</v>
      </c>
      <c r="G7479" s="1">
        <f>Comuni__2[[#This Row],[Popolazione2011]]/Comuni__2[[#This Row],[POPOLAZIONE TOTALE DI OGNI REGIONE (CON FILTRO)]]</f>
        <v>7.4703546081088639E-5</v>
      </c>
      <c r="H7479" t="str">
        <f>IF(Comuni__2[[#This Row],[Popolazione2011]]&gt;300000,"MAGGIORE","")</f>
        <v/>
      </c>
    </row>
    <row r="7480" spans="1:8" x14ac:dyDescent="0.2">
      <c r="A7480" t="s">
        <v>745</v>
      </c>
      <c r="B7480" t="s">
        <v>5</v>
      </c>
      <c r="C7480" t="s">
        <v>738</v>
      </c>
      <c r="D7480">
        <v>326</v>
      </c>
      <c r="E7480" s="2"/>
      <c r="F7480">
        <f>SUMIFS($D$2:$D$7909, $B$2:$B$7909, "Piemonte")</f>
        <v>4363916</v>
      </c>
      <c r="G7480" s="1">
        <f>Comuni__2[[#This Row],[Popolazione2011]]/Comuni__2[[#This Row],[POPOLAZIONE TOTALE DI OGNI REGIONE (CON FILTRO)]]</f>
        <v>7.4703546081088639E-5</v>
      </c>
      <c r="H7480" t="str">
        <f>IF(Comuni__2[[#This Row],[Popolazione2011]]&gt;300000,"MAGGIORE","")</f>
        <v/>
      </c>
    </row>
    <row r="7481" spans="1:8" x14ac:dyDescent="0.2">
      <c r="A7481" t="s">
        <v>958</v>
      </c>
      <c r="B7481" t="s">
        <v>5</v>
      </c>
      <c r="C7481" t="s">
        <v>857</v>
      </c>
      <c r="D7481">
        <v>326</v>
      </c>
      <c r="E7481" s="2"/>
      <c r="F7481">
        <f>SUMIFS($D$2:$D$7909, $B$2:$B$7909, "Piemonte")</f>
        <v>4363916</v>
      </c>
      <c r="G7481" s="1">
        <f>Comuni__2[[#This Row],[Popolazione2011]]/Comuni__2[[#This Row],[POPOLAZIONE TOTALE DI OGNI REGIONE (CON FILTRO)]]</f>
        <v>7.4703546081088639E-5</v>
      </c>
      <c r="H7481" t="str">
        <f>IF(Comuni__2[[#This Row],[Popolazione2011]]&gt;300000,"MAGGIORE","")</f>
        <v/>
      </c>
    </row>
    <row r="7482" spans="1:8" x14ac:dyDescent="0.2">
      <c r="A7482" t="s">
        <v>5546</v>
      </c>
      <c r="B7482" t="s">
        <v>5446</v>
      </c>
      <c r="C7482" t="s">
        <v>5447</v>
      </c>
      <c r="D7482">
        <v>326</v>
      </c>
      <c r="E7482" s="2"/>
      <c r="F7482">
        <f>SUMIFS($D$2:$D$7909, $B$2:$B$7909, "Abruzzo")</f>
        <v>1307309</v>
      </c>
      <c r="G7482" s="1">
        <f>Comuni__2[[#This Row],[Popolazione2011]]/Comuni__2[[#This Row],[POPOLAZIONE TOTALE DI OGNI REGIONE (CON FILTRO)]]</f>
        <v>2.4936721157737E-4</v>
      </c>
      <c r="H7482" t="str">
        <f>IF(Comuni__2[[#This Row],[Popolazione2011]]&gt;300000,"MAGGIORE","")</f>
        <v/>
      </c>
    </row>
    <row r="7483" spans="1:8" x14ac:dyDescent="0.2">
      <c r="A7483" t="s">
        <v>886</v>
      </c>
      <c r="B7483" t="s">
        <v>5</v>
      </c>
      <c r="C7483" t="s">
        <v>857</v>
      </c>
      <c r="D7483">
        <v>325</v>
      </c>
      <c r="E7483" s="2"/>
      <c r="F7483">
        <f t="shared" ref="F7483:F7489" si="2">SUMIFS($D$2:$D$7909, $B$2:$B$7909, "Piemonte")</f>
        <v>4363916</v>
      </c>
      <c r="G7483" s="1">
        <f>Comuni__2[[#This Row],[Popolazione2011]]/Comuni__2[[#This Row],[POPOLAZIONE TOTALE DI OGNI REGIONE (CON FILTRO)]]</f>
        <v>7.4474394099244807E-5</v>
      </c>
      <c r="H7483" t="str">
        <f>IF(Comuni__2[[#This Row],[Popolazione2011]]&gt;300000,"MAGGIORE","")</f>
        <v/>
      </c>
    </row>
    <row r="7484" spans="1:8" x14ac:dyDescent="0.2">
      <c r="A7484" t="s">
        <v>912</v>
      </c>
      <c r="B7484" t="s">
        <v>5</v>
      </c>
      <c r="C7484" t="s">
        <v>857</v>
      </c>
      <c r="D7484">
        <v>325</v>
      </c>
      <c r="E7484" s="2"/>
      <c r="F7484">
        <f t="shared" si="2"/>
        <v>4363916</v>
      </c>
      <c r="G7484" s="1">
        <f>Comuni__2[[#This Row],[Popolazione2011]]/Comuni__2[[#This Row],[POPOLAZIONE TOTALE DI OGNI REGIONE (CON FILTRO)]]</f>
        <v>7.4474394099244807E-5</v>
      </c>
      <c r="H7484" t="str">
        <f>IF(Comuni__2[[#This Row],[Popolazione2011]]&gt;300000,"MAGGIORE","")</f>
        <v/>
      </c>
    </row>
    <row r="7485" spans="1:8" x14ac:dyDescent="0.2">
      <c r="A7485" t="s">
        <v>519</v>
      </c>
      <c r="B7485" t="s">
        <v>5</v>
      </c>
      <c r="C7485" t="s">
        <v>490</v>
      </c>
      <c r="D7485">
        <v>324</v>
      </c>
      <c r="E7485" s="2"/>
      <c r="F7485">
        <f t="shared" si="2"/>
        <v>4363916</v>
      </c>
      <c r="G7485" s="1">
        <f>Comuni__2[[#This Row],[Popolazione2011]]/Comuni__2[[#This Row],[POPOLAZIONE TOTALE DI OGNI REGIONE (CON FILTRO)]]</f>
        <v>7.4245242117400976E-5</v>
      </c>
      <c r="H7485" t="str">
        <f>IF(Comuni__2[[#This Row],[Popolazione2011]]&gt;300000,"MAGGIORE","")</f>
        <v/>
      </c>
    </row>
    <row r="7486" spans="1:8" x14ac:dyDescent="0.2">
      <c r="A7486" t="s">
        <v>956</v>
      </c>
      <c r="B7486" t="s">
        <v>5</v>
      </c>
      <c r="C7486" t="s">
        <v>857</v>
      </c>
      <c r="D7486">
        <v>324</v>
      </c>
      <c r="E7486" s="2"/>
      <c r="F7486">
        <f t="shared" si="2"/>
        <v>4363916</v>
      </c>
      <c r="G7486" s="1">
        <f>Comuni__2[[#This Row],[Popolazione2011]]/Comuni__2[[#This Row],[POPOLAZIONE TOTALE DI OGNI REGIONE (CON FILTRO)]]</f>
        <v>7.4245242117400976E-5</v>
      </c>
      <c r="H7486" t="str">
        <f>IF(Comuni__2[[#This Row],[Popolazione2011]]&gt;300000,"MAGGIORE","")</f>
        <v/>
      </c>
    </row>
    <row r="7487" spans="1:8" x14ac:dyDescent="0.2">
      <c r="A7487" t="s">
        <v>424</v>
      </c>
      <c r="B7487" t="s">
        <v>5</v>
      </c>
      <c r="C7487" t="s">
        <v>402</v>
      </c>
      <c r="D7487">
        <v>323</v>
      </c>
      <c r="E7487" s="2"/>
      <c r="F7487">
        <f t="shared" si="2"/>
        <v>4363916</v>
      </c>
      <c r="G7487" s="1">
        <f>Comuni__2[[#This Row],[Popolazione2011]]/Comuni__2[[#This Row],[POPOLAZIONE TOTALE DI OGNI REGIONE (CON FILTRO)]]</f>
        <v>7.4016090135557144E-5</v>
      </c>
      <c r="H7487" t="str">
        <f>IF(Comuni__2[[#This Row],[Popolazione2011]]&gt;300000,"MAGGIORE","")</f>
        <v/>
      </c>
    </row>
    <row r="7488" spans="1:8" x14ac:dyDescent="0.2">
      <c r="A7488" t="s">
        <v>706</v>
      </c>
      <c r="B7488" t="s">
        <v>5</v>
      </c>
      <c r="C7488" t="s">
        <v>490</v>
      </c>
      <c r="D7488">
        <v>323</v>
      </c>
      <c r="E7488" s="2"/>
      <c r="F7488">
        <f t="shared" si="2"/>
        <v>4363916</v>
      </c>
      <c r="G7488" s="1">
        <f>Comuni__2[[#This Row],[Popolazione2011]]/Comuni__2[[#This Row],[POPOLAZIONE TOTALE DI OGNI REGIONE (CON FILTRO)]]</f>
        <v>7.4016090135557144E-5</v>
      </c>
      <c r="H7488" t="str">
        <f>IF(Comuni__2[[#This Row],[Popolazione2011]]&gt;300000,"MAGGIORE","")</f>
        <v/>
      </c>
    </row>
    <row r="7489" spans="1:8" x14ac:dyDescent="0.2">
      <c r="A7489" t="s">
        <v>781</v>
      </c>
      <c r="B7489" t="s">
        <v>5</v>
      </c>
      <c r="C7489" t="s">
        <v>738</v>
      </c>
      <c r="D7489">
        <v>323</v>
      </c>
      <c r="E7489" s="2"/>
      <c r="F7489">
        <f t="shared" si="2"/>
        <v>4363916</v>
      </c>
      <c r="G7489" s="1">
        <f>Comuni__2[[#This Row],[Popolazione2011]]/Comuni__2[[#This Row],[POPOLAZIONE TOTALE DI OGNI REGIONE (CON FILTRO)]]</f>
        <v>7.4016090135557144E-5</v>
      </c>
      <c r="H7489" t="str">
        <f>IF(Comuni__2[[#This Row],[Popolazione2011]]&gt;300000,"MAGGIORE","")</f>
        <v/>
      </c>
    </row>
    <row r="7490" spans="1:8" x14ac:dyDescent="0.2">
      <c r="A7490" t="s">
        <v>7159</v>
      </c>
      <c r="B7490" t="s">
        <v>6847</v>
      </c>
      <c r="C7490" t="s">
        <v>7080</v>
      </c>
      <c r="D7490">
        <v>323</v>
      </c>
      <c r="E7490" s="2"/>
      <c r="F7490">
        <f>SUMIFS($D$2:$D$7909, $B$2:$B$7909, "Calabria")</f>
        <v>1959050</v>
      </c>
      <c r="G7490" s="1">
        <f>Comuni__2[[#This Row],[Popolazione2011]]/Comuni__2[[#This Row],[POPOLAZIONE TOTALE DI OGNI REGIONE (CON FILTRO)]]</f>
        <v>1.6487583267400015E-4</v>
      </c>
      <c r="H7490" t="str">
        <f>IF(Comuni__2[[#This Row],[Popolazione2011]]&gt;300000,"MAGGIORE","")</f>
        <v/>
      </c>
    </row>
    <row r="7491" spans="1:8" x14ac:dyDescent="0.2">
      <c r="A7491" t="s">
        <v>7913</v>
      </c>
      <c r="B7491" t="s">
        <v>7657</v>
      </c>
      <c r="C7491" t="s">
        <v>7843</v>
      </c>
      <c r="D7491">
        <v>323</v>
      </c>
      <c r="E7491" s="2"/>
      <c r="F7491">
        <f>SUMIFS($D$2:$D$7909, $B$2:$B$7909, "Sardegna")</f>
        <v>1634822</v>
      </c>
      <c r="G7491" s="1">
        <f>Comuni__2[[#This Row],[Popolazione2011]]/Comuni__2[[#This Row],[POPOLAZIONE TOTALE DI OGNI REGIONE (CON FILTRO)]]</f>
        <v>1.975750265166483E-4</v>
      </c>
      <c r="H7491" t="str">
        <f>IF(Comuni__2[[#This Row],[Popolazione2011]]&gt;300000,"MAGGIORE","")</f>
        <v/>
      </c>
    </row>
    <row r="7492" spans="1:8" x14ac:dyDescent="0.2">
      <c r="A7492" t="s">
        <v>3928</v>
      </c>
      <c r="B7492" t="s">
        <v>3873</v>
      </c>
      <c r="C7492" t="s">
        <v>3874</v>
      </c>
      <c r="D7492">
        <v>323</v>
      </c>
      <c r="E7492" s="2"/>
      <c r="F7492">
        <f>SUMIFS($D$2:$D$7909, $B$2:$B$7909, "Liguria")</f>
        <v>1570694</v>
      </c>
      <c r="G7492" s="1">
        <f>Comuni__2[[#This Row],[Popolazione2011]]/Comuni__2[[#This Row],[POPOLAZIONE TOTALE DI OGNI REGIONE (CON FILTRO)]]</f>
        <v>2.0564158263799314E-4</v>
      </c>
      <c r="H7492" t="str">
        <f>IF(Comuni__2[[#This Row],[Popolazione2011]]&gt;300000,"MAGGIORE","")</f>
        <v/>
      </c>
    </row>
    <row r="7493" spans="1:8" x14ac:dyDescent="0.2">
      <c r="A7493" t="s">
        <v>3028</v>
      </c>
      <c r="B7493" t="s">
        <v>2791</v>
      </c>
      <c r="C7493" t="s">
        <v>2909</v>
      </c>
      <c r="D7493">
        <v>323</v>
      </c>
      <c r="E7493" s="2"/>
      <c r="F7493">
        <f>SUMIFS($D$2:$D$7909, $B$2:$B$7909, "Trentino-Alto Adige/Südtirol")</f>
        <v>1026433</v>
      </c>
      <c r="G7493" s="1">
        <f>Comuni__2[[#This Row],[Popolazione2011]]/Comuni__2[[#This Row],[POPOLAZIONE TOTALE DI OGNI REGIONE (CON FILTRO)]]</f>
        <v>3.1468201041860499E-4</v>
      </c>
      <c r="H7493" t="str">
        <f>IF(Comuni__2[[#This Row],[Popolazione2011]]&gt;300000,"MAGGIORE","")</f>
        <v/>
      </c>
    </row>
    <row r="7494" spans="1:8" x14ac:dyDescent="0.2">
      <c r="A7494" t="s">
        <v>584</v>
      </c>
      <c r="B7494" t="s">
        <v>5</v>
      </c>
      <c r="C7494" t="s">
        <v>490</v>
      </c>
      <c r="D7494">
        <v>322</v>
      </c>
      <c r="E7494" s="2"/>
      <c r="F7494">
        <f>SUMIFS($D$2:$D$7909, $B$2:$B$7909, "Piemonte")</f>
        <v>4363916</v>
      </c>
      <c r="G7494" s="1">
        <f>Comuni__2[[#This Row],[Popolazione2011]]/Comuni__2[[#This Row],[POPOLAZIONE TOTALE DI OGNI REGIONE (CON FILTRO)]]</f>
        <v>7.3786938153713312E-5</v>
      </c>
      <c r="H7494" t="str">
        <f>IF(Comuni__2[[#This Row],[Popolazione2011]]&gt;300000,"MAGGIORE","")</f>
        <v/>
      </c>
    </row>
    <row r="7495" spans="1:8" x14ac:dyDescent="0.2">
      <c r="A7495" t="s">
        <v>4009</v>
      </c>
      <c r="B7495" t="s">
        <v>3873</v>
      </c>
      <c r="C7495" t="s">
        <v>3941</v>
      </c>
      <c r="D7495">
        <v>322</v>
      </c>
      <c r="E7495" s="2"/>
      <c r="F7495">
        <f>SUMIFS($D$2:$D$7909, $B$2:$B$7909, "Liguria")</f>
        <v>1570694</v>
      </c>
      <c r="G7495" s="1">
        <f>Comuni__2[[#This Row],[Popolazione2011]]/Comuni__2[[#This Row],[POPOLAZIONE TOTALE DI OGNI REGIONE (CON FILTRO)]]</f>
        <v>2.0500492139143589E-4</v>
      </c>
      <c r="H7495" t="str">
        <f>IF(Comuni__2[[#This Row],[Popolazione2011]]&gt;300000,"MAGGIORE","")</f>
        <v/>
      </c>
    </row>
    <row r="7496" spans="1:8" x14ac:dyDescent="0.2">
      <c r="A7496" t="s">
        <v>366</v>
      </c>
      <c r="B7496" t="s">
        <v>5</v>
      </c>
      <c r="C7496" t="s">
        <v>319</v>
      </c>
      <c r="D7496">
        <v>321</v>
      </c>
      <c r="E7496" s="2"/>
      <c r="F7496">
        <f>SUMIFS($D$2:$D$7909, $B$2:$B$7909, "Piemonte")</f>
        <v>4363916</v>
      </c>
      <c r="G7496" s="1">
        <f>Comuni__2[[#This Row],[Popolazione2011]]/Comuni__2[[#This Row],[POPOLAZIONE TOTALE DI OGNI REGIONE (CON FILTRO)]]</f>
        <v>7.3557786171869481E-5</v>
      </c>
      <c r="H7496" t="str">
        <f>IF(Comuni__2[[#This Row],[Popolazione2011]]&gt;300000,"MAGGIORE","")</f>
        <v/>
      </c>
    </row>
    <row r="7497" spans="1:8" x14ac:dyDescent="0.2">
      <c r="A7497" t="s">
        <v>3960</v>
      </c>
      <c r="B7497" t="s">
        <v>3873</v>
      </c>
      <c r="C7497" t="s">
        <v>3941</v>
      </c>
      <c r="D7497">
        <v>321</v>
      </c>
      <c r="E7497" s="2"/>
      <c r="F7497">
        <f>SUMIFS($D$2:$D$7909, $B$2:$B$7909, "Liguria")</f>
        <v>1570694</v>
      </c>
      <c r="G7497" s="1">
        <f>Comuni__2[[#This Row],[Popolazione2011]]/Comuni__2[[#This Row],[POPOLAZIONE TOTALE DI OGNI REGIONE (CON FILTRO)]]</f>
        <v>2.0436826014487864E-4</v>
      </c>
      <c r="H7497" t="str">
        <f>IF(Comuni__2[[#This Row],[Popolazione2011]]&gt;300000,"MAGGIORE","")</f>
        <v/>
      </c>
    </row>
    <row r="7498" spans="1:8" x14ac:dyDescent="0.2">
      <c r="A7498" t="s">
        <v>2969</v>
      </c>
      <c r="B7498" t="s">
        <v>2791</v>
      </c>
      <c r="C7498" t="s">
        <v>2909</v>
      </c>
      <c r="D7498">
        <v>321</v>
      </c>
      <c r="E7498" s="2"/>
      <c r="F7498">
        <f>SUMIFS($D$2:$D$7909, $B$2:$B$7909, "Trentino-Alto Adige/Südtirol")</f>
        <v>1026433</v>
      </c>
      <c r="G7498" s="1">
        <f>Comuni__2[[#This Row],[Popolazione2011]]/Comuni__2[[#This Row],[POPOLAZIONE TOTALE DI OGNI REGIONE (CON FILTRO)]]</f>
        <v>3.127335149980564E-4</v>
      </c>
      <c r="H7498" t="str">
        <f>IF(Comuni__2[[#This Row],[Popolazione2011]]&gt;300000,"MAGGIORE","")</f>
        <v/>
      </c>
    </row>
    <row r="7499" spans="1:8" x14ac:dyDescent="0.2">
      <c r="A7499" t="s">
        <v>2667</v>
      </c>
      <c r="B7499" t="s">
        <v>1271</v>
      </c>
      <c r="C7499" t="s">
        <v>2588</v>
      </c>
      <c r="D7499">
        <v>319</v>
      </c>
      <c r="E7499" s="2"/>
      <c r="F7499">
        <f>SUMIFS($D$2:$D$7909, $B$2:$B$7909, "Lombardia")</f>
        <v>9704121</v>
      </c>
      <c r="G7499" s="1">
        <f>Comuni__2[[#This Row],[Popolazione2011]]/Comuni__2[[#This Row],[POPOLAZIONE TOTALE DI OGNI REGIONE (CON FILTRO)]]</f>
        <v>3.2872632152876079E-5</v>
      </c>
      <c r="H7499" t="str">
        <f>IF(Comuni__2[[#This Row],[Popolazione2011]]&gt;300000,"MAGGIORE","")</f>
        <v/>
      </c>
    </row>
    <row r="7500" spans="1:8" x14ac:dyDescent="0.2">
      <c r="A7500" t="s">
        <v>1522</v>
      </c>
      <c r="B7500" t="s">
        <v>1271</v>
      </c>
      <c r="C7500" t="s">
        <v>1411</v>
      </c>
      <c r="D7500">
        <v>317</v>
      </c>
      <c r="E7500" s="2"/>
      <c r="F7500">
        <f>SUMIFS($D$2:$D$7909, $B$2:$B$7909, "Lombardia")</f>
        <v>9704121</v>
      </c>
      <c r="G7500" s="1">
        <f>Comuni__2[[#This Row],[Popolazione2011]]/Comuni__2[[#This Row],[POPOLAZIONE TOTALE DI OGNI REGIONE (CON FILTRO)]]</f>
        <v>3.2666534145648016E-5</v>
      </c>
      <c r="H7500" t="str">
        <f>IF(Comuni__2[[#This Row],[Popolazione2011]]&gt;300000,"MAGGIORE","")</f>
        <v/>
      </c>
    </row>
    <row r="7501" spans="1:8" x14ac:dyDescent="0.2">
      <c r="A7501" t="s">
        <v>5306</v>
      </c>
      <c r="B7501" t="s">
        <v>5062</v>
      </c>
      <c r="C7501" t="s">
        <v>5198</v>
      </c>
      <c r="D7501">
        <v>317</v>
      </c>
      <c r="E7501" s="2"/>
      <c r="F7501">
        <f>SUMIFS($D$2:$D$7909, $B$2:$B$7909, "Lazio")</f>
        <v>5502886</v>
      </c>
      <c r="G7501" s="1">
        <f>Comuni__2[[#This Row],[Popolazione2011]]/Comuni__2[[#This Row],[POPOLAZIONE TOTALE DI OGNI REGIONE (CON FILTRO)]]</f>
        <v>5.7606136125662063E-5</v>
      </c>
      <c r="H7501" t="str">
        <f>IF(Comuni__2[[#This Row],[Popolazione2011]]&gt;300000,"MAGGIORE","")</f>
        <v/>
      </c>
    </row>
    <row r="7502" spans="1:8" x14ac:dyDescent="0.2">
      <c r="A7502" t="s">
        <v>5639</v>
      </c>
      <c r="B7502" t="s">
        <v>5446</v>
      </c>
      <c r="C7502" t="s">
        <v>5604</v>
      </c>
      <c r="D7502">
        <v>317</v>
      </c>
      <c r="E7502" s="2"/>
      <c r="F7502">
        <f>SUMIFS($D$2:$D$7909, $B$2:$B$7909, "Abruzzo")</f>
        <v>1307309</v>
      </c>
      <c r="G7502" s="1">
        <f>Comuni__2[[#This Row],[Popolazione2011]]/Comuni__2[[#This Row],[POPOLAZIONE TOTALE DI OGNI REGIONE (CON FILTRO)]]</f>
        <v>2.4248284070560211E-4</v>
      </c>
      <c r="H7502" t="str">
        <f>IF(Comuni__2[[#This Row],[Popolazione2011]]&gt;300000,"MAGGIORE","")</f>
        <v/>
      </c>
    </row>
    <row r="7503" spans="1:8" x14ac:dyDescent="0.2">
      <c r="A7503" t="s">
        <v>2324</v>
      </c>
      <c r="B7503" t="s">
        <v>1271</v>
      </c>
      <c r="C7503" t="s">
        <v>2222</v>
      </c>
      <c r="D7503">
        <v>316</v>
      </c>
      <c r="E7503" s="2"/>
      <c r="F7503">
        <f>SUMIFS($D$2:$D$7909, $B$2:$B$7909, "Lombardia")</f>
        <v>9704121</v>
      </c>
      <c r="G7503" s="1">
        <f>Comuni__2[[#This Row],[Popolazione2011]]/Comuni__2[[#This Row],[POPOLAZIONE TOTALE DI OGNI REGIONE (CON FILTRO)]]</f>
        <v>3.2563485142033988E-5</v>
      </c>
      <c r="H7503" t="str">
        <f>IF(Comuni__2[[#This Row],[Popolazione2011]]&gt;300000,"MAGGIORE","")</f>
        <v/>
      </c>
    </row>
    <row r="7504" spans="1:8" x14ac:dyDescent="0.2">
      <c r="A7504" t="s">
        <v>778</v>
      </c>
      <c r="B7504" t="s">
        <v>5</v>
      </c>
      <c r="C7504" t="s">
        <v>738</v>
      </c>
      <c r="D7504">
        <v>316</v>
      </c>
      <c r="E7504" s="2"/>
      <c r="F7504">
        <f>SUMIFS($D$2:$D$7909, $B$2:$B$7909, "Piemonte")</f>
        <v>4363916</v>
      </c>
      <c r="G7504" s="1">
        <f>Comuni__2[[#This Row],[Popolazione2011]]/Comuni__2[[#This Row],[POPOLAZIONE TOTALE DI OGNI REGIONE (CON FILTRO)]]</f>
        <v>7.2412026262650336E-5</v>
      </c>
      <c r="H7504" t="str">
        <f>IF(Comuni__2[[#This Row],[Popolazione2011]]&gt;300000,"MAGGIORE","")</f>
        <v/>
      </c>
    </row>
    <row r="7505" spans="1:8" x14ac:dyDescent="0.2">
      <c r="A7505" t="s">
        <v>3743</v>
      </c>
      <c r="B7505" t="s">
        <v>3653</v>
      </c>
      <c r="C7505" t="s">
        <v>3654</v>
      </c>
      <c r="D7505">
        <v>315</v>
      </c>
      <c r="E7505" s="2"/>
      <c r="F7505">
        <f>SUMIFS($D$2:$D$7909, $B$2:$B$7909, "Friuli-Venezia Giulia")</f>
        <v>1220291</v>
      </c>
      <c r="G7505" s="1">
        <f>Comuni__2[[#This Row],[Popolazione2011]]/Comuni__2[[#This Row],[POPOLAZIONE TOTALE DI OGNI REGIONE (CON FILTRO)]]</f>
        <v>2.5813514973067897E-4</v>
      </c>
      <c r="H7505" t="str">
        <f>IF(Comuni__2[[#This Row],[Popolazione2011]]&gt;300000,"MAGGIORE","")</f>
        <v/>
      </c>
    </row>
    <row r="7506" spans="1:8" x14ac:dyDescent="0.2">
      <c r="A7506" t="s">
        <v>1256</v>
      </c>
      <c r="B7506" t="s">
        <v>1195</v>
      </c>
      <c r="C7506" t="s">
        <v>1196</v>
      </c>
      <c r="D7506">
        <v>315</v>
      </c>
      <c r="E7506" s="2"/>
      <c r="F7506">
        <f>SUMIFS($D$2:$D$7909, $B$2:$B$7909, "Valle D'Aosta/Vallée D'Aoste")</f>
        <v>126806</v>
      </c>
      <c r="G7506" s="1">
        <f>Comuni__2[[#This Row],[Popolazione2011]]/Comuni__2[[#This Row],[POPOLAZIONE TOTALE DI OGNI REGIONE (CON FILTRO)]]</f>
        <v>2.484109584719966E-3</v>
      </c>
      <c r="H7506" t="str">
        <f>IF(Comuni__2[[#This Row],[Popolazione2011]]&gt;300000,"MAGGIORE","")</f>
        <v/>
      </c>
    </row>
    <row r="7507" spans="1:8" x14ac:dyDescent="0.2">
      <c r="A7507" t="s">
        <v>7919</v>
      </c>
      <c r="B7507" t="s">
        <v>7657</v>
      </c>
      <c r="C7507" t="s">
        <v>7843</v>
      </c>
      <c r="D7507">
        <v>314</v>
      </c>
      <c r="E7507" s="2"/>
      <c r="F7507">
        <f>SUMIFS($D$2:$D$7909, $B$2:$B$7909, "Sardegna")</f>
        <v>1634822</v>
      </c>
      <c r="G7507" s="1">
        <f>Comuni__2[[#This Row],[Popolazione2011]]/Comuni__2[[#This Row],[POPOLAZIONE TOTALE DI OGNI REGIONE (CON FILTRO)]]</f>
        <v>1.9206984001928038E-4</v>
      </c>
      <c r="H7507" t="str">
        <f>IF(Comuni__2[[#This Row],[Popolazione2011]]&gt;300000,"MAGGIORE","")</f>
        <v/>
      </c>
    </row>
    <row r="7508" spans="1:8" x14ac:dyDescent="0.2">
      <c r="A7508" t="s">
        <v>225</v>
      </c>
      <c r="B7508" t="s">
        <v>5</v>
      </c>
      <c r="C7508" t="s">
        <v>6</v>
      </c>
      <c r="D7508">
        <v>313</v>
      </c>
      <c r="E7508" s="2"/>
      <c r="F7508">
        <f>SUMIFS($D$2:$D$7909, $B$2:$B$7909, "Piemonte")</f>
        <v>4363916</v>
      </c>
      <c r="G7508" s="1">
        <f>Comuni__2[[#This Row],[Popolazione2011]]/Comuni__2[[#This Row],[POPOLAZIONE TOTALE DI OGNI REGIONE (CON FILTRO)]]</f>
        <v>7.1724570317118841E-5</v>
      </c>
      <c r="H7508" t="str">
        <f>IF(Comuni__2[[#This Row],[Popolazione2011]]&gt;300000,"MAGGIORE","")</f>
        <v/>
      </c>
    </row>
    <row r="7509" spans="1:8" x14ac:dyDescent="0.2">
      <c r="A7509" t="s">
        <v>938</v>
      </c>
      <c r="B7509" t="s">
        <v>5</v>
      </c>
      <c r="C7509" t="s">
        <v>857</v>
      </c>
      <c r="D7509">
        <v>313</v>
      </c>
      <c r="E7509" s="2"/>
      <c r="F7509">
        <f>SUMIFS($D$2:$D$7909, $B$2:$B$7909, "Piemonte")</f>
        <v>4363916</v>
      </c>
      <c r="G7509" s="1">
        <f>Comuni__2[[#This Row],[Popolazione2011]]/Comuni__2[[#This Row],[POPOLAZIONE TOTALE DI OGNI REGIONE (CON FILTRO)]]</f>
        <v>7.1724570317118841E-5</v>
      </c>
      <c r="H7509" t="str">
        <f>IF(Comuni__2[[#This Row],[Popolazione2011]]&gt;300000,"MAGGIORE","")</f>
        <v/>
      </c>
    </row>
    <row r="7510" spans="1:8" x14ac:dyDescent="0.2">
      <c r="A7510" t="s">
        <v>4842</v>
      </c>
      <c r="B7510" t="s">
        <v>4829</v>
      </c>
      <c r="C7510" t="s">
        <v>4830</v>
      </c>
      <c r="D7510">
        <v>313</v>
      </c>
      <c r="E7510" s="2"/>
      <c r="F7510">
        <f>SUMIFS($D$2:$D$7909, $B$2:$B$7909, "Marche")</f>
        <v>1540584</v>
      </c>
      <c r="G7510" s="1">
        <f>Comuni__2[[#This Row],[Popolazione2011]]/Comuni__2[[#This Row],[POPOLAZIONE TOTALE DI OGNI REGIONE (CON FILTRO)]]</f>
        <v>2.031697070721233E-4</v>
      </c>
      <c r="H7510" t="str">
        <f>IF(Comuni__2[[#This Row],[Popolazione2011]]&gt;300000,"MAGGIORE","")</f>
        <v/>
      </c>
    </row>
    <row r="7511" spans="1:8" x14ac:dyDescent="0.2">
      <c r="A7511" t="s">
        <v>169</v>
      </c>
      <c r="B7511" t="s">
        <v>5</v>
      </c>
      <c r="C7511" t="s">
        <v>6</v>
      </c>
      <c r="D7511">
        <v>312</v>
      </c>
      <c r="E7511" s="2"/>
      <c r="F7511">
        <f>SUMIFS($D$2:$D$7909, $B$2:$B$7909, "Piemonte")</f>
        <v>4363916</v>
      </c>
      <c r="G7511" s="1">
        <f>Comuni__2[[#This Row],[Popolazione2011]]/Comuni__2[[#This Row],[POPOLAZIONE TOTALE DI OGNI REGIONE (CON FILTRO)]]</f>
        <v>7.149541833527501E-5</v>
      </c>
      <c r="H7511" t="str">
        <f>IF(Comuni__2[[#This Row],[Popolazione2011]]&gt;300000,"MAGGIORE","")</f>
        <v/>
      </c>
    </row>
    <row r="7512" spans="1:8" x14ac:dyDescent="0.2">
      <c r="A7512" t="s">
        <v>3880</v>
      </c>
      <c r="B7512" t="s">
        <v>3873</v>
      </c>
      <c r="C7512" t="s">
        <v>3874</v>
      </c>
      <c r="D7512">
        <v>312</v>
      </c>
      <c r="E7512" s="2"/>
      <c r="F7512">
        <f>SUMIFS($D$2:$D$7909, $B$2:$B$7909, "Liguria")</f>
        <v>1570694</v>
      </c>
      <c r="G7512" s="1">
        <f>Comuni__2[[#This Row],[Popolazione2011]]/Comuni__2[[#This Row],[POPOLAZIONE TOTALE DI OGNI REGIONE (CON FILTRO)]]</f>
        <v>1.9863830892586336E-4</v>
      </c>
      <c r="H7512" t="str">
        <f>IF(Comuni__2[[#This Row],[Popolazione2011]]&gt;300000,"MAGGIORE","")</f>
        <v/>
      </c>
    </row>
    <row r="7513" spans="1:8" x14ac:dyDescent="0.2">
      <c r="A7513" t="s">
        <v>5146</v>
      </c>
      <c r="B7513" t="s">
        <v>5062</v>
      </c>
      <c r="C7513" t="s">
        <v>5124</v>
      </c>
      <c r="D7513">
        <v>311</v>
      </c>
      <c r="E7513" s="2"/>
      <c r="F7513">
        <f>SUMIFS($D$2:$D$7909, $B$2:$B$7909, "Lazio")</f>
        <v>5502886</v>
      </c>
      <c r="G7513" s="1">
        <f>Comuni__2[[#This Row],[Popolazione2011]]/Comuni__2[[#This Row],[POPOLAZIONE TOTALE DI OGNI REGIONE (CON FILTRO)]]</f>
        <v>5.6515799164293061E-5</v>
      </c>
      <c r="H7513" t="str">
        <f>IF(Comuni__2[[#This Row],[Popolazione2011]]&gt;300000,"MAGGIORE","")</f>
        <v/>
      </c>
    </row>
    <row r="7514" spans="1:8" x14ac:dyDescent="0.2">
      <c r="A7514" t="s">
        <v>5713</v>
      </c>
      <c r="B7514" t="s">
        <v>5446</v>
      </c>
      <c r="C7514" t="s">
        <v>5651</v>
      </c>
      <c r="D7514">
        <v>311</v>
      </c>
      <c r="E7514" s="2"/>
      <c r="F7514">
        <f>SUMIFS($D$2:$D$7909, $B$2:$B$7909, "Abruzzo")</f>
        <v>1307309</v>
      </c>
      <c r="G7514" s="1">
        <f>Comuni__2[[#This Row],[Popolazione2011]]/Comuni__2[[#This Row],[POPOLAZIONE TOTALE DI OGNI REGIONE (CON FILTRO)]]</f>
        <v>2.3789326012442353E-4</v>
      </c>
      <c r="H7514" t="str">
        <f>IF(Comuni__2[[#This Row],[Popolazione2011]]&gt;300000,"MAGGIORE","")</f>
        <v/>
      </c>
    </row>
    <row r="7515" spans="1:8" x14ac:dyDescent="0.2">
      <c r="A7515" t="s">
        <v>1227</v>
      </c>
      <c r="B7515" t="s">
        <v>1195</v>
      </c>
      <c r="C7515" t="s">
        <v>1196</v>
      </c>
      <c r="D7515">
        <v>311</v>
      </c>
      <c r="E7515" s="2"/>
      <c r="F7515">
        <f>SUMIFS($D$2:$D$7909, $B$2:$B$7909, "Valle D'Aosta/Vallée D'Aoste")</f>
        <v>126806</v>
      </c>
      <c r="G7515" s="1">
        <f>Comuni__2[[#This Row],[Popolazione2011]]/Comuni__2[[#This Row],[POPOLAZIONE TOTALE DI OGNI REGIONE (CON FILTRO)]]</f>
        <v>2.4525653360251091E-3</v>
      </c>
      <c r="H7515" t="str">
        <f>IF(Comuni__2[[#This Row],[Popolazione2011]]&gt;300000,"MAGGIORE","")</f>
        <v/>
      </c>
    </row>
    <row r="7516" spans="1:8" x14ac:dyDescent="0.2">
      <c r="A7516" t="s">
        <v>2447</v>
      </c>
      <c r="B7516" t="s">
        <v>1271</v>
      </c>
      <c r="C7516" t="s">
        <v>2409</v>
      </c>
      <c r="D7516">
        <v>310</v>
      </c>
      <c r="E7516" s="2"/>
      <c r="F7516">
        <f>SUMIFS($D$2:$D$7909, $B$2:$B$7909, "Lombardia")</f>
        <v>9704121</v>
      </c>
      <c r="G7516" s="1">
        <f>Comuni__2[[#This Row],[Popolazione2011]]/Comuni__2[[#This Row],[POPOLAZIONE TOTALE DI OGNI REGIONE (CON FILTRO)]]</f>
        <v>3.1945191120349798E-5</v>
      </c>
      <c r="H7516" t="str">
        <f>IF(Comuni__2[[#This Row],[Popolazione2011]]&gt;300000,"MAGGIORE","")</f>
        <v/>
      </c>
    </row>
    <row r="7517" spans="1:8" x14ac:dyDescent="0.2">
      <c r="A7517" t="s">
        <v>4939</v>
      </c>
      <c r="B7517" t="s">
        <v>4829</v>
      </c>
      <c r="C7517" t="s">
        <v>4931</v>
      </c>
      <c r="D7517">
        <v>310</v>
      </c>
      <c r="E7517" s="2"/>
      <c r="F7517">
        <f>SUMIFS($D$2:$D$7909, $B$2:$B$7909, "Marche")</f>
        <v>1540584</v>
      </c>
      <c r="G7517" s="1">
        <f>Comuni__2[[#This Row],[Popolazione2011]]/Comuni__2[[#This Row],[POPOLAZIONE TOTALE DI OGNI REGIONE (CON FILTRO)]]</f>
        <v>2.0122239358580902E-4</v>
      </c>
      <c r="H7517" t="str">
        <f>IF(Comuni__2[[#This Row],[Popolazione2011]]&gt;300000,"MAGGIORE","")</f>
        <v/>
      </c>
    </row>
    <row r="7518" spans="1:8" x14ac:dyDescent="0.2">
      <c r="A7518" t="s">
        <v>2951</v>
      </c>
      <c r="B7518" t="s">
        <v>2791</v>
      </c>
      <c r="C7518" t="s">
        <v>2909</v>
      </c>
      <c r="D7518">
        <v>309</v>
      </c>
      <c r="E7518" s="2"/>
      <c r="F7518">
        <f>SUMIFS($D$2:$D$7909, $B$2:$B$7909, "Trentino-Alto Adige/Südtirol")</f>
        <v>1026433</v>
      </c>
      <c r="G7518" s="1">
        <f>Comuni__2[[#This Row],[Popolazione2011]]/Comuni__2[[#This Row],[POPOLAZIONE TOTALE DI OGNI REGIONE (CON FILTRO)]]</f>
        <v>3.0104254247476455E-4</v>
      </c>
      <c r="H7518" t="str">
        <f>IF(Comuni__2[[#This Row],[Popolazione2011]]&gt;300000,"MAGGIORE","")</f>
        <v/>
      </c>
    </row>
    <row r="7519" spans="1:8" x14ac:dyDescent="0.2">
      <c r="A7519" t="s">
        <v>2314</v>
      </c>
      <c r="B7519" t="s">
        <v>1271</v>
      </c>
      <c r="C7519" t="s">
        <v>2222</v>
      </c>
      <c r="D7519">
        <v>307</v>
      </c>
      <c r="E7519" s="2"/>
      <c r="F7519">
        <f>SUMIFS($D$2:$D$7909, $B$2:$B$7909, "Lombardia")</f>
        <v>9704121</v>
      </c>
      <c r="G7519" s="1">
        <f>Comuni__2[[#This Row],[Popolazione2011]]/Comuni__2[[#This Row],[POPOLAZIONE TOTALE DI OGNI REGIONE (CON FILTRO)]]</f>
        <v>3.1636044109507706E-5</v>
      </c>
      <c r="H7519" t="str">
        <f>IF(Comuni__2[[#This Row],[Popolazione2011]]&gt;300000,"MAGGIORE","")</f>
        <v/>
      </c>
    </row>
    <row r="7520" spans="1:8" x14ac:dyDescent="0.2">
      <c r="A7520" t="s">
        <v>797</v>
      </c>
      <c r="B7520" t="s">
        <v>5</v>
      </c>
      <c r="C7520" t="s">
        <v>738</v>
      </c>
      <c r="D7520">
        <v>307</v>
      </c>
      <c r="E7520" s="2"/>
      <c r="F7520">
        <f>SUMIFS($D$2:$D$7909, $B$2:$B$7909, "Piemonte")</f>
        <v>4363916</v>
      </c>
      <c r="G7520" s="1">
        <f>Comuni__2[[#This Row],[Popolazione2011]]/Comuni__2[[#This Row],[POPOLAZIONE TOTALE DI OGNI REGIONE (CON FILTRO)]]</f>
        <v>7.0349658426055865E-5</v>
      </c>
      <c r="H7520" t="str">
        <f>IF(Comuni__2[[#This Row],[Popolazione2011]]&gt;300000,"MAGGIORE","")</f>
        <v/>
      </c>
    </row>
    <row r="7521" spans="1:8" x14ac:dyDescent="0.2">
      <c r="A7521" t="s">
        <v>5305</v>
      </c>
      <c r="B7521" t="s">
        <v>5062</v>
      </c>
      <c r="C7521" t="s">
        <v>5198</v>
      </c>
      <c r="D7521">
        <v>306</v>
      </c>
      <c r="E7521" s="2"/>
      <c r="F7521">
        <f>SUMIFS($D$2:$D$7909, $B$2:$B$7909, "Lazio")</f>
        <v>5502886</v>
      </c>
      <c r="G7521" s="1">
        <f>Comuni__2[[#This Row],[Popolazione2011]]/Comuni__2[[#This Row],[POPOLAZIONE TOTALE DI OGNI REGIONE (CON FILTRO)]]</f>
        <v>5.5607185029818898E-5</v>
      </c>
      <c r="H7521" t="str">
        <f>IF(Comuni__2[[#This Row],[Popolazione2011]]&gt;300000,"MAGGIORE","")</f>
        <v/>
      </c>
    </row>
    <row r="7522" spans="1:8" x14ac:dyDescent="0.2">
      <c r="A7522" t="s">
        <v>865</v>
      </c>
      <c r="B7522" t="s">
        <v>5</v>
      </c>
      <c r="C7522" t="s">
        <v>857</v>
      </c>
      <c r="D7522">
        <v>306</v>
      </c>
      <c r="E7522" s="2"/>
      <c r="F7522">
        <f>SUMIFS($D$2:$D$7909, $B$2:$B$7909, "Piemonte")</f>
        <v>4363916</v>
      </c>
      <c r="G7522" s="1">
        <f>Comuni__2[[#This Row],[Popolazione2011]]/Comuni__2[[#This Row],[POPOLAZIONE TOTALE DI OGNI REGIONE (CON FILTRO)]]</f>
        <v>7.0120506444212033E-5</v>
      </c>
      <c r="H7522" t="str">
        <f>IF(Comuni__2[[#This Row],[Popolazione2011]]&gt;300000,"MAGGIORE","")</f>
        <v/>
      </c>
    </row>
    <row r="7523" spans="1:8" x14ac:dyDescent="0.2">
      <c r="A7523" t="s">
        <v>953</v>
      </c>
      <c r="B7523" t="s">
        <v>5</v>
      </c>
      <c r="C7523" t="s">
        <v>857</v>
      </c>
      <c r="D7523">
        <v>306</v>
      </c>
      <c r="E7523" s="2"/>
      <c r="F7523">
        <f>SUMIFS($D$2:$D$7909, $B$2:$B$7909, "Piemonte")</f>
        <v>4363916</v>
      </c>
      <c r="G7523" s="1">
        <f>Comuni__2[[#This Row],[Popolazione2011]]/Comuni__2[[#This Row],[POPOLAZIONE TOTALE DI OGNI REGIONE (CON FILTRO)]]</f>
        <v>7.0120506444212033E-5</v>
      </c>
      <c r="H7523" t="str">
        <f>IF(Comuni__2[[#This Row],[Popolazione2011]]&gt;300000,"MAGGIORE","")</f>
        <v/>
      </c>
    </row>
    <row r="7524" spans="1:8" x14ac:dyDescent="0.2">
      <c r="A7524" t="s">
        <v>6733</v>
      </c>
      <c r="B7524" t="s">
        <v>6713</v>
      </c>
      <c r="C7524" t="s">
        <v>6714</v>
      </c>
      <c r="D7524">
        <v>306</v>
      </c>
      <c r="E7524" s="2"/>
      <c r="F7524">
        <f>SUMIFS($D$2:$D$7909, $B$2:$B$7909, "Basilicata")</f>
        <v>578036</v>
      </c>
      <c r="G7524" s="1">
        <f>Comuni__2[[#This Row],[Popolazione2011]]/Comuni__2[[#This Row],[POPOLAZIONE TOTALE DI OGNI REGIONE (CON FILTRO)]]</f>
        <v>5.2937879301635197E-4</v>
      </c>
      <c r="H7524" t="str">
        <f>IF(Comuni__2[[#This Row],[Popolazione2011]]&gt;300000,"MAGGIORE","")</f>
        <v/>
      </c>
    </row>
    <row r="7525" spans="1:8" x14ac:dyDescent="0.2">
      <c r="A7525" t="s">
        <v>648</v>
      </c>
      <c r="B7525" t="s">
        <v>5</v>
      </c>
      <c r="C7525" t="s">
        <v>490</v>
      </c>
      <c r="D7525">
        <v>305</v>
      </c>
      <c r="E7525" s="2"/>
      <c r="F7525">
        <f>SUMIFS($D$2:$D$7909, $B$2:$B$7909, "Piemonte")</f>
        <v>4363916</v>
      </c>
      <c r="G7525" s="1">
        <f>Comuni__2[[#This Row],[Popolazione2011]]/Comuni__2[[#This Row],[POPOLAZIONE TOTALE DI OGNI REGIONE (CON FILTRO)]]</f>
        <v>6.9891354462368202E-5</v>
      </c>
      <c r="H7525" t="str">
        <f>IF(Comuni__2[[#This Row],[Popolazione2011]]&gt;300000,"MAGGIORE","")</f>
        <v/>
      </c>
    </row>
    <row r="7526" spans="1:8" x14ac:dyDescent="0.2">
      <c r="A7526" t="s">
        <v>5589</v>
      </c>
      <c r="B7526" t="s">
        <v>5446</v>
      </c>
      <c r="C7526" t="s">
        <v>5556</v>
      </c>
      <c r="D7526">
        <v>304</v>
      </c>
      <c r="E7526" s="2"/>
      <c r="F7526">
        <f>SUMIFS($D$2:$D$7909, $B$2:$B$7909, "Abruzzo")</f>
        <v>1307309</v>
      </c>
      <c r="G7526" s="1">
        <f>Comuni__2[[#This Row],[Popolazione2011]]/Comuni__2[[#This Row],[POPOLAZIONE TOTALE DI OGNI REGIONE (CON FILTRO)]]</f>
        <v>2.3253874944638184E-4</v>
      </c>
      <c r="H7526" t="str">
        <f>IF(Comuni__2[[#This Row],[Popolazione2011]]&gt;300000,"MAGGIORE","")</f>
        <v/>
      </c>
    </row>
    <row r="7527" spans="1:8" x14ac:dyDescent="0.2">
      <c r="A7527" t="s">
        <v>1368</v>
      </c>
      <c r="B7527" t="s">
        <v>1271</v>
      </c>
      <c r="C7527" t="s">
        <v>1272</v>
      </c>
      <c r="D7527">
        <v>303</v>
      </c>
      <c r="E7527" s="2"/>
      <c r="F7527">
        <f>SUMIFS($D$2:$D$7909, $B$2:$B$7909, "Lombardia")</f>
        <v>9704121</v>
      </c>
      <c r="G7527" s="1">
        <f>Comuni__2[[#This Row],[Popolazione2011]]/Comuni__2[[#This Row],[POPOLAZIONE TOTALE DI OGNI REGIONE (CON FILTRO)]]</f>
        <v>3.122384809505158E-5</v>
      </c>
      <c r="H7527" t="str">
        <f>IF(Comuni__2[[#This Row],[Popolazione2011]]&gt;300000,"MAGGIORE","")</f>
        <v/>
      </c>
    </row>
    <row r="7528" spans="1:8" x14ac:dyDescent="0.2">
      <c r="A7528" t="s">
        <v>3885</v>
      </c>
      <c r="B7528" t="s">
        <v>3873</v>
      </c>
      <c r="C7528" t="s">
        <v>3874</v>
      </c>
      <c r="D7528">
        <v>303</v>
      </c>
      <c r="E7528" s="2"/>
      <c r="F7528">
        <f>SUMIFS($D$2:$D$7909, $B$2:$B$7909, "Liguria")</f>
        <v>1570694</v>
      </c>
      <c r="G7528" s="1">
        <f>Comuni__2[[#This Row],[Popolazione2011]]/Comuni__2[[#This Row],[POPOLAZIONE TOTALE DI OGNI REGIONE (CON FILTRO)]]</f>
        <v>1.9290835770684805E-4</v>
      </c>
      <c r="H7528" t="str">
        <f>IF(Comuni__2[[#This Row],[Popolazione2011]]&gt;300000,"MAGGIORE","")</f>
        <v/>
      </c>
    </row>
    <row r="7529" spans="1:8" x14ac:dyDescent="0.2">
      <c r="A7529" t="s">
        <v>5481</v>
      </c>
      <c r="B7529" t="s">
        <v>5446</v>
      </c>
      <c r="C7529" t="s">
        <v>5447</v>
      </c>
      <c r="D7529">
        <v>303</v>
      </c>
      <c r="E7529" s="2"/>
      <c r="F7529">
        <f>SUMIFS($D$2:$D$7909, $B$2:$B$7909, "Abruzzo")</f>
        <v>1307309</v>
      </c>
      <c r="G7529" s="1">
        <f>Comuni__2[[#This Row],[Popolazione2011]]/Comuni__2[[#This Row],[POPOLAZIONE TOTALE DI OGNI REGIONE (CON FILTRO)]]</f>
        <v>2.3177381934951874E-4</v>
      </c>
      <c r="H7529" t="str">
        <f>IF(Comuni__2[[#This Row],[Popolazione2011]]&gt;300000,"MAGGIORE","")</f>
        <v/>
      </c>
    </row>
    <row r="7530" spans="1:8" x14ac:dyDescent="0.2">
      <c r="A7530" t="s">
        <v>763</v>
      </c>
      <c r="B7530" t="s">
        <v>5</v>
      </c>
      <c r="C7530" t="s">
        <v>738</v>
      </c>
      <c r="D7530">
        <v>302</v>
      </c>
      <c r="E7530" s="2"/>
      <c r="F7530">
        <f>SUMIFS($D$2:$D$7909, $B$2:$B$7909, "Piemonte")</f>
        <v>4363916</v>
      </c>
      <c r="G7530" s="1">
        <f>Comuni__2[[#This Row],[Popolazione2011]]/Comuni__2[[#This Row],[POPOLAZIONE TOTALE DI OGNI REGIONE (CON FILTRO)]]</f>
        <v>6.9203898516836707E-5</v>
      </c>
      <c r="H7530" t="str">
        <f>IF(Comuni__2[[#This Row],[Popolazione2011]]&gt;300000,"MAGGIORE","")</f>
        <v/>
      </c>
    </row>
    <row r="7531" spans="1:8" x14ac:dyDescent="0.2">
      <c r="A7531" t="s">
        <v>2010</v>
      </c>
      <c r="B7531" t="s">
        <v>1271</v>
      </c>
      <c r="C7531" t="s">
        <v>1772</v>
      </c>
      <c r="D7531">
        <v>301</v>
      </c>
      <c r="E7531" s="2"/>
      <c r="F7531">
        <f>SUMIFS($D$2:$D$7909, $B$2:$B$7909, "Lombardia")</f>
        <v>9704121</v>
      </c>
      <c r="G7531" s="1">
        <f>Comuni__2[[#This Row],[Popolazione2011]]/Comuni__2[[#This Row],[POPOLAZIONE TOTALE DI OGNI REGIONE (CON FILTRO)]]</f>
        <v>3.1017750087823516E-5</v>
      </c>
      <c r="H7531" t="str">
        <f>IF(Comuni__2[[#This Row],[Popolazione2011]]&gt;300000,"MAGGIORE","")</f>
        <v/>
      </c>
    </row>
    <row r="7532" spans="1:8" x14ac:dyDescent="0.2">
      <c r="A7532" t="s">
        <v>909</v>
      </c>
      <c r="B7532" t="s">
        <v>5</v>
      </c>
      <c r="C7532" t="s">
        <v>857</v>
      </c>
      <c r="D7532">
        <v>301</v>
      </c>
      <c r="E7532" s="2"/>
      <c r="F7532">
        <f>SUMIFS($D$2:$D$7909, $B$2:$B$7909, "Piemonte")</f>
        <v>4363916</v>
      </c>
      <c r="G7532" s="1">
        <f>Comuni__2[[#This Row],[Popolazione2011]]/Comuni__2[[#This Row],[POPOLAZIONE TOTALE DI OGNI REGIONE (CON FILTRO)]]</f>
        <v>6.8974746534992889E-5</v>
      </c>
      <c r="H7532" t="str">
        <f>IF(Comuni__2[[#This Row],[Popolazione2011]]&gt;300000,"MAGGIORE","")</f>
        <v/>
      </c>
    </row>
    <row r="7533" spans="1:8" x14ac:dyDescent="0.2">
      <c r="A7533" t="s">
        <v>756</v>
      </c>
      <c r="B7533" t="s">
        <v>5</v>
      </c>
      <c r="C7533" t="s">
        <v>738</v>
      </c>
      <c r="D7533">
        <v>300</v>
      </c>
      <c r="E7533" s="2"/>
      <c r="F7533">
        <f>SUMIFS($D$2:$D$7909, $B$2:$B$7909, "Piemonte")</f>
        <v>4363916</v>
      </c>
      <c r="G7533" s="1">
        <f>Comuni__2[[#This Row],[Popolazione2011]]/Comuni__2[[#This Row],[POPOLAZIONE TOTALE DI OGNI REGIONE (CON FILTRO)]]</f>
        <v>6.8745594553149057E-5</v>
      </c>
      <c r="H7533" t="str">
        <f>IF(Comuni__2[[#This Row],[Popolazione2011]]&gt;300000,"MAGGIORE","")</f>
        <v/>
      </c>
    </row>
    <row r="7534" spans="1:8" x14ac:dyDescent="0.2">
      <c r="A7534" t="s">
        <v>6874</v>
      </c>
      <c r="B7534" t="s">
        <v>6847</v>
      </c>
      <c r="C7534" t="s">
        <v>6848</v>
      </c>
      <c r="D7534">
        <v>300</v>
      </c>
      <c r="E7534" s="2"/>
      <c r="F7534">
        <f>SUMIFS($D$2:$D$7909, $B$2:$B$7909, "Calabria")</f>
        <v>1959050</v>
      </c>
      <c r="G7534" s="1">
        <f>Comuni__2[[#This Row],[Popolazione2011]]/Comuni__2[[#This Row],[POPOLAZIONE TOTALE DI OGNI REGIONE (CON FILTRO)]]</f>
        <v>1.5313544830402491E-4</v>
      </c>
      <c r="H7534" t="str">
        <f>IF(Comuni__2[[#This Row],[Popolazione2011]]&gt;300000,"MAGGIORE","")</f>
        <v/>
      </c>
    </row>
    <row r="7535" spans="1:8" x14ac:dyDescent="0.2">
      <c r="A7535" t="s">
        <v>7882</v>
      </c>
      <c r="B7535" t="s">
        <v>7657</v>
      </c>
      <c r="C7535" t="s">
        <v>7843</v>
      </c>
      <c r="D7535">
        <v>300</v>
      </c>
      <c r="E7535" s="2"/>
      <c r="F7535">
        <f>SUMIFS($D$2:$D$7909, $B$2:$B$7909, "Sardegna")</f>
        <v>1634822</v>
      </c>
      <c r="G7535" s="1">
        <f>Comuni__2[[#This Row],[Popolazione2011]]/Comuni__2[[#This Row],[POPOLAZIONE TOTALE DI OGNI REGIONE (CON FILTRO)]]</f>
        <v>1.835062165789303E-4</v>
      </c>
      <c r="H7535" t="str">
        <f>IF(Comuni__2[[#This Row],[Popolazione2011]]&gt;300000,"MAGGIORE","")</f>
        <v/>
      </c>
    </row>
    <row r="7536" spans="1:8" x14ac:dyDescent="0.2">
      <c r="A7536" t="s">
        <v>5873</v>
      </c>
      <c r="B7536" t="s">
        <v>5756</v>
      </c>
      <c r="C7536" t="s">
        <v>5841</v>
      </c>
      <c r="D7536">
        <v>300</v>
      </c>
      <c r="E7536" s="2"/>
      <c r="F7536">
        <f>SUMIFS($D$2:$D$7909, $B$2:$B$7909, "Molise")</f>
        <v>313660</v>
      </c>
      <c r="G7536" s="1">
        <f>Comuni__2[[#This Row],[Popolazione2011]]/Comuni__2[[#This Row],[POPOLAZIONE TOTALE DI OGNI REGIONE (CON FILTRO)]]</f>
        <v>9.564496588662883E-4</v>
      </c>
      <c r="H7536" t="str">
        <f>IF(Comuni__2[[#This Row],[Popolazione2011]]&gt;300000,"MAGGIORE","")</f>
        <v/>
      </c>
    </row>
    <row r="7537" spans="1:8" x14ac:dyDescent="0.2">
      <c r="A7537" t="s">
        <v>5136</v>
      </c>
      <c r="B7537" t="s">
        <v>5062</v>
      </c>
      <c r="C7537" t="s">
        <v>5124</v>
      </c>
      <c r="D7537">
        <v>299</v>
      </c>
      <c r="E7537" s="2"/>
      <c r="F7537">
        <f>SUMIFS($D$2:$D$7909, $B$2:$B$7909, "Lazio")</f>
        <v>5502886</v>
      </c>
      <c r="G7537" s="1">
        <f>Comuni__2[[#This Row],[Popolazione2011]]/Comuni__2[[#This Row],[POPOLAZIONE TOTALE DI OGNI REGIONE (CON FILTRO)]]</f>
        <v>5.433512524155507E-5</v>
      </c>
      <c r="H7537" t="str">
        <f>IF(Comuni__2[[#This Row],[Popolazione2011]]&gt;300000,"MAGGIORE","")</f>
        <v/>
      </c>
    </row>
    <row r="7538" spans="1:8" x14ac:dyDescent="0.2">
      <c r="A7538" t="s">
        <v>5640</v>
      </c>
      <c r="B7538" t="s">
        <v>5446</v>
      </c>
      <c r="C7538" t="s">
        <v>5604</v>
      </c>
      <c r="D7538">
        <v>299</v>
      </c>
      <c r="E7538" s="2"/>
      <c r="F7538">
        <f>SUMIFS($D$2:$D$7909, $B$2:$B$7909, "Abruzzo")</f>
        <v>1307309</v>
      </c>
      <c r="G7538" s="1">
        <f>Comuni__2[[#This Row],[Popolazione2011]]/Comuni__2[[#This Row],[POPOLAZIONE TOTALE DI OGNI REGIONE (CON FILTRO)]]</f>
        <v>2.2871409896206636E-4</v>
      </c>
      <c r="H7538" t="str">
        <f>IF(Comuni__2[[#This Row],[Popolazione2011]]&gt;300000,"MAGGIORE","")</f>
        <v/>
      </c>
    </row>
    <row r="7539" spans="1:8" x14ac:dyDescent="0.2">
      <c r="A7539" t="s">
        <v>1100</v>
      </c>
      <c r="B7539" t="s">
        <v>5</v>
      </c>
      <c r="C7539" t="s">
        <v>1045</v>
      </c>
      <c r="D7539">
        <v>298</v>
      </c>
      <c r="E7539" s="2"/>
      <c r="F7539">
        <f>SUMIFS($D$2:$D$7909, $B$2:$B$7909, "Piemonte")</f>
        <v>4363916</v>
      </c>
      <c r="G7539" s="1">
        <f>Comuni__2[[#This Row],[Popolazione2011]]/Comuni__2[[#This Row],[POPOLAZIONE TOTALE DI OGNI REGIONE (CON FILTRO)]]</f>
        <v>6.8287290589461394E-5</v>
      </c>
      <c r="H7539" t="str">
        <f>IF(Comuni__2[[#This Row],[Popolazione2011]]&gt;300000,"MAGGIORE","")</f>
        <v/>
      </c>
    </row>
    <row r="7540" spans="1:8" x14ac:dyDescent="0.2">
      <c r="A7540" t="s">
        <v>2673</v>
      </c>
      <c r="B7540" t="s">
        <v>1271</v>
      </c>
      <c r="C7540" t="s">
        <v>2674</v>
      </c>
      <c r="D7540">
        <v>297</v>
      </c>
      <c r="E7540" s="2"/>
      <c r="F7540">
        <f>SUMIFS($D$2:$D$7909, $B$2:$B$7909, "Lombardia")</f>
        <v>9704121</v>
      </c>
      <c r="G7540" s="1">
        <f>Comuni__2[[#This Row],[Popolazione2011]]/Comuni__2[[#This Row],[POPOLAZIONE TOTALE DI OGNI REGIONE (CON FILTRO)]]</f>
        <v>3.060555407336739E-5</v>
      </c>
      <c r="H7540" t="str">
        <f>IF(Comuni__2[[#This Row],[Popolazione2011]]&gt;300000,"MAGGIORE","")</f>
        <v/>
      </c>
    </row>
    <row r="7541" spans="1:8" x14ac:dyDescent="0.2">
      <c r="A7541" t="s">
        <v>4967</v>
      </c>
      <c r="B7541" t="s">
        <v>4829</v>
      </c>
      <c r="C7541" t="s">
        <v>4931</v>
      </c>
      <c r="D7541">
        <v>297</v>
      </c>
      <c r="E7541" s="2"/>
      <c r="F7541">
        <f>SUMIFS($D$2:$D$7909, $B$2:$B$7909, "Marche")</f>
        <v>1540584</v>
      </c>
      <c r="G7541" s="1">
        <f>Comuni__2[[#This Row],[Popolazione2011]]/Comuni__2[[#This Row],[POPOLAZIONE TOTALE DI OGNI REGIONE (CON FILTRO)]]</f>
        <v>1.927840351451138E-4</v>
      </c>
      <c r="H7541" t="str">
        <f>IF(Comuni__2[[#This Row],[Popolazione2011]]&gt;300000,"MAGGIORE","")</f>
        <v/>
      </c>
    </row>
    <row r="7542" spans="1:8" x14ac:dyDescent="0.2">
      <c r="A7542" t="s">
        <v>936</v>
      </c>
      <c r="B7542" t="s">
        <v>5</v>
      </c>
      <c r="C7542" t="s">
        <v>857</v>
      </c>
      <c r="D7542">
        <v>296</v>
      </c>
      <c r="E7542" s="2"/>
      <c r="F7542">
        <f>SUMIFS($D$2:$D$7909, $B$2:$B$7909, "Piemonte")</f>
        <v>4363916</v>
      </c>
      <c r="G7542" s="1">
        <f>Comuni__2[[#This Row],[Popolazione2011]]/Comuni__2[[#This Row],[POPOLAZIONE TOTALE DI OGNI REGIONE (CON FILTRO)]]</f>
        <v>6.7828986625773731E-5</v>
      </c>
      <c r="H7542" t="str">
        <f>IF(Comuni__2[[#This Row],[Popolazione2011]]&gt;300000,"MAGGIORE","")</f>
        <v/>
      </c>
    </row>
    <row r="7543" spans="1:8" x14ac:dyDescent="0.2">
      <c r="A7543" t="s">
        <v>5165</v>
      </c>
      <c r="B7543" t="s">
        <v>5062</v>
      </c>
      <c r="C7543" t="s">
        <v>5124</v>
      </c>
      <c r="D7543">
        <v>295</v>
      </c>
      <c r="E7543" s="2"/>
      <c r="F7543">
        <f>SUMIFS($D$2:$D$7909, $B$2:$B$7909, "Lazio")</f>
        <v>5502886</v>
      </c>
      <c r="G7543" s="1">
        <f>Comuni__2[[#This Row],[Popolazione2011]]/Comuni__2[[#This Row],[POPOLAZIONE TOTALE DI OGNI REGIONE (CON FILTRO)]]</f>
        <v>5.3608233933975732E-5</v>
      </c>
      <c r="H7543" t="str">
        <f>IF(Comuni__2[[#This Row],[Popolazione2011]]&gt;300000,"MAGGIORE","")</f>
        <v/>
      </c>
    </row>
    <row r="7544" spans="1:8" x14ac:dyDescent="0.2">
      <c r="A7544" t="s">
        <v>56</v>
      </c>
      <c r="B7544" t="s">
        <v>5</v>
      </c>
      <c r="C7544" t="s">
        <v>6</v>
      </c>
      <c r="D7544">
        <v>294</v>
      </c>
      <c r="E7544" s="2"/>
      <c r="F7544">
        <f>SUMIFS($D$2:$D$7909, $B$2:$B$7909, "Piemonte")</f>
        <v>4363916</v>
      </c>
      <c r="G7544" s="1">
        <f>Comuni__2[[#This Row],[Popolazione2011]]/Comuni__2[[#This Row],[POPOLAZIONE TOTALE DI OGNI REGIONE (CON FILTRO)]]</f>
        <v>6.7370682662086067E-5</v>
      </c>
      <c r="H7544" t="str">
        <f>IF(Comuni__2[[#This Row],[Popolazione2011]]&gt;300000,"MAGGIORE","")</f>
        <v/>
      </c>
    </row>
    <row r="7545" spans="1:8" x14ac:dyDescent="0.2">
      <c r="A7545" t="s">
        <v>1613</v>
      </c>
      <c r="B7545" t="s">
        <v>1271</v>
      </c>
      <c r="C7545" t="s">
        <v>1560</v>
      </c>
      <c r="D7545">
        <v>292</v>
      </c>
      <c r="E7545" s="2"/>
      <c r="F7545">
        <f>SUMIFS($D$2:$D$7909, $B$2:$B$7909, "Lombardia")</f>
        <v>9704121</v>
      </c>
      <c r="G7545" s="1">
        <f>Comuni__2[[#This Row],[Popolazione2011]]/Comuni__2[[#This Row],[POPOLAZIONE TOTALE DI OGNI REGIONE (CON FILTRO)]]</f>
        <v>3.0090309055297228E-5</v>
      </c>
      <c r="H7545" t="str">
        <f>IF(Comuni__2[[#This Row],[Popolazione2011]]&gt;300000,"MAGGIORE","")</f>
        <v/>
      </c>
    </row>
    <row r="7546" spans="1:8" x14ac:dyDescent="0.2">
      <c r="A7546" t="s">
        <v>1991</v>
      </c>
      <c r="B7546" t="s">
        <v>1271</v>
      </c>
      <c r="C7546" t="s">
        <v>1772</v>
      </c>
      <c r="D7546">
        <v>292</v>
      </c>
      <c r="E7546" s="2"/>
      <c r="F7546">
        <f>SUMIFS($D$2:$D$7909, $B$2:$B$7909, "Lombardia")</f>
        <v>9704121</v>
      </c>
      <c r="G7546" s="1">
        <f>Comuni__2[[#This Row],[Popolazione2011]]/Comuni__2[[#This Row],[POPOLAZIONE TOTALE DI OGNI REGIONE (CON FILTRO)]]</f>
        <v>3.0090309055297228E-5</v>
      </c>
      <c r="H7546" t="str">
        <f>IF(Comuni__2[[#This Row],[Popolazione2011]]&gt;300000,"MAGGIORE","")</f>
        <v/>
      </c>
    </row>
    <row r="7547" spans="1:8" x14ac:dyDescent="0.2">
      <c r="A7547" t="s">
        <v>954</v>
      </c>
      <c r="B7547" t="s">
        <v>5</v>
      </c>
      <c r="C7547" t="s">
        <v>857</v>
      </c>
      <c r="D7547">
        <v>291</v>
      </c>
      <c r="E7547" s="2"/>
      <c r="F7547">
        <f>SUMIFS($D$2:$D$7909, $B$2:$B$7909, "Piemonte")</f>
        <v>4363916</v>
      </c>
      <c r="G7547" s="1">
        <f>Comuni__2[[#This Row],[Popolazione2011]]/Comuni__2[[#This Row],[POPOLAZIONE TOTALE DI OGNI REGIONE (CON FILTRO)]]</f>
        <v>6.6683226716554586E-5</v>
      </c>
      <c r="H7547" t="str">
        <f>IF(Comuni__2[[#This Row],[Popolazione2011]]&gt;300000,"MAGGIORE","")</f>
        <v/>
      </c>
    </row>
    <row r="7548" spans="1:8" x14ac:dyDescent="0.2">
      <c r="A7548" t="s">
        <v>1369</v>
      </c>
      <c r="B7548" t="s">
        <v>1271</v>
      </c>
      <c r="C7548" t="s">
        <v>1272</v>
      </c>
      <c r="D7548">
        <v>290</v>
      </c>
      <c r="E7548" s="2"/>
      <c r="F7548">
        <f>SUMIFS($D$2:$D$7909, $B$2:$B$7909, "Lombardia")</f>
        <v>9704121</v>
      </c>
      <c r="G7548" s="1">
        <f>Comuni__2[[#This Row],[Popolazione2011]]/Comuni__2[[#This Row],[POPOLAZIONE TOTALE DI OGNI REGIONE (CON FILTRO)]]</f>
        <v>2.9884211048069165E-5</v>
      </c>
      <c r="H7548" t="str">
        <f>IF(Comuni__2[[#This Row],[Popolazione2011]]&gt;300000,"MAGGIORE","")</f>
        <v/>
      </c>
    </row>
    <row r="7549" spans="1:8" x14ac:dyDescent="0.2">
      <c r="A7549" t="s">
        <v>579</v>
      </c>
      <c r="B7549" t="s">
        <v>5</v>
      </c>
      <c r="C7549" t="s">
        <v>490</v>
      </c>
      <c r="D7549">
        <v>290</v>
      </c>
      <c r="E7549" s="2"/>
      <c r="F7549">
        <f>SUMIFS($D$2:$D$7909, $B$2:$B$7909, "Piemonte")</f>
        <v>4363916</v>
      </c>
      <c r="G7549" s="1">
        <f>Comuni__2[[#This Row],[Popolazione2011]]/Comuni__2[[#This Row],[POPOLAZIONE TOTALE DI OGNI REGIONE (CON FILTRO)]]</f>
        <v>6.6454074734710754E-5</v>
      </c>
      <c r="H7549" t="str">
        <f>IF(Comuni__2[[#This Row],[Popolazione2011]]&gt;300000,"MAGGIORE","")</f>
        <v/>
      </c>
    </row>
    <row r="7550" spans="1:8" x14ac:dyDescent="0.2">
      <c r="A7550" t="s">
        <v>1174</v>
      </c>
      <c r="B7550" t="s">
        <v>5</v>
      </c>
      <c r="C7550" t="s">
        <v>1120</v>
      </c>
      <c r="D7550">
        <v>289</v>
      </c>
      <c r="E7550" s="2"/>
      <c r="F7550">
        <f>SUMIFS($D$2:$D$7909, $B$2:$B$7909, "Piemonte")</f>
        <v>4363916</v>
      </c>
      <c r="G7550" s="1">
        <f>Comuni__2[[#This Row],[Popolazione2011]]/Comuni__2[[#This Row],[POPOLAZIONE TOTALE DI OGNI REGIONE (CON FILTRO)]]</f>
        <v>6.6224922752866923E-5</v>
      </c>
      <c r="H7550" t="str">
        <f>IF(Comuni__2[[#This Row],[Popolazione2011]]&gt;300000,"MAGGIORE","")</f>
        <v/>
      </c>
    </row>
    <row r="7551" spans="1:8" x14ac:dyDescent="0.2">
      <c r="A7551" t="s">
        <v>782</v>
      </c>
      <c r="B7551" t="s">
        <v>5</v>
      </c>
      <c r="C7551" t="s">
        <v>738</v>
      </c>
      <c r="D7551">
        <v>288</v>
      </c>
      <c r="E7551" s="2"/>
      <c r="F7551">
        <f>SUMIFS($D$2:$D$7909, $B$2:$B$7909, "Piemonte")</f>
        <v>4363916</v>
      </c>
      <c r="G7551" s="1">
        <f>Comuni__2[[#This Row],[Popolazione2011]]/Comuni__2[[#This Row],[POPOLAZIONE TOTALE DI OGNI REGIONE (CON FILTRO)]]</f>
        <v>6.5995770771023091E-5</v>
      </c>
      <c r="H7551" t="str">
        <f>IF(Comuni__2[[#This Row],[Popolazione2011]]&gt;300000,"MAGGIORE","")</f>
        <v/>
      </c>
    </row>
    <row r="7552" spans="1:8" x14ac:dyDescent="0.2">
      <c r="A7552" t="s">
        <v>521</v>
      </c>
      <c r="B7552" t="s">
        <v>5</v>
      </c>
      <c r="C7552" t="s">
        <v>490</v>
      </c>
      <c r="D7552">
        <v>287</v>
      </c>
      <c r="E7552" s="2"/>
      <c r="F7552">
        <f>SUMIFS($D$2:$D$7909, $B$2:$B$7909, "Piemonte")</f>
        <v>4363916</v>
      </c>
      <c r="G7552" s="1">
        <f>Comuni__2[[#This Row],[Popolazione2011]]/Comuni__2[[#This Row],[POPOLAZIONE TOTALE DI OGNI REGIONE (CON FILTRO)]]</f>
        <v>6.5766618789179259E-5</v>
      </c>
      <c r="H7552" t="str">
        <f>IF(Comuni__2[[#This Row],[Popolazione2011]]&gt;300000,"MAGGIORE","")</f>
        <v/>
      </c>
    </row>
    <row r="7553" spans="1:8" x14ac:dyDescent="0.2">
      <c r="A7553" t="s">
        <v>3937</v>
      </c>
      <c r="B7553" t="s">
        <v>3873</v>
      </c>
      <c r="C7553" t="s">
        <v>3874</v>
      </c>
      <c r="D7553">
        <v>287</v>
      </c>
      <c r="E7553" s="2"/>
      <c r="F7553">
        <f>SUMIFS($D$2:$D$7909, $B$2:$B$7909, "Liguria")</f>
        <v>1570694</v>
      </c>
      <c r="G7553" s="1">
        <f>Comuni__2[[#This Row],[Popolazione2011]]/Comuni__2[[#This Row],[POPOLAZIONE TOTALE DI OGNI REGIONE (CON FILTRO)]]</f>
        <v>1.8272177776193198E-4</v>
      </c>
      <c r="H7553" t="str">
        <f>IF(Comuni__2[[#This Row],[Popolazione2011]]&gt;300000,"MAGGIORE","")</f>
        <v/>
      </c>
    </row>
    <row r="7554" spans="1:8" x14ac:dyDescent="0.2">
      <c r="A7554" t="s">
        <v>3890</v>
      </c>
      <c r="B7554" t="s">
        <v>3873</v>
      </c>
      <c r="C7554" t="s">
        <v>3874</v>
      </c>
      <c r="D7554">
        <v>286</v>
      </c>
      <c r="E7554" s="2"/>
      <c r="F7554">
        <f>SUMIFS($D$2:$D$7909, $B$2:$B$7909, "Liguria")</f>
        <v>1570694</v>
      </c>
      <c r="G7554" s="1">
        <f>Comuni__2[[#This Row],[Popolazione2011]]/Comuni__2[[#This Row],[POPOLAZIONE TOTALE DI OGNI REGIONE (CON FILTRO)]]</f>
        <v>1.8208511651537473E-4</v>
      </c>
      <c r="H7554" t="str">
        <f>IF(Comuni__2[[#This Row],[Popolazione2011]]&gt;300000,"MAGGIORE","")</f>
        <v/>
      </c>
    </row>
    <row r="7555" spans="1:8" x14ac:dyDescent="0.2">
      <c r="A7555" t="s">
        <v>7672</v>
      </c>
      <c r="B7555" t="s">
        <v>7657</v>
      </c>
      <c r="C7555" t="s">
        <v>7658</v>
      </c>
      <c r="D7555">
        <v>285</v>
      </c>
      <c r="E7555" s="2"/>
      <c r="F7555">
        <f>SUMIFS($D$2:$D$7909, $B$2:$B$7909, "Sardegna")</f>
        <v>1634822</v>
      </c>
      <c r="G7555" s="1">
        <f>Comuni__2[[#This Row],[Popolazione2011]]/Comuni__2[[#This Row],[POPOLAZIONE TOTALE DI OGNI REGIONE (CON FILTRO)]]</f>
        <v>1.743309057499838E-4</v>
      </c>
      <c r="H7555" t="str">
        <f>IF(Comuni__2[[#This Row],[Popolazione2011]]&gt;300000,"MAGGIORE","")</f>
        <v/>
      </c>
    </row>
    <row r="7556" spans="1:8" x14ac:dyDescent="0.2">
      <c r="A7556" t="s">
        <v>1426</v>
      </c>
      <c r="B7556" t="s">
        <v>1271</v>
      </c>
      <c r="C7556" t="s">
        <v>1411</v>
      </c>
      <c r="D7556">
        <v>284</v>
      </c>
      <c r="E7556" s="2"/>
      <c r="F7556">
        <f>SUMIFS($D$2:$D$7909, $B$2:$B$7909, "Lombardia")</f>
        <v>9704121</v>
      </c>
      <c r="G7556" s="1">
        <f>Comuni__2[[#This Row],[Popolazione2011]]/Comuni__2[[#This Row],[POPOLAZIONE TOTALE DI OGNI REGIONE (CON FILTRO)]]</f>
        <v>2.9265917026384975E-5</v>
      </c>
      <c r="H7556" t="str">
        <f>IF(Comuni__2[[#This Row],[Popolazione2011]]&gt;300000,"MAGGIORE","")</f>
        <v/>
      </c>
    </row>
    <row r="7557" spans="1:8" x14ac:dyDescent="0.2">
      <c r="A7557" t="s">
        <v>839</v>
      </c>
      <c r="B7557" t="s">
        <v>5</v>
      </c>
      <c r="C7557" t="s">
        <v>738</v>
      </c>
      <c r="D7557">
        <v>284</v>
      </c>
      <c r="E7557" s="2"/>
      <c r="F7557">
        <f>SUMIFS($D$2:$D$7909, $B$2:$B$7909, "Piemonte")</f>
        <v>4363916</v>
      </c>
      <c r="G7557" s="1">
        <f>Comuni__2[[#This Row],[Popolazione2011]]/Comuni__2[[#This Row],[POPOLAZIONE TOTALE DI OGNI REGIONE (CON FILTRO)]]</f>
        <v>6.5079162843647764E-5</v>
      </c>
      <c r="H7557" t="str">
        <f>IF(Comuni__2[[#This Row],[Popolazione2011]]&gt;300000,"MAGGIORE","")</f>
        <v/>
      </c>
    </row>
    <row r="7558" spans="1:8" x14ac:dyDescent="0.2">
      <c r="A7558" t="s">
        <v>845</v>
      </c>
      <c r="B7558" t="s">
        <v>5</v>
      </c>
      <c r="C7558" t="s">
        <v>738</v>
      </c>
      <c r="D7558">
        <v>284</v>
      </c>
      <c r="E7558" s="2"/>
      <c r="F7558">
        <f>SUMIFS($D$2:$D$7909, $B$2:$B$7909, "Piemonte")</f>
        <v>4363916</v>
      </c>
      <c r="G7558" s="1">
        <f>Comuni__2[[#This Row],[Popolazione2011]]/Comuni__2[[#This Row],[POPOLAZIONE TOTALE DI OGNI REGIONE (CON FILTRO)]]</f>
        <v>6.5079162843647764E-5</v>
      </c>
      <c r="H7558" t="str">
        <f>IF(Comuni__2[[#This Row],[Popolazione2011]]&gt;300000,"MAGGIORE","")</f>
        <v/>
      </c>
    </row>
    <row r="7559" spans="1:8" x14ac:dyDescent="0.2">
      <c r="A7559" t="s">
        <v>5353</v>
      </c>
      <c r="B7559" t="s">
        <v>5062</v>
      </c>
      <c r="C7559" t="s">
        <v>5354</v>
      </c>
      <c r="D7559">
        <v>282</v>
      </c>
      <c r="E7559" s="2"/>
      <c r="F7559">
        <f>SUMIFS($D$2:$D$7909, $B$2:$B$7909, "Lazio")</f>
        <v>5502886</v>
      </c>
      <c r="G7559" s="1">
        <f>Comuni__2[[#This Row],[Popolazione2011]]/Comuni__2[[#This Row],[POPOLAZIONE TOTALE DI OGNI REGIONE (CON FILTRO)]]</f>
        <v>5.1245837184342909E-5</v>
      </c>
      <c r="H7559" t="str">
        <f>IF(Comuni__2[[#This Row],[Popolazione2011]]&gt;300000,"MAGGIORE","")</f>
        <v/>
      </c>
    </row>
    <row r="7560" spans="1:8" x14ac:dyDescent="0.2">
      <c r="A7560" t="s">
        <v>5464</v>
      </c>
      <c r="B7560" t="s">
        <v>5446</v>
      </c>
      <c r="C7560" t="s">
        <v>5447</v>
      </c>
      <c r="D7560">
        <v>282</v>
      </c>
      <c r="E7560" s="2"/>
      <c r="F7560">
        <f>SUMIFS($D$2:$D$7909, $B$2:$B$7909, "Abruzzo")</f>
        <v>1307309</v>
      </c>
      <c r="G7560" s="1">
        <f>Comuni__2[[#This Row],[Popolazione2011]]/Comuni__2[[#This Row],[POPOLAZIONE TOTALE DI OGNI REGIONE (CON FILTRO)]]</f>
        <v>2.1571028731539368E-4</v>
      </c>
      <c r="H7560" t="str">
        <f>IF(Comuni__2[[#This Row],[Popolazione2011]]&gt;300000,"MAGGIORE","")</f>
        <v/>
      </c>
    </row>
    <row r="7561" spans="1:8" x14ac:dyDescent="0.2">
      <c r="A7561" t="s">
        <v>3821</v>
      </c>
      <c r="B7561" t="s">
        <v>3653</v>
      </c>
      <c r="C7561" t="s">
        <v>3822</v>
      </c>
      <c r="D7561">
        <v>282</v>
      </c>
      <c r="E7561" s="2"/>
      <c r="F7561">
        <f>SUMIFS($D$2:$D$7909, $B$2:$B$7909, "Friuli-Venezia Giulia")</f>
        <v>1220291</v>
      </c>
      <c r="G7561" s="1">
        <f>Comuni__2[[#This Row],[Popolazione2011]]/Comuni__2[[#This Row],[POPOLAZIONE TOTALE DI OGNI REGIONE (CON FILTRO)]]</f>
        <v>2.3109241975889357E-4</v>
      </c>
      <c r="H7561" t="str">
        <f>IF(Comuni__2[[#This Row],[Popolazione2011]]&gt;300000,"MAGGIORE","")</f>
        <v/>
      </c>
    </row>
    <row r="7562" spans="1:8" x14ac:dyDescent="0.2">
      <c r="A7562" t="s">
        <v>6443</v>
      </c>
      <c r="B7562" t="s">
        <v>5894</v>
      </c>
      <c r="C7562" t="s">
        <v>6291</v>
      </c>
      <c r="D7562">
        <v>280</v>
      </c>
      <c r="E7562" s="2"/>
      <c r="F7562">
        <f>SUMIFS($D$2:$D$7909, $B$2:$B$7909, "Campania")</f>
        <v>5766810</v>
      </c>
      <c r="G7562" s="1">
        <f>Comuni__2[[#This Row],[Popolazione2011]]/Comuni__2[[#This Row],[POPOLAZIONE TOTALE DI OGNI REGIONE (CON FILTRO)]]</f>
        <v>4.8553706468567546E-5</v>
      </c>
      <c r="H7562" t="str">
        <f>IF(Comuni__2[[#This Row],[Popolazione2011]]&gt;300000,"MAGGIORE","")</f>
        <v/>
      </c>
    </row>
    <row r="7563" spans="1:8" x14ac:dyDescent="0.2">
      <c r="A7563" t="s">
        <v>5284</v>
      </c>
      <c r="B7563" t="s">
        <v>5062</v>
      </c>
      <c r="C7563" t="s">
        <v>5198</v>
      </c>
      <c r="D7563">
        <v>280</v>
      </c>
      <c r="E7563" s="2"/>
      <c r="F7563">
        <f>SUMIFS($D$2:$D$7909, $B$2:$B$7909, "Lazio")</f>
        <v>5502886</v>
      </c>
      <c r="G7563" s="1">
        <f>Comuni__2[[#This Row],[Popolazione2011]]/Comuni__2[[#This Row],[POPOLAZIONE TOTALE DI OGNI REGIONE (CON FILTRO)]]</f>
        <v>5.0882391530553243E-5</v>
      </c>
      <c r="H7563" t="str">
        <f>IF(Comuni__2[[#This Row],[Popolazione2011]]&gt;300000,"MAGGIORE","")</f>
        <v/>
      </c>
    </row>
    <row r="7564" spans="1:8" x14ac:dyDescent="0.2">
      <c r="A7564" t="s">
        <v>3905</v>
      </c>
      <c r="B7564" t="s">
        <v>3873</v>
      </c>
      <c r="C7564" t="s">
        <v>3874</v>
      </c>
      <c r="D7564">
        <v>280</v>
      </c>
      <c r="E7564" s="2"/>
      <c r="F7564">
        <f>SUMIFS($D$2:$D$7909, $B$2:$B$7909, "Liguria")</f>
        <v>1570694</v>
      </c>
      <c r="G7564" s="1">
        <f>Comuni__2[[#This Row],[Popolazione2011]]/Comuni__2[[#This Row],[POPOLAZIONE TOTALE DI OGNI REGIONE (CON FILTRO)]]</f>
        <v>1.782651490360312E-4</v>
      </c>
      <c r="H7564" t="str">
        <f>IF(Comuni__2[[#This Row],[Popolazione2011]]&gt;300000,"MAGGIORE","")</f>
        <v/>
      </c>
    </row>
    <row r="7565" spans="1:8" x14ac:dyDescent="0.2">
      <c r="A7565" t="s">
        <v>252</v>
      </c>
      <c r="B7565" t="s">
        <v>5</v>
      </c>
      <c r="C7565" t="s">
        <v>6</v>
      </c>
      <c r="D7565">
        <v>279</v>
      </c>
      <c r="E7565" s="2"/>
      <c r="F7565">
        <f>SUMIFS($D$2:$D$7909, $B$2:$B$7909, "Piemonte")</f>
        <v>4363916</v>
      </c>
      <c r="G7565" s="1">
        <f>Comuni__2[[#This Row],[Popolazione2011]]/Comuni__2[[#This Row],[POPOLAZIONE TOTALE DI OGNI REGIONE (CON FILTRO)]]</f>
        <v>6.393340293442862E-5</v>
      </c>
      <c r="H7565" t="str">
        <f>IF(Comuni__2[[#This Row],[Popolazione2011]]&gt;300000,"MAGGIORE","")</f>
        <v/>
      </c>
    </row>
    <row r="7566" spans="1:8" x14ac:dyDescent="0.2">
      <c r="A7566" t="s">
        <v>7169</v>
      </c>
      <c r="B7566" t="s">
        <v>6847</v>
      </c>
      <c r="C7566" t="s">
        <v>7080</v>
      </c>
      <c r="D7566">
        <v>279</v>
      </c>
      <c r="E7566" s="2"/>
      <c r="F7566">
        <f>SUMIFS($D$2:$D$7909, $B$2:$B$7909, "Calabria")</f>
        <v>1959050</v>
      </c>
      <c r="G7566" s="1">
        <f>Comuni__2[[#This Row],[Popolazione2011]]/Comuni__2[[#This Row],[POPOLAZIONE TOTALE DI OGNI REGIONE (CON FILTRO)]]</f>
        <v>1.4241596692274316E-4</v>
      </c>
      <c r="H7566" t="str">
        <f>IF(Comuni__2[[#This Row],[Popolazione2011]]&gt;300000,"MAGGIORE","")</f>
        <v/>
      </c>
    </row>
    <row r="7567" spans="1:8" x14ac:dyDescent="0.2">
      <c r="A7567" t="s">
        <v>2980</v>
      </c>
      <c r="B7567" t="s">
        <v>2791</v>
      </c>
      <c r="C7567" t="s">
        <v>2909</v>
      </c>
      <c r="D7567">
        <v>279</v>
      </c>
      <c r="E7567" s="2"/>
      <c r="F7567">
        <f>SUMIFS($D$2:$D$7909, $B$2:$B$7909, "Trentino-Alto Adige/Südtirol")</f>
        <v>1026433</v>
      </c>
      <c r="G7567" s="1">
        <f>Comuni__2[[#This Row],[Popolazione2011]]/Comuni__2[[#This Row],[POPOLAZIONE TOTALE DI OGNI REGIONE (CON FILTRO)]]</f>
        <v>2.7181511116653497E-4</v>
      </c>
      <c r="H7567" t="str">
        <f>IF(Comuni__2[[#This Row],[Popolazione2011]]&gt;300000,"MAGGIORE","")</f>
        <v/>
      </c>
    </row>
    <row r="7568" spans="1:8" x14ac:dyDescent="0.2">
      <c r="A7568" t="s">
        <v>344</v>
      </c>
      <c r="B7568" t="s">
        <v>5</v>
      </c>
      <c r="C7568" t="s">
        <v>319</v>
      </c>
      <c r="D7568">
        <v>278</v>
      </c>
      <c r="E7568" s="2"/>
      <c r="F7568">
        <f>SUMIFS($D$2:$D$7909, $B$2:$B$7909, "Piemonte")</f>
        <v>4363916</v>
      </c>
      <c r="G7568" s="1">
        <f>Comuni__2[[#This Row],[Popolazione2011]]/Comuni__2[[#This Row],[POPOLAZIONE TOTALE DI OGNI REGIONE (CON FILTRO)]]</f>
        <v>6.3704250952584788E-5</v>
      </c>
      <c r="H7568" t="str">
        <f>IF(Comuni__2[[#This Row],[Popolazione2011]]&gt;300000,"MAGGIORE","")</f>
        <v/>
      </c>
    </row>
    <row r="7569" spans="1:8" x14ac:dyDescent="0.2">
      <c r="A7569" t="s">
        <v>7884</v>
      </c>
      <c r="B7569" t="s">
        <v>7657</v>
      </c>
      <c r="C7569" t="s">
        <v>7843</v>
      </c>
      <c r="D7569">
        <v>278</v>
      </c>
      <c r="E7569" s="2"/>
      <c r="F7569">
        <f>SUMIFS($D$2:$D$7909, $B$2:$B$7909, "Sardegna")</f>
        <v>1634822</v>
      </c>
      <c r="G7569" s="1">
        <f>Comuni__2[[#This Row],[Popolazione2011]]/Comuni__2[[#This Row],[POPOLAZIONE TOTALE DI OGNI REGIONE (CON FILTRO)]]</f>
        <v>1.7004909402980876E-4</v>
      </c>
      <c r="H7569" t="str">
        <f>IF(Comuni__2[[#This Row],[Popolazione2011]]&gt;300000,"MAGGIORE","")</f>
        <v/>
      </c>
    </row>
    <row r="7570" spans="1:8" x14ac:dyDescent="0.2">
      <c r="A7570" t="s">
        <v>5619</v>
      </c>
      <c r="B7570" t="s">
        <v>5446</v>
      </c>
      <c r="C7570" t="s">
        <v>5604</v>
      </c>
      <c r="D7570">
        <v>278</v>
      </c>
      <c r="E7570" s="2"/>
      <c r="F7570">
        <f>SUMIFS($D$2:$D$7909, $B$2:$B$7909, "Abruzzo")</f>
        <v>1307309</v>
      </c>
      <c r="G7570" s="1">
        <f>Comuni__2[[#This Row],[Popolazione2011]]/Comuni__2[[#This Row],[POPOLAZIONE TOTALE DI OGNI REGIONE (CON FILTRO)]]</f>
        <v>2.126505669279413E-4</v>
      </c>
      <c r="H7570" t="str">
        <f>IF(Comuni__2[[#This Row],[Popolazione2011]]&gt;300000,"MAGGIORE","")</f>
        <v/>
      </c>
    </row>
    <row r="7571" spans="1:8" x14ac:dyDescent="0.2">
      <c r="A7571" t="s">
        <v>5273</v>
      </c>
      <c r="B7571" t="s">
        <v>5062</v>
      </c>
      <c r="C7571" t="s">
        <v>5198</v>
      </c>
      <c r="D7571">
        <v>277</v>
      </c>
      <c r="E7571" s="2"/>
      <c r="F7571">
        <f>SUMIFS($D$2:$D$7909, $B$2:$B$7909, "Lazio")</f>
        <v>5502886</v>
      </c>
      <c r="G7571" s="1">
        <f>Comuni__2[[#This Row],[Popolazione2011]]/Comuni__2[[#This Row],[POPOLAZIONE TOTALE DI OGNI REGIONE (CON FILTRO)]]</f>
        <v>5.0337223049868739E-5</v>
      </c>
      <c r="H7571" t="str">
        <f>IF(Comuni__2[[#This Row],[Popolazione2011]]&gt;300000,"MAGGIORE","")</f>
        <v/>
      </c>
    </row>
    <row r="7572" spans="1:8" x14ac:dyDescent="0.2">
      <c r="A7572" t="s">
        <v>11</v>
      </c>
      <c r="B7572" t="s">
        <v>5</v>
      </c>
      <c r="C7572" t="s">
        <v>6</v>
      </c>
      <c r="D7572">
        <v>277</v>
      </c>
      <c r="E7572" s="2"/>
      <c r="F7572">
        <f>SUMIFS($D$2:$D$7909, $B$2:$B$7909, "Piemonte")</f>
        <v>4363916</v>
      </c>
      <c r="G7572" s="1">
        <f>Comuni__2[[#This Row],[Popolazione2011]]/Comuni__2[[#This Row],[POPOLAZIONE TOTALE DI OGNI REGIONE (CON FILTRO)]]</f>
        <v>6.3475098970740957E-5</v>
      </c>
      <c r="H7572" t="str">
        <f>IF(Comuni__2[[#This Row],[Popolazione2011]]&gt;300000,"MAGGIORE","")</f>
        <v/>
      </c>
    </row>
    <row r="7573" spans="1:8" x14ac:dyDescent="0.2">
      <c r="A7573" t="s">
        <v>7845</v>
      </c>
      <c r="B7573" t="s">
        <v>7657</v>
      </c>
      <c r="C7573" t="s">
        <v>7843</v>
      </c>
      <c r="D7573">
        <v>277</v>
      </c>
      <c r="E7573" s="2"/>
      <c r="F7573">
        <f>SUMIFS($D$2:$D$7909, $B$2:$B$7909, "Sardegna")</f>
        <v>1634822</v>
      </c>
      <c r="G7573" s="1">
        <f>Comuni__2[[#This Row],[Popolazione2011]]/Comuni__2[[#This Row],[POPOLAZIONE TOTALE DI OGNI REGIONE (CON FILTRO)]]</f>
        <v>1.694374066412123E-4</v>
      </c>
      <c r="H7573" t="str">
        <f>IF(Comuni__2[[#This Row],[Popolazione2011]]&gt;300000,"MAGGIORE","")</f>
        <v/>
      </c>
    </row>
    <row r="7574" spans="1:8" x14ac:dyDescent="0.2">
      <c r="A7574" t="s">
        <v>1465</v>
      </c>
      <c r="B7574" t="s">
        <v>1271</v>
      </c>
      <c r="C7574" t="s">
        <v>1411</v>
      </c>
      <c r="D7574">
        <v>275</v>
      </c>
      <c r="E7574" s="2"/>
      <c r="F7574">
        <f>SUMIFS($D$2:$D$7909, $B$2:$B$7909, "Lombardia")</f>
        <v>9704121</v>
      </c>
      <c r="G7574" s="1">
        <f>Comuni__2[[#This Row],[Popolazione2011]]/Comuni__2[[#This Row],[POPOLAZIONE TOTALE DI OGNI REGIONE (CON FILTRO)]]</f>
        <v>2.833847599385869E-5</v>
      </c>
      <c r="H7574" t="str">
        <f>IF(Comuni__2[[#This Row],[Popolazione2011]]&gt;300000,"MAGGIORE","")</f>
        <v/>
      </c>
    </row>
    <row r="7575" spans="1:8" x14ac:dyDescent="0.2">
      <c r="A7575" t="s">
        <v>1545</v>
      </c>
      <c r="B7575" t="s">
        <v>1271</v>
      </c>
      <c r="C7575" t="s">
        <v>1411</v>
      </c>
      <c r="D7575">
        <v>274</v>
      </c>
      <c r="E7575" s="2"/>
      <c r="F7575">
        <f>SUMIFS($D$2:$D$7909, $B$2:$B$7909, "Lombardia")</f>
        <v>9704121</v>
      </c>
      <c r="G7575" s="1">
        <f>Comuni__2[[#This Row],[Popolazione2011]]/Comuni__2[[#This Row],[POPOLAZIONE TOTALE DI OGNI REGIONE (CON FILTRO)]]</f>
        <v>2.8235426990244658E-5</v>
      </c>
      <c r="H7575" t="str">
        <f>IF(Comuni__2[[#This Row],[Popolazione2011]]&gt;300000,"MAGGIORE","")</f>
        <v/>
      </c>
    </row>
    <row r="7576" spans="1:8" x14ac:dyDescent="0.2">
      <c r="A7576" t="s">
        <v>5169</v>
      </c>
      <c r="B7576" t="s">
        <v>5062</v>
      </c>
      <c r="C7576" t="s">
        <v>5124</v>
      </c>
      <c r="D7576">
        <v>274</v>
      </c>
      <c r="E7576" s="2"/>
      <c r="F7576">
        <f>SUMIFS($D$2:$D$7909, $B$2:$B$7909, "Lazio")</f>
        <v>5502886</v>
      </c>
      <c r="G7576" s="1">
        <f>Comuni__2[[#This Row],[Popolazione2011]]/Comuni__2[[#This Row],[POPOLAZIONE TOTALE DI OGNI REGIONE (CON FILTRO)]]</f>
        <v>4.9792054569184241E-5</v>
      </c>
      <c r="H7576" t="str">
        <f>IF(Comuni__2[[#This Row],[Popolazione2011]]&gt;300000,"MAGGIORE","")</f>
        <v/>
      </c>
    </row>
    <row r="7577" spans="1:8" x14ac:dyDescent="0.2">
      <c r="A7577" t="s">
        <v>611</v>
      </c>
      <c r="B7577" t="s">
        <v>5</v>
      </c>
      <c r="C7577" t="s">
        <v>490</v>
      </c>
      <c r="D7577">
        <v>274</v>
      </c>
      <c r="E7577" s="2"/>
      <c r="F7577">
        <f>SUMIFS($D$2:$D$7909, $B$2:$B$7909, "Piemonte")</f>
        <v>4363916</v>
      </c>
      <c r="G7577" s="1">
        <f>Comuni__2[[#This Row],[Popolazione2011]]/Comuni__2[[#This Row],[POPOLAZIONE TOTALE DI OGNI REGIONE (CON FILTRO)]]</f>
        <v>6.2787643025209462E-5</v>
      </c>
      <c r="H7577" t="str">
        <f>IF(Comuni__2[[#This Row],[Popolazione2011]]&gt;300000,"MAGGIORE","")</f>
        <v/>
      </c>
    </row>
    <row r="7578" spans="1:8" x14ac:dyDescent="0.2">
      <c r="A7578" t="s">
        <v>4029</v>
      </c>
      <c r="B7578" t="s">
        <v>3873</v>
      </c>
      <c r="C7578" t="s">
        <v>4011</v>
      </c>
      <c r="D7578">
        <v>274</v>
      </c>
      <c r="E7578" s="2"/>
      <c r="F7578">
        <f>SUMIFS($D$2:$D$7909, $B$2:$B$7909, "Liguria")</f>
        <v>1570694</v>
      </c>
      <c r="G7578" s="1">
        <f>Comuni__2[[#This Row],[Popolazione2011]]/Comuni__2[[#This Row],[POPOLAZIONE TOTALE DI OGNI REGIONE (CON FILTRO)]]</f>
        <v>1.7444518155668767E-4</v>
      </c>
      <c r="H7578" t="str">
        <f>IF(Comuni__2[[#This Row],[Popolazione2011]]&gt;300000,"MAGGIORE","")</f>
        <v/>
      </c>
    </row>
    <row r="7579" spans="1:8" x14ac:dyDescent="0.2">
      <c r="A7579" t="s">
        <v>4034</v>
      </c>
      <c r="B7579" t="s">
        <v>3873</v>
      </c>
      <c r="C7579" t="s">
        <v>4011</v>
      </c>
      <c r="D7579">
        <v>274</v>
      </c>
      <c r="E7579" s="2"/>
      <c r="F7579">
        <f>SUMIFS($D$2:$D$7909, $B$2:$B$7909, "Liguria")</f>
        <v>1570694</v>
      </c>
      <c r="G7579" s="1">
        <f>Comuni__2[[#This Row],[Popolazione2011]]/Comuni__2[[#This Row],[POPOLAZIONE TOTALE DI OGNI REGIONE (CON FILTRO)]]</f>
        <v>1.7444518155668767E-4</v>
      </c>
      <c r="H7579" t="str">
        <f>IF(Comuni__2[[#This Row],[Popolazione2011]]&gt;300000,"MAGGIORE","")</f>
        <v/>
      </c>
    </row>
    <row r="7580" spans="1:8" x14ac:dyDescent="0.2">
      <c r="A7580" t="s">
        <v>2614</v>
      </c>
      <c r="B7580" t="s">
        <v>1271</v>
      </c>
      <c r="C7580" t="s">
        <v>2588</v>
      </c>
      <c r="D7580">
        <v>273</v>
      </c>
      <c r="E7580" s="2"/>
      <c r="F7580">
        <f>SUMIFS($D$2:$D$7909, $B$2:$B$7909, "Lombardia")</f>
        <v>9704121</v>
      </c>
      <c r="G7580" s="1">
        <f>Comuni__2[[#This Row],[Popolazione2011]]/Comuni__2[[#This Row],[POPOLAZIONE TOTALE DI OGNI REGIONE (CON FILTRO)]]</f>
        <v>2.8132377986630627E-5</v>
      </c>
      <c r="H7580" t="str">
        <f>IF(Comuni__2[[#This Row],[Popolazione2011]]&gt;300000,"MAGGIORE","")</f>
        <v/>
      </c>
    </row>
    <row r="7581" spans="1:8" x14ac:dyDescent="0.2">
      <c r="A7581" t="s">
        <v>112</v>
      </c>
      <c r="B7581" t="s">
        <v>5</v>
      </c>
      <c r="C7581" t="s">
        <v>6</v>
      </c>
      <c r="D7581">
        <v>272</v>
      </c>
      <c r="E7581" s="2"/>
      <c r="F7581">
        <f>SUMIFS($D$2:$D$7909, $B$2:$B$7909, "Piemonte")</f>
        <v>4363916</v>
      </c>
      <c r="G7581" s="1">
        <f>Comuni__2[[#This Row],[Popolazione2011]]/Comuni__2[[#This Row],[POPOLAZIONE TOTALE DI OGNI REGIONE (CON FILTRO)]]</f>
        <v>6.2329339061521812E-5</v>
      </c>
      <c r="H7581" t="str">
        <f>IF(Comuni__2[[#This Row],[Popolazione2011]]&gt;300000,"MAGGIORE","")</f>
        <v/>
      </c>
    </row>
    <row r="7582" spans="1:8" x14ac:dyDescent="0.2">
      <c r="A7582" t="s">
        <v>203</v>
      </c>
      <c r="B7582" t="s">
        <v>5</v>
      </c>
      <c r="C7582" t="s">
        <v>6</v>
      </c>
      <c r="D7582">
        <v>272</v>
      </c>
      <c r="E7582" s="2"/>
      <c r="F7582">
        <f>SUMIFS($D$2:$D$7909, $B$2:$B$7909, "Piemonte")</f>
        <v>4363916</v>
      </c>
      <c r="G7582" s="1">
        <f>Comuni__2[[#This Row],[Popolazione2011]]/Comuni__2[[#This Row],[POPOLAZIONE TOTALE DI OGNI REGIONE (CON FILTRO)]]</f>
        <v>6.2329339061521812E-5</v>
      </c>
      <c r="H7582" t="str">
        <f>IF(Comuni__2[[#This Row],[Popolazione2011]]&gt;300000,"MAGGIORE","")</f>
        <v/>
      </c>
    </row>
    <row r="7583" spans="1:8" x14ac:dyDescent="0.2">
      <c r="A7583" t="s">
        <v>660</v>
      </c>
      <c r="B7583" t="s">
        <v>5</v>
      </c>
      <c r="C7583" t="s">
        <v>490</v>
      </c>
      <c r="D7583">
        <v>272</v>
      </c>
      <c r="E7583" s="2"/>
      <c r="F7583">
        <f>SUMIFS($D$2:$D$7909, $B$2:$B$7909, "Piemonte")</f>
        <v>4363916</v>
      </c>
      <c r="G7583" s="1">
        <f>Comuni__2[[#This Row],[Popolazione2011]]/Comuni__2[[#This Row],[POPOLAZIONE TOTALE DI OGNI REGIONE (CON FILTRO)]]</f>
        <v>6.2329339061521812E-5</v>
      </c>
      <c r="H7583" t="str">
        <f>IF(Comuni__2[[#This Row],[Popolazione2011]]&gt;300000,"MAGGIORE","")</f>
        <v/>
      </c>
    </row>
    <row r="7584" spans="1:8" x14ac:dyDescent="0.2">
      <c r="A7584" t="s">
        <v>3922</v>
      </c>
      <c r="B7584" t="s">
        <v>3873</v>
      </c>
      <c r="C7584" t="s">
        <v>3874</v>
      </c>
      <c r="D7584">
        <v>272</v>
      </c>
      <c r="E7584" s="2"/>
      <c r="F7584">
        <f>SUMIFS($D$2:$D$7909, $B$2:$B$7909, "Liguria")</f>
        <v>1570694</v>
      </c>
      <c r="G7584" s="1">
        <f>Comuni__2[[#This Row],[Popolazione2011]]/Comuni__2[[#This Row],[POPOLAZIONE TOTALE DI OGNI REGIONE (CON FILTRO)]]</f>
        <v>1.7317185906357317E-4</v>
      </c>
      <c r="H7584" t="str">
        <f>IF(Comuni__2[[#This Row],[Popolazione2011]]&gt;300000,"MAGGIORE","")</f>
        <v/>
      </c>
    </row>
    <row r="7585" spans="1:8" x14ac:dyDescent="0.2">
      <c r="A7585" t="s">
        <v>1025</v>
      </c>
      <c r="B7585" t="s">
        <v>5</v>
      </c>
      <c r="C7585" t="s">
        <v>857</v>
      </c>
      <c r="D7585">
        <v>271</v>
      </c>
      <c r="E7585" s="2"/>
      <c r="F7585">
        <f>SUMIFS($D$2:$D$7909, $B$2:$B$7909, "Piemonte")</f>
        <v>4363916</v>
      </c>
      <c r="G7585" s="1">
        <f>Comuni__2[[#This Row],[Popolazione2011]]/Comuni__2[[#This Row],[POPOLAZIONE TOTALE DI OGNI REGIONE (CON FILTRO)]]</f>
        <v>6.210018707967798E-5</v>
      </c>
      <c r="H7585" t="str">
        <f>IF(Comuni__2[[#This Row],[Popolazione2011]]&gt;300000,"MAGGIORE","")</f>
        <v/>
      </c>
    </row>
    <row r="7586" spans="1:8" x14ac:dyDescent="0.2">
      <c r="A7586" t="s">
        <v>628</v>
      </c>
      <c r="B7586" t="s">
        <v>5</v>
      </c>
      <c r="C7586" t="s">
        <v>490</v>
      </c>
      <c r="D7586">
        <v>270</v>
      </c>
      <c r="E7586" s="2"/>
      <c r="F7586">
        <f>SUMIFS($D$2:$D$7909, $B$2:$B$7909, "Piemonte")</f>
        <v>4363916</v>
      </c>
      <c r="G7586" s="1">
        <f>Comuni__2[[#This Row],[Popolazione2011]]/Comuni__2[[#This Row],[POPOLAZIONE TOTALE DI OGNI REGIONE (CON FILTRO)]]</f>
        <v>6.1871035097834149E-5</v>
      </c>
      <c r="H7586" t="str">
        <f>IF(Comuni__2[[#This Row],[Popolazione2011]]&gt;300000,"MAGGIORE","")</f>
        <v/>
      </c>
    </row>
    <row r="7587" spans="1:8" x14ac:dyDescent="0.2">
      <c r="A7587" t="s">
        <v>968</v>
      </c>
      <c r="B7587" t="s">
        <v>5</v>
      </c>
      <c r="C7587" t="s">
        <v>857</v>
      </c>
      <c r="D7587">
        <v>270</v>
      </c>
      <c r="E7587" s="2"/>
      <c r="F7587">
        <f>SUMIFS($D$2:$D$7909, $B$2:$B$7909, "Piemonte")</f>
        <v>4363916</v>
      </c>
      <c r="G7587" s="1">
        <f>Comuni__2[[#This Row],[Popolazione2011]]/Comuni__2[[#This Row],[POPOLAZIONE TOTALE DI OGNI REGIONE (CON FILTRO)]]</f>
        <v>6.1871035097834149E-5</v>
      </c>
      <c r="H7587" t="str">
        <f>IF(Comuni__2[[#This Row],[Popolazione2011]]&gt;300000,"MAGGIORE","")</f>
        <v/>
      </c>
    </row>
    <row r="7588" spans="1:8" x14ac:dyDescent="0.2">
      <c r="A7588" t="s">
        <v>7929</v>
      </c>
      <c r="B7588" t="s">
        <v>7657</v>
      </c>
      <c r="C7588" t="s">
        <v>7843</v>
      </c>
      <c r="D7588">
        <v>268</v>
      </c>
      <c r="E7588" s="2"/>
      <c r="F7588">
        <f>SUMIFS($D$2:$D$7909, $B$2:$B$7909, "Sardegna")</f>
        <v>1634822</v>
      </c>
      <c r="G7588" s="1">
        <f>Comuni__2[[#This Row],[Popolazione2011]]/Comuni__2[[#This Row],[POPOLAZIONE TOTALE DI OGNI REGIONE (CON FILTRO)]]</f>
        <v>1.6393222014384441E-4</v>
      </c>
      <c r="H7588" t="str">
        <f>IF(Comuni__2[[#This Row],[Popolazione2011]]&gt;300000,"MAGGIORE","")</f>
        <v/>
      </c>
    </row>
    <row r="7589" spans="1:8" x14ac:dyDescent="0.2">
      <c r="A7589" t="s">
        <v>5855</v>
      </c>
      <c r="B7589" t="s">
        <v>5756</v>
      </c>
      <c r="C7589" t="s">
        <v>5841</v>
      </c>
      <c r="D7589">
        <v>268</v>
      </c>
      <c r="E7589" s="2"/>
      <c r="F7589">
        <f>SUMIFS($D$2:$D$7909, $B$2:$B$7909, "Molise")</f>
        <v>313660</v>
      </c>
      <c r="G7589" s="1">
        <f>Comuni__2[[#This Row],[Popolazione2011]]/Comuni__2[[#This Row],[POPOLAZIONE TOTALE DI OGNI REGIONE (CON FILTRO)]]</f>
        <v>8.5442836192055089E-4</v>
      </c>
      <c r="H7589" t="str">
        <f>IF(Comuni__2[[#This Row],[Popolazione2011]]&gt;300000,"MAGGIORE","")</f>
        <v/>
      </c>
    </row>
    <row r="7590" spans="1:8" x14ac:dyDescent="0.2">
      <c r="A7590" t="s">
        <v>1517</v>
      </c>
      <c r="B7590" t="s">
        <v>1271</v>
      </c>
      <c r="C7590" t="s">
        <v>1411</v>
      </c>
      <c r="D7590">
        <v>267</v>
      </c>
      <c r="E7590" s="2"/>
      <c r="F7590">
        <f>SUMIFS($D$2:$D$7909, $B$2:$B$7909, "Lombardia")</f>
        <v>9704121</v>
      </c>
      <c r="G7590" s="1">
        <f>Comuni__2[[#This Row],[Popolazione2011]]/Comuni__2[[#This Row],[POPOLAZIONE TOTALE DI OGNI REGIONE (CON FILTRO)]]</f>
        <v>2.751408396494644E-5</v>
      </c>
      <c r="H7590" t="str">
        <f>IF(Comuni__2[[#This Row],[Popolazione2011]]&gt;300000,"MAGGIORE","")</f>
        <v/>
      </c>
    </row>
    <row r="7591" spans="1:8" x14ac:dyDescent="0.2">
      <c r="A7591" t="s">
        <v>2860</v>
      </c>
      <c r="B7591" t="s">
        <v>2791</v>
      </c>
      <c r="C7591" t="s">
        <v>2792</v>
      </c>
      <c r="D7591">
        <v>267</v>
      </c>
      <c r="E7591" s="2"/>
      <c r="F7591">
        <f>SUMIFS($D$2:$D$7909, $B$2:$B$7909, "Trentino-Alto Adige/Südtirol")</f>
        <v>1026433</v>
      </c>
      <c r="G7591" s="1">
        <f>Comuni__2[[#This Row],[Popolazione2011]]/Comuni__2[[#This Row],[POPOLAZIONE TOTALE DI OGNI REGIONE (CON FILTRO)]]</f>
        <v>2.6012413864324313E-4</v>
      </c>
      <c r="H7591" t="str">
        <f>IF(Comuni__2[[#This Row],[Popolazione2011]]&gt;300000,"MAGGIORE","")</f>
        <v/>
      </c>
    </row>
    <row r="7592" spans="1:8" x14ac:dyDescent="0.2">
      <c r="A7592" t="s">
        <v>1514</v>
      </c>
      <c r="B7592" t="s">
        <v>1271</v>
      </c>
      <c r="C7592" t="s">
        <v>1411</v>
      </c>
      <c r="D7592">
        <v>266</v>
      </c>
      <c r="E7592" s="2"/>
      <c r="F7592">
        <f>SUMIFS($D$2:$D$7909, $B$2:$B$7909, "Lombardia")</f>
        <v>9704121</v>
      </c>
      <c r="G7592" s="1">
        <f>Comuni__2[[#This Row],[Popolazione2011]]/Comuni__2[[#This Row],[POPOLAZIONE TOTALE DI OGNI REGIONE (CON FILTRO)]]</f>
        <v>2.7411034961332409E-5</v>
      </c>
      <c r="H7592" t="str">
        <f>IF(Comuni__2[[#This Row],[Popolazione2011]]&gt;300000,"MAGGIORE","")</f>
        <v/>
      </c>
    </row>
    <row r="7593" spans="1:8" x14ac:dyDescent="0.2">
      <c r="A7593" t="s">
        <v>5127</v>
      </c>
      <c r="B7593" t="s">
        <v>5062</v>
      </c>
      <c r="C7593" t="s">
        <v>5124</v>
      </c>
      <c r="D7593">
        <v>266</v>
      </c>
      <c r="E7593" s="2"/>
      <c r="F7593">
        <f>SUMIFS($D$2:$D$7909, $B$2:$B$7909, "Lazio")</f>
        <v>5502886</v>
      </c>
      <c r="G7593" s="1">
        <f>Comuni__2[[#This Row],[Popolazione2011]]/Comuni__2[[#This Row],[POPOLAZIONE TOTALE DI OGNI REGIONE (CON FILTRO)]]</f>
        <v>4.833827195402558E-5</v>
      </c>
      <c r="H7593" t="str">
        <f>IF(Comuni__2[[#This Row],[Popolazione2011]]&gt;300000,"MAGGIORE","")</f>
        <v/>
      </c>
    </row>
    <row r="7594" spans="1:8" x14ac:dyDescent="0.2">
      <c r="A7594" t="s">
        <v>104</v>
      </c>
      <c r="B7594" t="s">
        <v>5</v>
      </c>
      <c r="C7594" t="s">
        <v>6</v>
      </c>
      <c r="D7594">
        <v>266</v>
      </c>
      <c r="E7594" s="2"/>
      <c r="F7594">
        <f>SUMIFS($D$2:$D$7909, $B$2:$B$7909, "Piemonte")</f>
        <v>4363916</v>
      </c>
      <c r="G7594" s="1">
        <f>Comuni__2[[#This Row],[Popolazione2011]]/Comuni__2[[#This Row],[POPOLAZIONE TOTALE DI OGNI REGIONE (CON FILTRO)]]</f>
        <v>6.0954427170458829E-5</v>
      </c>
      <c r="H7594" t="str">
        <f>IF(Comuni__2[[#This Row],[Popolazione2011]]&gt;300000,"MAGGIORE","")</f>
        <v/>
      </c>
    </row>
    <row r="7595" spans="1:8" x14ac:dyDescent="0.2">
      <c r="A7595" t="s">
        <v>3734</v>
      </c>
      <c r="B7595" t="s">
        <v>3653</v>
      </c>
      <c r="C7595" t="s">
        <v>3654</v>
      </c>
      <c r="D7595">
        <v>266</v>
      </c>
      <c r="E7595" s="2"/>
      <c r="F7595">
        <f>SUMIFS($D$2:$D$7909, $B$2:$B$7909, "Friuli-Venezia Giulia")</f>
        <v>1220291</v>
      </c>
      <c r="G7595" s="1">
        <f>Comuni__2[[#This Row],[Popolazione2011]]/Comuni__2[[#This Row],[POPOLAZIONE TOTALE DI OGNI REGIONE (CON FILTRO)]]</f>
        <v>2.1798079310590671E-4</v>
      </c>
      <c r="H7595" t="str">
        <f>IF(Comuni__2[[#This Row],[Popolazione2011]]&gt;300000,"MAGGIORE","")</f>
        <v/>
      </c>
    </row>
    <row r="7596" spans="1:8" x14ac:dyDescent="0.2">
      <c r="A7596" t="s">
        <v>3352</v>
      </c>
      <c r="B7596" t="s">
        <v>3082</v>
      </c>
      <c r="C7596" t="s">
        <v>3297</v>
      </c>
      <c r="D7596">
        <v>265</v>
      </c>
      <c r="E7596" s="2"/>
      <c r="F7596">
        <f>SUMIFS($D$2:$D$7909, $B$2:$B$7909, "Veneto")</f>
        <v>4855904</v>
      </c>
      <c r="G7596" s="1">
        <f>Comuni__2[[#This Row],[Popolazione2011]]/Comuni__2[[#This Row],[POPOLAZIONE TOTALE DI OGNI REGIONE (CON FILTRO)]]</f>
        <v>5.4572742788984297E-5</v>
      </c>
      <c r="H7596" t="str">
        <f>IF(Comuni__2[[#This Row],[Popolazione2011]]&gt;300000,"MAGGIORE","")</f>
        <v/>
      </c>
    </row>
    <row r="7597" spans="1:8" x14ac:dyDescent="0.2">
      <c r="A7597" t="s">
        <v>337</v>
      </c>
      <c r="B7597" t="s">
        <v>5</v>
      </c>
      <c r="C7597" t="s">
        <v>319</v>
      </c>
      <c r="D7597">
        <v>265</v>
      </c>
      <c r="E7597" s="2"/>
      <c r="F7597">
        <f>SUMIFS($D$2:$D$7909, $B$2:$B$7909, "Piemonte")</f>
        <v>4363916</v>
      </c>
      <c r="G7597" s="1">
        <f>Comuni__2[[#This Row],[Popolazione2011]]/Comuni__2[[#This Row],[POPOLAZIONE TOTALE DI OGNI REGIONE (CON FILTRO)]]</f>
        <v>6.0725275188614997E-5</v>
      </c>
      <c r="H7597" t="str">
        <f>IF(Comuni__2[[#This Row],[Popolazione2011]]&gt;300000,"MAGGIORE","")</f>
        <v/>
      </c>
    </row>
    <row r="7598" spans="1:8" x14ac:dyDescent="0.2">
      <c r="A7598" t="s">
        <v>341</v>
      </c>
      <c r="B7598" t="s">
        <v>5</v>
      </c>
      <c r="C7598" t="s">
        <v>319</v>
      </c>
      <c r="D7598">
        <v>265</v>
      </c>
      <c r="E7598" s="2"/>
      <c r="F7598">
        <f>SUMIFS($D$2:$D$7909, $B$2:$B$7909, "Piemonte")</f>
        <v>4363916</v>
      </c>
      <c r="G7598" s="1">
        <f>Comuni__2[[#This Row],[Popolazione2011]]/Comuni__2[[#This Row],[POPOLAZIONE TOTALE DI OGNI REGIONE (CON FILTRO)]]</f>
        <v>6.0725275188614997E-5</v>
      </c>
      <c r="H7598" t="str">
        <f>IF(Comuni__2[[#This Row],[Popolazione2011]]&gt;300000,"MAGGIORE","")</f>
        <v/>
      </c>
    </row>
    <row r="7599" spans="1:8" x14ac:dyDescent="0.2">
      <c r="A7599" t="s">
        <v>5483</v>
      </c>
      <c r="B7599" t="s">
        <v>5446</v>
      </c>
      <c r="C7599" t="s">
        <v>5447</v>
      </c>
      <c r="D7599">
        <v>265</v>
      </c>
      <c r="E7599" s="2"/>
      <c r="F7599">
        <f>SUMIFS($D$2:$D$7909, $B$2:$B$7909, "Abruzzo")</f>
        <v>1307309</v>
      </c>
      <c r="G7599" s="1">
        <f>Comuni__2[[#This Row],[Popolazione2011]]/Comuni__2[[#This Row],[POPOLAZIONE TOTALE DI OGNI REGIONE (CON FILTRO)]]</f>
        <v>2.0270647566872103E-4</v>
      </c>
      <c r="H7599" t="str">
        <f>IF(Comuni__2[[#This Row],[Popolazione2011]]&gt;300000,"MAGGIORE","")</f>
        <v/>
      </c>
    </row>
    <row r="7600" spans="1:8" x14ac:dyDescent="0.2">
      <c r="A7600" t="s">
        <v>5195</v>
      </c>
      <c r="B7600" t="s">
        <v>5062</v>
      </c>
      <c r="C7600" t="s">
        <v>5124</v>
      </c>
      <c r="D7600">
        <v>264</v>
      </c>
      <c r="E7600" s="2"/>
      <c r="F7600">
        <f>SUMIFS($D$2:$D$7909, $B$2:$B$7909, "Lazio")</f>
        <v>5502886</v>
      </c>
      <c r="G7600" s="1">
        <f>Comuni__2[[#This Row],[Popolazione2011]]/Comuni__2[[#This Row],[POPOLAZIONE TOTALE DI OGNI REGIONE (CON FILTRO)]]</f>
        <v>4.7974826300235915E-5</v>
      </c>
      <c r="H7600" t="str">
        <f>IF(Comuni__2[[#This Row],[Popolazione2011]]&gt;300000,"MAGGIORE","")</f>
        <v/>
      </c>
    </row>
    <row r="7601" spans="1:8" x14ac:dyDescent="0.2">
      <c r="A7601" t="s">
        <v>269</v>
      </c>
      <c r="B7601" t="s">
        <v>5</v>
      </c>
      <c r="C7601" t="s">
        <v>6</v>
      </c>
      <c r="D7601">
        <v>264</v>
      </c>
      <c r="E7601" s="2"/>
      <c r="F7601">
        <f>SUMIFS($D$2:$D$7909, $B$2:$B$7909, "Piemonte")</f>
        <v>4363916</v>
      </c>
      <c r="G7601" s="1">
        <f>Comuni__2[[#This Row],[Popolazione2011]]/Comuni__2[[#This Row],[POPOLAZIONE TOTALE DI OGNI REGIONE (CON FILTRO)]]</f>
        <v>6.0496123206771166E-5</v>
      </c>
      <c r="H7601" t="str">
        <f>IF(Comuni__2[[#This Row],[Popolazione2011]]&gt;300000,"MAGGIORE","")</f>
        <v/>
      </c>
    </row>
    <row r="7602" spans="1:8" x14ac:dyDescent="0.2">
      <c r="A7602" t="s">
        <v>1190</v>
      </c>
      <c r="B7602" t="s">
        <v>5</v>
      </c>
      <c r="C7602" t="s">
        <v>1120</v>
      </c>
      <c r="D7602">
        <v>264</v>
      </c>
      <c r="E7602" s="2"/>
      <c r="F7602">
        <f>SUMIFS($D$2:$D$7909, $B$2:$B$7909, "Piemonte")</f>
        <v>4363916</v>
      </c>
      <c r="G7602" s="1">
        <f>Comuni__2[[#This Row],[Popolazione2011]]/Comuni__2[[#This Row],[POPOLAZIONE TOTALE DI OGNI REGIONE (CON FILTRO)]]</f>
        <v>6.0496123206771166E-5</v>
      </c>
      <c r="H7602" t="str">
        <f>IF(Comuni__2[[#This Row],[Popolazione2011]]&gt;300000,"MAGGIORE","")</f>
        <v/>
      </c>
    </row>
    <row r="7603" spans="1:8" x14ac:dyDescent="0.2">
      <c r="A7603" t="s">
        <v>1154</v>
      </c>
      <c r="B7603" t="s">
        <v>5</v>
      </c>
      <c r="C7603" t="s">
        <v>1120</v>
      </c>
      <c r="D7603">
        <v>262</v>
      </c>
      <c r="E7603" s="2"/>
      <c r="F7603">
        <f>SUMIFS($D$2:$D$7909, $B$2:$B$7909, "Piemonte")</f>
        <v>4363916</v>
      </c>
      <c r="G7603" s="1">
        <f>Comuni__2[[#This Row],[Popolazione2011]]/Comuni__2[[#This Row],[POPOLAZIONE TOTALE DI OGNI REGIONE (CON FILTRO)]]</f>
        <v>6.0037819243083502E-5</v>
      </c>
      <c r="H7603" t="str">
        <f>IF(Comuni__2[[#This Row],[Popolazione2011]]&gt;300000,"MAGGIORE","")</f>
        <v/>
      </c>
    </row>
    <row r="7604" spans="1:8" x14ac:dyDescent="0.2">
      <c r="A7604" t="s">
        <v>1503</v>
      </c>
      <c r="B7604" t="s">
        <v>1271</v>
      </c>
      <c r="C7604" t="s">
        <v>1411</v>
      </c>
      <c r="D7604">
        <v>261</v>
      </c>
      <c r="E7604" s="2"/>
      <c r="F7604">
        <f>SUMIFS($D$2:$D$7909, $B$2:$B$7909, "Lombardia")</f>
        <v>9704121</v>
      </c>
      <c r="G7604" s="1">
        <f>Comuni__2[[#This Row],[Popolazione2011]]/Comuni__2[[#This Row],[POPOLAZIONE TOTALE DI OGNI REGIONE (CON FILTRO)]]</f>
        <v>2.689578994326225E-5</v>
      </c>
      <c r="H7604" t="str">
        <f>IF(Comuni__2[[#This Row],[Popolazione2011]]&gt;300000,"MAGGIORE","")</f>
        <v/>
      </c>
    </row>
    <row r="7605" spans="1:8" x14ac:dyDescent="0.2">
      <c r="A7605" t="s">
        <v>88</v>
      </c>
      <c r="B7605" t="s">
        <v>5</v>
      </c>
      <c r="C7605" t="s">
        <v>6</v>
      </c>
      <c r="D7605">
        <v>261</v>
      </c>
      <c r="E7605" s="2"/>
      <c r="F7605">
        <f>SUMIFS($D$2:$D$7909, $B$2:$B$7909, "Piemonte")</f>
        <v>4363916</v>
      </c>
      <c r="G7605" s="1">
        <f>Comuni__2[[#This Row],[Popolazione2011]]/Comuni__2[[#This Row],[POPOLAZIONE TOTALE DI OGNI REGIONE (CON FILTRO)]]</f>
        <v>5.9808667261239677E-5</v>
      </c>
      <c r="H7605" t="str">
        <f>IF(Comuni__2[[#This Row],[Popolazione2011]]&gt;300000,"MAGGIORE","")</f>
        <v/>
      </c>
    </row>
    <row r="7606" spans="1:8" x14ac:dyDescent="0.2">
      <c r="A7606" t="s">
        <v>607</v>
      </c>
      <c r="B7606" t="s">
        <v>5</v>
      </c>
      <c r="C7606" t="s">
        <v>490</v>
      </c>
      <c r="D7606">
        <v>261</v>
      </c>
      <c r="E7606" s="2"/>
      <c r="F7606">
        <f>SUMIFS($D$2:$D$7909, $B$2:$B$7909, "Piemonte")</f>
        <v>4363916</v>
      </c>
      <c r="G7606" s="1">
        <f>Comuni__2[[#This Row],[Popolazione2011]]/Comuni__2[[#This Row],[POPOLAZIONE TOTALE DI OGNI REGIONE (CON FILTRO)]]</f>
        <v>5.9808667261239677E-5</v>
      </c>
      <c r="H7606" t="str">
        <f>IF(Comuni__2[[#This Row],[Popolazione2011]]&gt;300000,"MAGGIORE","")</f>
        <v/>
      </c>
    </row>
    <row r="7607" spans="1:8" x14ac:dyDescent="0.2">
      <c r="A7607" t="s">
        <v>848</v>
      </c>
      <c r="B7607" t="s">
        <v>5</v>
      </c>
      <c r="C7607" t="s">
        <v>738</v>
      </c>
      <c r="D7607">
        <v>261</v>
      </c>
      <c r="E7607" s="2"/>
      <c r="F7607">
        <f>SUMIFS($D$2:$D$7909, $B$2:$B$7909, "Piemonte")</f>
        <v>4363916</v>
      </c>
      <c r="G7607" s="1">
        <f>Comuni__2[[#This Row],[Popolazione2011]]/Comuni__2[[#This Row],[POPOLAZIONE TOTALE DI OGNI REGIONE (CON FILTRO)]]</f>
        <v>5.9808667261239677E-5</v>
      </c>
      <c r="H7607" t="str">
        <f>IF(Comuni__2[[#This Row],[Popolazione2011]]&gt;300000,"MAGGIORE","")</f>
        <v/>
      </c>
    </row>
    <row r="7608" spans="1:8" x14ac:dyDescent="0.2">
      <c r="A7608" t="s">
        <v>5457</v>
      </c>
      <c r="B7608" t="s">
        <v>5446</v>
      </c>
      <c r="C7608" t="s">
        <v>5447</v>
      </c>
      <c r="D7608">
        <v>261</v>
      </c>
      <c r="E7608" s="2"/>
      <c r="F7608">
        <f>SUMIFS($D$2:$D$7909, $B$2:$B$7909, "Abruzzo")</f>
        <v>1307309</v>
      </c>
      <c r="G7608" s="1">
        <f>Comuni__2[[#This Row],[Popolazione2011]]/Comuni__2[[#This Row],[POPOLAZIONE TOTALE DI OGNI REGIONE (CON FILTRO)]]</f>
        <v>1.9964675528126862E-4</v>
      </c>
      <c r="H7608" t="str">
        <f>IF(Comuni__2[[#This Row],[Popolazione2011]]&gt;300000,"MAGGIORE","")</f>
        <v/>
      </c>
    </row>
    <row r="7609" spans="1:8" x14ac:dyDescent="0.2">
      <c r="A7609" t="s">
        <v>3826</v>
      </c>
      <c r="B7609" t="s">
        <v>3653</v>
      </c>
      <c r="C7609" t="s">
        <v>3822</v>
      </c>
      <c r="D7609">
        <v>261</v>
      </c>
      <c r="E7609" s="2"/>
      <c r="F7609">
        <f>SUMIFS($D$2:$D$7909, $B$2:$B$7909, "Friuli-Venezia Giulia")</f>
        <v>1220291</v>
      </c>
      <c r="G7609" s="1">
        <f>Comuni__2[[#This Row],[Popolazione2011]]/Comuni__2[[#This Row],[POPOLAZIONE TOTALE DI OGNI REGIONE (CON FILTRO)]]</f>
        <v>2.138834097768483E-4</v>
      </c>
      <c r="H7609" t="str">
        <f>IF(Comuni__2[[#This Row],[Popolazione2011]]&gt;300000,"MAGGIORE","")</f>
        <v/>
      </c>
    </row>
    <row r="7610" spans="1:8" x14ac:dyDescent="0.2">
      <c r="A7610" t="s">
        <v>5887</v>
      </c>
      <c r="B7610" t="s">
        <v>5756</v>
      </c>
      <c r="C7610" t="s">
        <v>5841</v>
      </c>
      <c r="D7610">
        <v>260</v>
      </c>
      <c r="E7610" s="2"/>
      <c r="F7610">
        <f>SUMIFS($D$2:$D$7909, $B$2:$B$7909, "Molise")</f>
        <v>313660</v>
      </c>
      <c r="G7610" s="1">
        <f>Comuni__2[[#This Row],[Popolazione2011]]/Comuni__2[[#This Row],[POPOLAZIONE TOTALE DI OGNI REGIONE (CON FILTRO)]]</f>
        <v>8.2892303768411653E-4</v>
      </c>
      <c r="H7610" t="str">
        <f>IF(Comuni__2[[#This Row],[Popolazione2011]]&gt;300000,"MAGGIORE","")</f>
        <v/>
      </c>
    </row>
    <row r="7611" spans="1:8" x14ac:dyDescent="0.2">
      <c r="A7611" t="s">
        <v>493</v>
      </c>
      <c r="B7611" t="s">
        <v>5</v>
      </c>
      <c r="C7611" t="s">
        <v>490</v>
      </c>
      <c r="D7611">
        <v>259</v>
      </c>
      <c r="E7611" s="2"/>
      <c r="F7611">
        <f>SUMIFS($D$2:$D$7909, $B$2:$B$7909, "Piemonte")</f>
        <v>4363916</v>
      </c>
      <c r="G7611" s="1">
        <f>Comuni__2[[#This Row],[Popolazione2011]]/Comuni__2[[#This Row],[POPOLAZIONE TOTALE DI OGNI REGIONE (CON FILTRO)]]</f>
        <v>5.9350363297552014E-5</v>
      </c>
      <c r="H7611" t="str">
        <f>IF(Comuni__2[[#This Row],[Popolazione2011]]&gt;300000,"MAGGIORE","")</f>
        <v/>
      </c>
    </row>
    <row r="7612" spans="1:8" x14ac:dyDescent="0.2">
      <c r="A7612" t="s">
        <v>2948</v>
      </c>
      <c r="B7612" t="s">
        <v>2791</v>
      </c>
      <c r="C7612" t="s">
        <v>2909</v>
      </c>
      <c r="D7612">
        <v>259</v>
      </c>
      <c r="E7612" s="2"/>
      <c r="F7612">
        <f>SUMIFS($D$2:$D$7909, $B$2:$B$7909, "Trentino-Alto Adige/Südtirol")</f>
        <v>1026433</v>
      </c>
      <c r="G7612" s="1">
        <f>Comuni__2[[#This Row],[Popolazione2011]]/Comuni__2[[#This Row],[POPOLAZIONE TOTALE DI OGNI REGIONE (CON FILTRO)]]</f>
        <v>2.5233015696104859E-4</v>
      </c>
      <c r="H7612" t="str">
        <f>IF(Comuni__2[[#This Row],[Popolazione2011]]&gt;300000,"MAGGIORE","")</f>
        <v/>
      </c>
    </row>
    <row r="7613" spans="1:8" x14ac:dyDescent="0.2">
      <c r="A7613" t="s">
        <v>2363</v>
      </c>
      <c r="B7613" t="s">
        <v>1271</v>
      </c>
      <c r="C7613" t="s">
        <v>2222</v>
      </c>
      <c r="D7613">
        <v>257</v>
      </c>
      <c r="E7613" s="2"/>
      <c r="F7613">
        <f>SUMIFS($D$2:$D$7909, $B$2:$B$7909, "Lombardia")</f>
        <v>9704121</v>
      </c>
      <c r="G7613" s="1">
        <f>Comuni__2[[#This Row],[Popolazione2011]]/Comuni__2[[#This Row],[POPOLAZIONE TOTALE DI OGNI REGIONE (CON FILTRO)]]</f>
        <v>2.6483593928806124E-5</v>
      </c>
      <c r="H7613" t="str">
        <f>IF(Comuni__2[[#This Row],[Popolazione2011]]&gt;300000,"MAGGIORE","")</f>
        <v/>
      </c>
    </row>
    <row r="7614" spans="1:8" x14ac:dyDescent="0.2">
      <c r="A7614" t="s">
        <v>7967</v>
      </c>
      <c r="B7614" t="s">
        <v>7657</v>
      </c>
      <c r="C7614" t="s">
        <v>7931</v>
      </c>
      <c r="D7614">
        <v>257</v>
      </c>
      <c r="E7614" s="2"/>
      <c r="F7614">
        <f>SUMIFS($D$2:$D$7909, $B$2:$B$7909, "Sardegna")</f>
        <v>1634822</v>
      </c>
      <c r="G7614" s="1">
        <f>Comuni__2[[#This Row],[Popolazione2011]]/Comuni__2[[#This Row],[POPOLAZIONE TOTALE DI OGNI REGIONE (CON FILTRO)]]</f>
        <v>1.5720365886928364E-4</v>
      </c>
      <c r="H7614" t="str">
        <f>IF(Comuni__2[[#This Row],[Popolazione2011]]&gt;300000,"MAGGIORE","")</f>
        <v/>
      </c>
    </row>
    <row r="7615" spans="1:8" x14ac:dyDescent="0.2">
      <c r="A7615" t="s">
        <v>3968</v>
      </c>
      <c r="B7615" t="s">
        <v>3873</v>
      </c>
      <c r="C7615" t="s">
        <v>3941</v>
      </c>
      <c r="D7615">
        <v>256</v>
      </c>
      <c r="E7615" s="2"/>
      <c r="F7615">
        <f>SUMIFS($D$2:$D$7909, $B$2:$B$7909, "Liguria")</f>
        <v>1570694</v>
      </c>
      <c r="G7615" s="1">
        <f>Comuni__2[[#This Row],[Popolazione2011]]/Comuni__2[[#This Row],[POPOLAZIONE TOTALE DI OGNI REGIONE (CON FILTRO)]]</f>
        <v>1.629852791186571E-4</v>
      </c>
      <c r="H7615" t="str">
        <f>IF(Comuni__2[[#This Row],[Popolazione2011]]&gt;300000,"MAGGIORE","")</f>
        <v/>
      </c>
    </row>
    <row r="7616" spans="1:8" x14ac:dyDescent="0.2">
      <c r="A7616" t="s">
        <v>227</v>
      </c>
      <c r="B7616" t="s">
        <v>5</v>
      </c>
      <c r="C7616" t="s">
        <v>6</v>
      </c>
      <c r="D7616">
        <v>255</v>
      </c>
      <c r="E7616" s="2"/>
      <c r="F7616">
        <f>SUMIFS($D$2:$D$7909, $B$2:$B$7909, "Piemonte")</f>
        <v>4363916</v>
      </c>
      <c r="G7616" s="1">
        <f>Comuni__2[[#This Row],[Popolazione2011]]/Comuni__2[[#This Row],[POPOLAZIONE TOTALE DI OGNI REGIONE (CON FILTRO)]]</f>
        <v>5.8433755370176694E-5</v>
      </c>
      <c r="H7616" t="str">
        <f>IF(Comuni__2[[#This Row],[Popolazione2011]]&gt;300000,"MAGGIORE","")</f>
        <v/>
      </c>
    </row>
    <row r="7617" spans="1:8" x14ac:dyDescent="0.2">
      <c r="A7617" t="s">
        <v>5491</v>
      </c>
      <c r="B7617" t="s">
        <v>5446</v>
      </c>
      <c r="C7617" t="s">
        <v>5447</v>
      </c>
      <c r="D7617">
        <v>255</v>
      </c>
      <c r="E7617" s="2"/>
      <c r="F7617">
        <f>SUMIFS($D$2:$D$7909, $B$2:$B$7909, "Abruzzo")</f>
        <v>1307309</v>
      </c>
      <c r="G7617" s="1">
        <f>Comuni__2[[#This Row],[Popolazione2011]]/Comuni__2[[#This Row],[POPOLAZIONE TOTALE DI OGNI REGIONE (CON FILTRO)]]</f>
        <v>1.9505717470009003E-4</v>
      </c>
      <c r="H7617" t="str">
        <f>IF(Comuni__2[[#This Row],[Popolazione2011]]&gt;300000,"MAGGIORE","")</f>
        <v/>
      </c>
    </row>
    <row r="7618" spans="1:8" x14ac:dyDescent="0.2">
      <c r="A7618" t="s">
        <v>1396</v>
      </c>
      <c r="B7618" t="s">
        <v>1271</v>
      </c>
      <c r="C7618" t="s">
        <v>1272</v>
      </c>
      <c r="D7618">
        <v>254</v>
      </c>
      <c r="E7618" s="2"/>
      <c r="F7618">
        <f>SUMIFS($D$2:$D$7909, $B$2:$B$7909, "Lombardia")</f>
        <v>9704121</v>
      </c>
      <c r="G7618" s="1">
        <f>Comuni__2[[#This Row],[Popolazione2011]]/Comuni__2[[#This Row],[POPOLAZIONE TOTALE DI OGNI REGIONE (CON FILTRO)]]</f>
        <v>2.6174446917964029E-5</v>
      </c>
      <c r="H7618" t="str">
        <f>IF(Comuni__2[[#This Row],[Popolazione2011]]&gt;300000,"MAGGIORE","")</f>
        <v/>
      </c>
    </row>
    <row r="7619" spans="1:8" x14ac:dyDescent="0.2">
      <c r="A7619" t="s">
        <v>296</v>
      </c>
      <c r="B7619" t="s">
        <v>5</v>
      </c>
      <c r="C7619" t="s">
        <v>6</v>
      </c>
      <c r="D7619">
        <v>254</v>
      </c>
      <c r="E7619" s="2"/>
      <c r="F7619">
        <f>SUMIFS($D$2:$D$7909, $B$2:$B$7909, "Piemonte")</f>
        <v>4363916</v>
      </c>
      <c r="G7619" s="1">
        <f>Comuni__2[[#This Row],[Popolazione2011]]/Comuni__2[[#This Row],[POPOLAZIONE TOTALE DI OGNI REGIONE (CON FILTRO)]]</f>
        <v>5.8204603388332863E-5</v>
      </c>
      <c r="H7619" t="str">
        <f>IF(Comuni__2[[#This Row],[Popolazione2011]]&gt;300000,"MAGGIORE","")</f>
        <v/>
      </c>
    </row>
    <row r="7620" spans="1:8" x14ac:dyDescent="0.2">
      <c r="A7620" t="s">
        <v>491</v>
      </c>
      <c r="B7620" t="s">
        <v>5</v>
      </c>
      <c r="C7620" t="s">
        <v>490</v>
      </c>
      <c r="D7620">
        <v>254</v>
      </c>
      <c r="E7620" s="2"/>
      <c r="F7620">
        <f>SUMIFS($D$2:$D$7909, $B$2:$B$7909, "Piemonte")</f>
        <v>4363916</v>
      </c>
      <c r="G7620" s="1">
        <f>Comuni__2[[#This Row],[Popolazione2011]]/Comuni__2[[#This Row],[POPOLAZIONE TOTALE DI OGNI REGIONE (CON FILTRO)]]</f>
        <v>5.8204603388332863E-5</v>
      </c>
      <c r="H7620" t="str">
        <f>IF(Comuni__2[[#This Row],[Popolazione2011]]&gt;300000,"MAGGIORE","")</f>
        <v/>
      </c>
    </row>
    <row r="7621" spans="1:8" x14ac:dyDescent="0.2">
      <c r="A7621" t="s">
        <v>2924</v>
      </c>
      <c r="B7621" t="s">
        <v>2791</v>
      </c>
      <c r="C7621" t="s">
        <v>2909</v>
      </c>
      <c r="D7621">
        <v>254</v>
      </c>
      <c r="E7621" s="2"/>
      <c r="F7621">
        <f>SUMIFS($D$2:$D$7909, $B$2:$B$7909, "Trentino-Alto Adige/Südtirol")</f>
        <v>1026433</v>
      </c>
      <c r="G7621" s="1">
        <f>Comuni__2[[#This Row],[Popolazione2011]]/Comuni__2[[#This Row],[POPOLAZIONE TOTALE DI OGNI REGIONE (CON FILTRO)]]</f>
        <v>2.4745891840967702E-4</v>
      </c>
      <c r="H7621" t="str">
        <f>IF(Comuni__2[[#This Row],[Popolazione2011]]&gt;300000,"MAGGIORE","")</f>
        <v/>
      </c>
    </row>
    <row r="7622" spans="1:8" x14ac:dyDescent="0.2">
      <c r="A7622" t="s">
        <v>5728</v>
      </c>
      <c r="B7622" t="s">
        <v>5446</v>
      </c>
      <c r="C7622" t="s">
        <v>5651</v>
      </c>
      <c r="D7622">
        <v>253</v>
      </c>
      <c r="E7622" s="2"/>
      <c r="F7622">
        <f>SUMIFS($D$2:$D$7909, $B$2:$B$7909, "Abruzzo")</f>
        <v>1307309</v>
      </c>
      <c r="G7622" s="1">
        <f>Comuni__2[[#This Row],[Popolazione2011]]/Comuni__2[[#This Row],[POPOLAZIONE TOTALE DI OGNI REGIONE (CON FILTRO)]]</f>
        <v>1.9352731450636383E-4</v>
      </c>
      <c r="H7622" t="str">
        <f>IF(Comuni__2[[#This Row],[Popolazione2011]]&gt;300000,"MAGGIORE","")</f>
        <v/>
      </c>
    </row>
    <row r="7623" spans="1:8" x14ac:dyDescent="0.2">
      <c r="A7623" t="s">
        <v>1858</v>
      </c>
      <c r="B7623" t="s">
        <v>1271</v>
      </c>
      <c r="C7623" t="s">
        <v>1772</v>
      </c>
      <c r="D7623">
        <v>252</v>
      </c>
      <c r="E7623" s="2"/>
      <c r="F7623">
        <f>SUMIFS($D$2:$D$7909, $B$2:$B$7909, "Lombardia")</f>
        <v>9704121</v>
      </c>
      <c r="G7623" s="1">
        <f>Comuni__2[[#This Row],[Popolazione2011]]/Comuni__2[[#This Row],[POPOLAZIONE TOTALE DI OGNI REGIONE (CON FILTRO)]]</f>
        <v>2.5968348910735966E-5</v>
      </c>
      <c r="H7623" t="str">
        <f>IF(Comuni__2[[#This Row],[Popolazione2011]]&gt;300000,"MAGGIORE","")</f>
        <v/>
      </c>
    </row>
    <row r="7624" spans="1:8" x14ac:dyDescent="0.2">
      <c r="A7624" t="s">
        <v>364</v>
      </c>
      <c r="B7624" t="s">
        <v>5</v>
      </c>
      <c r="C7624" t="s">
        <v>319</v>
      </c>
      <c r="D7624">
        <v>252</v>
      </c>
      <c r="E7624" s="2"/>
      <c r="F7624">
        <f>SUMIFS($D$2:$D$7909, $B$2:$B$7909, "Piemonte")</f>
        <v>4363916</v>
      </c>
      <c r="G7624" s="1">
        <f>Comuni__2[[#This Row],[Popolazione2011]]/Comuni__2[[#This Row],[POPOLAZIONE TOTALE DI OGNI REGIONE (CON FILTRO)]]</f>
        <v>5.7746299424645206E-5</v>
      </c>
      <c r="H7624" t="str">
        <f>IF(Comuni__2[[#This Row],[Popolazione2011]]&gt;300000,"MAGGIORE","")</f>
        <v/>
      </c>
    </row>
    <row r="7625" spans="1:8" x14ac:dyDescent="0.2">
      <c r="A7625" t="s">
        <v>610</v>
      </c>
      <c r="B7625" t="s">
        <v>5</v>
      </c>
      <c r="C7625" t="s">
        <v>490</v>
      </c>
      <c r="D7625">
        <v>252</v>
      </c>
      <c r="E7625" s="2"/>
      <c r="F7625">
        <f>SUMIFS($D$2:$D$7909, $B$2:$B$7909, "Piemonte")</f>
        <v>4363916</v>
      </c>
      <c r="G7625" s="1">
        <f>Comuni__2[[#This Row],[Popolazione2011]]/Comuni__2[[#This Row],[POPOLAZIONE TOTALE DI OGNI REGIONE (CON FILTRO)]]</f>
        <v>5.7746299424645206E-5</v>
      </c>
      <c r="H7625" t="str">
        <f>IF(Comuni__2[[#This Row],[Popolazione2011]]&gt;300000,"MAGGIORE","")</f>
        <v/>
      </c>
    </row>
    <row r="7626" spans="1:8" x14ac:dyDescent="0.2">
      <c r="A7626" t="s">
        <v>1123</v>
      </c>
      <c r="B7626" t="s">
        <v>5</v>
      </c>
      <c r="C7626" t="s">
        <v>1120</v>
      </c>
      <c r="D7626">
        <v>250</v>
      </c>
      <c r="E7626" s="2"/>
      <c r="F7626">
        <f>SUMIFS($D$2:$D$7909, $B$2:$B$7909, "Piemonte")</f>
        <v>4363916</v>
      </c>
      <c r="G7626" s="1">
        <f>Comuni__2[[#This Row],[Popolazione2011]]/Comuni__2[[#This Row],[POPOLAZIONE TOTALE DI OGNI REGIONE (CON FILTRO)]]</f>
        <v>5.7287995460957543E-5</v>
      </c>
      <c r="H7626" t="str">
        <f>IF(Comuni__2[[#This Row],[Popolazione2011]]&gt;300000,"MAGGIORE","")</f>
        <v/>
      </c>
    </row>
    <row r="7627" spans="1:8" x14ac:dyDescent="0.2">
      <c r="A7627" t="s">
        <v>3895</v>
      </c>
      <c r="B7627" t="s">
        <v>3873</v>
      </c>
      <c r="C7627" t="s">
        <v>3874</v>
      </c>
      <c r="D7627">
        <v>248</v>
      </c>
      <c r="E7627" s="2"/>
      <c r="F7627">
        <f>SUMIFS($D$2:$D$7909, $B$2:$B$7909, "Liguria")</f>
        <v>1570694</v>
      </c>
      <c r="G7627" s="1">
        <f>Comuni__2[[#This Row],[Popolazione2011]]/Comuni__2[[#This Row],[POPOLAZIONE TOTALE DI OGNI REGIONE (CON FILTRO)]]</f>
        <v>1.5789198914619907E-4</v>
      </c>
      <c r="H7627" t="str">
        <f>IF(Comuni__2[[#This Row],[Popolazione2011]]&gt;300000,"MAGGIORE","")</f>
        <v/>
      </c>
    </row>
    <row r="7628" spans="1:8" x14ac:dyDescent="0.2">
      <c r="A7628" t="s">
        <v>1194</v>
      </c>
      <c r="B7628" t="s">
        <v>1195</v>
      </c>
      <c r="C7628" t="s">
        <v>1196</v>
      </c>
      <c r="D7628">
        <v>248</v>
      </c>
      <c r="E7628" s="2"/>
      <c r="F7628">
        <f>SUMIFS($D$2:$D$7909, $B$2:$B$7909, "Valle D'Aosta/Vallée D'Aoste")</f>
        <v>126806</v>
      </c>
      <c r="G7628" s="1">
        <f>Comuni__2[[#This Row],[Popolazione2011]]/Comuni__2[[#This Row],[POPOLAZIONE TOTALE DI OGNI REGIONE (CON FILTRO)]]</f>
        <v>1.955743419081116E-3</v>
      </c>
      <c r="H7628" t="str">
        <f>IF(Comuni__2[[#This Row],[Popolazione2011]]&gt;300000,"MAGGIORE","")</f>
        <v/>
      </c>
    </row>
    <row r="7629" spans="1:8" x14ac:dyDescent="0.2">
      <c r="A7629" t="s">
        <v>1152</v>
      </c>
      <c r="B7629" t="s">
        <v>5</v>
      </c>
      <c r="C7629" t="s">
        <v>1120</v>
      </c>
      <c r="D7629">
        <v>247</v>
      </c>
      <c r="E7629" s="2"/>
      <c r="F7629">
        <f>SUMIFS($D$2:$D$7909, $B$2:$B$7909, "Piemonte")</f>
        <v>4363916</v>
      </c>
      <c r="G7629" s="1">
        <f>Comuni__2[[#This Row],[Popolazione2011]]/Comuni__2[[#This Row],[POPOLAZIONE TOTALE DI OGNI REGIONE (CON FILTRO)]]</f>
        <v>5.6600539515426055E-5</v>
      </c>
      <c r="H7629" t="str">
        <f>IF(Comuni__2[[#This Row],[Popolazione2011]]&gt;300000,"MAGGIORE","")</f>
        <v/>
      </c>
    </row>
    <row r="7630" spans="1:8" x14ac:dyDescent="0.2">
      <c r="A7630" t="s">
        <v>596</v>
      </c>
      <c r="B7630" t="s">
        <v>5</v>
      </c>
      <c r="C7630" t="s">
        <v>490</v>
      </c>
      <c r="D7630">
        <v>246</v>
      </c>
      <c r="E7630" s="2"/>
      <c r="F7630">
        <f>SUMIFS($D$2:$D$7909, $B$2:$B$7909, "Piemonte")</f>
        <v>4363916</v>
      </c>
      <c r="G7630" s="1">
        <f>Comuni__2[[#This Row],[Popolazione2011]]/Comuni__2[[#This Row],[POPOLAZIONE TOTALE DI OGNI REGIONE (CON FILTRO)]]</f>
        <v>5.6371387533582223E-5</v>
      </c>
      <c r="H7630" t="str">
        <f>IF(Comuni__2[[#This Row],[Popolazione2011]]&gt;300000,"MAGGIORE","")</f>
        <v/>
      </c>
    </row>
    <row r="7631" spans="1:8" x14ac:dyDescent="0.2">
      <c r="A7631" t="s">
        <v>4821</v>
      </c>
      <c r="B7631" t="s">
        <v>4734</v>
      </c>
      <c r="C7631" t="s">
        <v>4795</v>
      </c>
      <c r="D7631">
        <v>246</v>
      </c>
      <c r="E7631" s="2"/>
      <c r="F7631">
        <f>SUMIFS($D$2:$D$7909, $B$2:$B$7909, "Umbria")</f>
        <v>884268</v>
      </c>
      <c r="G7631" s="1">
        <f>Comuni__2[[#This Row],[Popolazione2011]]/Comuni__2[[#This Row],[POPOLAZIONE TOTALE DI OGNI REGIONE (CON FILTRO)]]</f>
        <v>2.7819620296109322E-4</v>
      </c>
      <c r="H7631" t="str">
        <f>IF(Comuni__2[[#This Row],[Popolazione2011]]&gt;300000,"MAGGIORE","")</f>
        <v/>
      </c>
    </row>
    <row r="7632" spans="1:8" x14ac:dyDescent="0.2">
      <c r="A7632" t="s">
        <v>5194</v>
      </c>
      <c r="B7632" t="s">
        <v>5062</v>
      </c>
      <c r="C7632" t="s">
        <v>5124</v>
      </c>
      <c r="D7632">
        <v>245</v>
      </c>
      <c r="E7632" s="2"/>
      <c r="F7632">
        <f>SUMIFS($D$2:$D$7909, $B$2:$B$7909, "Lazio")</f>
        <v>5502886</v>
      </c>
      <c r="G7632" s="1">
        <f>Comuni__2[[#This Row],[Popolazione2011]]/Comuni__2[[#This Row],[POPOLAZIONE TOTALE DI OGNI REGIONE (CON FILTRO)]]</f>
        <v>4.4522092589234089E-5</v>
      </c>
      <c r="H7632" t="str">
        <f>IF(Comuni__2[[#This Row],[Popolazione2011]]&gt;300000,"MAGGIORE","")</f>
        <v/>
      </c>
    </row>
    <row r="7633" spans="1:8" x14ac:dyDescent="0.2">
      <c r="A7633" t="s">
        <v>449</v>
      </c>
      <c r="B7633" t="s">
        <v>5</v>
      </c>
      <c r="C7633" t="s">
        <v>402</v>
      </c>
      <c r="D7633">
        <v>244</v>
      </c>
      <c r="E7633" s="2"/>
      <c r="F7633">
        <f>SUMIFS($D$2:$D$7909, $B$2:$B$7909, "Piemonte")</f>
        <v>4363916</v>
      </c>
      <c r="G7633" s="1">
        <f>Comuni__2[[#This Row],[Popolazione2011]]/Comuni__2[[#This Row],[POPOLAZIONE TOTALE DI OGNI REGIONE (CON FILTRO)]]</f>
        <v>5.591308356989456E-5</v>
      </c>
      <c r="H7633" t="str">
        <f>IF(Comuni__2[[#This Row],[Popolazione2011]]&gt;300000,"MAGGIORE","")</f>
        <v/>
      </c>
    </row>
    <row r="7634" spans="1:8" x14ac:dyDescent="0.2">
      <c r="A7634" t="s">
        <v>332</v>
      </c>
      <c r="B7634" t="s">
        <v>5</v>
      </c>
      <c r="C7634" t="s">
        <v>319</v>
      </c>
      <c r="D7634">
        <v>243</v>
      </c>
      <c r="E7634" s="2"/>
      <c r="F7634">
        <f>SUMIFS($D$2:$D$7909, $B$2:$B$7909, "Piemonte")</f>
        <v>4363916</v>
      </c>
      <c r="G7634" s="1">
        <f>Comuni__2[[#This Row],[Popolazione2011]]/Comuni__2[[#This Row],[POPOLAZIONE TOTALE DI OGNI REGIONE (CON FILTRO)]]</f>
        <v>5.5683931588050735E-5</v>
      </c>
      <c r="H7634" t="str">
        <f>IF(Comuni__2[[#This Row],[Popolazione2011]]&gt;300000,"MAGGIORE","")</f>
        <v/>
      </c>
    </row>
    <row r="7635" spans="1:8" x14ac:dyDescent="0.2">
      <c r="A7635" t="s">
        <v>1450</v>
      </c>
      <c r="B7635" t="s">
        <v>1271</v>
      </c>
      <c r="C7635" t="s">
        <v>1411</v>
      </c>
      <c r="D7635">
        <v>242</v>
      </c>
      <c r="E7635" s="2"/>
      <c r="F7635">
        <f>SUMIFS($D$2:$D$7909, $B$2:$B$7909, "Lombardia")</f>
        <v>9704121</v>
      </c>
      <c r="G7635" s="1">
        <f>Comuni__2[[#This Row],[Popolazione2011]]/Comuni__2[[#This Row],[POPOLAZIONE TOTALE DI OGNI REGIONE (CON FILTRO)]]</f>
        <v>2.4937858874595649E-5</v>
      </c>
      <c r="H7635" t="str">
        <f>IF(Comuni__2[[#This Row],[Popolazione2011]]&gt;300000,"MAGGIORE","")</f>
        <v/>
      </c>
    </row>
    <row r="7636" spans="1:8" x14ac:dyDescent="0.2">
      <c r="A7636" t="s">
        <v>2284</v>
      </c>
      <c r="B7636" t="s">
        <v>1271</v>
      </c>
      <c r="C7636" t="s">
        <v>2222</v>
      </c>
      <c r="D7636">
        <v>242</v>
      </c>
      <c r="E7636" s="2"/>
      <c r="F7636">
        <f>SUMIFS($D$2:$D$7909, $B$2:$B$7909, "Lombardia")</f>
        <v>9704121</v>
      </c>
      <c r="G7636" s="1">
        <f>Comuni__2[[#This Row],[Popolazione2011]]/Comuni__2[[#This Row],[POPOLAZIONE TOTALE DI OGNI REGIONE (CON FILTRO)]]</f>
        <v>2.4937858874595649E-5</v>
      </c>
      <c r="H7636" t="str">
        <f>IF(Comuni__2[[#This Row],[Popolazione2011]]&gt;300000,"MAGGIORE","")</f>
        <v/>
      </c>
    </row>
    <row r="7637" spans="1:8" x14ac:dyDescent="0.2">
      <c r="A7637" t="s">
        <v>205</v>
      </c>
      <c r="B7637" t="s">
        <v>5</v>
      </c>
      <c r="C7637" t="s">
        <v>6</v>
      </c>
      <c r="D7637">
        <v>242</v>
      </c>
      <c r="E7637" s="2"/>
      <c r="F7637">
        <f>SUMIFS($D$2:$D$7909, $B$2:$B$7909, "Piemonte")</f>
        <v>4363916</v>
      </c>
      <c r="G7637" s="1">
        <f>Comuni__2[[#This Row],[Popolazione2011]]/Comuni__2[[#This Row],[POPOLAZIONE TOTALE DI OGNI REGIONE (CON FILTRO)]]</f>
        <v>5.5454779606206904E-5</v>
      </c>
      <c r="H7637" t="str">
        <f>IF(Comuni__2[[#This Row],[Popolazione2011]]&gt;300000,"MAGGIORE","")</f>
        <v/>
      </c>
    </row>
    <row r="7638" spans="1:8" x14ac:dyDescent="0.2">
      <c r="A7638" t="s">
        <v>325</v>
      </c>
      <c r="B7638" t="s">
        <v>5</v>
      </c>
      <c r="C7638" t="s">
        <v>319</v>
      </c>
      <c r="D7638">
        <v>239</v>
      </c>
      <c r="E7638" s="2"/>
      <c r="F7638">
        <f>SUMIFS($D$2:$D$7909, $B$2:$B$7909, "Piemonte")</f>
        <v>4363916</v>
      </c>
      <c r="G7638" s="1">
        <f>Comuni__2[[#This Row],[Popolazione2011]]/Comuni__2[[#This Row],[POPOLAZIONE TOTALE DI OGNI REGIONE (CON FILTRO)]]</f>
        <v>5.4767323660675409E-5</v>
      </c>
      <c r="H7638" t="str">
        <f>IF(Comuni__2[[#This Row],[Popolazione2011]]&gt;300000,"MAGGIORE","")</f>
        <v/>
      </c>
    </row>
    <row r="7639" spans="1:8" x14ac:dyDescent="0.2">
      <c r="A7639" t="s">
        <v>1104</v>
      </c>
      <c r="B7639" t="s">
        <v>5</v>
      </c>
      <c r="C7639" t="s">
        <v>1045</v>
      </c>
      <c r="D7639">
        <v>239</v>
      </c>
      <c r="E7639" s="2"/>
      <c r="F7639">
        <f>SUMIFS($D$2:$D$7909, $B$2:$B$7909, "Piemonte")</f>
        <v>4363916</v>
      </c>
      <c r="G7639" s="1">
        <f>Comuni__2[[#This Row],[Popolazione2011]]/Comuni__2[[#This Row],[POPOLAZIONE TOTALE DI OGNI REGIONE (CON FILTRO)]]</f>
        <v>5.4767323660675409E-5</v>
      </c>
      <c r="H7639" t="str">
        <f>IF(Comuni__2[[#This Row],[Popolazione2011]]&gt;300000,"MAGGIORE","")</f>
        <v/>
      </c>
    </row>
    <row r="7640" spans="1:8" x14ac:dyDescent="0.2">
      <c r="A7640" t="s">
        <v>1461</v>
      </c>
      <c r="B7640" t="s">
        <v>1271</v>
      </c>
      <c r="C7640" t="s">
        <v>1411</v>
      </c>
      <c r="D7640">
        <v>238</v>
      </c>
      <c r="E7640" s="2"/>
      <c r="F7640">
        <f>SUMIFS($D$2:$D$7909, $B$2:$B$7909, "Lombardia")</f>
        <v>9704121</v>
      </c>
      <c r="G7640" s="1">
        <f>Comuni__2[[#This Row],[Popolazione2011]]/Comuni__2[[#This Row],[POPOLAZIONE TOTALE DI OGNI REGIONE (CON FILTRO)]]</f>
        <v>2.4525662860139522E-5</v>
      </c>
      <c r="H7640" t="str">
        <f>IF(Comuni__2[[#This Row],[Popolazione2011]]&gt;300000,"MAGGIORE","")</f>
        <v/>
      </c>
    </row>
    <row r="7641" spans="1:8" x14ac:dyDescent="0.2">
      <c r="A7641" t="s">
        <v>2939</v>
      </c>
      <c r="B7641" t="s">
        <v>2791</v>
      </c>
      <c r="C7641" t="s">
        <v>2909</v>
      </c>
      <c r="D7641">
        <v>238</v>
      </c>
      <c r="E7641" s="2"/>
      <c r="F7641">
        <f>SUMIFS($D$2:$D$7909, $B$2:$B$7909, "Trentino-Alto Adige/Südtirol")</f>
        <v>1026433</v>
      </c>
      <c r="G7641" s="1">
        <f>Comuni__2[[#This Row],[Popolazione2011]]/Comuni__2[[#This Row],[POPOLAZIONE TOTALE DI OGNI REGIONE (CON FILTRO)]]</f>
        <v>2.318709550452879E-4</v>
      </c>
      <c r="H7641" t="str">
        <f>IF(Comuni__2[[#This Row],[Popolazione2011]]&gt;300000,"MAGGIORE","")</f>
        <v/>
      </c>
    </row>
    <row r="7642" spans="1:8" x14ac:dyDescent="0.2">
      <c r="A7642" t="s">
        <v>1538</v>
      </c>
      <c r="B7642" t="s">
        <v>1271</v>
      </c>
      <c r="C7642" t="s">
        <v>1411</v>
      </c>
      <c r="D7642">
        <v>237</v>
      </c>
      <c r="E7642" s="2"/>
      <c r="F7642">
        <f>SUMIFS($D$2:$D$7909, $B$2:$B$7909, "Lombardia")</f>
        <v>9704121</v>
      </c>
      <c r="G7642" s="1">
        <f>Comuni__2[[#This Row],[Popolazione2011]]/Comuni__2[[#This Row],[POPOLAZIONE TOTALE DI OGNI REGIONE (CON FILTRO)]]</f>
        <v>2.4422613856525491E-5</v>
      </c>
      <c r="H7642" t="str">
        <f>IF(Comuni__2[[#This Row],[Popolazione2011]]&gt;300000,"MAGGIORE","")</f>
        <v/>
      </c>
    </row>
    <row r="7643" spans="1:8" x14ac:dyDescent="0.2">
      <c r="A7643" t="s">
        <v>381</v>
      </c>
      <c r="B7643" t="s">
        <v>5</v>
      </c>
      <c r="C7643" t="s">
        <v>319</v>
      </c>
      <c r="D7643">
        <v>237</v>
      </c>
      <c r="E7643" s="2"/>
      <c r="F7643">
        <f>SUMIFS($D$2:$D$7909, $B$2:$B$7909, "Piemonte")</f>
        <v>4363916</v>
      </c>
      <c r="G7643" s="1">
        <f>Comuni__2[[#This Row],[Popolazione2011]]/Comuni__2[[#This Row],[POPOLAZIONE TOTALE DI OGNI REGIONE (CON FILTRO)]]</f>
        <v>5.4309019696987752E-5</v>
      </c>
      <c r="H7643" t="str">
        <f>IF(Comuni__2[[#This Row],[Popolazione2011]]&gt;300000,"MAGGIORE","")</f>
        <v/>
      </c>
    </row>
    <row r="7644" spans="1:8" x14ac:dyDescent="0.2">
      <c r="A7644" t="s">
        <v>5675</v>
      </c>
      <c r="B7644" t="s">
        <v>5446</v>
      </c>
      <c r="C7644" t="s">
        <v>5651</v>
      </c>
      <c r="D7644">
        <v>237</v>
      </c>
      <c r="E7644" s="2"/>
      <c r="F7644">
        <f>SUMIFS($D$2:$D$7909, $B$2:$B$7909, "Abruzzo")</f>
        <v>1307309</v>
      </c>
      <c r="G7644" s="1">
        <f>Comuni__2[[#This Row],[Popolazione2011]]/Comuni__2[[#This Row],[POPOLAZIONE TOTALE DI OGNI REGIONE (CON FILTRO)]]</f>
        <v>1.8128843295655428E-4</v>
      </c>
      <c r="H7644" t="str">
        <f>IF(Comuni__2[[#This Row],[Popolazione2011]]&gt;300000,"MAGGIORE","")</f>
        <v/>
      </c>
    </row>
    <row r="7645" spans="1:8" x14ac:dyDescent="0.2">
      <c r="A7645" t="s">
        <v>2382</v>
      </c>
      <c r="B7645" t="s">
        <v>1271</v>
      </c>
      <c r="C7645" t="s">
        <v>2222</v>
      </c>
      <c r="D7645">
        <v>236</v>
      </c>
      <c r="E7645" s="2"/>
      <c r="F7645">
        <f>SUMIFS($D$2:$D$7909, $B$2:$B$7909, "Lombardia")</f>
        <v>9704121</v>
      </c>
      <c r="G7645" s="1">
        <f>Comuni__2[[#This Row],[Popolazione2011]]/Comuni__2[[#This Row],[POPOLAZIONE TOTALE DI OGNI REGIONE (CON FILTRO)]]</f>
        <v>2.4319564852911459E-5</v>
      </c>
      <c r="H7645" t="str">
        <f>IF(Comuni__2[[#This Row],[Popolazione2011]]&gt;300000,"MAGGIORE","")</f>
        <v/>
      </c>
    </row>
    <row r="7646" spans="1:8" x14ac:dyDescent="0.2">
      <c r="A7646" t="s">
        <v>5468</v>
      </c>
      <c r="B7646" t="s">
        <v>5446</v>
      </c>
      <c r="C7646" t="s">
        <v>5447</v>
      </c>
      <c r="D7646">
        <v>235</v>
      </c>
      <c r="E7646" s="2"/>
      <c r="F7646">
        <f>SUMIFS($D$2:$D$7909, $B$2:$B$7909, "Abruzzo")</f>
        <v>1307309</v>
      </c>
      <c r="G7646" s="1">
        <f>Comuni__2[[#This Row],[Popolazione2011]]/Comuni__2[[#This Row],[POPOLAZIONE TOTALE DI OGNI REGIONE (CON FILTRO)]]</f>
        <v>1.7975857276282807E-4</v>
      </c>
      <c r="H7646" t="str">
        <f>IF(Comuni__2[[#This Row],[Popolazione2011]]&gt;300000,"MAGGIORE","")</f>
        <v/>
      </c>
    </row>
    <row r="7647" spans="1:8" x14ac:dyDescent="0.2">
      <c r="A7647" t="s">
        <v>5486</v>
      </c>
      <c r="B7647" t="s">
        <v>5446</v>
      </c>
      <c r="C7647" t="s">
        <v>5447</v>
      </c>
      <c r="D7647">
        <v>235</v>
      </c>
      <c r="E7647" s="2"/>
      <c r="F7647">
        <f>SUMIFS($D$2:$D$7909, $B$2:$B$7909, "Abruzzo")</f>
        <v>1307309</v>
      </c>
      <c r="G7647" s="1">
        <f>Comuni__2[[#This Row],[Popolazione2011]]/Comuni__2[[#This Row],[POPOLAZIONE TOTALE DI OGNI REGIONE (CON FILTRO)]]</f>
        <v>1.7975857276282807E-4</v>
      </c>
      <c r="H7647" t="str">
        <f>IF(Comuni__2[[#This Row],[Popolazione2011]]&gt;300000,"MAGGIORE","")</f>
        <v/>
      </c>
    </row>
    <row r="7648" spans="1:8" x14ac:dyDescent="0.2">
      <c r="A7648" t="s">
        <v>2342</v>
      </c>
      <c r="B7648" t="s">
        <v>1271</v>
      </c>
      <c r="C7648" t="s">
        <v>2222</v>
      </c>
      <c r="D7648">
        <v>234</v>
      </c>
      <c r="E7648" s="2"/>
      <c r="F7648">
        <f>SUMIFS($D$2:$D$7909, $B$2:$B$7909, "Lombardia")</f>
        <v>9704121</v>
      </c>
      <c r="G7648" s="1">
        <f>Comuni__2[[#This Row],[Popolazione2011]]/Comuni__2[[#This Row],[POPOLAZIONE TOTALE DI OGNI REGIONE (CON FILTRO)]]</f>
        <v>2.4113466845683396E-5</v>
      </c>
      <c r="H7648" t="str">
        <f>IF(Comuni__2[[#This Row],[Popolazione2011]]&gt;300000,"MAGGIORE","")</f>
        <v/>
      </c>
    </row>
    <row r="7649" spans="1:8" x14ac:dyDescent="0.2">
      <c r="A7649" t="s">
        <v>504</v>
      </c>
      <c r="B7649" t="s">
        <v>5</v>
      </c>
      <c r="C7649" t="s">
        <v>490</v>
      </c>
      <c r="D7649">
        <v>234</v>
      </c>
      <c r="E7649" s="2"/>
      <c r="F7649">
        <f>SUMIFS($D$2:$D$7909, $B$2:$B$7909, "Piemonte")</f>
        <v>4363916</v>
      </c>
      <c r="G7649" s="1">
        <f>Comuni__2[[#This Row],[Popolazione2011]]/Comuni__2[[#This Row],[POPOLAZIONE TOTALE DI OGNI REGIONE (CON FILTRO)]]</f>
        <v>5.3621563751456264E-5</v>
      </c>
      <c r="H7649" t="str">
        <f>IF(Comuni__2[[#This Row],[Popolazione2011]]&gt;300000,"MAGGIORE","")</f>
        <v/>
      </c>
    </row>
    <row r="7650" spans="1:8" x14ac:dyDescent="0.2">
      <c r="A7650" t="s">
        <v>3983</v>
      </c>
      <c r="B7650" t="s">
        <v>3873</v>
      </c>
      <c r="C7650" t="s">
        <v>3941</v>
      </c>
      <c r="D7650">
        <v>234</v>
      </c>
      <c r="E7650" s="2"/>
      <c r="F7650">
        <f>SUMIFS($D$2:$D$7909, $B$2:$B$7909, "Liguria")</f>
        <v>1570694</v>
      </c>
      <c r="G7650" s="1">
        <f>Comuni__2[[#This Row],[Popolazione2011]]/Comuni__2[[#This Row],[POPOLAZIONE TOTALE DI OGNI REGIONE (CON FILTRO)]]</f>
        <v>1.489787316943975E-4</v>
      </c>
      <c r="H7650" t="str">
        <f>IF(Comuni__2[[#This Row],[Popolazione2011]]&gt;300000,"MAGGIORE","")</f>
        <v/>
      </c>
    </row>
    <row r="7651" spans="1:8" x14ac:dyDescent="0.2">
      <c r="A7651" t="s">
        <v>1205</v>
      </c>
      <c r="B7651" t="s">
        <v>1195</v>
      </c>
      <c r="C7651" t="s">
        <v>1196</v>
      </c>
      <c r="D7651">
        <v>234</v>
      </c>
      <c r="E7651" s="2"/>
      <c r="F7651">
        <f>SUMIFS($D$2:$D$7909, $B$2:$B$7909, "Valle D'Aosta/Vallée D'Aoste")</f>
        <v>126806</v>
      </c>
      <c r="G7651" s="1">
        <f>Comuni__2[[#This Row],[Popolazione2011]]/Comuni__2[[#This Row],[POPOLAZIONE TOTALE DI OGNI REGIONE (CON FILTRO)]]</f>
        <v>1.8453385486491176E-3</v>
      </c>
      <c r="H7651" t="str">
        <f>IF(Comuni__2[[#This Row],[Popolazione2011]]&gt;300000,"MAGGIORE","")</f>
        <v/>
      </c>
    </row>
    <row r="7652" spans="1:8" x14ac:dyDescent="0.2">
      <c r="A7652" t="s">
        <v>2261</v>
      </c>
      <c r="B7652" t="s">
        <v>1271</v>
      </c>
      <c r="C7652" t="s">
        <v>2222</v>
      </c>
      <c r="D7652">
        <v>233</v>
      </c>
      <c r="E7652" s="2"/>
      <c r="F7652">
        <f>SUMIFS($D$2:$D$7909, $B$2:$B$7909, "Lombardia")</f>
        <v>9704121</v>
      </c>
      <c r="G7652" s="1">
        <f>Comuni__2[[#This Row],[Popolazione2011]]/Comuni__2[[#This Row],[POPOLAZIONE TOTALE DI OGNI REGIONE (CON FILTRO)]]</f>
        <v>2.4010417842069364E-5</v>
      </c>
      <c r="H7652" t="str">
        <f>IF(Comuni__2[[#This Row],[Popolazione2011]]&gt;300000,"MAGGIORE","")</f>
        <v/>
      </c>
    </row>
    <row r="7653" spans="1:8" x14ac:dyDescent="0.2">
      <c r="A7653" t="s">
        <v>3931</v>
      </c>
      <c r="B7653" t="s">
        <v>3873</v>
      </c>
      <c r="C7653" t="s">
        <v>3874</v>
      </c>
      <c r="D7653">
        <v>232</v>
      </c>
      <c r="E7653" s="2"/>
      <c r="F7653">
        <f>SUMIFS($D$2:$D$7909, $B$2:$B$7909, "Liguria")</f>
        <v>1570694</v>
      </c>
      <c r="G7653" s="1">
        <f>Comuni__2[[#This Row],[Popolazione2011]]/Comuni__2[[#This Row],[POPOLAZIONE TOTALE DI OGNI REGIONE (CON FILTRO)]]</f>
        <v>1.47705409201283E-4</v>
      </c>
      <c r="H7653" t="str">
        <f>IF(Comuni__2[[#This Row],[Popolazione2011]]&gt;300000,"MAGGIORE","")</f>
        <v/>
      </c>
    </row>
    <row r="7654" spans="1:8" x14ac:dyDescent="0.2">
      <c r="A7654" t="s">
        <v>975</v>
      </c>
      <c r="B7654" t="s">
        <v>5</v>
      </c>
      <c r="C7654" t="s">
        <v>857</v>
      </c>
      <c r="D7654">
        <v>231</v>
      </c>
      <c r="E7654" s="2"/>
      <c r="F7654">
        <f>SUMIFS($D$2:$D$7909, $B$2:$B$7909, "Piemonte")</f>
        <v>4363916</v>
      </c>
      <c r="G7654" s="1">
        <f>Comuni__2[[#This Row],[Popolazione2011]]/Comuni__2[[#This Row],[POPOLAZIONE TOTALE DI OGNI REGIONE (CON FILTRO)]]</f>
        <v>5.2934107805924769E-5</v>
      </c>
      <c r="H7654" t="str">
        <f>IF(Comuni__2[[#This Row],[Popolazione2011]]&gt;300000,"MAGGIORE","")</f>
        <v/>
      </c>
    </row>
    <row r="7655" spans="1:8" x14ac:dyDescent="0.2">
      <c r="A7655" t="s">
        <v>1131</v>
      </c>
      <c r="B7655" t="s">
        <v>5</v>
      </c>
      <c r="C7655" t="s">
        <v>1120</v>
      </c>
      <c r="D7655">
        <v>230</v>
      </c>
      <c r="E7655" s="2"/>
      <c r="F7655">
        <f>SUMIFS($D$2:$D$7909, $B$2:$B$7909, "Piemonte")</f>
        <v>4363916</v>
      </c>
      <c r="G7655" s="1">
        <f>Comuni__2[[#This Row],[Popolazione2011]]/Comuni__2[[#This Row],[POPOLAZIONE TOTALE DI OGNI REGIONE (CON FILTRO)]]</f>
        <v>5.2704955824080937E-5</v>
      </c>
      <c r="H7655" t="str">
        <f>IF(Comuni__2[[#This Row],[Popolazione2011]]&gt;300000,"MAGGIORE","")</f>
        <v/>
      </c>
    </row>
    <row r="7656" spans="1:8" x14ac:dyDescent="0.2">
      <c r="A7656" t="s">
        <v>7799</v>
      </c>
      <c r="B7656" t="s">
        <v>7657</v>
      </c>
      <c r="C7656" t="s">
        <v>7750</v>
      </c>
      <c r="D7656">
        <v>230</v>
      </c>
      <c r="E7656" s="2"/>
      <c r="F7656">
        <f>SUMIFS($D$2:$D$7909, $B$2:$B$7909, "Sardegna")</f>
        <v>1634822</v>
      </c>
      <c r="G7656" s="1">
        <f>Comuni__2[[#This Row],[Popolazione2011]]/Comuni__2[[#This Row],[POPOLAZIONE TOTALE DI OGNI REGIONE (CON FILTRO)]]</f>
        <v>1.4068809937717991E-4</v>
      </c>
      <c r="H7656" t="str">
        <f>IF(Comuni__2[[#This Row],[Popolazione2011]]&gt;300000,"MAGGIORE","")</f>
        <v/>
      </c>
    </row>
    <row r="7657" spans="1:8" x14ac:dyDescent="0.2">
      <c r="A7657" t="s">
        <v>3226</v>
      </c>
      <c r="B7657" t="s">
        <v>3082</v>
      </c>
      <c r="C7657" t="s">
        <v>3182</v>
      </c>
      <c r="D7657">
        <v>229</v>
      </c>
      <c r="E7657" s="2"/>
      <c r="F7657">
        <f>SUMIFS($D$2:$D$7909, $B$2:$B$7909, "Veneto")</f>
        <v>4855904</v>
      </c>
      <c r="G7657" s="1">
        <f>Comuni__2[[#This Row],[Popolazione2011]]/Comuni__2[[#This Row],[POPOLAZIONE TOTALE DI OGNI REGIONE (CON FILTRO)]]</f>
        <v>4.7159087164820392E-5</v>
      </c>
      <c r="H7657" t="str">
        <f>IF(Comuni__2[[#This Row],[Popolazione2011]]&gt;300000,"MAGGIORE","")</f>
        <v/>
      </c>
    </row>
    <row r="7658" spans="1:8" x14ac:dyDescent="0.2">
      <c r="A7658" t="s">
        <v>7436</v>
      </c>
      <c r="B7658" t="s">
        <v>7257</v>
      </c>
      <c r="C7658" t="s">
        <v>7366</v>
      </c>
      <c r="D7658">
        <v>228</v>
      </c>
      <c r="E7658" s="2"/>
      <c r="F7658">
        <f>SUMIFS($D$2:$D$7909, $B$2:$B$7909, "Sicilia")</f>
        <v>5002904</v>
      </c>
      <c r="G7658" s="1">
        <f>Comuni__2[[#This Row],[Popolazione2011]]/Comuni__2[[#This Row],[POPOLAZIONE TOTALE DI OGNI REGIONE (CON FILTRO)]]</f>
        <v>4.5573530893257197E-5</v>
      </c>
      <c r="H7658" t="str">
        <f>IF(Comuni__2[[#This Row],[Popolazione2011]]&gt;300000,"MAGGIORE","")</f>
        <v/>
      </c>
    </row>
    <row r="7659" spans="1:8" x14ac:dyDescent="0.2">
      <c r="A7659" t="s">
        <v>647</v>
      </c>
      <c r="B7659" t="s">
        <v>5</v>
      </c>
      <c r="C7659" t="s">
        <v>490</v>
      </c>
      <c r="D7659">
        <v>228</v>
      </c>
      <c r="E7659" s="2"/>
      <c r="F7659">
        <f>SUMIFS($D$2:$D$7909, $B$2:$B$7909, "Piemonte")</f>
        <v>4363916</v>
      </c>
      <c r="G7659" s="1">
        <f>Comuni__2[[#This Row],[Popolazione2011]]/Comuni__2[[#This Row],[POPOLAZIONE TOTALE DI OGNI REGIONE (CON FILTRO)]]</f>
        <v>5.2246651860393281E-5</v>
      </c>
      <c r="H7659" t="str">
        <f>IF(Comuni__2[[#This Row],[Popolazione2011]]&gt;300000,"MAGGIORE","")</f>
        <v/>
      </c>
    </row>
    <row r="7660" spans="1:8" x14ac:dyDescent="0.2">
      <c r="A7660" t="s">
        <v>950</v>
      </c>
      <c r="B7660" t="s">
        <v>5</v>
      </c>
      <c r="C7660" t="s">
        <v>857</v>
      </c>
      <c r="D7660">
        <v>228</v>
      </c>
      <c r="E7660" s="2"/>
      <c r="F7660">
        <f>SUMIFS($D$2:$D$7909, $B$2:$B$7909, "Piemonte")</f>
        <v>4363916</v>
      </c>
      <c r="G7660" s="1">
        <f>Comuni__2[[#This Row],[Popolazione2011]]/Comuni__2[[#This Row],[POPOLAZIONE TOTALE DI OGNI REGIONE (CON FILTRO)]]</f>
        <v>5.2246651860393281E-5</v>
      </c>
      <c r="H7660" t="str">
        <f>IF(Comuni__2[[#This Row],[Popolazione2011]]&gt;300000,"MAGGIORE","")</f>
        <v/>
      </c>
    </row>
    <row r="7661" spans="1:8" x14ac:dyDescent="0.2">
      <c r="A7661" t="s">
        <v>5809</v>
      </c>
      <c r="B7661" t="s">
        <v>5756</v>
      </c>
      <c r="C7661" t="s">
        <v>5757</v>
      </c>
      <c r="D7661">
        <v>228</v>
      </c>
      <c r="E7661" s="2"/>
      <c r="F7661">
        <f>SUMIFS($D$2:$D$7909, $B$2:$B$7909, "Molise")</f>
        <v>313660</v>
      </c>
      <c r="G7661" s="1">
        <f>Comuni__2[[#This Row],[Popolazione2011]]/Comuni__2[[#This Row],[POPOLAZIONE TOTALE DI OGNI REGIONE (CON FILTRO)]]</f>
        <v>7.2690174073837912E-4</v>
      </c>
      <c r="H7661" t="str">
        <f>IF(Comuni__2[[#This Row],[Popolazione2011]]&gt;300000,"MAGGIORE","")</f>
        <v/>
      </c>
    </row>
    <row r="7662" spans="1:8" x14ac:dyDescent="0.2">
      <c r="A7662" t="s">
        <v>1220</v>
      </c>
      <c r="B7662" t="s">
        <v>1195</v>
      </c>
      <c r="C7662" t="s">
        <v>1196</v>
      </c>
      <c r="D7662">
        <v>228</v>
      </c>
      <c r="E7662" s="2"/>
      <c r="F7662">
        <f>SUMIFS($D$2:$D$7909, $B$2:$B$7909, "Valle D'Aosta/Vallée D'Aoste")</f>
        <v>126806</v>
      </c>
      <c r="G7662" s="1">
        <f>Comuni__2[[#This Row],[Popolazione2011]]/Comuni__2[[#This Row],[POPOLAZIONE TOTALE DI OGNI REGIONE (CON FILTRO)]]</f>
        <v>1.7980221756068325E-3</v>
      </c>
      <c r="H7662" t="str">
        <f>IF(Comuni__2[[#This Row],[Popolazione2011]]&gt;300000,"MAGGIORE","")</f>
        <v/>
      </c>
    </row>
    <row r="7663" spans="1:8" x14ac:dyDescent="0.2">
      <c r="A7663" t="s">
        <v>2694</v>
      </c>
      <c r="B7663" t="s">
        <v>1271</v>
      </c>
      <c r="C7663" t="s">
        <v>2674</v>
      </c>
      <c r="D7663">
        <v>226</v>
      </c>
      <c r="E7663" s="2"/>
      <c r="F7663">
        <f>SUMIFS($D$2:$D$7909, $B$2:$B$7909, "Lombardia")</f>
        <v>9704121</v>
      </c>
      <c r="G7663" s="1">
        <f>Comuni__2[[#This Row],[Popolazione2011]]/Comuni__2[[#This Row],[POPOLAZIONE TOTALE DI OGNI REGIONE (CON FILTRO)]]</f>
        <v>2.3289074816771143E-5</v>
      </c>
      <c r="H7663" t="str">
        <f>IF(Comuni__2[[#This Row],[Popolazione2011]]&gt;300000,"MAGGIORE","")</f>
        <v/>
      </c>
    </row>
    <row r="7664" spans="1:8" x14ac:dyDescent="0.2">
      <c r="A7664" t="s">
        <v>775</v>
      </c>
      <c r="B7664" t="s">
        <v>5</v>
      </c>
      <c r="C7664" t="s">
        <v>738</v>
      </c>
      <c r="D7664">
        <v>226</v>
      </c>
      <c r="E7664" s="2"/>
      <c r="F7664">
        <f>SUMIFS($D$2:$D$7909, $B$2:$B$7909, "Piemonte")</f>
        <v>4363916</v>
      </c>
      <c r="G7664" s="1">
        <f>Comuni__2[[#This Row],[Popolazione2011]]/Comuni__2[[#This Row],[POPOLAZIONE TOTALE DI OGNI REGIONE (CON FILTRO)]]</f>
        <v>5.1788347896705618E-5</v>
      </c>
      <c r="H7664" t="str">
        <f>IF(Comuni__2[[#This Row],[Popolazione2011]]&gt;300000,"MAGGIORE","")</f>
        <v/>
      </c>
    </row>
    <row r="7665" spans="1:8" x14ac:dyDescent="0.2">
      <c r="A7665" t="s">
        <v>2223</v>
      </c>
      <c r="B7665" t="s">
        <v>1271</v>
      </c>
      <c r="C7665" t="s">
        <v>2222</v>
      </c>
      <c r="D7665">
        <v>225</v>
      </c>
      <c r="E7665" s="2"/>
      <c r="F7665">
        <f>SUMIFS($D$2:$D$7909, $B$2:$B$7909, "Lombardia")</f>
        <v>9704121</v>
      </c>
      <c r="G7665" s="1">
        <f>Comuni__2[[#This Row],[Popolazione2011]]/Comuni__2[[#This Row],[POPOLAZIONE TOTALE DI OGNI REGIONE (CON FILTRO)]]</f>
        <v>2.3186025813157111E-5</v>
      </c>
      <c r="H7665" t="str">
        <f>IF(Comuni__2[[#This Row],[Popolazione2011]]&gt;300000,"MAGGIORE","")</f>
        <v/>
      </c>
    </row>
    <row r="7666" spans="1:8" x14ac:dyDescent="0.2">
      <c r="A7666" t="s">
        <v>3909</v>
      </c>
      <c r="B7666" t="s">
        <v>3873</v>
      </c>
      <c r="C7666" t="s">
        <v>3874</v>
      </c>
      <c r="D7666">
        <v>225</v>
      </c>
      <c r="E7666" s="2"/>
      <c r="F7666">
        <f>SUMIFS($D$2:$D$7909, $B$2:$B$7909, "Liguria")</f>
        <v>1570694</v>
      </c>
      <c r="G7666" s="1">
        <f>Comuni__2[[#This Row],[Popolazione2011]]/Comuni__2[[#This Row],[POPOLAZIONE TOTALE DI OGNI REGIONE (CON FILTRO)]]</f>
        <v>1.4324878047538222E-4</v>
      </c>
      <c r="H7666" t="str">
        <f>IF(Comuni__2[[#This Row],[Popolazione2011]]&gt;300000,"MAGGIORE","")</f>
        <v/>
      </c>
    </row>
    <row r="7667" spans="1:8" x14ac:dyDescent="0.2">
      <c r="A7667" t="s">
        <v>1242</v>
      </c>
      <c r="B7667" t="s">
        <v>1195</v>
      </c>
      <c r="C7667" t="s">
        <v>1196</v>
      </c>
      <c r="D7667">
        <v>225</v>
      </c>
      <c r="E7667" s="2"/>
      <c r="F7667">
        <f>SUMIFS($D$2:$D$7909, $B$2:$B$7909, "Valle D'Aosta/Vallée D'Aoste")</f>
        <v>126806</v>
      </c>
      <c r="G7667" s="1">
        <f>Comuni__2[[#This Row],[Popolazione2011]]/Comuni__2[[#This Row],[POPOLAZIONE TOTALE DI OGNI REGIONE (CON FILTRO)]]</f>
        <v>1.77436398908569E-3</v>
      </c>
      <c r="H7667" t="str">
        <f>IF(Comuni__2[[#This Row],[Popolazione2011]]&gt;300000,"MAGGIORE","")</f>
        <v/>
      </c>
    </row>
    <row r="7668" spans="1:8" x14ac:dyDescent="0.2">
      <c r="A7668" t="s">
        <v>1102</v>
      </c>
      <c r="B7668" t="s">
        <v>5</v>
      </c>
      <c r="C7668" t="s">
        <v>1045</v>
      </c>
      <c r="D7668">
        <v>224</v>
      </c>
      <c r="E7668" s="2"/>
      <c r="F7668">
        <f>SUMIFS($D$2:$D$7909, $B$2:$B$7909, "Piemonte")</f>
        <v>4363916</v>
      </c>
      <c r="G7668" s="1">
        <f>Comuni__2[[#This Row],[Popolazione2011]]/Comuni__2[[#This Row],[POPOLAZIONE TOTALE DI OGNI REGIONE (CON FILTRO)]]</f>
        <v>5.1330043933017961E-5</v>
      </c>
      <c r="H7668" t="str">
        <f>IF(Comuni__2[[#This Row],[Popolazione2011]]&gt;300000,"MAGGIORE","")</f>
        <v/>
      </c>
    </row>
    <row r="7669" spans="1:8" x14ac:dyDescent="0.2">
      <c r="A7669" t="s">
        <v>7903</v>
      </c>
      <c r="B7669" t="s">
        <v>7657</v>
      </c>
      <c r="C7669" t="s">
        <v>7843</v>
      </c>
      <c r="D7669">
        <v>224</v>
      </c>
      <c r="E7669" s="2"/>
      <c r="F7669">
        <f>SUMIFS($D$2:$D$7909, $B$2:$B$7909, "Sardegna")</f>
        <v>1634822</v>
      </c>
      <c r="G7669" s="1">
        <f>Comuni__2[[#This Row],[Popolazione2011]]/Comuni__2[[#This Row],[POPOLAZIONE TOTALE DI OGNI REGIONE (CON FILTRO)]]</f>
        <v>1.370179750456013E-4</v>
      </c>
      <c r="H7669" t="str">
        <f>IF(Comuni__2[[#This Row],[Popolazione2011]]&gt;300000,"MAGGIORE","")</f>
        <v/>
      </c>
    </row>
    <row r="7670" spans="1:8" x14ac:dyDescent="0.2">
      <c r="A7670" t="s">
        <v>3981</v>
      </c>
      <c r="B7670" t="s">
        <v>3873</v>
      </c>
      <c r="C7670" t="s">
        <v>3941</v>
      </c>
      <c r="D7670">
        <v>222</v>
      </c>
      <c r="E7670" s="2"/>
      <c r="F7670">
        <f>SUMIFS($D$2:$D$7909, $B$2:$B$7909, "Liguria")</f>
        <v>1570694</v>
      </c>
      <c r="G7670" s="1">
        <f>Comuni__2[[#This Row],[Popolazione2011]]/Comuni__2[[#This Row],[POPOLAZIONE TOTALE DI OGNI REGIONE (CON FILTRO)]]</f>
        <v>1.4133879673571047E-4</v>
      </c>
      <c r="H7670" t="str">
        <f>IF(Comuni__2[[#This Row],[Popolazione2011]]&gt;300000,"MAGGIORE","")</f>
        <v/>
      </c>
    </row>
    <row r="7671" spans="1:8" x14ac:dyDescent="0.2">
      <c r="A7671" t="s">
        <v>1873</v>
      </c>
      <c r="B7671" t="s">
        <v>1271</v>
      </c>
      <c r="C7671" t="s">
        <v>1772</v>
      </c>
      <c r="D7671">
        <v>221</v>
      </c>
      <c r="E7671" s="2"/>
      <c r="F7671">
        <f>SUMIFS($D$2:$D$7909, $B$2:$B$7909, "Lombardia")</f>
        <v>9704121</v>
      </c>
      <c r="G7671" s="1">
        <f>Comuni__2[[#This Row],[Popolazione2011]]/Comuni__2[[#This Row],[POPOLAZIONE TOTALE DI OGNI REGIONE (CON FILTRO)]]</f>
        <v>2.2773829798700984E-5</v>
      </c>
      <c r="H7671" t="str">
        <f>IF(Comuni__2[[#This Row],[Popolazione2011]]&gt;300000,"MAGGIORE","")</f>
        <v/>
      </c>
    </row>
    <row r="7672" spans="1:8" x14ac:dyDescent="0.2">
      <c r="A7672" t="s">
        <v>3116</v>
      </c>
      <c r="B7672" t="s">
        <v>3082</v>
      </c>
      <c r="C7672" t="s">
        <v>3083</v>
      </c>
      <c r="D7672">
        <v>221</v>
      </c>
      <c r="E7672" s="2"/>
      <c r="F7672">
        <f>SUMIFS($D$2:$D$7909, $B$2:$B$7909, "Veneto")</f>
        <v>4855904</v>
      </c>
      <c r="G7672" s="1">
        <f>Comuni__2[[#This Row],[Popolazione2011]]/Comuni__2[[#This Row],[POPOLAZIONE TOTALE DI OGNI REGIONE (CON FILTRO)]]</f>
        <v>4.5511608137228413E-5</v>
      </c>
      <c r="H7672" t="str">
        <f>IF(Comuni__2[[#This Row],[Popolazione2011]]&gt;300000,"MAGGIORE","")</f>
        <v/>
      </c>
    </row>
    <row r="7673" spans="1:8" x14ac:dyDescent="0.2">
      <c r="A7673" t="s">
        <v>800</v>
      </c>
      <c r="B7673" t="s">
        <v>5</v>
      </c>
      <c r="C7673" t="s">
        <v>738</v>
      </c>
      <c r="D7673">
        <v>221</v>
      </c>
      <c r="E7673" s="2"/>
      <c r="F7673">
        <f>SUMIFS($D$2:$D$7909, $B$2:$B$7909, "Piemonte")</f>
        <v>4363916</v>
      </c>
      <c r="G7673" s="1">
        <f>Comuni__2[[#This Row],[Popolazione2011]]/Comuni__2[[#This Row],[POPOLAZIONE TOTALE DI OGNI REGIONE (CON FILTRO)]]</f>
        <v>5.0642587987486466E-5</v>
      </c>
      <c r="H7673" t="str">
        <f>IF(Comuni__2[[#This Row],[Popolazione2011]]&gt;300000,"MAGGIORE","")</f>
        <v/>
      </c>
    </row>
    <row r="7674" spans="1:8" x14ac:dyDescent="0.2">
      <c r="A7674" t="s">
        <v>820</v>
      </c>
      <c r="B7674" t="s">
        <v>5</v>
      </c>
      <c r="C7674" t="s">
        <v>738</v>
      </c>
      <c r="D7674">
        <v>221</v>
      </c>
      <c r="E7674" s="2"/>
      <c r="F7674">
        <f>SUMIFS($D$2:$D$7909, $B$2:$B$7909, "Piemonte")</f>
        <v>4363916</v>
      </c>
      <c r="G7674" s="1">
        <f>Comuni__2[[#This Row],[Popolazione2011]]/Comuni__2[[#This Row],[POPOLAZIONE TOTALE DI OGNI REGIONE (CON FILTRO)]]</f>
        <v>5.0642587987486466E-5</v>
      </c>
      <c r="H7674" t="str">
        <f>IF(Comuni__2[[#This Row],[Popolazione2011]]&gt;300000,"MAGGIORE","")</f>
        <v/>
      </c>
    </row>
    <row r="7675" spans="1:8" x14ac:dyDescent="0.2">
      <c r="A7675" t="s">
        <v>1014</v>
      </c>
      <c r="B7675" t="s">
        <v>5</v>
      </c>
      <c r="C7675" t="s">
        <v>857</v>
      </c>
      <c r="D7675">
        <v>221</v>
      </c>
      <c r="E7675" s="2"/>
      <c r="F7675">
        <f>SUMIFS($D$2:$D$7909, $B$2:$B$7909, "Piemonte")</f>
        <v>4363916</v>
      </c>
      <c r="G7675" s="1">
        <f>Comuni__2[[#This Row],[Popolazione2011]]/Comuni__2[[#This Row],[POPOLAZIONE TOTALE DI OGNI REGIONE (CON FILTRO)]]</f>
        <v>5.0642587987486466E-5</v>
      </c>
      <c r="H7675" t="str">
        <f>IF(Comuni__2[[#This Row],[Popolazione2011]]&gt;300000,"MAGGIORE","")</f>
        <v/>
      </c>
    </row>
    <row r="7676" spans="1:8" x14ac:dyDescent="0.2">
      <c r="A7676" t="s">
        <v>1550</v>
      </c>
      <c r="B7676" t="s">
        <v>1271</v>
      </c>
      <c r="C7676" t="s">
        <v>1411</v>
      </c>
      <c r="D7676">
        <v>220</v>
      </c>
      <c r="E7676" s="2"/>
      <c r="F7676">
        <f>SUMIFS($D$2:$D$7909, $B$2:$B$7909, "Lombardia")</f>
        <v>9704121</v>
      </c>
      <c r="G7676" s="1">
        <f>Comuni__2[[#This Row],[Popolazione2011]]/Comuni__2[[#This Row],[POPOLAZIONE TOTALE DI OGNI REGIONE (CON FILTRO)]]</f>
        <v>2.2670780795086953E-5</v>
      </c>
      <c r="H7676" t="str">
        <f>IF(Comuni__2[[#This Row],[Popolazione2011]]&gt;300000,"MAGGIORE","")</f>
        <v/>
      </c>
    </row>
    <row r="7677" spans="1:8" x14ac:dyDescent="0.2">
      <c r="A7677" t="s">
        <v>772</v>
      </c>
      <c r="B7677" t="s">
        <v>5</v>
      </c>
      <c r="C7677" t="s">
        <v>738</v>
      </c>
      <c r="D7677">
        <v>220</v>
      </c>
      <c r="E7677" s="2"/>
      <c r="F7677">
        <f t="shared" ref="F7677:F7683" si="3">SUMIFS($D$2:$D$7909, $B$2:$B$7909, "Piemonte")</f>
        <v>4363916</v>
      </c>
      <c r="G7677" s="1">
        <f>Comuni__2[[#This Row],[Popolazione2011]]/Comuni__2[[#This Row],[POPOLAZIONE TOTALE DI OGNI REGIONE (CON FILTRO)]]</f>
        <v>5.0413436005642641E-5</v>
      </c>
      <c r="H7677" t="str">
        <f>IF(Comuni__2[[#This Row],[Popolazione2011]]&gt;300000,"MAGGIORE","")</f>
        <v/>
      </c>
    </row>
    <row r="7678" spans="1:8" x14ac:dyDescent="0.2">
      <c r="A7678" t="s">
        <v>259</v>
      </c>
      <c r="B7678" t="s">
        <v>5</v>
      </c>
      <c r="C7678" t="s">
        <v>6</v>
      </c>
      <c r="D7678">
        <v>219</v>
      </c>
      <c r="E7678" s="2"/>
      <c r="F7678">
        <f t="shared" si="3"/>
        <v>4363916</v>
      </c>
      <c r="G7678" s="1">
        <f>Comuni__2[[#This Row],[Popolazione2011]]/Comuni__2[[#This Row],[POPOLAZIONE TOTALE DI OGNI REGIONE (CON FILTRO)]]</f>
        <v>5.018428402379881E-5</v>
      </c>
      <c r="H7678" t="str">
        <f>IF(Comuni__2[[#This Row],[Popolazione2011]]&gt;300000,"MAGGIORE","")</f>
        <v/>
      </c>
    </row>
    <row r="7679" spans="1:8" x14ac:dyDescent="0.2">
      <c r="A7679" t="s">
        <v>282</v>
      </c>
      <c r="B7679" t="s">
        <v>5</v>
      </c>
      <c r="C7679" t="s">
        <v>6</v>
      </c>
      <c r="D7679">
        <v>219</v>
      </c>
      <c r="E7679" s="2"/>
      <c r="F7679">
        <f t="shared" si="3"/>
        <v>4363916</v>
      </c>
      <c r="G7679" s="1">
        <f>Comuni__2[[#This Row],[Popolazione2011]]/Comuni__2[[#This Row],[POPOLAZIONE TOTALE DI OGNI REGIONE (CON FILTRO)]]</f>
        <v>5.018428402379881E-5</v>
      </c>
      <c r="H7679" t="str">
        <f>IF(Comuni__2[[#This Row],[Popolazione2011]]&gt;300000,"MAGGIORE","")</f>
        <v/>
      </c>
    </row>
    <row r="7680" spans="1:8" x14ac:dyDescent="0.2">
      <c r="A7680" t="s">
        <v>327</v>
      </c>
      <c r="B7680" t="s">
        <v>5</v>
      </c>
      <c r="C7680" t="s">
        <v>319</v>
      </c>
      <c r="D7680">
        <v>219</v>
      </c>
      <c r="E7680" s="2"/>
      <c r="F7680">
        <f t="shared" si="3"/>
        <v>4363916</v>
      </c>
      <c r="G7680" s="1">
        <f>Comuni__2[[#This Row],[Popolazione2011]]/Comuni__2[[#This Row],[POPOLAZIONE TOTALE DI OGNI REGIONE (CON FILTRO)]]</f>
        <v>5.018428402379881E-5</v>
      </c>
      <c r="H7680" t="str">
        <f>IF(Comuni__2[[#This Row],[Popolazione2011]]&gt;300000,"MAGGIORE","")</f>
        <v/>
      </c>
    </row>
    <row r="7681" spans="1:8" x14ac:dyDescent="0.2">
      <c r="A7681" t="s">
        <v>348</v>
      </c>
      <c r="B7681" t="s">
        <v>5</v>
      </c>
      <c r="C7681" t="s">
        <v>319</v>
      </c>
      <c r="D7681">
        <v>219</v>
      </c>
      <c r="E7681" s="2"/>
      <c r="F7681">
        <f t="shared" si="3"/>
        <v>4363916</v>
      </c>
      <c r="G7681" s="1">
        <f>Comuni__2[[#This Row],[Popolazione2011]]/Comuni__2[[#This Row],[POPOLAZIONE TOTALE DI OGNI REGIONE (CON FILTRO)]]</f>
        <v>5.018428402379881E-5</v>
      </c>
      <c r="H7681" t="str">
        <f>IF(Comuni__2[[#This Row],[Popolazione2011]]&gt;300000,"MAGGIORE","")</f>
        <v/>
      </c>
    </row>
    <row r="7682" spans="1:8" x14ac:dyDescent="0.2">
      <c r="A7682" t="s">
        <v>949</v>
      </c>
      <c r="B7682" t="s">
        <v>5</v>
      </c>
      <c r="C7682" t="s">
        <v>857</v>
      </c>
      <c r="D7682">
        <v>219</v>
      </c>
      <c r="E7682" s="2"/>
      <c r="F7682">
        <f t="shared" si="3"/>
        <v>4363916</v>
      </c>
      <c r="G7682" s="1">
        <f>Comuni__2[[#This Row],[Popolazione2011]]/Comuni__2[[#This Row],[POPOLAZIONE TOTALE DI OGNI REGIONE (CON FILTRO)]]</f>
        <v>5.018428402379881E-5</v>
      </c>
      <c r="H7682" t="str">
        <f>IF(Comuni__2[[#This Row],[Popolazione2011]]&gt;300000,"MAGGIORE","")</f>
        <v/>
      </c>
    </row>
    <row r="7683" spans="1:8" x14ac:dyDescent="0.2">
      <c r="A7683" t="s">
        <v>625</v>
      </c>
      <c r="B7683" t="s">
        <v>5</v>
      </c>
      <c r="C7683" t="s">
        <v>490</v>
      </c>
      <c r="D7683">
        <v>218</v>
      </c>
      <c r="E7683" s="2"/>
      <c r="F7683">
        <f t="shared" si="3"/>
        <v>4363916</v>
      </c>
      <c r="G7683" s="1">
        <f>Comuni__2[[#This Row],[Popolazione2011]]/Comuni__2[[#This Row],[POPOLAZIONE TOTALE DI OGNI REGIONE (CON FILTRO)]]</f>
        <v>4.9955132041954978E-5</v>
      </c>
      <c r="H7683" t="str">
        <f>IF(Comuni__2[[#This Row],[Popolazione2011]]&gt;300000,"MAGGIORE","")</f>
        <v/>
      </c>
    </row>
    <row r="7684" spans="1:8" x14ac:dyDescent="0.2">
      <c r="A7684" t="s">
        <v>4048</v>
      </c>
      <c r="B7684" t="s">
        <v>3873</v>
      </c>
      <c r="C7684" t="s">
        <v>4011</v>
      </c>
      <c r="D7684">
        <v>217</v>
      </c>
      <c r="E7684" s="2"/>
      <c r="F7684">
        <f>SUMIFS($D$2:$D$7909, $B$2:$B$7909, "Liguria")</f>
        <v>1570694</v>
      </c>
      <c r="G7684" s="1">
        <f>Comuni__2[[#This Row],[Popolazione2011]]/Comuni__2[[#This Row],[POPOLAZIONE TOTALE DI OGNI REGIONE (CON FILTRO)]]</f>
        <v>1.3815549050292419E-4</v>
      </c>
      <c r="H7684" t="str">
        <f>IF(Comuni__2[[#This Row],[Popolazione2011]]&gt;300000,"MAGGIORE","")</f>
        <v/>
      </c>
    </row>
    <row r="7685" spans="1:8" x14ac:dyDescent="0.2">
      <c r="A7685" t="s">
        <v>1257</v>
      </c>
      <c r="B7685" t="s">
        <v>1195</v>
      </c>
      <c r="C7685" t="s">
        <v>1196</v>
      </c>
      <c r="D7685">
        <v>217</v>
      </c>
      <c r="E7685" s="2"/>
      <c r="F7685">
        <f>SUMIFS($D$2:$D$7909, $B$2:$B$7909, "Valle D'Aosta/Vallée D'Aoste")</f>
        <v>126806</v>
      </c>
      <c r="G7685" s="1">
        <f>Comuni__2[[#This Row],[Popolazione2011]]/Comuni__2[[#This Row],[POPOLAZIONE TOTALE DI OGNI REGIONE (CON FILTRO)]]</f>
        <v>1.7112754916959766E-3</v>
      </c>
      <c r="H7685" t="str">
        <f>IF(Comuni__2[[#This Row],[Popolazione2011]]&gt;300000,"MAGGIORE","")</f>
        <v/>
      </c>
    </row>
    <row r="7686" spans="1:8" x14ac:dyDescent="0.2">
      <c r="A7686" t="s">
        <v>598</v>
      </c>
      <c r="B7686" t="s">
        <v>5</v>
      </c>
      <c r="C7686" t="s">
        <v>490</v>
      </c>
      <c r="D7686">
        <v>214</v>
      </c>
      <c r="E7686" s="2"/>
      <c r="F7686">
        <f>SUMIFS($D$2:$D$7909, $B$2:$B$7909, "Piemonte")</f>
        <v>4363916</v>
      </c>
      <c r="G7686" s="1">
        <f>Comuni__2[[#This Row],[Popolazione2011]]/Comuni__2[[#This Row],[POPOLAZIONE TOTALE DI OGNI REGIONE (CON FILTRO)]]</f>
        <v>4.9038524114579658E-5</v>
      </c>
      <c r="H7686" t="str">
        <f>IF(Comuni__2[[#This Row],[Popolazione2011]]&gt;300000,"MAGGIORE","")</f>
        <v/>
      </c>
    </row>
    <row r="7687" spans="1:8" x14ac:dyDescent="0.2">
      <c r="A7687" t="s">
        <v>5013</v>
      </c>
      <c r="B7687" t="s">
        <v>4829</v>
      </c>
      <c r="C7687" t="s">
        <v>4987</v>
      </c>
      <c r="D7687">
        <v>214</v>
      </c>
      <c r="E7687" s="2"/>
      <c r="F7687">
        <f>SUMIFS($D$2:$D$7909, $B$2:$B$7909, "Marche")</f>
        <v>1540584</v>
      </c>
      <c r="G7687" s="1">
        <f>Comuni__2[[#This Row],[Popolazione2011]]/Comuni__2[[#This Row],[POPOLAZIONE TOTALE DI OGNI REGIONE (CON FILTRO)]]</f>
        <v>1.3890836202375202E-4</v>
      </c>
      <c r="H7687" t="str">
        <f>IF(Comuni__2[[#This Row],[Popolazione2011]]&gt;300000,"MAGGIORE","")</f>
        <v/>
      </c>
    </row>
    <row r="7688" spans="1:8" x14ac:dyDescent="0.2">
      <c r="A7688" t="s">
        <v>5858</v>
      </c>
      <c r="B7688" t="s">
        <v>5756</v>
      </c>
      <c r="C7688" t="s">
        <v>5841</v>
      </c>
      <c r="D7688">
        <v>214</v>
      </c>
      <c r="E7688" s="2"/>
      <c r="F7688">
        <f>SUMIFS($D$2:$D$7909, $B$2:$B$7909, "Molise")</f>
        <v>313660</v>
      </c>
      <c r="G7688" s="1">
        <f>Comuni__2[[#This Row],[Popolazione2011]]/Comuni__2[[#This Row],[POPOLAZIONE TOTALE DI OGNI REGIONE (CON FILTRO)]]</f>
        <v>6.8226742332461903E-4</v>
      </c>
      <c r="H7688" t="str">
        <f>IF(Comuni__2[[#This Row],[Popolazione2011]]&gt;300000,"MAGGIORE","")</f>
        <v/>
      </c>
    </row>
    <row r="7689" spans="1:8" x14ac:dyDescent="0.2">
      <c r="A7689" t="s">
        <v>1902</v>
      </c>
      <c r="B7689" t="s">
        <v>1271</v>
      </c>
      <c r="C7689" t="s">
        <v>1772</v>
      </c>
      <c r="D7689">
        <v>213</v>
      </c>
      <c r="E7689" s="2"/>
      <c r="F7689">
        <f>SUMIFS($D$2:$D$7909, $B$2:$B$7909, "Lombardia")</f>
        <v>9704121</v>
      </c>
      <c r="G7689" s="1">
        <f>Comuni__2[[#This Row],[Popolazione2011]]/Comuni__2[[#This Row],[POPOLAZIONE TOTALE DI OGNI REGIONE (CON FILTRO)]]</f>
        <v>2.1949437769788731E-5</v>
      </c>
      <c r="H7689" t="str">
        <f>IF(Comuni__2[[#This Row],[Popolazione2011]]&gt;300000,"MAGGIORE","")</f>
        <v/>
      </c>
    </row>
    <row r="7690" spans="1:8" x14ac:dyDescent="0.2">
      <c r="A7690" t="s">
        <v>2283</v>
      </c>
      <c r="B7690" t="s">
        <v>1271</v>
      </c>
      <c r="C7690" t="s">
        <v>2222</v>
      </c>
      <c r="D7690">
        <v>213</v>
      </c>
      <c r="E7690" s="2"/>
      <c r="F7690">
        <f>SUMIFS($D$2:$D$7909, $B$2:$B$7909, "Lombardia")</f>
        <v>9704121</v>
      </c>
      <c r="G7690" s="1">
        <f>Comuni__2[[#This Row],[Popolazione2011]]/Comuni__2[[#This Row],[POPOLAZIONE TOTALE DI OGNI REGIONE (CON FILTRO)]]</f>
        <v>2.1949437769788731E-5</v>
      </c>
      <c r="H7690" t="str">
        <f>IF(Comuni__2[[#This Row],[Popolazione2011]]&gt;300000,"MAGGIORE","")</f>
        <v/>
      </c>
    </row>
    <row r="7691" spans="1:8" x14ac:dyDescent="0.2">
      <c r="A7691" t="s">
        <v>2208</v>
      </c>
      <c r="B7691" t="s">
        <v>1271</v>
      </c>
      <c r="C7691" t="s">
        <v>2016</v>
      </c>
      <c r="D7691">
        <v>212</v>
      </c>
      <c r="E7691" s="2"/>
      <c r="F7691">
        <f>SUMIFS($D$2:$D$7909, $B$2:$B$7909, "Lombardia")</f>
        <v>9704121</v>
      </c>
      <c r="G7691" s="1">
        <f>Comuni__2[[#This Row],[Popolazione2011]]/Comuni__2[[#This Row],[POPOLAZIONE TOTALE DI OGNI REGIONE (CON FILTRO)]]</f>
        <v>2.18463887661747E-5</v>
      </c>
      <c r="H7691" t="str">
        <f>IF(Comuni__2[[#This Row],[Popolazione2011]]&gt;300000,"MAGGIORE","")</f>
        <v/>
      </c>
    </row>
    <row r="7692" spans="1:8" x14ac:dyDescent="0.2">
      <c r="A7692" t="s">
        <v>814</v>
      </c>
      <c r="B7692" t="s">
        <v>5</v>
      </c>
      <c r="C7692" t="s">
        <v>738</v>
      </c>
      <c r="D7692">
        <v>212</v>
      </c>
      <c r="E7692" s="2"/>
      <c r="F7692">
        <f>SUMIFS($D$2:$D$7909, $B$2:$B$7909, "Piemonte")</f>
        <v>4363916</v>
      </c>
      <c r="G7692" s="1">
        <f>Comuni__2[[#This Row],[Popolazione2011]]/Comuni__2[[#This Row],[POPOLAZIONE TOTALE DI OGNI REGIONE (CON FILTRO)]]</f>
        <v>4.8580220150891995E-5</v>
      </c>
      <c r="H7692" t="str">
        <f>IF(Comuni__2[[#This Row],[Popolazione2011]]&gt;300000,"MAGGIORE","")</f>
        <v/>
      </c>
    </row>
    <row r="7693" spans="1:8" x14ac:dyDescent="0.2">
      <c r="A7693" t="s">
        <v>4000</v>
      </c>
      <c r="B7693" t="s">
        <v>3873</v>
      </c>
      <c r="C7693" t="s">
        <v>3941</v>
      </c>
      <c r="D7693">
        <v>212</v>
      </c>
      <c r="E7693" s="2"/>
      <c r="F7693">
        <f>SUMIFS($D$2:$D$7909, $B$2:$B$7909, "Liguria")</f>
        <v>1570694</v>
      </c>
      <c r="G7693" s="1">
        <f>Comuni__2[[#This Row],[Popolazione2011]]/Comuni__2[[#This Row],[POPOLAZIONE TOTALE DI OGNI REGIONE (CON FILTRO)]]</f>
        <v>1.3497218427013791E-4</v>
      </c>
      <c r="H7693" t="str">
        <f>IF(Comuni__2[[#This Row],[Popolazione2011]]&gt;300000,"MAGGIORE","")</f>
        <v/>
      </c>
    </row>
    <row r="7694" spans="1:8" x14ac:dyDescent="0.2">
      <c r="A7694" t="s">
        <v>713</v>
      </c>
      <c r="B7694" t="s">
        <v>5</v>
      </c>
      <c r="C7694" t="s">
        <v>490</v>
      </c>
      <c r="D7694">
        <v>211</v>
      </c>
      <c r="E7694" s="2"/>
      <c r="F7694">
        <f>SUMIFS($D$2:$D$7909, $B$2:$B$7909, "Piemonte")</f>
        <v>4363916</v>
      </c>
      <c r="G7694" s="1">
        <f>Comuni__2[[#This Row],[Popolazione2011]]/Comuni__2[[#This Row],[POPOLAZIONE TOTALE DI OGNI REGIONE (CON FILTRO)]]</f>
        <v>4.8351068169048163E-5</v>
      </c>
      <c r="H7694" t="str">
        <f>IF(Comuni__2[[#This Row],[Popolazione2011]]&gt;300000,"MAGGIORE","")</f>
        <v/>
      </c>
    </row>
    <row r="7695" spans="1:8" x14ac:dyDescent="0.2">
      <c r="A7695" t="s">
        <v>1182</v>
      </c>
      <c r="B7695" t="s">
        <v>5</v>
      </c>
      <c r="C7695" t="s">
        <v>1120</v>
      </c>
      <c r="D7695">
        <v>211</v>
      </c>
      <c r="E7695" s="2"/>
      <c r="F7695">
        <f>SUMIFS($D$2:$D$7909, $B$2:$B$7909, "Piemonte")</f>
        <v>4363916</v>
      </c>
      <c r="G7695" s="1">
        <f>Comuni__2[[#This Row],[Popolazione2011]]/Comuni__2[[#This Row],[POPOLAZIONE TOTALE DI OGNI REGIONE (CON FILTRO)]]</f>
        <v>4.8351068169048163E-5</v>
      </c>
      <c r="H7695" t="str">
        <f>IF(Comuni__2[[#This Row],[Popolazione2011]]&gt;300000,"MAGGIORE","")</f>
        <v/>
      </c>
    </row>
    <row r="7696" spans="1:8" x14ac:dyDescent="0.2">
      <c r="A7696" t="s">
        <v>1992</v>
      </c>
      <c r="B7696" t="s">
        <v>1271</v>
      </c>
      <c r="C7696" t="s">
        <v>1772</v>
      </c>
      <c r="D7696">
        <v>210</v>
      </c>
      <c r="E7696" s="2"/>
      <c r="F7696">
        <f>SUMIFS($D$2:$D$7909, $B$2:$B$7909, "Lombardia")</f>
        <v>9704121</v>
      </c>
      <c r="G7696" s="1">
        <f>Comuni__2[[#This Row],[Popolazione2011]]/Comuni__2[[#This Row],[POPOLAZIONE TOTALE DI OGNI REGIONE (CON FILTRO)]]</f>
        <v>2.1640290758946636E-5</v>
      </c>
      <c r="H7696" t="str">
        <f>IF(Comuni__2[[#This Row],[Popolazione2011]]&gt;300000,"MAGGIORE","")</f>
        <v/>
      </c>
    </row>
    <row r="7697" spans="1:8" x14ac:dyDescent="0.2">
      <c r="A7697" t="s">
        <v>5196</v>
      </c>
      <c r="B7697" t="s">
        <v>5062</v>
      </c>
      <c r="C7697" t="s">
        <v>5124</v>
      </c>
      <c r="D7697">
        <v>210</v>
      </c>
      <c r="E7697" s="2"/>
      <c r="F7697">
        <f>SUMIFS($D$2:$D$7909, $B$2:$B$7909, "Lazio")</f>
        <v>5502886</v>
      </c>
      <c r="G7697" s="1">
        <f>Comuni__2[[#This Row],[Popolazione2011]]/Comuni__2[[#This Row],[POPOLAZIONE TOTALE DI OGNI REGIONE (CON FILTRO)]]</f>
        <v>3.8161793647914927E-5</v>
      </c>
      <c r="H7697" t="str">
        <f>IF(Comuni__2[[#This Row],[Popolazione2011]]&gt;300000,"MAGGIORE","")</f>
        <v/>
      </c>
    </row>
    <row r="7698" spans="1:8" x14ac:dyDescent="0.2">
      <c r="A7698" t="s">
        <v>919</v>
      </c>
      <c r="B7698" t="s">
        <v>5</v>
      </c>
      <c r="C7698" t="s">
        <v>857</v>
      </c>
      <c r="D7698">
        <v>210</v>
      </c>
      <c r="E7698" s="2"/>
      <c r="F7698">
        <f>SUMIFS($D$2:$D$7909, $B$2:$B$7909, "Piemonte")</f>
        <v>4363916</v>
      </c>
      <c r="G7698" s="1">
        <f>Comuni__2[[#This Row],[Popolazione2011]]/Comuni__2[[#This Row],[POPOLAZIONE TOTALE DI OGNI REGIONE (CON FILTRO)]]</f>
        <v>4.8121916187204339E-5</v>
      </c>
      <c r="H7698" t="str">
        <f>IF(Comuni__2[[#This Row],[Popolazione2011]]&gt;300000,"MAGGIORE","")</f>
        <v/>
      </c>
    </row>
    <row r="7699" spans="1:8" x14ac:dyDescent="0.2">
      <c r="A7699" t="s">
        <v>998</v>
      </c>
      <c r="B7699" t="s">
        <v>5</v>
      </c>
      <c r="C7699" t="s">
        <v>857</v>
      </c>
      <c r="D7699">
        <v>210</v>
      </c>
      <c r="E7699" s="2"/>
      <c r="F7699">
        <f>SUMIFS($D$2:$D$7909, $B$2:$B$7909, "Piemonte")</f>
        <v>4363916</v>
      </c>
      <c r="G7699" s="1">
        <f>Comuni__2[[#This Row],[Popolazione2011]]/Comuni__2[[#This Row],[POPOLAZIONE TOTALE DI OGNI REGIONE (CON FILTRO)]]</f>
        <v>4.8121916187204339E-5</v>
      </c>
      <c r="H7699" t="str">
        <f>IF(Comuni__2[[#This Row],[Popolazione2011]]&gt;300000,"MAGGIORE","")</f>
        <v/>
      </c>
    </row>
    <row r="7700" spans="1:8" x14ac:dyDescent="0.2">
      <c r="A7700" t="s">
        <v>5730</v>
      </c>
      <c r="B7700" t="s">
        <v>5446</v>
      </c>
      <c r="C7700" t="s">
        <v>5651</v>
      </c>
      <c r="D7700">
        <v>210</v>
      </c>
      <c r="E7700" s="2"/>
      <c r="F7700">
        <f>SUMIFS($D$2:$D$7909, $B$2:$B$7909, "Abruzzo")</f>
        <v>1307309</v>
      </c>
      <c r="G7700" s="1">
        <f>Comuni__2[[#This Row],[Popolazione2011]]/Comuni__2[[#This Row],[POPOLAZIONE TOTALE DI OGNI REGIONE (CON FILTRO)]]</f>
        <v>1.6063532034125061E-4</v>
      </c>
      <c r="H7700" t="str">
        <f>IF(Comuni__2[[#This Row],[Popolazione2011]]&gt;300000,"MAGGIORE","")</f>
        <v/>
      </c>
    </row>
    <row r="7701" spans="1:8" x14ac:dyDescent="0.2">
      <c r="A7701" t="s">
        <v>1634</v>
      </c>
      <c r="B7701" t="s">
        <v>1271</v>
      </c>
      <c r="C7701" t="s">
        <v>1560</v>
      </c>
      <c r="D7701">
        <v>209</v>
      </c>
      <c r="E7701" s="2"/>
      <c r="F7701">
        <f>SUMIFS($D$2:$D$7909, $B$2:$B$7909, "Lombardia")</f>
        <v>9704121</v>
      </c>
      <c r="G7701" s="1">
        <f>Comuni__2[[#This Row],[Popolazione2011]]/Comuni__2[[#This Row],[POPOLAZIONE TOTALE DI OGNI REGIONE (CON FILTRO)]]</f>
        <v>2.1537241755332605E-5</v>
      </c>
      <c r="H7701" t="str">
        <f>IF(Comuni__2[[#This Row],[Popolazione2011]]&gt;300000,"MAGGIORE","")</f>
        <v/>
      </c>
    </row>
    <row r="7702" spans="1:8" x14ac:dyDescent="0.2">
      <c r="A7702" t="s">
        <v>5818</v>
      </c>
      <c r="B7702" t="s">
        <v>5756</v>
      </c>
      <c r="C7702" t="s">
        <v>5757</v>
      </c>
      <c r="D7702">
        <v>209</v>
      </c>
      <c r="E7702" s="2"/>
      <c r="F7702">
        <f>SUMIFS($D$2:$D$7909, $B$2:$B$7909, "Molise")</f>
        <v>313660</v>
      </c>
      <c r="G7702" s="1">
        <f>Comuni__2[[#This Row],[Popolazione2011]]/Comuni__2[[#This Row],[POPOLAZIONE TOTALE DI OGNI REGIONE (CON FILTRO)]]</f>
        <v>6.6632659567684755E-4</v>
      </c>
      <c r="H7702" t="str">
        <f>IF(Comuni__2[[#This Row],[Popolazione2011]]&gt;300000,"MAGGIORE","")</f>
        <v/>
      </c>
    </row>
    <row r="7703" spans="1:8" x14ac:dyDescent="0.2">
      <c r="A7703" t="s">
        <v>1990</v>
      </c>
      <c r="B7703" t="s">
        <v>1271</v>
      </c>
      <c r="C7703" t="s">
        <v>1772</v>
      </c>
      <c r="D7703">
        <v>207</v>
      </c>
      <c r="E7703" s="2"/>
      <c r="F7703">
        <f>SUMIFS($D$2:$D$7909, $B$2:$B$7909, "Lombardia")</f>
        <v>9704121</v>
      </c>
      <c r="G7703" s="1">
        <f>Comuni__2[[#This Row],[Popolazione2011]]/Comuni__2[[#This Row],[POPOLAZIONE TOTALE DI OGNI REGIONE (CON FILTRO)]]</f>
        <v>2.1331143748104541E-5</v>
      </c>
      <c r="H7703" t="str">
        <f>IF(Comuni__2[[#This Row],[Popolazione2011]]&gt;300000,"MAGGIORE","")</f>
        <v/>
      </c>
    </row>
    <row r="7704" spans="1:8" x14ac:dyDescent="0.2">
      <c r="A7704" t="s">
        <v>5281</v>
      </c>
      <c r="B7704" t="s">
        <v>5062</v>
      </c>
      <c r="C7704" t="s">
        <v>5198</v>
      </c>
      <c r="D7704">
        <v>207</v>
      </c>
      <c r="E7704" s="2"/>
      <c r="F7704">
        <f>SUMIFS($D$2:$D$7909, $B$2:$B$7909, "Lazio")</f>
        <v>5502886</v>
      </c>
      <c r="G7704" s="1">
        <f>Comuni__2[[#This Row],[Popolazione2011]]/Comuni__2[[#This Row],[POPOLAZIONE TOTALE DI OGNI REGIONE (CON FILTRO)]]</f>
        <v>3.761662516723043E-5</v>
      </c>
      <c r="H7704" t="str">
        <f>IF(Comuni__2[[#This Row],[Popolazione2011]]&gt;300000,"MAGGIORE","")</f>
        <v/>
      </c>
    </row>
    <row r="7705" spans="1:8" x14ac:dyDescent="0.2">
      <c r="A7705" t="s">
        <v>703</v>
      </c>
      <c r="B7705" t="s">
        <v>5</v>
      </c>
      <c r="C7705" t="s">
        <v>490</v>
      </c>
      <c r="D7705">
        <v>207</v>
      </c>
      <c r="E7705" s="2"/>
      <c r="F7705">
        <f>SUMIFS($D$2:$D$7909, $B$2:$B$7909, "Piemonte")</f>
        <v>4363916</v>
      </c>
      <c r="G7705" s="1">
        <f>Comuni__2[[#This Row],[Popolazione2011]]/Comuni__2[[#This Row],[POPOLAZIONE TOTALE DI OGNI REGIONE (CON FILTRO)]]</f>
        <v>4.7434460241672844E-5</v>
      </c>
      <c r="H7705" t="str">
        <f>IF(Comuni__2[[#This Row],[Popolazione2011]]&gt;300000,"MAGGIORE","")</f>
        <v/>
      </c>
    </row>
    <row r="7706" spans="1:8" x14ac:dyDescent="0.2">
      <c r="A7706" t="s">
        <v>2290</v>
      </c>
      <c r="B7706" t="s">
        <v>1271</v>
      </c>
      <c r="C7706" t="s">
        <v>2222</v>
      </c>
      <c r="D7706">
        <v>206</v>
      </c>
      <c r="E7706" s="2"/>
      <c r="F7706">
        <f>SUMIFS($D$2:$D$7909, $B$2:$B$7909, "Lombardia")</f>
        <v>9704121</v>
      </c>
      <c r="G7706" s="1">
        <f>Comuni__2[[#This Row],[Popolazione2011]]/Comuni__2[[#This Row],[POPOLAZIONE TOTALE DI OGNI REGIONE (CON FILTRO)]]</f>
        <v>2.122809474449051E-5</v>
      </c>
      <c r="H7706" t="str">
        <f>IF(Comuni__2[[#This Row],[Popolazione2011]]&gt;300000,"MAGGIORE","")</f>
        <v/>
      </c>
    </row>
    <row r="7707" spans="1:8" x14ac:dyDescent="0.2">
      <c r="A7707" t="s">
        <v>1056</v>
      </c>
      <c r="B7707" t="s">
        <v>5</v>
      </c>
      <c r="C7707" t="s">
        <v>1045</v>
      </c>
      <c r="D7707">
        <v>206</v>
      </c>
      <c r="E7707" s="2"/>
      <c r="F7707">
        <f>SUMIFS($D$2:$D$7909, $B$2:$B$7909, "Piemonte")</f>
        <v>4363916</v>
      </c>
      <c r="G7707" s="1">
        <f>Comuni__2[[#This Row],[Popolazione2011]]/Comuni__2[[#This Row],[POPOLAZIONE TOTALE DI OGNI REGIONE (CON FILTRO)]]</f>
        <v>4.7205308259829019E-5</v>
      </c>
      <c r="H7707" t="str">
        <f>IF(Comuni__2[[#This Row],[Popolazione2011]]&gt;300000,"MAGGIORE","")</f>
        <v/>
      </c>
    </row>
    <row r="7708" spans="1:8" x14ac:dyDescent="0.2">
      <c r="A7708" t="s">
        <v>2263</v>
      </c>
      <c r="B7708" t="s">
        <v>1271</v>
      </c>
      <c r="C7708" t="s">
        <v>2222</v>
      </c>
      <c r="D7708">
        <v>205</v>
      </c>
      <c r="E7708" s="2"/>
      <c r="F7708">
        <f>SUMIFS($D$2:$D$7909, $B$2:$B$7909, "Lombardia")</f>
        <v>9704121</v>
      </c>
      <c r="G7708" s="1">
        <f>Comuni__2[[#This Row],[Popolazione2011]]/Comuni__2[[#This Row],[POPOLAZIONE TOTALE DI OGNI REGIONE (CON FILTRO)]]</f>
        <v>2.1125045740876478E-5</v>
      </c>
      <c r="H7708" t="str">
        <f>IF(Comuni__2[[#This Row],[Popolazione2011]]&gt;300000,"MAGGIORE","")</f>
        <v/>
      </c>
    </row>
    <row r="7709" spans="1:8" x14ac:dyDescent="0.2">
      <c r="A7709" t="s">
        <v>780</v>
      </c>
      <c r="B7709" t="s">
        <v>5</v>
      </c>
      <c r="C7709" t="s">
        <v>738</v>
      </c>
      <c r="D7709">
        <v>205</v>
      </c>
      <c r="E7709" s="2"/>
      <c r="F7709">
        <f>SUMIFS($D$2:$D$7909, $B$2:$B$7909, "Piemonte")</f>
        <v>4363916</v>
      </c>
      <c r="G7709" s="1">
        <f>Comuni__2[[#This Row],[Popolazione2011]]/Comuni__2[[#This Row],[POPOLAZIONE TOTALE DI OGNI REGIONE (CON FILTRO)]]</f>
        <v>4.6976156277985187E-5</v>
      </c>
      <c r="H7709" t="str">
        <f>IF(Comuni__2[[#This Row],[Popolazione2011]]&gt;300000,"MAGGIORE","")</f>
        <v/>
      </c>
    </row>
    <row r="7710" spans="1:8" x14ac:dyDescent="0.2">
      <c r="A7710" t="s">
        <v>3906</v>
      </c>
      <c r="B7710" t="s">
        <v>3873</v>
      </c>
      <c r="C7710" t="s">
        <v>3874</v>
      </c>
      <c r="D7710">
        <v>205</v>
      </c>
      <c r="E7710" s="2"/>
      <c r="F7710">
        <f>SUMIFS($D$2:$D$7909, $B$2:$B$7909, "Liguria")</f>
        <v>1570694</v>
      </c>
      <c r="G7710" s="1">
        <f>Comuni__2[[#This Row],[Popolazione2011]]/Comuni__2[[#This Row],[POPOLAZIONE TOTALE DI OGNI REGIONE (CON FILTRO)]]</f>
        <v>1.3051555554423713E-4</v>
      </c>
      <c r="H7710" t="str">
        <f>IF(Comuni__2[[#This Row],[Popolazione2011]]&gt;300000,"MAGGIORE","")</f>
        <v/>
      </c>
    </row>
    <row r="7711" spans="1:8" x14ac:dyDescent="0.2">
      <c r="A7711" t="s">
        <v>83</v>
      </c>
      <c r="B7711" t="s">
        <v>5</v>
      </c>
      <c r="C7711" t="s">
        <v>6</v>
      </c>
      <c r="D7711">
        <v>203</v>
      </c>
      <c r="E7711" s="2"/>
      <c r="F7711">
        <f>SUMIFS($D$2:$D$7909, $B$2:$B$7909, "Piemonte")</f>
        <v>4363916</v>
      </c>
      <c r="G7711" s="1">
        <f>Comuni__2[[#This Row],[Popolazione2011]]/Comuni__2[[#This Row],[POPOLAZIONE TOTALE DI OGNI REGIONE (CON FILTRO)]]</f>
        <v>4.6517852314297524E-5</v>
      </c>
      <c r="H7711" t="str">
        <f>IF(Comuni__2[[#This Row],[Popolazione2011]]&gt;300000,"MAGGIORE","")</f>
        <v/>
      </c>
    </row>
    <row r="7712" spans="1:8" x14ac:dyDescent="0.2">
      <c r="A7712" t="s">
        <v>1083</v>
      </c>
      <c r="B7712" t="s">
        <v>5</v>
      </c>
      <c r="C7712" t="s">
        <v>1045</v>
      </c>
      <c r="D7712">
        <v>203</v>
      </c>
      <c r="E7712" s="2"/>
      <c r="F7712">
        <f>SUMIFS($D$2:$D$7909, $B$2:$B$7909, "Piemonte")</f>
        <v>4363916</v>
      </c>
      <c r="G7712" s="1">
        <f>Comuni__2[[#This Row],[Popolazione2011]]/Comuni__2[[#This Row],[POPOLAZIONE TOTALE DI OGNI REGIONE (CON FILTRO)]]</f>
        <v>4.6517852314297524E-5</v>
      </c>
      <c r="H7712" t="str">
        <f>IF(Comuni__2[[#This Row],[Popolazione2011]]&gt;300000,"MAGGIORE","")</f>
        <v/>
      </c>
    </row>
    <row r="7713" spans="1:8" x14ac:dyDescent="0.2">
      <c r="A7713" t="s">
        <v>1870</v>
      </c>
      <c r="B7713" t="s">
        <v>1271</v>
      </c>
      <c r="C7713" t="s">
        <v>1772</v>
      </c>
      <c r="D7713">
        <v>202</v>
      </c>
      <c r="E7713" s="2"/>
      <c r="F7713">
        <f>SUMIFS($D$2:$D$7909, $B$2:$B$7909, "Lombardia")</f>
        <v>9704121</v>
      </c>
      <c r="G7713" s="1">
        <f>Comuni__2[[#This Row],[Popolazione2011]]/Comuni__2[[#This Row],[POPOLAZIONE TOTALE DI OGNI REGIONE (CON FILTRO)]]</f>
        <v>2.0815898730034383E-5</v>
      </c>
      <c r="H7713" t="str">
        <f>IF(Comuni__2[[#This Row],[Popolazione2011]]&gt;300000,"MAGGIORE","")</f>
        <v/>
      </c>
    </row>
    <row r="7714" spans="1:8" x14ac:dyDescent="0.2">
      <c r="A7714" t="s">
        <v>496</v>
      </c>
      <c r="B7714" t="s">
        <v>5</v>
      </c>
      <c r="C7714" t="s">
        <v>490</v>
      </c>
      <c r="D7714">
        <v>201</v>
      </c>
      <c r="E7714" s="2"/>
      <c r="F7714">
        <f>SUMIFS($D$2:$D$7909, $B$2:$B$7909, "Piemonte")</f>
        <v>4363916</v>
      </c>
      <c r="G7714" s="1">
        <f>Comuni__2[[#This Row],[Popolazione2011]]/Comuni__2[[#This Row],[POPOLAZIONE TOTALE DI OGNI REGIONE (CON FILTRO)]]</f>
        <v>4.6059548350609867E-5</v>
      </c>
      <c r="H7714" t="str">
        <f>IF(Comuni__2[[#This Row],[Popolazione2011]]&gt;300000,"MAGGIORE","")</f>
        <v/>
      </c>
    </row>
    <row r="7715" spans="1:8" x14ac:dyDescent="0.2">
      <c r="A7715" t="s">
        <v>2146</v>
      </c>
      <c r="B7715" t="s">
        <v>1271</v>
      </c>
      <c r="C7715" t="s">
        <v>2016</v>
      </c>
      <c r="D7715">
        <v>198</v>
      </c>
      <c r="E7715" s="2"/>
      <c r="F7715">
        <f>SUMIFS($D$2:$D$7909, $B$2:$B$7909, "Lombardia")</f>
        <v>9704121</v>
      </c>
      <c r="G7715" s="1">
        <f>Comuni__2[[#This Row],[Popolazione2011]]/Comuni__2[[#This Row],[POPOLAZIONE TOTALE DI OGNI REGIONE (CON FILTRO)]]</f>
        <v>2.0403702715578256E-5</v>
      </c>
      <c r="H7715" t="str">
        <f>IF(Comuni__2[[#This Row],[Popolazione2011]]&gt;300000,"MAGGIORE","")</f>
        <v/>
      </c>
    </row>
    <row r="7716" spans="1:8" x14ac:dyDescent="0.2">
      <c r="A7716" t="s">
        <v>1263</v>
      </c>
      <c r="B7716" t="s">
        <v>1195</v>
      </c>
      <c r="C7716" t="s">
        <v>1196</v>
      </c>
      <c r="D7716">
        <v>198</v>
      </c>
      <c r="E7716" s="2"/>
      <c r="F7716">
        <f>SUMIFS($D$2:$D$7909, $B$2:$B$7909, "Valle D'Aosta/Vallée D'Aoste")</f>
        <v>126806</v>
      </c>
      <c r="G7716" s="1">
        <f>Comuni__2[[#This Row],[Popolazione2011]]/Comuni__2[[#This Row],[POPOLAZIONE TOTALE DI OGNI REGIONE (CON FILTRO)]]</f>
        <v>1.5614403103954072E-3</v>
      </c>
      <c r="H7716" t="str">
        <f>IF(Comuni__2[[#This Row],[Popolazione2011]]&gt;300000,"MAGGIORE","")</f>
        <v/>
      </c>
    </row>
    <row r="7717" spans="1:8" x14ac:dyDescent="0.2">
      <c r="A7717" t="s">
        <v>844</v>
      </c>
      <c r="B7717" t="s">
        <v>5</v>
      </c>
      <c r="C7717" t="s">
        <v>738</v>
      </c>
      <c r="D7717">
        <v>197</v>
      </c>
      <c r="E7717" s="2"/>
      <c r="F7717">
        <f>SUMIFS($D$2:$D$7909, $B$2:$B$7909, "Piemonte")</f>
        <v>4363916</v>
      </c>
      <c r="G7717" s="1">
        <f>Comuni__2[[#This Row],[Popolazione2011]]/Comuni__2[[#This Row],[POPOLAZIONE TOTALE DI OGNI REGIONE (CON FILTRO)]]</f>
        <v>4.5142940423234548E-5</v>
      </c>
      <c r="H7717" t="str">
        <f>IF(Comuni__2[[#This Row],[Popolazione2011]]&gt;300000,"MAGGIORE","")</f>
        <v/>
      </c>
    </row>
    <row r="7718" spans="1:8" x14ac:dyDescent="0.2">
      <c r="A7718" t="s">
        <v>556</v>
      </c>
      <c r="B7718" t="s">
        <v>5</v>
      </c>
      <c r="C7718" t="s">
        <v>490</v>
      </c>
      <c r="D7718">
        <v>196</v>
      </c>
      <c r="E7718" s="2"/>
      <c r="F7718">
        <f>SUMIFS($D$2:$D$7909, $B$2:$B$7909, "Piemonte")</f>
        <v>4363916</v>
      </c>
      <c r="G7718" s="1">
        <f>Comuni__2[[#This Row],[Popolazione2011]]/Comuni__2[[#This Row],[POPOLAZIONE TOTALE DI OGNI REGIONE (CON FILTRO)]]</f>
        <v>4.4913788441390716E-5</v>
      </c>
      <c r="H7718" t="str">
        <f>IF(Comuni__2[[#This Row],[Popolazione2011]]&gt;300000,"MAGGIORE","")</f>
        <v/>
      </c>
    </row>
    <row r="7719" spans="1:8" x14ac:dyDescent="0.2">
      <c r="A7719" t="s">
        <v>1251</v>
      </c>
      <c r="B7719" t="s">
        <v>1195</v>
      </c>
      <c r="C7719" t="s">
        <v>1196</v>
      </c>
      <c r="D7719">
        <v>196</v>
      </c>
      <c r="E7719" s="2"/>
      <c r="F7719">
        <f>SUMIFS($D$2:$D$7909, $B$2:$B$7909, "Valle D'Aosta/Vallée D'Aoste")</f>
        <v>126806</v>
      </c>
      <c r="G7719" s="1">
        <f>Comuni__2[[#This Row],[Popolazione2011]]/Comuni__2[[#This Row],[POPOLAZIONE TOTALE DI OGNI REGIONE (CON FILTRO)]]</f>
        <v>1.5456681860479787E-3</v>
      </c>
      <c r="H7719" t="str">
        <f>IF(Comuni__2[[#This Row],[Popolazione2011]]&gt;300000,"MAGGIORE","")</f>
        <v/>
      </c>
    </row>
    <row r="7720" spans="1:8" x14ac:dyDescent="0.2">
      <c r="A7720" t="s">
        <v>2856</v>
      </c>
      <c r="B7720" t="s">
        <v>2791</v>
      </c>
      <c r="C7720" t="s">
        <v>2792</v>
      </c>
      <c r="D7720">
        <v>195</v>
      </c>
      <c r="E7720" s="2"/>
      <c r="F7720">
        <f>SUMIFS($D$2:$D$7909, $B$2:$B$7909, "Trentino-Alto Adige/Südtirol")</f>
        <v>1026433</v>
      </c>
      <c r="G7720" s="1">
        <f>Comuni__2[[#This Row],[Popolazione2011]]/Comuni__2[[#This Row],[POPOLAZIONE TOTALE DI OGNI REGIONE (CON FILTRO)]]</f>
        <v>1.8997830350349218E-4</v>
      </c>
      <c r="H7720" t="str">
        <f>IF(Comuni__2[[#This Row],[Popolazione2011]]&gt;300000,"MAGGIORE","")</f>
        <v/>
      </c>
    </row>
    <row r="7721" spans="1:8" x14ac:dyDescent="0.2">
      <c r="A7721" t="s">
        <v>1245</v>
      </c>
      <c r="B7721" t="s">
        <v>1195</v>
      </c>
      <c r="C7721" t="s">
        <v>1196</v>
      </c>
      <c r="D7721">
        <v>195</v>
      </c>
      <c r="E7721" s="2"/>
      <c r="F7721">
        <f>SUMIFS($D$2:$D$7909, $B$2:$B$7909, "Valle D'Aosta/Vallée D'Aoste")</f>
        <v>126806</v>
      </c>
      <c r="G7721" s="1">
        <f>Comuni__2[[#This Row],[Popolazione2011]]/Comuni__2[[#This Row],[POPOLAZIONE TOTALE DI OGNI REGIONE (CON FILTRO)]]</f>
        <v>1.5377821238742647E-3</v>
      </c>
      <c r="H7721" t="str">
        <f>IF(Comuni__2[[#This Row],[Popolazione2011]]&gt;300000,"MAGGIORE","")</f>
        <v/>
      </c>
    </row>
    <row r="7722" spans="1:8" x14ac:dyDescent="0.2">
      <c r="A7722" t="s">
        <v>379</v>
      </c>
      <c r="B7722" t="s">
        <v>5</v>
      </c>
      <c r="C7722" t="s">
        <v>319</v>
      </c>
      <c r="D7722">
        <v>194</v>
      </c>
      <c r="E7722" s="2"/>
      <c r="F7722">
        <f>SUMIFS($D$2:$D$7909, $B$2:$B$7909, "Piemonte")</f>
        <v>4363916</v>
      </c>
      <c r="G7722" s="1">
        <f>Comuni__2[[#This Row],[Popolazione2011]]/Comuni__2[[#This Row],[POPOLAZIONE TOTALE DI OGNI REGIONE (CON FILTRO)]]</f>
        <v>4.4455484477703053E-5</v>
      </c>
      <c r="H7722" t="str">
        <f>IF(Comuni__2[[#This Row],[Popolazione2011]]&gt;300000,"MAGGIORE","")</f>
        <v/>
      </c>
    </row>
    <row r="7723" spans="1:8" x14ac:dyDescent="0.2">
      <c r="A7723" t="s">
        <v>1900</v>
      </c>
      <c r="B7723" t="s">
        <v>1271</v>
      </c>
      <c r="C7723" t="s">
        <v>1772</v>
      </c>
      <c r="D7723">
        <v>193</v>
      </c>
      <c r="E7723" s="2"/>
      <c r="F7723">
        <f>SUMIFS($D$2:$D$7909, $B$2:$B$7909, "Lombardia")</f>
        <v>9704121</v>
      </c>
      <c r="G7723" s="1">
        <f>Comuni__2[[#This Row],[Popolazione2011]]/Comuni__2[[#This Row],[POPOLAZIONE TOTALE DI OGNI REGIONE (CON FILTRO)]]</f>
        <v>1.9888457697508098E-5</v>
      </c>
      <c r="H7723" t="str">
        <f>IF(Comuni__2[[#This Row],[Popolazione2011]]&gt;300000,"MAGGIORE","")</f>
        <v/>
      </c>
    </row>
    <row r="7724" spans="1:8" x14ac:dyDescent="0.2">
      <c r="A7724" t="s">
        <v>369</v>
      </c>
      <c r="B7724" t="s">
        <v>5</v>
      </c>
      <c r="C7724" t="s">
        <v>319</v>
      </c>
      <c r="D7724">
        <v>193</v>
      </c>
      <c r="E7724" s="2"/>
      <c r="F7724">
        <f>SUMIFS($D$2:$D$7909, $B$2:$B$7909, "Piemonte")</f>
        <v>4363916</v>
      </c>
      <c r="G7724" s="1">
        <f>Comuni__2[[#This Row],[Popolazione2011]]/Comuni__2[[#This Row],[POPOLAZIONE TOTALE DI OGNI REGIONE (CON FILTRO)]]</f>
        <v>4.4226332495859221E-5</v>
      </c>
      <c r="H7724" t="str">
        <f>IF(Comuni__2[[#This Row],[Popolazione2011]]&gt;300000,"MAGGIORE","")</f>
        <v/>
      </c>
    </row>
    <row r="7725" spans="1:8" x14ac:dyDescent="0.2">
      <c r="A7725" t="s">
        <v>7927</v>
      </c>
      <c r="B7725" t="s">
        <v>7657</v>
      </c>
      <c r="C7725" t="s">
        <v>7843</v>
      </c>
      <c r="D7725">
        <v>193</v>
      </c>
      <c r="E7725" s="2"/>
      <c r="F7725">
        <f>SUMIFS($D$2:$D$7909, $B$2:$B$7909, "Sardegna")</f>
        <v>1634822</v>
      </c>
      <c r="G7725" s="1">
        <f>Comuni__2[[#This Row],[Popolazione2011]]/Comuni__2[[#This Row],[POPOLAZIONE TOTALE DI OGNI REGIONE (CON FILTRO)]]</f>
        <v>1.1805566599911182E-4</v>
      </c>
      <c r="H7725" t="str">
        <f>IF(Comuni__2[[#This Row],[Popolazione2011]]&gt;300000,"MAGGIORE","")</f>
        <v/>
      </c>
    </row>
    <row r="7726" spans="1:8" x14ac:dyDescent="0.2">
      <c r="A7726" t="s">
        <v>1887</v>
      </c>
      <c r="B7726" t="s">
        <v>1271</v>
      </c>
      <c r="C7726" t="s">
        <v>1772</v>
      </c>
      <c r="D7726">
        <v>192</v>
      </c>
      <c r="E7726" s="2"/>
      <c r="F7726">
        <f>SUMIFS($D$2:$D$7909, $B$2:$B$7909, "Lombardia")</f>
        <v>9704121</v>
      </c>
      <c r="G7726" s="1">
        <f>Comuni__2[[#This Row],[Popolazione2011]]/Comuni__2[[#This Row],[POPOLAZIONE TOTALE DI OGNI REGIONE (CON FILTRO)]]</f>
        <v>1.978540869389407E-5</v>
      </c>
      <c r="H7726" t="str">
        <f>IF(Comuni__2[[#This Row],[Popolazione2011]]&gt;300000,"MAGGIORE","")</f>
        <v/>
      </c>
    </row>
    <row r="7727" spans="1:8" x14ac:dyDescent="0.2">
      <c r="A7727" t="s">
        <v>91</v>
      </c>
      <c r="B7727" t="s">
        <v>5</v>
      </c>
      <c r="C7727" t="s">
        <v>6</v>
      </c>
      <c r="D7727">
        <v>192</v>
      </c>
      <c r="E7727" s="2"/>
      <c r="F7727">
        <f>SUMIFS($D$2:$D$7909, $B$2:$B$7909, "Piemonte")</f>
        <v>4363916</v>
      </c>
      <c r="G7727" s="1">
        <f>Comuni__2[[#This Row],[Popolazione2011]]/Comuni__2[[#This Row],[POPOLAZIONE TOTALE DI OGNI REGIONE (CON FILTRO)]]</f>
        <v>4.3997180514015396E-5</v>
      </c>
      <c r="H7727" t="str">
        <f>IF(Comuni__2[[#This Row],[Popolazione2011]]&gt;300000,"MAGGIORE","")</f>
        <v/>
      </c>
    </row>
    <row r="7728" spans="1:8" x14ac:dyDescent="0.2">
      <c r="A7728" t="s">
        <v>3685</v>
      </c>
      <c r="B7728" t="s">
        <v>3653</v>
      </c>
      <c r="C7728" t="s">
        <v>3654</v>
      </c>
      <c r="D7728">
        <v>192</v>
      </c>
      <c r="E7728" s="2"/>
      <c r="F7728">
        <f>SUMIFS($D$2:$D$7909, $B$2:$B$7909, "Friuli-Venezia Giulia")</f>
        <v>1220291</v>
      </c>
      <c r="G7728" s="1">
        <f>Comuni__2[[#This Row],[Popolazione2011]]/Comuni__2[[#This Row],[POPOLAZIONE TOTALE DI OGNI REGIONE (CON FILTRO)]]</f>
        <v>1.5733951983584244E-4</v>
      </c>
      <c r="H7728" t="str">
        <f>IF(Comuni__2[[#This Row],[Popolazione2011]]&gt;300000,"MAGGIORE","")</f>
        <v/>
      </c>
    </row>
    <row r="7729" spans="1:8" x14ac:dyDescent="0.2">
      <c r="A7729" t="s">
        <v>122</v>
      </c>
      <c r="B7729" t="s">
        <v>5</v>
      </c>
      <c r="C7729" t="s">
        <v>6</v>
      </c>
      <c r="D7729">
        <v>191</v>
      </c>
      <c r="E7729" s="2"/>
      <c r="F7729">
        <f>SUMIFS($D$2:$D$7909, $B$2:$B$7909, "Piemonte")</f>
        <v>4363916</v>
      </c>
      <c r="G7729" s="1">
        <f>Comuni__2[[#This Row],[Popolazione2011]]/Comuni__2[[#This Row],[POPOLAZIONE TOTALE DI OGNI REGIONE (CON FILTRO)]]</f>
        <v>4.3768028532171565E-5</v>
      </c>
      <c r="H7729" t="str">
        <f>IF(Comuni__2[[#This Row],[Popolazione2011]]&gt;300000,"MAGGIORE","")</f>
        <v/>
      </c>
    </row>
    <row r="7730" spans="1:8" x14ac:dyDescent="0.2">
      <c r="A7730" t="s">
        <v>693</v>
      </c>
      <c r="B7730" t="s">
        <v>5</v>
      </c>
      <c r="C7730" t="s">
        <v>490</v>
      </c>
      <c r="D7730">
        <v>191</v>
      </c>
      <c r="E7730" s="2"/>
      <c r="F7730">
        <f>SUMIFS($D$2:$D$7909, $B$2:$B$7909, "Piemonte")</f>
        <v>4363916</v>
      </c>
      <c r="G7730" s="1">
        <f>Comuni__2[[#This Row],[Popolazione2011]]/Comuni__2[[#This Row],[POPOLAZIONE TOTALE DI OGNI REGIONE (CON FILTRO)]]</f>
        <v>4.3768028532171565E-5</v>
      </c>
      <c r="H7730" t="str">
        <f>IF(Comuni__2[[#This Row],[Popolazione2011]]&gt;300000,"MAGGIORE","")</f>
        <v/>
      </c>
    </row>
    <row r="7731" spans="1:8" x14ac:dyDescent="0.2">
      <c r="A7731" t="s">
        <v>1331</v>
      </c>
      <c r="B7731" t="s">
        <v>1271</v>
      </c>
      <c r="C7731" t="s">
        <v>1272</v>
      </c>
      <c r="D7731">
        <v>190</v>
      </c>
      <c r="E7731" s="2"/>
      <c r="F7731">
        <f>SUMIFS($D$2:$D$7909, $B$2:$B$7909, "Lombardia")</f>
        <v>9704121</v>
      </c>
      <c r="G7731" s="1">
        <f>Comuni__2[[#This Row],[Popolazione2011]]/Comuni__2[[#This Row],[POPOLAZIONE TOTALE DI OGNI REGIONE (CON FILTRO)]]</f>
        <v>1.9579310686666007E-5</v>
      </c>
      <c r="H7731" t="str">
        <f>IF(Comuni__2[[#This Row],[Popolazione2011]]&gt;300000,"MAGGIORE","")</f>
        <v/>
      </c>
    </row>
    <row r="7732" spans="1:8" x14ac:dyDescent="0.2">
      <c r="A7732" t="s">
        <v>1487</v>
      </c>
      <c r="B7732" t="s">
        <v>1271</v>
      </c>
      <c r="C7732" t="s">
        <v>1411</v>
      </c>
      <c r="D7732">
        <v>190</v>
      </c>
      <c r="E7732" s="2"/>
      <c r="F7732">
        <f>SUMIFS($D$2:$D$7909, $B$2:$B$7909, "Lombardia")</f>
        <v>9704121</v>
      </c>
      <c r="G7732" s="1">
        <f>Comuni__2[[#This Row],[Popolazione2011]]/Comuni__2[[#This Row],[POPOLAZIONE TOTALE DI OGNI REGIONE (CON FILTRO)]]</f>
        <v>1.9579310686666007E-5</v>
      </c>
      <c r="H7732" t="str">
        <f>IF(Comuni__2[[#This Row],[Popolazione2011]]&gt;300000,"MAGGIORE","")</f>
        <v/>
      </c>
    </row>
    <row r="7733" spans="1:8" x14ac:dyDescent="0.2">
      <c r="A7733" t="s">
        <v>1622</v>
      </c>
      <c r="B7733" t="s">
        <v>1271</v>
      </c>
      <c r="C7733" t="s">
        <v>1560</v>
      </c>
      <c r="D7733">
        <v>190</v>
      </c>
      <c r="E7733" s="2"/>
      <c r="F7733">
        <f>SUMIFS($D$2:$D$7909, $B$2:$B$7909, "Lombardia")</f>
        <v>9704121</v>
      </c>
      <c r="G7733" s="1">
        <f>Comuni__2[[#This Row],[Popolazione2011]]/Comuni__2[[#This Row],[POPOLAZIONE TOTALE DI OGNI REGIONE (CON FILTRO)]]</f>
        <v>1.9579310686666007E-5</v>
      </c>
      <c r="H7733" t="str">
        <f>IF(Comuni__2[[#This Row],[Popolazione2011]]&gt;300000,"MAGGIORE","")</f>
        <v/>
      </c>
    </row>
    <row r="7734" spans="1:8" x14ac:dyDescent="0.2">
      <c r="A7734" t="s">
        <v>399</v>
      </c>
      <c r="B7734" t="s">
        <v>5</v>
      </c>
      <c r="C7734" t="s">
        <v>319</v>
      </c>
      <c r="D7734">
        <v>190</v>
      </c>
      <c r="E7734" s="2"/>
      <c r="F7734">
        <f>SUMIFS($D$2:$D$7909, $B$2:$B$7909, "Piemonte")</f>
        <v>4363916</v>
      </c>
      <c r="G7734" s="1">
        <f>Comuni__2[[#This Row],[Popolazione2011]]/Comuni__2[[#This Row],[POPOLAZIONE TOTALE DI OGNI REGIONE (CON FILTRO)]]</f>
        <v>4.3538876550327733E-5</v>
      </c>
      <c r="H7734" t="str">
        <f>IF(Comuni__2[[#This Row],[Popolazione2011]]&gt;300000,"MAGGIORE","")</f>
        <v/>
      </c>
    </row>
    <row r="7735" spans="1:8" x14ac:dyDescent="0.2">
      <c r="A7735" t="s">
        <v>918</v>
      </c>
      <c r="B7735" t="s">
        <v>5</v>
      </c>
      <c r="C7735" t="s">
        <v>857</v>
      </c>
      <c r="D7735">
        <v>190</v>
      </c>
      <c r="E7735" s="2"/>
      <c r="F7735">
        <f>SUMIFS($D$2:$D$7909, $B$2:$B$7909, "Piemonte")</f>
        <v>4363916</v>
      </c>
      <c r="G7735" s="1">
        <f>Comuni__2[[#This Row],[Popolazione2011]]/Comuni__2[[#This Row],[POPOLAZIONE TOTALE DI OGNI REGIONE (CON FILTRO)]]</f>
        <v>4.3538876550327733E-5</v>
      </c>
      <c r="H7735" t="str">
        <f>IF(Comuni__2[[#This Row],[Popolazione2011]]&gt;300000,"MAGGIORE","")</f>
        <v/>
      </c>
    </row>
    <row r="7736" spans="1:8" x14ac:dyDescent="0.2">
      <c r="A7736" t="s">
        <v>1110</v>
      </c>
      <c r="B7736" t="s">
        <v>5</v>
      </c>
      <c r="C7736" t="s">
        <v>1045</v>
      </c>
      <c r="D7736">
        <v>190</v>
      </c>
      <c r="E7736" s="2"/>
      <c r="F7736">
        <f>SUMIFS($D$2:$D$7909, $B$2:$B$7909, "Piemonte")</f>
        <v>4363916</v>
      </c>
      <c r="G7736" s="1">
        <f>Comuni__2[[#This Row],[Popolazione2011]]/Comuni__2[[#This Row],[POPOLAZIONE TOTALE DI OGNI REGIONE (CON FILTRO)]]</f>
        <v>4.3538876550327733E-5</v>
      </c>
      <c r="H7736" t="str">
        <f>IF(Comuni__2[[#This Row],[Popolazione2011]]&gt;300000,"MAGGIORE","")</f>
        <v/>
      </c>
    </row>
    <row r="7737" spans="1:8" x14ac:dyDescent="0.2">
      <c r="A7737" t="s">
        <v>1590</v>
      </c>
      <c r="B7737" t="s">
        <v>1271</v>
      </c>
      <c r="C7737" t="s">
        <v>1560</v>
      </c>
      <c r="D7737">
        <v>189</v>
      </c>
      <c r="E7737" s="2"/>
      <c r="F7737">
        <f>SUMIFS($D$2:$D$7909, $B$2:$B$7909, "Lombardia")</f>
        <v>9704121</v>
      </c>
      <c r="G7737" s="1">
        <f>Comuni__2[[#This Row],[Popolazione2011]]/Comuni__2[[#This Row],[POPOLAZIONE TOTALE DI OGNI REGIONE (CON FILTRO)]]</f>
        <v>1.9476261683051975E-5</v>
      </c>
      <c r="H7737" t="str">
        <f>IF(Comuni__2[[#This Row],[Popolazione2011]]&gt;300000,"MAGGIORE","")</f>
        <v/>
      </c>
    </row>
    <row r="7738" spans="1:8" x14ac:dyDescent="0.2">
      <c r="A7738" t="s">
        <v>135</v>
      </c>
      <c r="B7738" t="s">
        <v>5</v>
      </c>
      <c r="C7738" t="s">
        <v>6</v>
      </c>
      <c r="D7738">
        <v>189</v>
      </c>
      <c r="E7738" s="2"/>
      <c r="F7738">
        <f>SUMIFS($D$2:$D$7909, $B$2:$B$7909, "Piemonte")</f>
        <v>4363916</v>
      </c>
      <c r="G7738" s="1">
        <f>Comuni__2[[#This Row],[Popolazione2011]]/Comuni__2[[#This Row],[POPOLAZIONE TOTALE DI OGNI REGIONE (CON FILTRO)]]</f>
        <v>4.3309724568483901E-5</v>
      </c>
      <c r="H7738" t="str">
        <f>IF(Comuni__2[[#This Row],[Popolazione2011]]&gt;300000,"MAGGIORE","")</f>
        <v/>
      </c>
    </row>
    <row r="7739" spans="1:8" x14ac:dyDescent="0.2">
      <c r="A7739" t="s">
        <v>1265</v>
      </c>
      <c r="B7739" t="s">
        <v>1195</v>
      </c>
      <c r="C7739" t="s">
        <v>1196</v>
      </c>
      <c r="D7739">
        <v>187</v>
      </c>
      <c r="E7739" s="2"/>
      <c r="F7739">
        <f>SUMIFS($D$2:$D$7909, $B$2:$B$7909, "Valle D'Aosta/Vallée D'Aoste")</f>
        <v>126806</v>
      </c>
      <c r="G7739" s="1">
        <f>Comuni__2[[#This Row],[Popolazione2011]]/Comuni__2[[#This Row],[POPOLAZIONE TOTALE DI OGNI REGIONE (CON FILTRO)]]</f>
        <v>1.4746936264845511E-3</v>
      </c>
      <c r="H7739" t="str">
        <f>IF(Comuni__2[[#This Row],[Popolazione2011]]&gt;300000,"MAGGIORE","")</f>
        <v/>
      </c>
    </row>
    <row r="7740" spans="1:8" x14ac:dyDescent="0.2">
      <c r="A7740" t="s">
        <v>1148</v>
      </c>
      <c r="B7740" t="s">
        <v>5</v>
      </c>
      <c r="C7740" t="s">
        <v>1120</v>
      </c>
      <c r="D7740">
        <v>186</v>
      </c>
      <c r="E7740" s="2"/>
      <c r="F7740">
        <f>SUMIFS($D$2:$D$7909, $B$2:$B$7909, "Piemonte")</f>
        <v>4363916</v>
      </c>
      <c r="G7740" s="1">
        <f>Comuni__2[[#This Row],[Popolazione2011]]/Comuni__2[[#This Row],[POPOLAZIONE TOTALE DI OGNI REGIONE (CON FILTRO)]]</f>
        <v>4.2622268622952413E-5</v>
      </c>
      <c r="H7740" t="str">
        <f>IF(Comuni__2[[#This Row],[Popolazione2011]]&gt;300000,"MAGGIORE","")</f>
        <v/>
      </c>
    </row>
    <row r="7741" spans="1:8" x14ac:dyDescent="0.2">
      <c r="A7741" t="s">
        <v>1512</v>
      </c>
      <c r="B7741" t="s">
        <v>1271</v>
      </c>
      <c r="C7741" t="s">
        <v>1411</v>
      </c>
      <c r="D7741">
        <v>185</v>
      </c>
      <c r="E7741" s="2"/>
      <c r="F7741">
        <f>SUMIFS($D$2:$D$7909, $B$2:$B$7909, "Lombardia")</f>
        <v>9704121</v>
      </c>
      <c r="G7741" s="1">
        <f>Comuni__2[[#This Row],[Popolazione2011]]/Comuni__2[[#This Row],[POPOLAZIONE TOTALE DI OGNI REGIONE (CON FILTRO)]]</f>
        <v>1.9064065668595848E-5</v>
      </c>
      <c r="H7741" t="str">
        <f>IF(Comuni__2[[#This Row],[Popolazione2011]]&gt;300000,"MAGGIORE","")</f>
        <v/>
      </c>
    </row>
    <row r="7742" spans="1:8" x14ac:dyDescent="0.2">
      <c r="A7742" t="s">
        <v>281</v>
      </c>
      <c r="B7742" t="s">
        <v>5</v>
      </c>
      <c r="C7742" t="s">
        <v>6</v>
      </c>
      <c r="D7742">
        <v>185</v>
      </c>
      <c r="E7742" s="2"/>
      <c r="F7742">
        <f>SUMIFS($D$2:$D$7909, $B$2:$B$7909, "Piemonte")</f>
        <v>4363916</v>
      </c>
      <c r="G7742" s="1">
        <f>Comuni__2[[#This Row],[Popolazione2011]]/Comuni__2[[#This Row],[POPOLAZIONE TOTALE DI OGNI REGIONE (CON FILTRO)]]</f>
        <v>4.2393116641108582E-5</v>
      </c>
      <c r="H7742" t="str">
        <f>IF(Comuni__2[[#This Row],[Popolazione2011]]&gt;300000,"MAGGIORE","")</f>
        <v/>
      </c>
    </row>
    <row r="7743" spans="1:8" x14ac:dyDescent="0.2">
      <c r="A7743" t="s">
        <v>944</v>
      </c>
      <c r="B7743" t="s">
        <v>5</v>
      </c>
      <c r="C7743" t="s">
        <v>857</v>
      </c>
      <c r="D7743">
        <v>185</v>
      </c>
      <c r="E7743" s="2"/>
      <c r="F7743">
        <f>SUMIFS($D$2:$D$7909, $B$2:$B$7909, "Piemonte")</f>
        <v>4363916</v>
      </c>
      <c r="G7743" s="1">
        <f>Comuni__2[[#This Row],[Popolazione2011]]/Comuni__2[[#This Row],[POPOLAZIONE TOTALE DI OGNI REGIONE (CON FILTRO)]]</f>
        <v>4.2393116641108582E-5</v>
      </c>
      <c r="H7743" t="str">
        <f>IF(Comuni__2[[#This Row],[Popolazione2011]]&gt;300000,"MAGGIORE","")</f>
        <v/>
      </c>
    </row>
    <row r="7744" spans="1:8" x14ac:dyDescent="0.2">
      <c r="A7744" t="s">
        <v>5298</v>
      </c>
      <c r="B7744" t="s">
        <v>5062</v>
      </c>
      <c r="C7744" t="s">
        <v>5198</v>
      </c>
      <c r="D7744">
        <v>184</v>
      </c>
      <c r="E7744" s="2"/>
      <c r="F7744">
        <f>SUMIFS($D$2:$D$7909, $B$2:$B$7909, "Lazio")</f>
        <v>5502886</v>
      </c>
      <c r="G7744" s="1">
        <f>Comuni__2[[#This Row],[Popolazione2011]]/Comuni__2[[#This Row],[POPOLAZIONE TOTALE DI OGNI REGIONE (CON FILTRO)]]</f>
        <v>3.3437000148649273E-5</v>
      </c>
      <c r="H7744" t="str">
        <f>IF(Comuni__2[[#This Row],[Popolazione2011]]&gt;300000,"MAGGIORE","")</f>
        <v/>
      </c>
    </row>
    <row r="7745" spans="1:8" x14ac:dyDescent="0.2">
      <c r="A7745" t="s">
        <v>764</v>
      </c>
      <c r="B7745" t="s">
        <v>5</v>
      </c>
      <c r="C7745" t="s">
        <v>738</v>
      </c>
      <c r="D7745">
        <v>184</v>
      </c>
      <c r="E7745" s="2"/>
      <c r="F7745">
        <f>SUMIFS($D$2:$D$7909, $B$2:$B$7909, "Piemonte")</f>
        <v>4363916</v>
      </c>
      <c r="G7745" s="1">
        <f>Comuni__2[[#This Row],[Popolazione2011]]/Comuni__2[[#This Row],[POPOLAZIONE TOTALE DI OGNI REGIONE (CON FILTRO)]]</f>
        <v>4.216396465926475E-5</v>
      </c>
      <c r="H7745" t="str">
        <f>IF(Comuni__2[[#This Row],[Popolazione2011]]&gt;300000,"MAGGIORE","")</f>
        <v/>
      </c>
    </row>
    <row r="7746" spans="1:8" x14ac:dyDescent="0.2">
      <c r="A7746" t="s">
        <v>823</v>
      </c>
      <c r="B7746" t="s">
        <v>5</v>
      </c>
      <c r="C7746" t="s">
        <v>738</v>
      </c>
      <c r="D7746">
        <v>184</v>
      </c>
      <c r="E7746" s="2"/>
      <c r="F7746">
        <f>SUMIFS($D$2:$D$7909, $B$2:$B$7909, "Piemonte")</f>
        <v>4363916</v>
      </c>
      <c r="G7746" s="1">
        <f>Comuni__2[[#This Row],[Popolazione2011]]/Comuni__2[[#This Row],[POPOLAZIONE TOTALE DI OGNI REGIONE (CON FILTRO)]]</f>
        <v>4.216396465926475E-5</v>
      </c>
      <c r="H7746" t="str">
        <f>IF(Comuni__2[[#This Row],[Popolazione2011]]&gt;300000,"MAGGIORE","")</f>
        <v/>
      </c>
    </row>
    <row r="7747" spans="1:8" x14ac:dyDescent="0.2">
      <c r="A7747" t="s">
        <v>7906</v>
      </c>
      <c r="B7747" t="s">
        <v>7657</v>
      </c>
      <c r="C7747" t="s">
        <v>7843</v>
      </c>
      <c r="D7747">
        <v>184</v>
      </c>
      <c r="E7747" s="2"/>
      <c r="F7747">
        <f>SUMIFS($D$2:$D$7909, $B$2:$B$7909, "Sardegna")</f>
        <v>1634822</v>
      </c>
      <c r="G7747" s="1">
        <f>Comuni__2[[#This Row],[Popolazione2011]]/Comuni__2[[#This Row],[POPOLAZIONE TOTALE DI OGNI REGIONE (CON FILTRO)]]</f>
        <v>1.1255047950174392E-4</v>
      </c>
      <c r="H7747" t="str">
        <f>IF(Comuni__2[[#This Row],[Popolazione2011]]&gt;300000,"MAGGIORE","")</f>
        <v/>
      </c>
    </row>
    <row r="7748" spans="1:8" x14ac:dyDescent="0.2">
      <c r="A7748" t="s">
        <v>7897</v>
      </c>
      <c r="B7748" t="s">
        <v>7657</v>
      </c>
      <c r="C7748" t="s">
        <v>7843</v>
      </c>
      <c r="D7748">
        <v>183</v>
      </c>
      <c r="E7748" s="2"/>
      <c r="F7748">
        <f>SUMIFS($D$2:$D$7909, $B$2:$B$7909, "Sardegna")</f>
        <v>1634822</v>
      </c>
      <c r="G7748" s="1">
        <f>Comuni__2[[#This Row],[Popolazione2011]]/Comuni__2[[#This Row],[POPOLAZIONE TOTALE DI OGNI REGIONE (CON FILTRO)]]</f>
        <v>1.1193879211314749E-4</v>
      </c>
      <c r="H7748" t="str">
        <f>IF(Comuni__2[[#This Row],[Popolazione2011]]&gt;300000,"MAGGIORE","")</f>
        <v/>
      </c>
    </row>
    <row r="7749" spans="1:8" x14ac:dyDescent="0.2">
      <c r="A7749" t="s">
        <v>3021</v>
      </c>
      <c r="B7749" t="s">
        <v>2791</v>
      </c>
      <c r="C7749" t="s">
        <v>2909</v>
      </c>
      <c r="D7749">
        <v>183</v>
      </c>
      <c r="E7749" s="2"/>
      <c r="F7749">
        <f>SUMIFS($D$2:$D$7909, $B$2:$B$7909, "Trentino-Alto Adige/Südtirol")</f>
        <v>1026433</v>
      </c>
      <c r="G7749" s="1">
        <f>Comuni__2[[#This Row],[Popolazione2011]]/Comuni__2[[#This Row],[POPOLAZIONE TOTALE DI OGNI REGIONE (CON FILTRO)]]</f>
        <v>1.7828733098020037E-4</v>
      </c>
      <c r="H7749" t="str">
        <f>IF(Comuni__2[[#This Row],[Popolazione2011]]&gt;300000,"MAGGIORE","")</f>
        <v/>
      </c>
    </row>
    <row r="7750" spans="1:8" x14ac:dyDescent="0.2">
      <c r="A7750" t="s">
        <v>1785</v>
      </c>
      <c r="B7750" t="s">
        <v>1271</v>
      </c>
      <c r="C7750" t="s">
        <v>1772</v>
      </c>
      <c r="D7750">
        <v>182</v>
      </c>
      <c r="E7750" s="2"/>
      <c r="F7750">
        <f>SUMIFS($D$2:$D$7909, $B$2:$B$7909, "Lombardia")</f>
        <v>9704121</v>
      </c>
      <c r="G7750" s="1">
        <f>Comuni__2[[#This Row],[Popolazione2011]]/Comuni__2[[#This Row],[POPOLAZIONE TOTALE DI OGNI REGIONE (CON FILTRO)]]</f>
        <v>1.8754918657753753E-5</v>
      </c>
      <c r="H7750" t="str">
        <f>IF(Comuni__2[[#This Row],[Popolazione2011]]&gt;300000,"MAGGIORE","")</f>
        <v/>
      </c>
    </row>
    <row r="7751" spans="1:8" x14ac:dyDescent="0.2">
      <c r="A7751" t="s">
        <v>659</v>
      </c>
      <c r="B7751" t="s">
        <v>5</v>
      </c>
      <c r="C7751" t="s">
        <v>490</v>
      </c>
      <c r="D7751">
        <v>182</v>
      </c>
      <c r="E7751" s="2"/>
      <c r="F7751">
        <f>SUMIFS($D$2:$D$7909, $B$2:$B$7909, "Piemonte")</f>
        <v>4363916</v>
      </c>
      <c r="G7751" s="1">
        <f>Comuni__2[[#This Row],[Popolazione2011]]/Comuni__2[[#This Row],[POPOLAZIONE TOTALE DI OGNI REGIONE (CON FILTRO)]]</f>
        <v>4.1705660695577093E-5</v>
      </c>
      <c r="H7751" t="str">
        <f>IF(Comuni__2[[#This Row],[Popolazione2011]]&gt;300000,"MAGGIORE","")</f>
        <v/>
      </c>
    </row>
    <row r="7752" spans="1:8" x14ac:dyDescent="0.2">
      <c r="A7752" t="s">
        <v>515</v>
      </c>
      <c r="B7752" t="s">
        <v>5</v>
      </c>
      <c r="C7752" t="s">
        <v>490</v>
      </c>
      <c r="D7752">
        <v>181</v>
      </c>
      <c r="E7752" s="2"/>
      <c r="F7752">
        <f>SUMIFS($D$2:$D$7909, $B$2:$B$7909, "Piemonte")</f>
        <v>4363916</v>
      </c>
      <c r="G7752" s="1">
        <f>Comuni__2[[#This Row],[Popolazione2011]]/Comuni__2[[#This Row],[POPOLAZIONE TOTALE DI OGNI REGIONE (CON FILTRO)]]</f>
        <v>4.1476508713733262E-5</v>
      </c>
      <c r="H7752" t="str">
        <f>IF(Comuni__2[[#This Row],[Popolazione2011]]&gt;300000,"MAGGIORE","")</f>
        <v/>
      </c>
    </row>
    <row r="7753" spans="1:8" x14ac:dyDescent="0.2">
      <c r="A7753" t="s">
        <v>680</v>
      </c>
      <c r="B7753" t="s">
        <v>5</v>
      </c>
      <c r="C7753" t="s">
        <v>490</v>
      </c>
      <c r="D7753">
        <v>181</v>
      </c>
      <c r="E7753" s="2"/>
      <c r="F7753">
        <f>SUMIFS($D$2:$D$7909, $B$2:$B$7909, "Piemonte")</f>
        <v>4363916</v>
      </c>
      <c r="G7753" s="1">
        <f>Comuni__2[[#This Row],[Popolazione2011]]/Comuni__2[[#This Row],[POPOLAZIONE TOTALE DI OGNI REGIONE (CON FILTRO)]]</f>
        <v>4.1476508713733262E-5</v>
      </c>
      <c r="H7753" t="str">
        <f>IF(Comuni__2[[#This Row],[Popolazione2011]]&gt;300000,"MAGGIORE","")</f>
        <v/>
      </c>
    </row>
    <row r="7754" spans="1:8" x14ac:dyDescent="0.2">
      <c r="A7754" t="s">
        <v>1543</v>
      </c>
      <c r="B7754" t="s">
        <v>1271</v>
      </c>
      <c r="C7754" t="s">
        <v>1411</v>
      </c>
      <c r="D7754">
        <v>179</v>
      </c>
      <c r="E7754" s="2"/>
      <c r="F7754">
        <f>SUMIFS($D$2:$D$7909, $B$2:$B$7909, "Lombardia")</f>
        <v>9704121</v>
      </c>
      <c r="G7754" s="1">
        <f>Comuni__2[[#This Row],[Popolazione2011]]/Comuni__2[[#This Row],[POPOLAZIONE TOTALE DI OGNI REGIONE (CON FILTRO)]]</f>
        <v>1.8445771646911659E-5</v>
      </c>
      <c r="H7754" t="str">
        <f>IF(Comuni__2[[#This Row],[Popolazione2011]]&gt;300000,"MAGGIORE","")</f>
        <v/>
      </c>
    </row>
    <row r="7755" spans="1:8" x14ac:dyDescent="0.2">
      <c r="A7755" t="s">
        <v>535</v>
      </c>
      <c r="B7755" t="s">
        <v>5</v>
      </c>
      <c r="C7755" t="s">
        <v>490</v>
      </c>
      <c r="D7755">
        <v>179</v>
      </c>
      <c r="E7755" s="2"/>
      <c r="F7755">
        <f>SUMIFS($D$2:$D$7909, $B$2:$B$7909, "Piemonte")</f>
        <v>4363916</v>
      </c>
      <c r="G7755" s="1">
        <f>Comuni__2[[#This Row],[Popolazione2011]]/Comuni__2[[#This Row],[POPOLAZIONE TOTALE DI OGNI REGIONE (CON FILTRO)]]</f>
        <v>4.1018204750045599E-5</v>
      </c>
      <c r="H7755" t="str">
        <f>IF(Comuni__2[[#This Row],[Popolazione2011]]&gt;300000,"MAGGIORE","")</f>
        <v/>
      </c>
    </row>
    <row r="7756" spans="1:8" x14ac:dyDescent="0.2">
      <c r="A7756" t="s">
        <v>532</v>
      </c>
      <c r="B7756" t="s">
        <v>5</v>
      </c>
      <c r="C7756" t="s">
        <v>490</v>
      </c>
      <c r="D7756">
        <v>178</v>
      </c>
      <c r="E7756" s="2"/>
      <c r="F7756">
        <f>SUMIFS($D$2:$D$7909, $B$2:$B$7909, "Piemonte")</f>
        <v>4363916</v>
      </c>
      <c r="G7756" s="1">
        <f>Comuni__2[[#This Row],[Popolazione2011]]/Comuni__2[[#This Row],[POPOLAZIONE TOTALE DI OGNI REGIONE (CON FILTRO)]]</f>
        <v>4.0789052768201774E-5</v>
      </c>
      <c r="H7756" t="str">
        <f>IF(Comuni__2[[#This Row],[Popolazione2011]]&gt;300000,"MAGGIORE","")</f>
        <v/>
      </c>
    </row>
    <row r="7757" spans="1:8" x14ac:dyDescent="0.2">
      <c r="A7757" t="s">
        <v>687</v>
      </c>
      <c r="B7757" t="s">
        <v>5</v>
      </c>
      <c r="C7757" t="s">
        <v>490</v>
      </c>
      <c r="D7757">
        <v>178</v>
      </c>
      <c r="E7757" s="2"/>
      <c r="F7757">
        <f>SUMIFS($D$2:$D$7909, $B$2:$B$7909, "Piemonte")</f>
        <v>4363916</v>
      </c>
      <c r="G7757" s="1">
        <f>Comuni__2[[#This Row],[Popolazione2011]]/Comuni__2[[#This Row],[POPOLAZIONE TOTALE DI OGNI REGIONE (CON FILTRO)]]</f>
        <v>4.0789052768201774E-5</v>
      </c>
      <c r="H7757" t="str">
        <f>IF(Comuni__2[[#This Row],[Popolazione2011]]&gt;300000,"MAGGIORE","")</f>
        <v/>
      </c>
    </row>
    <row r="7758" spans="1:8" x14ac:dyDescent="0.2">
      <c r="A7758" t="s">
        <v>5310</v>
      </c>
      <c r="B7758" t="s">
        <v>5062</v>
      </c>
      <c r="C7758" t="s">
        <v>5198</v>
      </c>
      <c r="D7758">
        <v>177</v>
      </c>
      <c r="E7758" s="2"/>
      <c r="F7758">
        <f>SUMIFS($D$2:$D$7909, $B$2:$B$7909, "Lazio")</f>
        <v>5502886</v>
      </c>
      <c r="G7758" s="1">
        <f>Comuni__2[[#This Row],[Popolazione2011]]/Comuni__2[[#This Row],[POPOLAZIONE TOTALE DI OGNI REGIONE (CON FILTRO)]]</f>
        <v>3.2164940360385438E-5</v>
      </c>
      <c r="H7758" t="str">
        <f>IF(Comuni__2[[#This Row],[Popolazione2011]]&gt;300000,"MAGGIORE","")</f>
        <v/>
      </c>
    </row>
    <row r="7759" spans="1:8" x14ac:dyDescent="0.2">
      <c r="A7759" t="s">
        <v>951</v>
      </c>
      <c r="B7759" t="s">
        <v>5</v>
      </c>
      <c r="C7759" t="s">
        <v>857</v>
      </c>
      <c r="D7759">
        <v>177</v>
      </c>
      <c r="E7759" s="2"/>
      <c r="F7759">
        <f>SUMIFS($D$2:$D$7909, $B$2:$B$7909, "Piemonte")</f>
        <v>4363916</v>
      </c>
      <c r="G7759" s="1">
        <f>Comuni__2[[#This Row],[Popolazione2011]]/Comuni__2[[#This Row],[POPOLAZIONE TOTALE DI OGNI REGIONE (CON FILTRO)]]</f>
        <v>4.0559900786357942E-5</v>
      </c>
      <c r="H7759" t="str">
        <f>IF(Comuni__2[[#This Row],[Popolazione2011]]&gt;300000,"MAGGIORE","")</f>
        <v/>
      </c>
    </row>
    <row r="7760" spans="1:8" x14ac:dyDescent="0.2">
      <c r="A7760" t="s">
        <v>3876</v>
      </c>
      <c r="B7760" t="s">
        <v>3873</v>
      </c>
      <c r="C7760" t="s">
        <v>3874</v>
      </c>
      <c r="D7760">
        <v>176</v>
      </c>
      <c r="E7760" s="2"/>
      <c r="F7760">
        <f>SUMIFS($D$2:$D$7909, $B$2:$B$7909, "Liguria")</f>
        <v>1570694</v>
      </c>
      <c r="G7760" s="1">
        <f>Comuni__2[[#This Row],[Popolazione2011]]/Comuni__2[[#This Row],[POPOLAZIONE TOTALE DI OGNI REGIONE (CON FILTRO)]]</f>
        <v>1.1205237939407676E-4</v>
      </c>
      <c r="H7760" t="str">
        <f>IF(Comuni__2[[#This Row],[Popolazione2011]]&gt;300000,"MAGGIORE","")</f>
        <v/>
      </c>
    </row>
    <row r="7761" spans="1:8" x14ac:dyDescent="0.2">
      <c r="A7761" t="s">
        <v>661</v>
      </c>
      <c r="B7761" t="s">
        <v>5</v>
      </c>
      <c r="C7761" t="s">
        <v>490</v>
      </c>
      <c r="D7761">
        <v>175</v>
      </c>
      <c r="E7761" s="2"/>
      <c r="F7761">
        <f>SUMIFS($D$2:$D$7909, $B$2:$B$7909, "Piemonte")</f>
        <v>4363916</v>
      </c>
      <c r="G7761" s="1">
        <f>Comuni__2[[#This Row],[Popolazione2011]]/Comuni__2[[#This Row],[POPOLAZIONE TOTALE DI OGNI REGIONE (CON FILTRO)]]</f>
        <v>4.0101596822670279E-5</v>
      </c>
      <c r="H7761" t="str">
        <f>IF(Comuni__2[[#This Row],[Popolazione2011]]&gt;300000,"MAGGIORE","")</f>
        <v/>
      </c>
    </row>
    <row r="7762" spans="1:8" x14ac:dyDescent="0.2">
      <c r="A7762" t="s">
        <v>1912</v>
      </c>
      <c r="B7762" t="s">
        <v>1271</v>
      </c>
      <c r="C7762" t="s">
        <v>1772</v>
      </c>
      <c r="D7762">
        <v>174</v>
      </c>
      <c r="E7762" s="2"/>
      <c r="F7762">
        <f>SUMIFS($D$2:$D$7909, $B$2:$B$7909, "Lombardia")</f>
        <v>9704121</v>
      </c>
      <c r="G7762" s="1">
        <f>Comuni__2[[#This Row],[Popolazione2011]]/Comuni__2[[#This Row],[POPOLAZIONE TOTALE DI OGNI REGIONE (CON FILTRO)]]</f>
        <v>1.79305266288415E-5</v>
      </c>
      <c r="H7762" t="str">
        <f>IF(Comuni__2[[#This Row],[Popolazione2011]]&gt;300000,"MAGGIORE","")</f>
        <v/>
      </c>
    </row>
    <row r="7763" spans="1:8" x14ac:dyDescent="0.2">
      <c r="A7763" t="s">
        <v>489</v>
      </c>
      <c r="B7763" t="s">
        <v>5</v>
      </c>
      <c r="C7763" t="s">
        <v>490</v>
      </c>
      <c r="D7763">
        <v>174</v>
      </c>
      <c r="E7763" s="2"/>
      <c r="F7763">
        <f>SUMIFS($D$2:$D$7909, $B$2:$B$7909, "Piemonte")</f>
        <v>4363916</v>
      </c>
      <c r="G7763" s="1">
        <f>Comuni__2[[#This Row],[Popolazione2011]]/Comuni__2[[#This Row],[POPOLAZIONE TOTALE DI OGNI REGIONE (CON FILTRO)]]</f>
        <v>3.9872444840826447E-5</v>
      </c>
      <c r="H7763" t="str">
        <f>IF(Comuni__2[[#This Row],[Popolazione2011]]&gt;300000,"MAGGIORE","")</f>
        <v/>
      </c>
    </row>
    <row r="7764" spans="1:8" x14ac:dyDescent="0.2">
      <c r="A7764" t="s">
        <v>585</v>
      </c>
      <c r="B7764" t="s">
        <v>5</v>
      </c>
      <c r="C7764" t="s">
        <v>490</v>
      </c>
      <c r="D7764">
        <v>174</v>
      </c>
      <c r="E7764" s="2"/>
      <c r="F7764">
        <f>SUMIFS($D$2:$D$7909, $B$2:$B$7909, "Piemonte")</f>
        <v>4363916</v>
      </c>
      <c r="G7764" s="1">
        <f>Comuni__2[[#This Row],[Popolazione2011]]/Comuni__2[[#This Row],[POPOLAZIONE TOTALE DI OGNI REGIONE (CON FILTRO)]]</f>
        <v>3.9872444840826447E-5</v>
      </c>
      <c r="H7764" t="str">
        <f>IF(Comuni__2[[#This Row],[Popolazione2011]]&gt;300000,"MAGGIORE","")</f>
        <v/>
      </c>
    </row>
    <row r="7765" spans="1:8" x14ac:dyDescent="0.2">
      <c r="A7765" t="s">
        <v>2321</v>
      </c>
      <c r="B7765" t="s">
        <v>1271</v>
      </c>
      <c r="C7765" t="s">
        <v>2222</v>
      </c>
      <c r="D7765">
        <v>173</v>
      </c>
      <c r="E7765" s="2"/>
      <c r="F7765">
        <f>SUMIFS($D$2:$D$7909, $B$2:$B$7909, "Lombardia")</f>
        <v>9704121</v>
      </c>
      <c r="G7765" s="1">
        <f>Comuni__2[[#This Row],[Popolazione2011]]/Comuni__2[[#This Row],[POPOLAZIONE TOTALE DI OGNI REGIONE (CON FILTRO)]]</f>
        <v>1.7827477625227469E-5</v>
      </c>
      <c r="H7765" t="str">
        <f>IF(Comuni__2[[#This Row],[Popolazione2011]]&gt;300000,"MAGGIORE","")</f>
        <v/>
      </c>
    </row>
    <row r="7766" spans="1:8" x14ac:dyDescent="0.2">
      <c r="A7766" t="s">
        <v>1916</v>
      </c>
      <c r="B7766" t="s">
        <v>1271</v>
      </c>
      <c r="C7766" t="s">
        <v>1772</v>
      </c>
      <c r="D7766">
        <v>172</v>
      </c>
      <c r="E7766" s="2"/>
      <c r="F7766">
        <f>SUMIFS($D$2:$D$7909, $B$2:$B$7909, "Lombardia")</f>
        <v>9704121</v>
      </c>
      <c r="G7766" s="1">
        <f>Comuni__2[[#This Row],[Popolazione2011]]/Comuni__2[[#This Row],[POPOLAZIONE TOTALE DI OGNI REGIONE (CON FILTRO)]]</f>
        <v>1.7724428621613437E-5</v>
      </c>
      <c r="H7766" t="str">
        <f>IF(Comuni__2[[#This Row],[Popolazione2011]]&gt;300000,"MAGGIORE","")</f>
        <v/>
      </c>
    </row>
    <row r="7767" spans="1:8" x14ac:dyDescent="0.2">
      <c r="A7767" t="s">
        <v>5171</v>
      </c>
      <c r="B7767" t="s">
        <v>5062</v>
      </c>
      <c r="C7767" t="s">
        <v>5124</v>
      </c>
      <c r="D7767">
        <v>172</v>
      </c>
      <c r="E7767" s="2"/>
      <c r="F7767">
        <f>SUMIFS($D$2:$D$7909, $B$2:$B$7909, "Lazio")</f>
        <v>5502886</v>
      </c>
      <c r="G7767" s="1">
        <f>Comuni__2[[#This Row],[Popolazione2011]]/Comuni__2[[#This Row],[POPOLAZIONE TOTALE DI OGNI REGIONE (CON FILTRO)]]</f>
        <v>3.1256326225911275E-5</v>
      </c>
      <c r="H7767" t="str">
        <f>IF(Comuni__2[[#This Row],[Popolazione2011]]&gt;300000,"MAGGIORE","")</f>
        <v/>
      </c>
    </row>
    <row r="7768" spans="1:8" x14ac:dyDescent="0.2">
      <c r="A7768" t="s">
        <v>564</v>
      </c>
      <c r="B7768" t="s">
        <v>5</v>
      </c>
      <c r="C7768" t="s">
        <v>490</v>
      </c>
      <c r="D7768">
        <v>172</v>
      </c>
      <c r="E7768" s="2"/>
      <c r="F7768">
        <f>SUMIFS($D$2:$D$7909, $B$2:$B$7909, "Piemonte")</f>
        <v>4363916</v>
      </c>
      <c r="G7768" s="1">
        <f>Comuni__2[[#This Row],[Popolazione2011]]/Comuni__2[[#This Row],[POPOLAZIONE TOTALE DI OGNI REGIONE (CON FILTRO)]]</f>
        <v>3.9414140877138791E-5</v>
      </c>
      <c r="H7768" t="str">
        <f>IF(Comuni__2[[#This Row],[Popolazione2011]]&gt;300000,"MAGGIORE","")</f>
        <v/>
      </c>
    </row>
    <row r="7769" spans="1:8" x14ac:dyDescent="0.2">
      <c r="A7769" t="s">
        <v>6469</v>
      </c>
      <c r="B7769" t="s">
        <v>6450</v>
      </c>
      <c r="C7769" t="s">
        <v>6451</v>
      </c>
      <c r="D7769">
        <v>172</v>
      </c>
      <c r="E7769" s="2"/>
      <c r="F7769">
        <f>SUMIFS($D$2:$D$7909, $B$2:$B$7909, "Puglia")</f>
        <v>4050093</v>
      </c>
      <c r="G7769" s="1">
        <f>Comuni__2[[#This Row],[Popolazione2011]]/Comuni__2[[#This Row],[POPOLAZIONE TOTALE DI OGNI REGIONE (CON FILTRO)]]</f>
        <v>4.246816060767E-5</v>
      </c>
      <c r="H7769" t="str">
        <f>IF(Comuni__2[[#This Row],[Popolazione2011]]&gt;300000,"MAGGIORE","")</f>
        <v/>
      </c>
    </row>
    <row r="7770" spans="1:8" x14ac:dyDescent="0.2">
      <c r="A7770" t="s">
        <v>3961</v>
      </c>
      <c r="B7770" t="s">
        <v>3873</v>
      </c>
      <c r="C7770" t="s">
        <v>3941</v>
      </c>
      <c r="D7770">
        <v>172</v>
      </c>
      <c r="E7770" s="2"/>
      <c r="F7770">
        <f>SUMIFS($D$2:$D$7909, $B$2:$B$7909, "Liguria")</f>
        <v>1570694</v>
      </c>
      <c r="G7770" s="1">
        <f>Comuni__2[[#This Row],[Popolazione2011]]/Comuni__2[[#This Row],[POPOLAZIONE TOTALE DI OGNI REGIONE (CON FILTRO)]]</f>
        <v>1.0950573440784774E-4</v>
      </c>
      <c r="H7770" t="str">
        <f>IF(Comuni__2[[#This Row],[Popolazione2011]]&gt;300000,"MAGGIORE","")</f>
        <v/>
      </c>
    </row>
    <row r="7771" spans="1:8" x14ac:dyDescent="0.2">
      <c r="A7771" t="s">
        <v>871</v>
      </c>
      <c r="B7771" t="s">
        <v>5</v>
      </c>
      <c r="C7771" t="s">
        <v>857</v>
      </c>
      <c r="D7771">
        <v>171</v>
      </c>
      <c r="E7771" s="2"/>
      <c r="F7771">
        <f>SUMIFS($D$2:$D$7909, $B$2:$B$7909, "Piemonte")</f>
        <v>4363916</v>
      </c>
      <c r="G7771" s="1">
        <f>Comuni__2[[#This Row],[Popolazione2011]]/Comuni__2[[#This Row],[POPOLAZIONE TOTALE DI OGNI REGIONE (CON FILTRO)]]</f>
        <v>3.9184988895294959E-5</v>
      </c>
      <c r="H7771" t="str">
        <f>IF(Comuni__2[[#This Row],[Popolazione2011]]&gt;300000,"MAGGIORE","")</f>
        <v/>
      </c>
    </row>
    <row r="7772" spans="1:8" x14ac:dyDescent="0.2">
      <c r="A7772" t="s">
        <v>7723</v>
      </c>
      <c r="B7772" t="s">
        <v>7657</v>
      </c>
      <c r="C7772" t="s">
        <v>7658</v>
      </c>
      <c r="D7772">
        <v>171</v>
      </c>
      <c r="E7772" s="2"/>
      <c r="F7772">
        <f>SUMIFS($D$2:$D$7909, $B$2:$B$7909, "Sardegna")</f>
        <v>1634822</v>
      </c>
      <c r="G7772" s="1">
        <f>Comuni__2[[#This Row],[Popolazione2011]]/Comuni__2[[#This Row],[POPOLAZIONE TOTALE DI OGNI REGIONE (CON FILTRO)]]</f>
        <v>1.0459854344999028E-4</v>
      </c>
      <c r="H7772" t="str">
        <f>IF(Comuni__2[[#This Row],[Popolazione2011]]&gt;300000,"MAGGIORE","")</f>
        <v/>
      </c>
    </row>
    <row r="7773" spans="1:8" x14ac:dyDescent="0.2">
      <c r="A7773" t="s">
        <v>5143</v>
      </c>
      <c r="B7773" t="s">
        <v>5062</v>
      </c>
      <c r="C7773" t="s">
        <v>5124</v>
      </c>
      <c r="D7773">
        <v>169</v>
      </c>
      <c r="E7773" s="2"/>
      <c r="F7773">
        <f>SUMIFS($D$2:$D$7909, $B$2:$B$7909, "Lazio")</f>
        <v>5502886</v>
      </c>
      <c r="G7773" s="1">
        <f>Comuni__2[[#This Row],[Popolazione2011]]/Comuni__2[[#This Row],[POPOLAZIONE TOTALE DI OGNI REGIONE (CON FILTRO)]]</f>
        <v>3.0711157745226777E-5</v>
      </c>
      <c r="H7773" t="str">
        <f>IF(Comuni__2[[#This Row],[Popolazione2011]]&gt;300000,"MAGGIORE","")</f>
        <v/>
      </c>
    </row>
    <row r="7774" spans="1:8" x14ac:dyDescent="0.2">
      <c r="A7774" t="s">
        <v>167</v>
      </c>
      <c r="B7774" t="s">
        <v>5</v>
      </c>
      <c r="C7774" t="s">
        <v>6</v>
      </c>
      <c r="D7774">
        <v>169</v>
      </c>
      <c r="E7774" s="2"/>
      <c r="F7774">
        <f>SUMIFS($D$2:$D$7909, $B$2:$B$7909, "Piemonte")</f>
        <v>4363916</v>
      </c>
      <c r="G7774" s="1">
        <f>Comuni__2[[#This Row],[Popolazione2011]]/Comuni__2[[#This Row],[POPOLAZIONE TOTALE DI OGNI REGIONE (CON FILTRO)]]</f>
        <v>3.8726684931607303E-5</v>
      </c>
      <c r="H7774" t="str">
        <f>IF(Comuni__2[[#This Row],[Popolazione2011]]&gt;300000,"MAGGIORE","")</f>
        <v/>
      </c>
    </row>
    <row r="7775" spans="1:8" x14ac:dyDescent="0.2">
      <c r="A7775" t="s">
        <v>2998</v>
      </c>
      <c r="B7775" t="s">
        <v>2791</v>
      </c>
      <c r="C7775" t="s">
        <v>2909</v>
      </c>
      <c r="D7775">
        <v>169</v>
      </c>
      <c r="E7775" s="2"/>
      <c r="F7775">
        <f>SUMIFS($D$2:$D$7909, $B$2:$B$7909, "Trentino-Alto Adige/Südtirol")</f>
        <v>1026433</v>
      </c>
      <c r="G7775" s="1">
        <f>Comuni__2[[#This Row],[Popolazione2011]]/Comuni__2[[#This Row],[POPOLAZIONE TOTALE DI OGNI REGIONE (CON FILTRO)]]</f>
        <v>1.646478630363599E-4</v>
      </c>
      <c r="H7775" t="str">
        <f>IF(Comuni__2[[#This Row],[Popolazione2011]]&gt;300000,"MAGGIORE","")</f>
        <v/>
      </c>
    </row>
    <row r="7776" spans="1:8" x14ac:dyDescent="0.2">
      <c r="A7776" t="s">
        <v>1137</v>
      </c>
      <c r="B7776" t="s">
        <v>5</v>
      </c>
      <c r="C7776" t="s">
        <v>1120</v>
      </c>
      <c r="D7776">
        <v>168</v>
      </c>
      <c r="E7776" s="2"/>
      <c r="F7776">
        <f>SUMIFS($D$2:$D$7909, $B$2:$B$7909, "Piemonte")</f>
        <v>4363916</v>
      </c>
      <c r="G7776" s="1">
        <f>Comuni__2[[#This Row],[Popolazione2011]]/Comuni__2[[#This Row],[POPOLAZIONE TOTALE DI OGNI REGIONE (CON FILTRO)]]</f>
        <v>3.8497532949763471E-5</v>
      </c>
      <c r="H7776" t="str">
        <f>IF(Comuni__2[[#This Row],[Popolazione2011]]&gt;300000,"MAGGIORE","")</f>
        <v/>
      </c>
    </row>
    <row r="7777" spans="1:8" x14ac:dyDescent="0.2">
      <c r="A7777" t="s">
        <v>5529</v>
      </c>
      <c r="B7777" t="s">
        <v>5446</v>
      </c>
      <c r="C7777" t="s">
        <v>5447</v>
      </c>
      <c r="D7777">
        <v>167</v>
      </c>
      <c r="E7777" s="2"/>
      <c r="F7777">
        <f>SUMIFS($D$2:$D$7909, $B$2:$B$7909, "Abruzzo")</f>
        <v>1307309</v>
      </c>
      <c r="G7777" s="1">
        <f>Comuni__2[[#This Row],[Popolazione2011]]/Comuni__2[[#This Row],[POPOLAZIONE TOTALE DI OGNI REGIONE (CON FILTRO)]]</f>
        <v>1.2774332617613738E-4</v>
      </c>
      <c r="H7777" t="str">
        <f>IF(Comuni__2[[#This Row],[Popolazione2011]]&gt;300000,"MAGGIORE","")</f>
        <v/>
      </c>
    </row>
    <row r="7778" spans="1:8" x14ac:dyDescent="0.2">
      <c r="A7778" t="s">
        <v>7858</v>
      </c>
      <c r="B7778" t="s">
        <v>7657</v>
      </c>
      <c r="C7778" t="s">
        <v>7843</v>
      </c>
      <c r="D7778">
        <v>165</v>
      </c>
      <c r="E7778" s="2"/>
      <c r="F7778">
        <f>SUMIFS($D$2:$D$7909, $B$2:$B$7909, "Sardegna")</f>
        <v>1634822</v>
      </c>
      <c r="G7778" s="1">
        <f>Comuni__2[[#This Row],[Popolazione2011]]/Comuni__2[[#This Row],[POPOLAZIONE TOTALE DI OGNI REGIONE (CON FILTRO)]]</f>
        <v>1.0092841911841167E-4</v>
      </c>
      <c r="H7778" t="str">
        <f>IF(Comuni__2[[#This Row],[Popolazione2011]]&gt;300000,"MAGGIORE","")</f>
        <v/>
      </c>
    </row>
    <row r="7779" spans="1:8" x14ac:dyDescent="0.2">
      <c r="A7779" t="s">
        <v>7925</v>
      </c>
      <c r="B7779" t="s">
        <v>7657</v>
      </c>
      <c r="C7779" t="s">
        <v>7843</v>
      </c>
      <c r="D7779">
        <v>165</v>
      </c>
      <c r="E7779" s="2"/>
      <c r="F7779">
        <f>SUMIFS($D$2:$D$7909, $B$2:$B$7909, "Sardegna")</f>
        <v>1634822</v>
      </c>
      <c r="G7779" s="1">
        <f>Comuni__2[[#This Row],[Popolazione2011]]/Comuni__2[[#This Row],[POPOLAZIONE TOTALE DI OGNI REGIONE (CON FILTRO)]]</f>
        <v>1.0092841911841167E-4</v>
      </c>
      <c r="H7779" t="str">
        <f>IF(Comuni__2[[#This Row],[Popolazione2011]]&gt;300000,"MAGGIORE","")</f>
        <v/>
      </c>
    </row>
    <row r="7780" spans="1:8" x14ac:dyDescent="0.2">
      <c r="A7780" t="s">
        <v>398</v>
      </c>
      <c r="B7780" t="s">
        <v>5</v>
      </c>
      <c r="C7780" t="s">
        <v>319</v>
      </c>
      <c r="D7780">
        <v>162</v>
      </c>
      <c r="E7780" s="2"/>
      <c r="F7780">
        <f>SUMIFS($D$2:$D$7909, $B$2:$B$7909, "Piemonte")</f>
        <v>4363916</v>
      </c>
      <c r="G7780" s="1">
        <f>Comuni__2[[#This Row],[Popolazione2011]]/Comuni__2[[#This Row],[POPOLAZIONE TOTALE DI OGNI REGIONE (CON FILTRO)]]</f>
        <v>3.7122621058700488E-5</v>
      </c>
      <c r="H7780" t="str">
        <f>IF(Comuni__2[[#This Row],[Popolazione2011]]&gt;300000,"MAGGIORE","")</f>
        <v/>
      </c>
    </row>
    <row r="7781" spans="1:8" x14ac:dyDescent="0.2">
      <c r="A7781" t="s">
        <v>3053</v>
      </c>
      <c r="B7781" t="s">
        <v>2791</v>
      </c>
      <c r="C7781" t="s">
        <v>2909</v>
      </c>
      <c r="D7781">
        <v>162</v>
      </c>
      <c r="E7781" s="2"/>
      <c r="F7781">
        <f>SUMIFS($D$2:$D$7909, $B$2:$B$7909, "Trentino-Alto Adige/Südtirol")</f>
        <v>1026433</v>
      </c>
      <c r="G7781" s="1">
        <f>Comuni__2[[#This Row],[Popolazione2011]]/Comuni__2[[#This Row],[POPOLAZIONE TOTALE DI OGNI REGIONE (CON FILTRO)]]</f>
        <v>1.5782812906443966E-4</v>
      </c>
      <c r="H7781" t="str">
        <f>IF(Comuni__2[[#This Row],[Popolazione2011]]&gt;300000,"MAGGIORE","")</f>
        <v/>
      </c>
    </row>
    <row r="7782" spans="1:8" x14ac:dyDescent="0.2">
      <c r="A7782" t="s">
        <v>5756</v>
      </c>
      <c r="B7782" t="s">
        <v>5756</v>
      </c>
      <c r="C7782" t="s">
        <v>5757</v>
      </c>
      <c r="D7782">
        <v>162</v>
      </c>
      <c r="E7782" s="2"/>
      <c r="F7782">
        <f>SUMIFS($D$2:$D$7909, $B$2:$B$7909, "Molise")</f>
        <v>313660</v>
      </c>
      <c r="G7782" s="1">
        <f>Comuni__2[[#This Row],[Popolazione2011]]/Comuni__2[[#This Row],[POPOLAZIONE TOTALE DI OGNI REGIONE (CON FILTRO)]]</f>
        <v>5.1648281578779568E-4</v>
      </c>
      <c r="H7782" t="str">
        <f>IF(Comuni__2[[#This Row],[Popolazione2011]]&gt;300000,"MAGGIORE","")</f>
        <v/>
      </c>
    </row>
    <row r="7783" spans="1:8" x14ac:dyDescent="0.2">
      <c r="A7783" t="s">
        <v>4055</v>
      </c>
      <c r="B7783" t="s">
        <v>3873</v>
      </c>
      <c r="C7783" t="s">
        <v>4011</v>
      </c>
      <c r="D7783">
        <v>161</v>
      </c>
      <c r="E7783" s="2"/>
      <c r="F7783">
        <f>SUMIFS($D$2:$D$7909, $B$2:$B$7909, "Liguria")</f>
        <v>1570694</v>
      </c>
      <c r="G7783" s="1">
        <f>Comuni__2[[#This Row],[Popolazione2011]]/Comuni__2[[#This Row],[POPOLAZIONE TOTALE DI OGNI REGIONE (CON FILTRO)]]</f>
        <v>1.0250246069571795E-4</v>
      </c>
      <c r="H7783" t="str">
        <f>IF(Comuni__2[[#This Row],[Popolazione2011]]&gt;300000,"MAGGIORE","")</f>
        <v/>
      </c>
    </row>
    <row r="7784" spans="1:8" x14ac:dyDescent="0.2">
      <c r="A7784" t="s">
        <v>4934</v>
      </c>
      <c r="B7784" t="s">
        <v>4829</v>
      </c>
      <c r="C7784" t="s">
        <v>4931</v>
      </c>
      <c r="D7784">
        <v>161</v>
      </c>
      <c r="E7784" s="2"/>
      <c r="F7784">
        <f>SUMIFS($D$2:$D$7909, $B$2:$B$7909, "Marche")</f>
        <v>1540584</v>
      </c>
      <c r="G7784" s="1">
        <f>Comuni__2[[#This Row],[Popolazione2011]]/Comuni__2[[#This Row],[POPOLAZIONE TOTALE DI OGNI REGIONE (CON FILTRO)]]</f>
        <v>1.0450582376553307E-4</v>
      </c>
      <c r="H7784" t="str">
        <f>IF(Comuni__2[[#This Row],[Popolazione2011]]&gt;300000,"MAGGIORE","")</f>
        <v/>
      </c>
    </row>
    <row r="7785" spans="1:8" x14ac:dyDescent="0.2">
      <c r="A7785" t="s">
        <v>841</v>
      </c>
      <c r="B7785" t="s">
        <v>5</v>
      </c>
      <c r="C7785" t="s">
        <v>738</v>
      </c>
      <c r="D7785">
        <v>160</v>
      </c>
      <c r="E7785" s="2"/>
      <c r="F7785">
        <f>SUMIFS($D$2:$D$7909, $B$2:$B$7909, "Piemonte")</f>
        <v>4363916</v>
      </c>
      <c r="G7785" s="1">
        <f>Comuni__2[[#This Row],[Popolazione2011]]/Comuni__2[[#This Row],[POPOLAZIONE TOTALE DI OGNI REGIONE (CON FILTRO)]]</f>
        <v>3.6664317095012825E-5</v>
      </c>
      <c r="H7785" t="str">
        <f>IF(Comuni__2[[#This Row],[Popolazione2011]]&gt;300000,"MAGGIORE","")</f>
        <v/>
      </c>
    </row>
    <row r="7786" spans="1:8" x14ac:dyDescent="0.2">
      <c r="A7786" t="s">
        <v>1039</v>
      </c>
      <c r="B7786" t="s">
        <v>5</v>
      </c>
      <c r="C7786" t="s">
        <v>857</v>
      </c>
      <c r="D7786">
        <v>160</v>
      </c>
      <c r="E7786" s="2"/>
      <c r="F7786">
        <f>SUMIFS($D$2:$D$7909, $B$2:$B$7909, "Piemonte")</f>
        <v>4363916</v>
      </c>
      <c r="G7786" s="1">
        <f>Comuni__2[[#This Row],[Popolazione2011]]/Comuni__2[[#This Row],[POPOLAZIONE TOTALE DI OGNI REGIONE (CON FILTRO)]]</f>
        <v>3.6664317095012825E-5</v>
      </c>
      <c r="H7786" t="str">
        <f>IF(Comuni__2[[#This Row],[Popolazione2011]]&gt;300000,"MAGGIORE","")</f>
        <v/>
      </c>
    </row>
    <row r="7787" spans="1:8" x14ac:dyDescent="0.2">
      <c r="A7787" t="s">
        <v>1336</v>
      </c>
      <c r="B7787" t="s">
        <v>1271</v>
      </c>
      <c r="C7787" t="s">
        <v>1272</v>
      </c>
      <c r="D7787">
        <v>159</v>
      </c>
      <c r="E7787" s="2"/>
      <c r="F7787">
        <f>SUMIFS($D$2:$D$7909, $B$2:$B$7909, "Lombardia")</f>
        <v>9704121</v>
      </c>
      <c r="G7787" s="1">
        <f>Comuni__2[[#This Row],[Popolazione2011]]/Comuni__2[[#This Row],[POPOLAZIONE TOTALE DI OGNI REGIONE (CON FILTRO)]]</f>
        <v>1.6384791574631026E-5</v>
      </c>
      <c r="H7787" t="str">
        <f>IF(Comuni__2[[#This Row],[Popolazione2011]]&gt;300000,"MAGGIORE","")</f>
        <v/>
      </c>
    </row>
    <row r="7788" spans="1:8" x14ac:dyDescent="0.2">
      <c r="A7788" t="s">
        <v>77</v>
      </c>
      <c r="B7788" t="s">
        <v>5</v>
      </c>
      <c r="C7788" t="s">
        <v>6</v>
      </c>
      <c r="D7788">
        <v>159</v>
      </c>
      <c r="E7788" s="2"/>
      <c r="F7788">
        <f>SUMIFS($D$2:$D$7909, $B$2:$B$7909, "Piemonte")</f>
        <v>4363916</v>
      </c>
      <c r="G7788" s="1">
        <f>Comuni__2[[#This Row],[Popolazione2011]]/Comuni__2[[#This Row],[POPOLAZIONE TOTALE DI OGNI REGIONE (CON FILTRO)]]</f>
        <v>3.6435165113169E-5</v>
      </c>
      <c r="H7788" t="str">
        <f>IF(Comuni__2[[#This Row],[Popolazione2011]]&gt;300000,"MAGGIORE","")</f>
        <v/>
      </c>
    </row>
    <row r="7789" spans="1:8" x14ac:dyDescent="0.2">
      <c r="A7789" t="s">
        <v>5476</v>
      </c>
      <c r="B7789" t="s">
        <v>5446</v>
      </c>
      <c r="C7789" t="s">
        <v>5447</v>
      </c>
      <c r="D7789">
        <v>159</v>
      </c>
      <c r="E7789" s="2"/>
      <c r="F7789">
        <f>SUMIFS($D$2:$D$7909, $B$2:$B$7909, "Abruzzo")</f>
        <v>1307309</v>
      </c>
      <c r="G7789" s="1">
        <f>Comuni__2[[#This Row],[Popolazione2011]]/Comuni__2[[#This Row],[POPOLAZIONE TOTALE DI OGNI REGIONE (CON FILTRO)]]</f>
        <v>1.2162388540123261E-4</v>
      </c>
      <c r="H7789" t="str">
        <f>IF(Comuni__2[[#This Row],[Popolazione2011]]&gt;300000,"MAGGIORE","")</f>
        <v/>
      </c>
    </row>
    <row r="7790" spans="1:8" x14ac:dyDescent="0.2">
      <c r="A7790" t="s">
        <v>5851</v>
      </c>
      <c r="B7790" t="s">
        <v>5756</v>
      </c>
      <c r="C7790" t="s">
        <v>5841</v>
      </c>
      <c r="D7790">
        <v>159</v>
      </c>
      <c r="E7790" s="2"/>
      <c r="F7790">
        <f>SUMIFS($D$2:$D$7909, $B$2:$B$7909, "Molise")</f>
        <v>313660</v>
      </c>
      <c r="G7790" s="1">
        <f>Comuni__2[[#This Row],[Popolazione2011]]/Comuni__2[[#This Row],[POPOLAZIONE TOTALE DI OGNI REGIONE (CON FILTRO)]]</f>
        <v>5.0691831919913281E-4</v>
      </c>
      <c r="H7790" t="str">
        <f>IF(Comuni__2[[#This Row],[Popolazione2011]]&gt;300000,"MAGGIORE","")</f>
        <v/>
      </c>
    </row>
    <row r="7791" spans="1:8" x14ac:dyDescent="0.2">
      <c r="A7791" t="s">
        <v>1241</v>
      </c>
      <c r="B7791" t="s">
        <v>1195</v>
      </c>
      <c r="C7791" t="s">
        <v>1196</v>
      </c>
      <c r="D7791">
        <v>158</v>
      </c>
      <c r="E7791" s="2"/>
      <c r="F7791">
        <f>SUMIFS($D$2:$D$7909, $B$2:$B$7909, "Valle D'Aosta/Vallée D'Aoste")</f>
        <v>126806</v>
      </c>
      <c r="G7791" s="1">
        <f>Comuni__2[[#This Row],[Popolazione2011]]/Comuni__2[[#This Row],[POPOLAZIONE TOTALE DI OGNI REGIONE (CON FILTRO)]]</f>
        <v>1.24599782344684E-3</v>
      </c>
      <c r="H7791" t="str">
        <f>IF(Comuni__2[[#This Row],[Popolazione2011]]&gt;300000,"MAGGIORE","")</f>
        <v/>
      </c>
    </row>
    <row r="7792" spans="1:8" x14ac:dyDescent="0.2">
      <c r="A7792" t="s">
        <v>4126</v>
      </c>
      <c r="B7792" t="s">
        <v>4112</v>
      </c>
      <c r="C7792" t="s">
        <v>4113</v>
      </c>
      <c r="D7792">
        <v>155</v>
      </c>
      <c r="E7792" s="2"/>
      <c r="F7792">
        <f>SUMIFS($D$2:$D$7909, $B$2:$B$7909, "Emilia-Romagna")</f>
        <v>4342135</v>
      </c>
      <c r="G7792" s="1">
        <f>Comuni__2[[#This Row],[Popolazione2011]]/Comuni__2[[#This Row],[POPOLAZIONE TOTALE DI OGNI REGIONE (CON FILTRO)]]</f>
        <v>3.569672522848783E-5</v>
      </c>
      <c r="H7792" t="str">
        <f>IF(Comuni__2[[#This Row],[Popolazione2011]]&gt;300000,"MAGGIORE","")</f>
        <v/>
      </c>
    </row>
    <row r="7793" spans="1:8" x14ac:dyDescent="0.2">
      <c r="A7793" t="s">
        <v>675</v>
      </c>
      <c r="B7793" t="s">
        <v>5</v>
      </c>
      <c r="C7793" t="s">
        <v>490</v>
      </c>
      <c r="D7793">
        <v>154</v>
      </c>
      <c r="E7793" s="2"/>
      <c r="F7793">
        <f>SUMIFS($D$2:$D$7909, $B$2:$B$7909, "Piemonte")</f>
        <v>4363916</v>
      </c>
      <c r="G7793" s="1">
        <f>Comuni__2[[#This Row],[Popolazione2011]]/Comuni__2[[#This Row],[POPOLAZIONE TOTALE DI OGNI REGIONE (CON FILTRO)]]</f>
        <v>3.5289405203949848E-5</v>
      </c>
      <c r="H7793" t="str">
        <f>IF(Comuni__2[[#This Row],[Popolazione2011]]&gt;300000,"MAGGIORE","")</f>
        <v/>
      </c>
    </row>
    <row r="7794" spans="1:8" x14ac:dyDescent="0.2">
      <c r="A7794" t="s">
        <v>996</v>
      </c>
      <c r="B7794" t="s">
        <v>5</v>
      </c>
      <c r="C7794" t="s">
        <v>857</v>
      </c>
      <c r="D7794">
        <v>154</v>
      </c>
      <c r="E7794" s="2"/>
      <c r="F7794">
        <f>SUMIFS($D$2:$D$7909, $B$2:$B$7909, "Piemonte")</f>
        <v>4363916</v>
      </c>
      <c r="G7794" s="1">
        <f>Comuni__2[[#This Row],[Popolazione2011]]/Comuni__2[[#This Row],[POPOLAZIONE TOTALE DI OGNI REGIONE (CON FILTRO)]]</f>
        <v>3.5289405203949848E-5</v>
      </c>
      <c r="H7794" t="str">
        <f>IF(Comuni__2[[#This Row],[Popolazione2011]]&gt;300000,"MAGGIORE","")</f>
        <v/>
      </c>
    </row>
    <row r="7795" spans="1:8" x14ac:dyDescent="0.2">
      <c r="A7795" t="s">
        <v>902</v>
      </c>
      <c r="B7795" t="s">
        <v>5</v>
      </c>
      <c r="C7795" t="s">
        <v>857</v>
      </c>
      <c r="D7795">
        <v>150</v>
      </c>
      <c r="E7795" s="2"/>
      <c r="F7795">
        <f>SUMIFS($D$2:$D$7909, $B$2:$B$7909, "Piemonte")</f>
        <v>4363916</v>
      </c>
      <c r="G7795" s="1">
        <f>Comuni__2[[#This Row],[Popolazione2011]]/Comuni__2[[#This Row],[POPOLAZIONE TOTALE DI OGNI REGIONE (CON FILTRO)]]</f>
        <v>3.4372797276574529E-5</v>
      </c>
      <c r="H7795" t="str">
        <f>IF(Comuni__2[[#This Row],[Popolazione2011]]&gt;300000,"MAGGIORE","")</f>
        <v/>
      </c>
    </row>
    <row r="7796" spans="1:8" x14ac:dyDescent="0.2">
      <c r="A7796" t="s">
        <v>1052</v>
      </c>
      <c r="B7796" t="s">
        <v>5</v>
      </c>
      <c r="C7796" t="s">
        <v>1045</v>
      </c>
      <c r="D7796">
        <v>149</v>
      </c>
      <c r="E7796" s="2"/>
      <c r="F7796">
        <f>SUMIFS($D$2:$D$7909, $B$2:$B$7909, "Piemonte")</f>
        <v>4363916</v>
      </c>
      <c r="G7796" s="1">
        <f>Comuni__2[[#This Row],[Popolazione2011]]/Comuni__2[[#This Row],[POPOLAZIONE TOTALE DI OGNI REGIONE (CON FILTRO)]]</f>
        <v>3.4143645294730697E-5</v>
      </c>
      <c r="H7796" t="str">
        <f>IF(Comuni__2[[#This Row],[Popolazione2011]]&gt;300000,"MAGGIORE","")</f>
        <v/>
      </c>
    </row>
    <row r="7797" spans="1:8" x14ac:dyDescent="0.2">
      <c r="A7797" t="s">
        <v>4955</v>
      </c>
      <c r="B7797" t="s">
        <v>4829</v>
      </c>
      <c r="C7797" t="s">
        <v>4931</v>
      </c>
      <c r="D7797">
        <v>149</v>
      </c>
      <c r="E7797" s="2"/>
      <c r="F7797">
        <f>SUMIFS($D$2:$D$7909, $B$2:$B$7909, "Marche")</f>
        <v>1540584</v>
      </c>
      <c r="G7797" s="1">
        <f>Comuni__2[[#This Row],[Popolazione2011]]/Comuni__2[[#This Row],[POPOLAZIONE TOTALE DI OGNI REGIONE (CON FILTRO)]]</f>
        <v>9.6716569820275952E-5</v>
      </c>
      <c r="H7797" t="str">
        <f>IF(Comuni__2[[#This Row],[Popolazione2011]]&gt;300000,"MAGGIORE","")</f>
        <v/>
      </c>
    </row>
    <row r="7798" spans="1:8" x14ac:dyDescent="0.2">
      <c r="A7798" t="s">
        <v>2099</v>
      </c>
      <c r="B7798" t="s">
        <v>1271</v>
      </c>
      <c r="C7798" t="s">
        <v>2016</v>
      </c>
      <c r="D7798">
        <v>147</v>
      </c>
      <c r="E7798" s="2"/>
      <c r="F7798">
        <f>SUMIFS($D$2:$D$7909, $B$2:$B$7909, "Lombardia")</f>
        <v>9704121</v>
      </c>
      <c r="G7798" s="1">
        <f>Comuni__2[[#This Row],[Popolazione2011]]/Comuni__2[[#This Row],[POPOLAZIONE TOTALE DI OGNI REGIONE (CON FILTRO)]]</f>
        <v>1.5148203531262646E-5</v>
      </c>
      <c r="H7798" t="str">
        <f>IF(Comuni__2[[#This Row],[Popolazione2011]]&gt;300000,"MAGGIORE","")</f>
        <v/>
      </c>
    </row>
    <row r="7799" spans="1:8" x14ac:dyDescent="0.2">
      <c r="A7799" t="s">
        <v>2661</v>
      </c>
      <c r="B7799" t="s">
        <v>1271</v>
      </c>
      <c r="C7799" t="s">
        <v>2588</v>
      </c>
      <c r="D7799">
        <v>147</v>
      </c>
      <c r="E7799" s="2"/>
      <c r="F7799">
        <f>SUMIFS($D$2:$D$7909, $B$2:$B$7909, "Lombardia")</f>
        <v>9704121</v>
      </c>
      <c r="G7799" s="1">
        <f>Comuni__2[[#This Row],[Popolazione2011]]/Comuni__2[[#This Row],[POPOLAZIONE TOTALE DI OGNI REGIONE (CON FILTRO)]]</f>
        <v>1.5148203531262646E-5</v>
      </c>
      <c r="H7799" t="str">
        <f>IF(Comuni__2[[#This Row],[Popolazione2011]]&gt;300000,"MAGGIORE","")</f>
        <v/>
      </c>
    </row>
    <row r="7800" spans="1:8" x14ac:dyDescent="0.2">
      <c r="A7800" t="s">
        <v>7856</v>
      </c>
      <c r="B7800" t="s">
        <v>7657</v>
      </c>
      <c r="C7800" t="s">
        <v>7843</v>
      </c>
      <c r="D7800">
        <v>147</v>
      </c>
      <c r="E7800" s="2"/>
      <c r="F7800">
        <f>SUMIFS($D$2:$D$7909, $B$2:$B$7909, "Sardegna")</f>
        <v>1634822</v>
      </c>
      <c r="G7800" s="1">
        <f>Comuni__2[[#This Row],[Popolazione2011]]/Comuni__2[[#This Row],[POPOLAZIONE TOTALE DI OGNI REGIONE (CON FILTRO)]]</f>
        <v>8.9918046123675844E-5</v>
      </c>
      <c r="H7800" t="str">
        <f>IF(Comuni__2[[#This Row],[Popolazione2011]]&gt;300000,"MAGGIORE","")</f>
        <v/>
      </c>
    </row>
    <row r="7801" spans="1:8" x14ac:dyDescent="0.2">
      <c r="A7801" t="s">
        <v>5754</v>
      </c>
      <c r="B7801" t="s">
        <v>5446</v>
      </c>
      <c r="C7801" t="s">
        <v>5651</v>
      </c>
      <c r="D7801">
        <v>146</v>
      </c>
      <c r="E7801" s="2"/>
      <c r="F7801">
        <f>SUMIFS($D$2:$D$7909, $B$2:$B$7909, "Abruzzo")</f>
        <v>1307309</v>
      </c>
      <c r="G7801" s="1">
        <f>Comuni__2[[#This Row],[Popolazione2011]]/Comuni__2[[#This Row],[POPOLAZIONE TOTALE DI OGNI REGIONE (CON FILTRO)]]</f>
        <v>1.1167979414201234E-4</v>
      </c>
      <c r="H7801" t="str">
        <f>IF(Comuni__2[[#This Row],[Popolazione2011]]&gt;300000,"MAGGIORE","")</f>
        <v/>
      </c>
    </row>
    <row r="7802" spans="1:8" x14ac:dyDescent="0.2">
      <c r="A7802" t="s">
        <v>2113</v>
      </c>
      <c r="B7802" t="s">
        <v>1271</v>
      </c>
      <c r="C7802" t="s">
        <v>2016</v>
      </c>
      <c r="D7802">
        <v>145</v>
      </c>
      <c r="E7802" s="2"/>
      <c r="F7802">
        <f>SUMIFS($D$2:$D$7909, $B$2:$B$7909, "Lombardia")</f>
        <v>9704121</v>
      </c>
      <c r="G7802" s="1">
        <f>Comuni__2[[#This Row],[Popolazione2011]]/Comuni__2[[#This Row],[POPOLAZIONE TOTALE DI OGNI REGIONE (CON FILTRO)]]</f>
        <v>1.4942105524034582E-5</v>
      </c>
      <c r="H7802" t="str">
        <f>IF(Comuni__2[[#This Row],[Popolazione2011]]&gt;300000,"MAGGIORE","")</f>
        <v/>
      </c>
    </row>
    <row r="7803" spans="1:8" x14ac:dyDescent="0.2">
      <c r="A7803" t="s">
        <v>8010</v>
      </c>
      <c r="B7803" t="s">
        <v>7657</v>
      </c>
      <c r="C7803" t="s">
        <v>7931</v>
      </c>
      <c r="D7803">
        <v>144</v>
      </c>
      <c r="E7803" s="2"/>
      <c r="F7803">
        <f>SUMIFS($D$2:$D$7909, $B$2:$B$7909, "Sardegna")</f>
        <v>1634822</v>
      </c>
      <c r="G7803" s="1">
        <f>Comuni__2[[#This Row],[Popolazione2011]]/Comuni__2[[#This Row],[POPOLAZIONE TOTALE DI OGNI REGIONE (CON FILTRO)]]</f>
        <v>8.8082983957886552E-5</v>
      </c>
      <c r="H7803" t="str">
        <f>IF(Comuni__2[[#This Row],[Popolazione2011]]&gt;300000,"MAGGIORE","")</f>
        <v/>
      </c>
    </row>
    <row r="7804" spans="1:8" x14ac:dyDescent="0.2">
      <c r="A7804" t="s">
        <v>838</v>
      </c>
      <c r="B7804" t="s">
        <v>5</v>
      </c>
      <c r="C7804" t="s">
        <v>738</v>
      </c>
      <c r="D7804">
        <v>142</v>
      </c>
      <c r="E7804" s="2"/>
      <c r="F7804">
        <f>SUMIFS($D$2:$D$7909, $B$2:$B$7909, "Piemonte")</f>
        <v>4363916</v>
      </c>
      <c r="G7804" s="1">
        <f>Comuni__2[[#This Row],[Popolazione2011]]/Comuni__2[[#This Row],[POPOLAZIONE TOTALE DI OGNI REGIONE (CON FILTRO)]]</f>
        <v>3.2539581421823882E-5</v>
      </c>
      <c r="H7804" t="str">
        <f>IF(Comuni__2[[#This Row],[Popolazione2011]]&gt;300000,"MAGGIORE","")</f>
        <v/>
      </c>
    </row>
    <row r="7805" spans="1:8" x14ac:dyDescent="0.2">
      <c r="A7805" t="s">
        <v>2650</v>
      </c>
      <c r="B7805" t="s">
        <v>1271</v>
      </c>
      <c r="C7805" t="s">
        <v>2588</v>
      </c>
      <c r="D7805">
        <v>141</v>
      </c>
      <c r="E7805" s="2"/>
      <c r="F7805">
        <f>SUMIFS($D$2:$D$7909, $B$2:$B$7909, "Lombardia")</f>
        <v>9704121</v>
      </c>
      <c r="G7805" s="1">
        <f>Comuni__2[[#This Row],[Popolazione2011]]/Comuni__2[[#This Row],[POPOLAZIONE TOTALE DI OGNI REGIONE (CON FILTRO)]]</f>
        <v>1.4529909509578456E-5</v>
      </c>
      <c r="H7805" t="str">
        <f>IF(Comuni__2[[#This Row],[Popolazione2011]]&gt;300000,"MAGGIORE","")</f>
        <v/>
      </c>
    </row>
    <row r="7806" spans="1:8" x14ac:dyDescent="0.2">
      <c r="A7806" t="s">
        <v>5550</v>
      </c>
      <c r="B7806" t="s">
        <v>5446</v>
      </c>
      <c r="C7806" t="s">
        <v>5447</v>
      </c>
      <c r="D7806">
        <v>141</v>
      </c>
      <c r="E7806" s="2"/>
      <c r="F7806">
        <f>SUMIFS($D$2:$D$7909, $B$2:$B$7909, "Abruzzo")</f>
        <v>1307309</v>
      </c>
      <c r="G7806" s="1">
        <f>Comuni__2[[#This Row],[Popolazione2011]]/Comuni__2[[#This Row],[POPOLAZIONE TOTALE DI OGNI REGIONE (CON FILTRO)]]</f>
        <v>1.0785514365769684E-4</v>
      </c>
      <c r="H7806" t="str">
        <f>IF(Comuni__2[[#This Row],[Popolazione2011]]&gt;300000,"MAGGIORE","")</f>
        <v/>
      </c>
    </row>
    <row r="7807" spans="1:8" x14ac:dyDescent="0.2">
      <c r="A7807" t="s">
        <v>5702</v>
      </c>
      <c r="B7807" t="s">
        <v>5446</v>
      </c>
      <c r="C7807" t="s">
        <v>5651</v>
      </c>
      <c r="D7807">
        <v>141</v>
      </c>
      <c r="E7807" s="2"/>
      <c r="F7807">
        <f>SUMIFS($D$2:$D$7909, $B$2:$B$7909, "Abruzzo")</f>
        <v>1307309</v>
      </c>
      <c r="G7807" s="1">
        <f>Comuni__2[[#This Row],[Popolazione2011]]/Comuni__2[[#This Row],[POPOLAZIONE TOTALE DI OGNI REGIONE (CON FILTRO)]]</f>
        <v>1.0785514365769684E-4</v>
      </c>
      <c r="H7807" t="str">
        <f>IF(Comuni__2[[#This Row],[Popolazione2011]]&gt;300000,"MAGGIORE","")</f>
        <v/>
      </c>
    </row>
    <row r="7808" spans="1:8" x14ac:dyDescent="0.2">
      <c r="A7808" t="s">
        <v>541</v>
      </c>
      <c r="B7808" t="s">
        <v>5</v>
      </c>
      <c r="C7808" t="s">
        <v>490</v>
      </c>
      <c r="D7808">
        <v>139</v>
      </c>
      <c r="E7808" s="2"/>
      <c r="F7808">
        <f>SUMIFS($D$2:$D$7909, $B$2:$B$7909, "Piemonte")</f>
        <v>4363916</v>
      </c>
      <c r="G7808" s="1">
        <f>Comuni__2[[#This Row],[Popolazione2011]]/Comuni__2[[#This Row],[POPOLAZIONE TOTALE DI OGNI REGIONE (CON FILTRO)]]</f>
        <v>3.1852125476292394E-5</v>
      </c>
      <c r="H7808" t="str">
        <f>IF(Comuni__2[[#This Row],[Popolazione2011]]&gt;300000,"MAGGIORE","")</f>
        <v/>
      </c>
    </row>
    <row r="7809" spans="1:8" x14ac:dyDescent="0.2">
      <c r="A7809" t="s">
        <v>670</v>
      </c>
      <c r="B7809" t="s">
        <v>5</v>
      </c>
      <c r="C7809" t="s">
        <v>490</v>
      </c>
      <c r="D7809">
        <v>138</v>
      </c>
      <c r="E7809" s="2"/>
      <c r="F7809">
        <f>SUMIFS($D$2:$D$7909, $B$2:$B$7909, "Piemonte")</f>
        <v>4363916</v>
      </c>
      <c r="G7809" s="1">
        <f>Comuni__2[[#This Row],[Popolazione2011]]/Comuni__2[[#This Row],[POPOLAZIONE TOTALE DI OGNI REGIONE (CON FILTRO)]]</f>
        <v>3.1622973494448562E-5</v>
      </c>
      <c r="H7809" t="str">
        <f>IF(Comuni__2[[#This Row],[Popolazione2011]]&gt;300000,"MAGGIORE","")</f>
        <v/>
      </c>
    </row>
    <row r="7810" spans="1:8" x14ac:dyDescent="0.2">
      <c r="A7810" t="s">
        <v>368</v>
      </c>
      <c r="B7810" t="s">
        <v>5</v>
      </c>
      <c r="C7810" t="s">
        <v>319</v>
      </c>
      <c r="D7810">
        <v>137</v>
      </c>
      <c r="E7810" s="2"/>
      <c r="F7810">
        <f>SUMIFS($D$2:$D$7909, $B$2:$B$7909, "Piemonte")</f>
        <v>4363916</v>
      </c>
      <c r="G7810" s="1">
        <f>Comuni__2[[#This Row],[Popolazione2011]]/Comuni__2[[#This Row],[POPOLAZIONE TOTALE DI OGNI REGIONE (CON FILTRO)]]</f>
        <v>3.1393821512604731E-5</v>
      </c>
      <c r="H7810" t="str">
        <f>IF(Comuni__2[[#This Row],[Popolazione2011]]&gt;300000,"MAGGIORE","")</f>
        <v/>
      </c>
    </row>
    <row r="7811" spans="1:8" x14ac:dyDescent="0.2">
      <c r="A7811" t="s">
        <v>375</v>
      </c>
      <c r="B7811" t="s">
        <v>5</v>
      </c>
      <c r="C7811" t="s">
        <v>319</v>
      </c>
      <c r="D7811">
        <v>137</v>
      </c>
      <c r="E7811" s="2"/>
      <c r="F7811">
        <f>SUMIFS($D$2:$D$7909, $B$2:$B$7909, "Piemonte")</f>
        <v>4363916</v>
      </c>
      <c r="G7811" s="1">
        <f>Comuni__2[[#This Row],[Popolazione2011]]/Comuni__2[[#This Row],[POPOLAZIONE TOTALE DI OGNI REGIONE (CON FILTRO)]]</f>
        <v>3.1393821512604731E-5</v>
      </c>
      <c r="H7811" t="str">
        <f>IF(Comuni__2[[#This Row],[Popolazione2011]]&gt;300000,"MAGGIORE","")</f>
        <v/>
      </c>
    </row>
    <row r="7812" spans="1:8" x14ac:dyDescent="0.2">
      <c r="A7812" t="s">
        <v>1159</v>
      </c>
      <c r="B7812" t="s">
        <v>5</v>
      </c>
      <c r="C7812" t="s">
        <v>1120</v>
      </c>
      <c r="D7812">
        <v>137</v>
      </c>
      <c r="E7812" s="2"/>
      <c r="F7812">
        <f>SUMIFS($D$2:$D$7909, $B$2:$B$7909, "Piemonte")</f>
        <v>4363916</v>
      </c>
      <c r="G7812" s="1">
        <f>Comuni__2[[#This Row],[Popolazione2011]]/Comuni__2[[#This Row],[POPOLAZIONE TOTALE DI OGNI REGIONE (CON FILTRO)]]</f>
        <v>3.1393821512604731E-5</v>
      </c>
      <c r="H7812" t="str">
        <f>IF(Comuni__2[[#This Row],[Popolazione2011]]&gt;300000,"MAGGIORE","")</f>
        <v/>
      </c>
    </row>
    <row r="7813" spans="1:8" x14ac:dyDescent="0.2">
      <c r="A7813" t="s">
        <v>5460</v>
      </c>
      <c r="B7813" t="s">
        <v>5446</v>
      </c>
      <c r="C7813" t="s">
        <v>5447</v>
      </c>
      <c r="D7813">
        <v>137</v>
      </c>
      <c r="E7813" s="2"/>
      <c r="F7813">
        <f>SUMIFS($D$2:$D$7909, $B$2:$B$7909, "Abruzzo")</f>
        <v>1307309</v>
      </c>
      <c r="G7813" s="1">
        <f>Comuni__2[[#This Row],[Popolazione2011]]/Comuni__2[[#This Row],[POPOLAZIONE TOTALE DI OGNI REGIONE (CON FILTRO)]]</f>
        <v>1.0479542327024444E-4</v>
      </c>
      <c r="H7813" t="str">
        <f>IF(Comuni__2[[#This Row],[Popolazione2011]]&gt;300000,"MAGGIORE","")</f>
        <v/>
      </c>
    </row>
    <row r="7814" spans="1:8" x14ac:dyDescent="0.2">
      <c r="A7814" t="s">
        <v>1989</v>
      </c>
      <c r="B7814" t="s">
        <v>1271</v>
      </c>
      <c r="C7814" t="s">
        <v>1772</v>
      </c>
      <c r="D7814">
        <v>136</v>
      </c>
      <c r="E7814" s="2"/>
      <c r="F7814">
        <f>SUMIFS($D$2:$D$7909, $B$2:$B$7909, "Lombardia")</f>
        <v>9704121</v>
      </c>
      <c r="G7814" s="1">
        <f>Comuni__2[[#This Row],[Popolazione2011]]/Comuni__2[[#This Row],[POPOLAZIONE TOTALE DI OGNI REGIONE (CON FILTRO)]]</f>
        <v>1.4014664491508298E-5</v>
      </c>
      <c r="H7814" t="str">
        <f>IF(Comuni__2[[#This Row],[Popolazione2011]]&gt;300000,"MAGGIORE","")</f>
        <v/>
      </c>
    </row>
    <row r="7815" spans="1:8" x14ac:dyDescent="0.2">
      <c r="A7815" t="s">
        <v>2298</v>
      </c>
      <c r="B7815" t="s">
        <v>1271</v>
      </c>
      <c r="C7815" t="s">
        <v>2222</v>
      </c>
      <c r="D7815">
        <v>136</v>
      </c>
      <c r="E7815" s="2"/>
      <c r="F7815">
        <f>SUMIFS($D$2:$D$7909, $B$2:$B$7909, "Lombardia")</f>
        <v>9704121</v>
      </c>
      <c r="G7815" s="1">
        <f>Comuni__2[[#This Row],[Popolazione2011]]/Comuni__2[[#This Row],[POPOLAZIONE TOTALE DI OGNI REGIONE (CON FILTRO)]]</f>
        <v>1.4014664491508298E-5</v>
      </c>
      <c r="H7815" t="str">
        <f>IF(Comuni__2[[#This Row],[Popolazione2011]]&gt;300000,"MAGGIORE","")</f>
        <v/>
      </c>
    </row>
    <row r="7816" spans="1:8" x14ac:dyDescent="0.2">
      <c r="A7816" t="s">
        <v>506</v>
      </c>
      <c r="B7816" t="s">
        <v>5</v>
      </c>
      <c r="C7816" t="s">
        <v>490</v>
      </c>
      <c r="D7816">
        <v>135</v>
      </c>
      <c r="E7816" s="2"/>
      <c r="F7816">
        <f>SUMIFS($D$2:$D$7909, $B$2:$B$7909, "Piemonte")</f>
        <v>4363916</v>
      </c>
      <c r="G7816" s="1">
        <f>Comuni__2[[#This Row],[Popolazione2011]]/Comuni__2[[#This Row],[POPOLAZIONE TOTALE DI OGNI REGIONE (CON FILTRO)]]</f>
        <v>3.0935517548917074E-5</v>
      </c>
      <c r="H7816" t="str">
        <f>IF(Comuni__2[[#This Row],[Popolazione2011]]&gt;300000,"MAGGIORE","")</f>
        <v/>
      </c>
    </row>
    <row r="7817" spans="1:8" x14ac:dyDescent="0.2">
      <c r="A7817" t="s">
        <v>669</v>
      </c>
      <c r="B7817" t="s">
        <v>5</v>
      </c>
      <c r="C7817" t="s">
        <v>490</v>
      </c>
      <c r="D7817">
        <v>135</v>
      </c>
      <c r="E7817" s="2"/>
      <c r="F7817">
        <f>SUMIFS($D$2:$D$7909, $B$2:$B$7909, "Piemonte")</f>
        <v>4363916</v>
      </c>
      <c r="G7817" s="1">
        <f>Comuni__2[[#This Row],[Popolazione2011]]/Comuni__2[[#This Row],[POPOLAZIONE TOTALE DI OGNI REGIONE (CON FILTRO)]]</f>
        <v>3.0935517548917074E-5</v>
      </c>
      <c r="H7817" t="str">
        <f>IF(Comuni__2[[#This Row],[Popolazione2011]]&gt;300000,"MAGGIORE","")</f>
        <v/>
      </c>
    </row>
    <row r="7818" spans="1:8" x14ac:dyDescent="0.2">
      <c r="A7818" t="s">
        <v>4776</v>
      </c>
      <c r="B7818" t="s">
        <v>4734</v>
      </c>
      <c r="C7818" t="s">
        <v>4735</v>
      </c>
      <c r="D7818">
        <v>135</v>
      </c>
      <c r="E7818" s="2"/>
      <c r="F7818">
        <f>SUMIFS($D$2:$D$7909, $B$2:$B$7909, "Umbria")</f>
        <v>884268</v>
      </c>
      <c r="G7818" s="1">
        <f>Comuni__2[[#This Row],[Popolazione2011]]/Comuni__2[[#This Row],[POPOLAZIONE TOTALE DI OGNI REGIONE (CON FILTRO)]]</f>
        <v>1.5266864796645361E-4</v>
      </c>
      <c r="H7818" t="str">
        <f>IF(Comuni__2[[#This Row],[Popolazione2011]]&gt;300000,"MAGGIORE","")</f>
        <v/>
      </c>
    </row>
    <row r="7819" spans="1:8" x14ac:dyDescent="0.2">
      <c r="A7819" t="s">
        <v>3686</v>
      </c>
      <c r="B7819" t="s">
        <v>3653</v>
      </c>
      <c r="C7819" t="s">
        <v>3654</v>
      </c>
      <c r="D7819">
        <v>134</v>
      </c>
      <c r="E7819" s="2"/>
      <c r="F7819">
        <f>SUMIFS($D$2:$D$7909, $B$2:$B$7909, "Friuli-Venezia Giulia")</f>
        <v>1220291</v>
      </c>
      <c r="G7819" s="1">
        <f>Comuni__2[[#This Row],[Popolazione2011]]/Comuni__2[[#This Row],[POPOLAZIONE TOTALE DI OGNI REGIONE (CON FILTRO)]]</f>
        <v>1.0980987321876503E-4</v>
      </c>
      <c r="H7819" t="str">
        <f>IF(Comuni__2[[#This Row],[Popolazione2011]]&gt;300000,"MAGGIORE","")</f>
        <v/>
      </c>
    </row>
    <row r="7820" spans="1:8" x14ac:dyDescent="0.2">
      <c r="A7820" t="s">
        <v>2397</v>
      </c>
      <c r="B7820" t="s">
        <v>1271</v>
      </c>
      <c r="C7820" t="s">
        <v>2222</v>
      </c>
      <c r="D7820">
        <v>133</v>
      </c>
      <c r="E7820" s="2"/>
      <c r="F7820">
        <f>SUMIFS($D$2:$D$7909, $B$2:$B$7909, "Lombardia")</f>
        <v>9704121</v>
      </c>
      <c r="G7820" s="1">
        <f>Comuni__2[[#This Row],[Popolazione2011]]/Comuni__2[[#This Row],[POPOLAZIONE TOTALE DI OGNI REGIONE (CON FILTRO)]]</f>
        <v>1.3705517480666204E-5</v>
      </c>
      <c r="H7820" t="str">
        <f>IF(Comuni__2[[#This Row],[Popolazione2011]]&gt;300000,"MAGGIORE","")</f>
        <v/>
      </c>
    </row>
    <row r="7821" spans="1:8" x14ac:dyDescent="0.2">
      <c r="A7821" t="s">
        <v>5160</v>
      </c>
      <c r="B7821" t="s">
        <v>5062</v>
      </c>
      <c r="C7821" t="s">
        <v>5124</v>
      </c>
      <c r="D7821">
        <v>131</v>
      </c>
      <c r="E7821" s="2"/>
      <c r="F7821">
        <f>SUMIFS($D$2:$D$7909, $B$2:$B$7909, "Lazio")</f>
        <v>5502886</v>
      </c>
      <c r="G7821" s="1">
        <f>Comuni__2[[#This Row],[Popolazione2011]]/Comuni__2[[#This Row],[POPOLAZIONE TOTALE DI OGNI REGIONE (CON FILTRO)]]</f>
        <v>2.3805690323223125E-5</v>
      </c>
      <c r="H7821" t="str">
        <f>IF(Comuni__2[[#This Row],[Popolazione2011]]&gt;300000,"MAGGIORE","")</f>
        <v/>
      </c>
    </row>
    <row r="7822" spans="1:8" x14ac:dyDescent="0.2">
      <c r="A7822" t="s">
        <v>833</v>
      </c>
      <c r="B7822" t="s">
        <v>5</v>
      </c>
      <c r="C7822" t="s">
        <v>738</v>
      </c>
      <c r="D7822">
        <v>131</v>
      </c>
      <c r="E7822" s="2"/>
      <c r="F7822">
        <f>SUMIFS($D$2:$D$7909, $B$2:$B$7909, "Piemonte")</f>
        <v>4363916</v>
      </c>
      <c r="G7822" s="1">
        <f>Comuni__2[[#This Row],[Popolazione2011]]/Comuni__2[[#This Row],[POPOLAZIONE TOTALE DI OGNI REGIONE (CON FILTRO)]]</f>
        <v>3.0018909621541751E-5</v>
      </c>
      <c r="H7822" t="str">
        <f>IF(Comuni__2[[#This Row],[Popolazione2011]]&gt;300000,"MAGGIORE","")</f>
        <v/>
      </c>
    </row>
    <row r="7823" spans="1:8" x14ac:dyDescent="0.2">
      <c r="A7823" t="s">
        <v>1565</v>
      </c>
      <c r="B7823" t="s">
        <v>1271</v>
      </c>
      <c r="C7823" t="s">
        <v>1560</v>
      </c>
      <c r="D7823">
        <v>130</v>
      </c>
      <c r="E7823" s="2"/>
      <c r="F7823">
        <f>SUMIFS($D$2:$D$7909, $B$2:$B$7909, "Lombardia")</f>
        <v>9704121</v>
      </c>
      <c r="G7823" s="1">
        <f>Comuni__2[[#This Row],[Popolazione2011]]/Comuni__2[[#This Row],[POPOLAZIONE TOTALE DI OGNI REGIONE (CON FILTRO)]]</f>
        <v>1.3396370469824109E-5</v>
      </c>
      <c r="H7823" t="str">
        <f>IF(Comuni__2[[#This Row],[Popolazione2011]]&gt;300000,"MAGGIORE","")</f>
        <v/>
      </c>
    </row>
    <row r="7824" spans="1:8" x14ac:dyDescent="0.2">
      <c r="A7824" t="s">
        <v>1068</v>
      </c>
      <c r="B7824" t="s">
        <v>5</v>
      </c>
      <c r="C7824" t="s">
        <v>1045</v>
      </c>
      <c r="D7824">
        <v>130</v>
      </c>
      <c r="E7824" s="2"/>
      <c r="F7824">
        <f>SUMIFS($D$2:$D$7909, $B$2:$B$7909, "Piemonte")</f>
        <v>4363916</v>
      </c>
      <c r="G7824" s="1">
        <f>Comuni__2[[#This Row],[Popolazione2011]]/Comuni__2[[#This Row],[POPOLAZIONE TOTALE DI OGNI REGIONE (CON FILTRO)]]</f>
        <v>2.9789757639697923E-5</v>
      </c>
      <c r="H7824" t="str">
        <f>IF(Comuni__2[[#This Row],[Popolazione2011]]&gt;300000,"MAGGIORE","")</f>
        <v/>
      </c>
    </row>
    <row r="7825" spans="1:8" x14ac:dyDescent="0.2">
      <c r="A7825" t="s">
        <v>2245</v>
      </c>
      <c r="B7825" t="s">
        <v>1271</v>
      </c>
      <c r="C7825" t="s">
        <v>2222</v>
      </c>
      <c r="D7825">
        <v>128</v>
      </c>
      <c r="E7825" s="2"/>
      <c r="F7825">
        <f>SUMIFS($D$2:$D$7909, $B$2:$B$7909, "Lombardia")</f>
        <v>9704121</v>
      </c>
      <c r="G7825" s="1">
        <f>Comuni__2[[#This Row],[Popolazione2011]]/Comuni__2[[#This Row],[POPOLAZIONE TOTALE DI OGNI REGIONE (CON FILTRO)]]</f>
        <v>1.3190272462596046E-5</v>
      </c>
      <c r="H7825" t="str">
        <f>IF(Comuni__2[[#This Row],[Popolazione2011]]&gt;300000,"MAGGIORE","")</f>
        <v/>
      </c>
    </row>
    <row r="7826" spans="1:8" x14ac:dyDescent="0.2">
      <c r="A7826" t="s">
        <v>5753</v>
      </c>
      <c r="B7826" t="s">
        <v>5446</v>
      </c>
      <c r="C7826" t="s">
        <v>5651</v>
      </c>
      <c r="D7826">
        <v>128</v>
      </c>
      <c r="E7826" s="2"/>
      <c r="F7826">
        <f>SUMIFS($D$2:$D$7909, $B$2:$B$7909, "Abruzzo")</f>
        <v>1307309</v>
      </c>
      <c r="G7826" s="1">
        <f>Comuni__2[[#This Row],[Popolazione2011]]/Comuni__2[[#This Row],[POPOLAZIONE TOTALE DI OGNI REGIONE (CON FILTRO)]]</f>
        <v>9.7911052398476567E-5</v>
      </c>
      <c r="H7826" t="str">
        <f>IF(Comuni__2[[#This Row],[Popolazione2011]]&gt;300000,"MAGGIORE","")</f>
        <v/>
      </c>
    </row>
    <row r="7827" spans="1:8" x14ac:dyDescent="0.2">
      <c r="A7827" t="s">
        <v>5532</v>
      </c>
      <c r="B7827" t="s">
        <v>5446</v>
      </c>
      <c r="C7827" t="s">
        <v>5447</v>
      </c>
      <c r="D7827">
        <v>127</v>
      </c>
      <c r="E7827" s="2"/>
      <c r="F7827">
        <f>SUMIFS($D$2:$D$7909, $B$2:$B$7909, "Abruzzo")</f>
        <v>1307309</v>
      </c>
      <c r="G7827" s="1">
        <f>Comuni__2[[#This Row],[Popolazione2011]]/Comuni__2[[#This Row],[POPOLAZIONE TOTALE DI OGNI REGIONE (CON FILTRO)]]</f>
        <v>9.7146122301613465E-5</v>
      </c>
      <c r="H7827" t="str">
        <f>IF(Comuni__2[[#This Row],[Popolazione2011]]&gt;300000,"MAGGIORE","")</f>
        <v/>
      </c>
    </row>
    <row r="7828" spans="1:8" x14ac:dyDescent="0.2">
      <c r="A7828" t="s">
        <v>649</v>
      </c>
      <c r="B7828" t="s">
        <v>5</v>
      </c>
      <c r="C7828" t="s">
        <v>490</v>
      </c>
      <c r="D7828">
        <v>126</v>
      </c>
      <c r="E7828" s="2"/>
      <c r="F7828">
        <f>SUMIFS($D$2:$D$7909, $B$2:$B$7909, "Piemonte")</f>
        <v>4363916</v>
      </c>
      <c r="G7828" s="1">
        <f>Comuni__2[[#This Row],[Popolazione2011]]/Comuni__2[[#This Row],[POPOLAZIONE TOTALE DI OGNI REGIONE (CON FILTRO)]]</f>
        <v>2.8873149712322603E-5</v>
      </c>
      <c r="H7828" t="str">
        <f>IF(Comuni__2[[#This Row],[Popolazione2011]]&gt;300000,"MAGGIORE","")</f>
        <v/>
      </c>
    </row>
    <row r="7829" spans="1:8" x14ac:dyDescent="0.2">
      <c r="A7829" t="s">
        <v>1204</v>
      </c>
      <c r="B7829" t="s">
        <v>1195</v>
      </c>
      <c r="C7829" t="s">
        <v>1196</v>
      </c>
      <c r="D7829">
        <v>125</v>
      </c>
      <c r="E7829" s="2"/>
      <c r="F7829">
        <f>SUMIFS($D$2:$D$7909, $B$2:$B$7909, "Valle D'Aosta/Vallée D'Aoste")</f>
        <v>126806</v>
      </c>
      <c r="G7829" s="1">
        <f>Comuni__2[[#This Row],[Popolazione2011]]/Comuni__2[[#This Row],[POPOLAZIONE TOTALE DI OGNI REGIONE (CON FILTRO)]]</f>
        <v>9.8575777171427221E-4</v>
      </c>
      <c r="H7829" t="str">
        <f>IF(Comuni__2[[#This Row],[Popolazione2011]]&gt;300000,"MAGGIORE","")</f>
        <v/>
      </c>
    </row>
    <row r="7830" spans="1:8" x14ac:dyDescent="0.2">
      <c r="A7830" t="s">
        <v>896</v>
      </c>
      <c r="B7830" t="s">
        <v>5</v>
      </c>
      <c r="C7830" t="s">
        <v>857</v>
      </c>
      <c r="D7830">
        <v>124</v>
      </c>
      <c r="E7830" s="2"/>
      <c r="F7830">
        <f>SUMIFS($D$2:$D$7909, $B$2:$B$7909, "Piemonte")</f>
        <v>4363916</v>
      </c>
      <c r="G7830" s="1">
        <f>Comuni__2[[#This Row],[Popolazione2011]]/Comuni__2[[#This Row],[POPOLAZIONE TOTALE DI OGNI REGIONE (CON FILTRO)]]</f>
        <v>2.8414845748634943E-5</v>
      </c>
      <c r="H7830" t="str">
        <f>IF(Comuni__2[[#This Row],[Popolazione2011]]&gt;300000,"MAGGIORE","")</f>
        <v/>
      </c>
    </row>
    <row r="7831" spans="1:8" x14ac:dyDescent="0.2">
      <c r="A7831" t="s">
        <v>3877</v>
      </c>
      <c r="B7831" t="s">
        <v>3873</v>
      </c>
      <c r="C7831" t="s">
        <v>3874</v>
      </c>
      <c r="D7831">
        <v>124</v>
      </c>
      <c r="E7831" s="2"/>
      <c r="F7831">
        <f>SUMIFS($D$2:$D$7909, $B$2:$B$7909, "Liguria")</f>
        <v>1570694</v>
      </c>
      <c r="G7831" s="1">
        <f>Comuni__2[[#This Row],[Popolazione2011]]/Comuni__2[[#This Row],[POPOLAZIONE TOTALE DI OGNI REGIONE (CON FILTRO)]]</f>
        <v>7.8945994573099534E-5</v>
      </c>
      <c r="H7831" t="str">
        <f>IF(Comuni__2[[#This Row],[Popolazione2011]]&gt;300000,"MAGGIORE","")</f>
        <v/>
      </c>
    </row>
    <row r="7832" spans="1:8" x14ac:dyDescent="0.2">
      <c r="A7832" t="s">
        <v>2983</v>
      </c>
      <c r="B7832" t="s">
        <v>2791</v>
      </c>
      <c r="C7832" t="s">
        <v>2909</v>
      </c>
      <c r="D7832">
        <v>124</v>
      </c>
      <c r="E7832" s="2"/>
      <c r="F7832">
        <f>SUMIFS($D$2:$D$7909, $B$2:$B$7909, "Trentino-Alto Adige/Südtirol")</f>
        <v>1026433</v>
      </c>
      <c r="G7832" s="1">
        <f>Comuni__2[[#This Row],[Popolazione2011]]/Comuni__2[[#This Row],[POPOLAZIONE TOTALE DI OGNI REGIONE (CON FILTRO)]]</f>
        <v>1.2080671607401555E-4</v>
      </c>
      <c r="H7832" t="str">
        <f>IF(Comuni__2[[#This Row],[Popolazione2011]]&gt;300000,"MAGGIORE","")</f>
        <v/>
      </c>
    </row>
    <row r="7833" spans="1:8" x14ac:dyDescent="0.2">
      <c r="A7833" t="s">
        <v>5853</v>
      </c>
      <c r="B7833" t="s">
        <v>5756</v>
      </c>
      <c r="C7833" t="s">
        <v>5841</v>
      </c>
      <c r="D7833">
        <v>124</v>
      </c>
      <c r="E7833" s="2"/>
      <c r="F7833">
        <f>SUMIFS($D$2:$D$7909, $B$2:$B$7909, "Molise")</f>
        <v>313660</v>
      </c>
      <c r="G7833" s="1">
        <f>Comuni__2[[#This Row],[Popolazione2011]]/Comuni__2[[#This Row],[POPOLAZIONE TOTALE DI OGNI REGIONE (CON FILTRO)]]</f>
        <v>3.9533252566473253E-4</v>
      </c>
      <c r="H7833" t="str">
        <f>IF(Comuni__2[[#This Row],[Popolazione2011]]&gt;300000,"MAGGIORE","")</f>
        <v/>
      </c>
    </row>
    <row r="7834" spans="1:8" x14ac:dyDescent="0.2">
      <c r="A7834" t="s">
        <v>3225</v>
      </c>
      <c r="B7834" t="s">
        <v>3082</v>
      </c>
      <c r="C7834" t="s">
        <v>3182</v>
      </c>
      <c r="D7834">
        <v>123</v>
      </c>
      <c r="E7834" s="2"/>
      <c r="F7834">
        <f>SUMIFS($D$2:$D$7909, $B$2:$B$7909, "Veneto")</f>
        <v>4855904</v>
      </c>
      <c r="G7834" s="1">
        <f>Comuni__2[[#This Row],[Popolazione2011]]/Comuni__2[[#This Row],[POPOLAZIONE TOTALE DI OGNI REGIONE (CON FILTRO)]]</f>
        <v>2.5329990049226674E-5</v>
      </c>
      <c r="H7834" t="str">
        <f>IF(Comuni__2[[#This Row],[Popolazione2011]]&gt;300000,"MAGGIORE","")</f>
        <v/>
      </c>
    </row>
    <row r="7835" spans="1:8" x14ac:dyDescent="0.2">
      <c r="A7835" t="s">
        <v>969</v>
      </c>
      <c r="B7835" t="s">
        <v>5</v>
      </c>
      <c r="C7835" t="s">
        <v>857</v>
      </c>
      <c r="D7835">
        <v>123</v>
      </c>
      <c r="E7835" s="2"/>
      <c r="F7835">
        <f>SUMIFS($D$2:$D$7909, $B$2:$B$7909, "Piemonte")</f>
        <v>4363916</v>
      </c>
      <c r="G7835" s="1">
        <f>Comuni__2[[#This Row],[Popolazione2011]]/Comuni__2[[#This Row],[POPOLAZIONE TOTALE DI OGNI REGIONE (CON FILTRO)]]</f>
        <v>2.8185693766791112E-5</v>
      </c>
      <c r="H7835" t="str">
        <f>IF(Comuni__2[[#This Row],[Popolazione2011]]&gt;300000,"MAGGIORE","")</f>
        <v/>
      </c>
    </row>
    <row r="7836" spans="1:8" x14ac:dyDescent="0.2">
      <c r="A7836" t="s">
        <v>1829</v>
      </c>
      <c r="B7836" t="s">
        <v>1271</v>
      </c>
      <c r="C7836" t="s">
        <v>1772</v>
      </c>
      <c r="D7836">
        <v>122</v>
      </c>
      <c r="E7836" s="2"/>
      <c r="F7836">
        <f>SUMIFS($D$2:$D$7909, $B$2:$B$7909, "Lombardia")</f>
        <v>9704121</v>
      </c>
      <c r="G7836" s="1">
        <f>Comuni__2[[#This Row],[Popolazione2011]]/Comuni__2[[#This Row],[POPOLAZIONE TOTALE DI OGNI REGIONE (CON FILTRO)]]</f>
        <v>1.2571978440911856E-5</v>
      </c>
      <c r="H7836" t="str">
        <f>IF(Comuni__2[[#This Row],[Popolazione2011]]&gt;300000,"MAGGIORE","")</f>
        <v/>
      </c>
    </row>
    <row r="7837" spans="1:8" x14ac:dyDescent="0.2">
      <c r="A7837" t="s">
        <v>5811</v>
      </c>
      <c r="B7837" t="s">
        <v>5756</v>
      </c>
      <c r="C7837" t="s">
        <v>5757</v>
      </c>
      <c r="D7837">
        <v>122</v>
      </c>
      <c r="E7837" s="2"/>
      <c r="F7837">
        <f>SUMIFS($D$2:$D$7909, $B$2:$B$7909, "Molise")</f>
        <v>313660</v>
      </c>
      <c r="G7837" s="1">
        <f>Comuni__2[[#This Row],[Popolazione2011]]/Comuni__2[[#This Row],[POPOLAZIONE TOTALE DI OGNI REGIONE (CON FILTRO)]]</f>
        <v>3.8895619460562391E-4</v>
      </c>
      <c r="H7837" t="str">
        <f>IF(Comuni__2[[#This Row],[Popolazione2011]]&gt;300000,"MAGGIORE","")</f>
        <v/>
      </c>
    </row>
    <row r="7838" spans="1:8" x14ac:dyDescent="0.2">
      <c r="A7838" t="s">
        <v>494</v>
      </c>
      <c r="B7838" t="s">
        <v>5</v>
      </c>
      <c r="C7838" t="s">
        <v>490</v>
      </c>
      <c r="D7838">
        <v>121</v>
      </c>
      <c r="E7838" s="2"/>
      <c r="F7838">
        <f>SUMIFS($D$2:$D$7909, $B$2:$B$7909, "Piemonte")</f>
        <v>4363916</v>
      </c>
      <c r="G7838" s="1">
        <f>Comuni__2[[#This Row],[Popolazione2011]]/Comuni__2[[#This Row],[POPOLAZIONE TOTALE DI OGNI REGIONE (CON FILTRO)]]</f>
        <v>2.7727389803103452E-5</v>
      </c>
      <c r="H7838" t="str">
        <f>IF(Comuni__2[[#This Row],[Popolazione2011]]&gt;300000,"MAGGIORE","")</f>
        <v/>
      </c>
    </row>
    <row r="7839" spans="1:8" x14ac:dyDescent="0.2">
      <c r="A7839" t="s">
        <v>722</v>
      </c>
      <c r="B7839" t="s">
        <v>5</v>
      </c>
      <c r="C7839" t="s">
        <v>490</v>
      </c>
      <c r="D7839">
        <v>121</v>
      </c>
      <c r="E7839" s="2"/>
      <c r="F7839">
        <f>SUMIFS($D$2:$D$7909, $B$2:$B$7909, "Piemonte")</f>
        <v>4363916</v>
      </c>
      <c r="G7839" s="1">
        <f>Comuni__2[[#This Row],[Popolazione2011]]/Comuni__2[[#This Row],[POPOLAZIONE TOTALE DI OGNI REGIONE (CON FILTRO)]]</f>
        <v>2.7727389803103452E-5</v>
      </c>
      <c r="H7839" t="str">
        <f>IF(Comuni__2[[#This Row],[Popolazione2011]]&gt;300000,"MAGGIORE","")</f>
        <v/>
      </c>
    </row>
    <row r="7840" spans="1:8" x14ac:dyDescent="0.2">
      <c r="A7840" t="s">
        <v>3908</v>
      </c>
      <c r="B7840" t="s">
        <v>3873</v>
      </c>
      <c r="C7840" t="s">
        <v>3874</v>
      </c>
      <c r="D7840">
        <v>121</v>
      </c>
      <c r="E7840" s="2"/>
      <c r="F7840">
        <f>SUMIFS($D$2:$D$7909, $B$2:$B$7909, "Liguria")</f>
        <v>1570694</v>
      </c>
      <c r="G7840" s="1">
        <f>Comuni__2[[#This Row],[Popolazione2011]]/Comuni__2[[#This Row],[POPOLAZIONE TOTALE DI OGNI REGIONE (CON FILTRO)]]</f>
        <v>7.7036010833427768E-5</v>
      </c>
      <c r="H7840" t="str">
        <f>IF(Comuni__2[[#This Row],[Popolazione2011]]&gt;300000,"MAGGIORE","")</f>
        <v/>
      </c>
    </row>
    <row r="7841" spans="1:8" x14ac:dyDescent="0.2">
      <c r="A7841" t="s">
        <v>3977</v>
      </c>
      <c r="B7841" t="s">
        <v>3873</v>
      </c>
      <c r="C7841" t="s">
        <v>3941</v>
      </c>
      <c r="D7841">
        <v>121</v>
      </c>
      <c r="E7841" s="2"/>
      <c r="F7841">
        <f>SUMIFS($D$2:$D$7909, $B$2:$B$7909, "Liguria")</f>
        <v>1570694</v>
      </c>
      <c r="G7841" s="1">
        <f>Comuni__2[[#This Row],[Popolazione2011]]/Comuni__2[[#This Row],[POPOLAZIONE TOTALE DI OGNI REGIONE (CON FILTRO)]]</f>
        <v>7.7036010833427768E-5</v>
      </c>
      <c r="H7841" t="str">
        <f>IF(Comuni__2[[#This Row],[Popolazione2011]]&gt;300000,"MAGGIORE","")</f>
        <v/>
      </c>
    </row>
    <row r="7842" spans="1:8" x14ac:dyDescent="0.2">
      <c r="A7842" t="s">
        <v>527</v>
      </c>
      <c r="B7842" t="s">
        <v>5</v>
      </c>
      <c r="C7842" t="s">
        <v>490</v>
      </c>
      <c r="D7842">
        <v>120</v>
      </c>
      <c r="E7842" s="2"/>
      <c r="F7842">
        <f>SUMIFS($D$2:$D$7909, $B$2:$B$7909, "Piemonte")</f>
        <v>4363916</v>
      </c>
      <c r="G7842" s="1">
        <f>Comuni__2[[#This Row],[Popolazione2011]]/Comuni__2[[#This Row],[POPOLAZIONE TOTALE DI OGNI REGIONE (CON FILTRO)]]</f>
        <v>2.749823782125962E-5</v>
      </c>
      <c r="H7842" t="str">
        <f>IF(Comuni__2[[#This Row],[Popolazione2011]]&gt;300000,"MAGGIORE","")</f>
        <v/>
      </c>
    </row>
    <row r="7843" spans="1:8" x14ac:dyDescent="0.2">
      <c r="A7843" t="s">
        <v>7697</v>
      </c>
      <c r="B7843" t="s">
        <v>7657</v>
      </c>
      <c r="C7843" t="s">
        <v>7658</v>
      </c>
      <c r="D7843">
        <v>117</v>
      </c>
      <c r="E7843" s="2"/>
      <c r="F7843">
        <f>SUMIFS($D$2:$D$7909, $B$2:$B$7909, "Sardegna")</f>
        <v>1634822</v>
      </c>
      <c r="G7843" s="1">
        <f>Comuni__2[[#This Row],[Popolazione2011]]/Comuni__2[[#This Row],[POPOLAZIONE TOTALE DI OGNI REGIONE (CON FILTRO)]]</f>
        <v>7.1567424465782822E-5</v>
      </c>
      <c r="H7843" t="str">
        <f>IF(Comuni__2[[#This Row],[Popolazione2011]]&gt;300000,"MAGGIORE","")</f>
        <v/>
      </c>
    </row>
    <row r="7844" spans="1:8" x14ac:dyDescent="0.2">
      <c r="A7844" t="s">
        <v>7920</v>
      </c>
      <c r="B7844" t="s">
        <v>7657</v>
      </c>
      <c r="C7844" t="s">
        <v>7843</v>
      </c>
      <c r="D7844">
        <v>116</v>
      </c>
      <c r="E7844" s="2"/>
      <c r="F7844">
        <f>SUMIFS($D$2:$D$7909, $B$2:$B$7909, "Sardegna")</f>
        <v>1634822</v>
      </c>
      <c r="G7844" s="1">
        <f>Comuni__2[[#This Row],[Popolazione2011]]/Comuni__2[[#This Row],[POPOLAZIONE TOTALE DI OGNI REGIONE (CON FILTRO)]]</f>
        <v>7.0955737077186382E-5</v>
      </c>
      <c r="H7844" t="str">
        <f>IF(Comuni__2[[#This Row],[Popolazione2011]]&gt;300000,"MAGGIORE","")</f>
        <v/>
      </c>
    </row>
    <row r="7845" spans="1:8" x14ac:dyDescent="0.2">
      <c r="A7845" t="s">
        <v>382</v>
      </c>
      <c r="B7845" t="s">
        <v>5</v>
      </c>
      <c r="C7845" t="s">
        <v>319</v>
      </c>
      <c r="D7845">
        <v>114</v>
      </c>
      <c r="E7845" s="2"/>
      <c r="F7845">
        <f>SUMIFS($D$2:$D$7909, $B$2:$B$7909, "Piemonte")</f>
        <v>4363916</v>
      </c>
      <c r="G7845" s="1">
        <f>Comuni__2[[#This Row],[Popolazione2011]]/Comuni__2[[#This Row],[POPOLAZIONE TOTALE DI OGNI REGIONE (CON FILTRO)]]</f>
        <v>2.612332593019664E-5</v>
      </c>
      <c r="H7845" t="str">
        <f>IF(Comuni__2[[#This Row],[Popolazione2011]]&gt;300000,"MAGGIORE","")</f>
        <v/>
      </c>
    </row>
    <row r="7846" spans="1:8" x14ac:dyDescent="0.2">
      <c r="A7846" t="s">
        <v>1250</v>
      </c>
      <c r="B7846" t="s">
        <v>1195</v>
      </c>
      <c r="C7846" t="s">
        <v>1196</v>
      </c>
      <c r="D7846">
        <v>114</v>
      </c>
      <c r="E7846" s="2"/>
      <c r="F7846">
        <f>SUMIFS($D$2:$D$7909, $B$2:$B$7909, "Valle D'Aosta/Vallée D'Aoste")</f>
        <v>126806</v>
      </c>
      <c r="G7846" s="1">
        <f>Comuni__2[[#This Row],[Popolazione2011]]/Comuni__2[[#This Row],[POPOLAZIONE TOTALE DI OGNI REGIONE (CON FILTRO)]]</f>
        <v>8.9901108780341625E-4</v>
      </c>
      <c r="H7846" t="str">
        <f>IF(Comuni__2[[#This Row],[Popolazione2011]]&gt;300000,"MAGGIORE","")</f>
        <v/>
      </c>
    </row>
    <row r="7847" spans="1:8" x14ac:dyDescent="0.2">
      <c r="A7847" t="s">
        <v>288</v>
      </c>
      <c r="B7847" t="s">
        <v>5</v>
      </c>
      <c r="C7847" t="s">
        <v>6</v>
      </c>
      <c r="D7847">
        <v>112</v>
      </c>
      <c r="E7847" s="2"/>
      <c r="F7847">
        <f>SUMIFS($D$2:$D$7909, $B$2:$B$7909, "Piemonte")</f>
        <v>4363916</v>
      </c>
      <c r="G7847" s="1">
        <f>Comuni__2[[#This Row],[Popolazione2011]]/Comuni__2[[#This Row],[POPOLAZIONE TOTALE DI OGNI REGIONE (CON FILTRO)]]</f>
        <v>2.5665021966508981E-5</v>
      </c>
      <c r="H7847" t="str">
        <f>IF(Comuni__2[[#This Row],[Popolazione2011]]&gt;300000,"MAGGIORE","")</f>
        <v/>
      </c>
    </row>
    <row r="7848" spans="1:8" x14ac:dyDescent="0.2">
      <c r="A7848" t="s">
        <v>5537</v>
      </c>
      <c r="B7848" t="s">
        <v>5446</v>
      </c>
      <c r="C7848" t="s">
        <v>5447</v>
      </c>
      <c r="D7848">
        <v>111</v>
      </c>
      <c r="E7848" s="2"/>
      <c r="F7848">
        <f>SUMIFS($D$2:$D$7909, $B$2:$B$7909, "Abruzzo")</f>
        <v>1307309</v>
      </c>
      <c r="G7848" s="1">
        <f>Comuni__2[[#This Row],[Popolazione2011]]/Comuni__2[[#This Row],[POPOLAZIONE TOTALE DI OGNI REGIONE (CON FILTRO)]]</f>
        <v>8.4907240751803901E-5</v>
      </c>
      <c r="H7848" t="str">
        <f>IF(Comuni__2[[#This Row],[Popolazione2011]]&gt;300000,"MAGGIORE","")</f>
        <v/>
      </c>
    </row>
    <row r="7849" spans="1:8" x14ac:dyDescent="0.2">
      <c r="A7849" t="s">
        <v>1234</v>
      </c>
      <c r="B7849" t="s">
        <v>1195</v>
      </c>
      <c r="C7849" t="s">
        <v>1196</v>
      </c>
      <c r="D7849">
        <v>111</v>
      </c>
      <c r="E7849" s="2"/>
      <c r="F7849">
        <f>SUMIFS($D$2:$D$7909, $B$2:$B$7909, "Valle D'Aosta/Vallée D'Aoste")</f>
        <v>126806</v>
      </c>
      <c r="G7849" s="1">
        <f>Comuni__2[[#This Row],[Popolazione2011]]/Comuni__2[[#This Row],[POPOLAZIONE TOTALE DI OGNI REGIONE (CON FILTRO)]]</f>
        <v>8.7535290128227367E-4</v>
      </c>
      <c r="H7849" t="str">
        <f>IF(Comuni__2[[#This Row],[Popolazione2011]]&gt;300000,"MAGGIORE","")</f>
        <v/>
      </c>
    </row>
    <row r="7850" spans="1:8" x14ac:dyDescent="0.2">
      <c r="A7850" t="s">
        <v>512</v>
      </c>
      <c r="B7850" t="s">
        <v>5</v>
      </c>
      <c r="C7850" t="s">
        <v>490</v>
      </c>
      <c r="D7850">
        <v>107</v>
      </c>
      <c r="E7850" s="2"/>
      <c r="F7850">
        <f>SUMIFS($D$2:$D$7909, $B$2:$B$7909, "Piemonte")</f>
        <v>4363916</v>
      </c>
      <c r="G7850" s="1">
        <f>Comuni__2[[#This Row],[Popolazione2011]]/Comuni__2[[#This Row],[POPOLAZIONE TOTALE DI OGNI REGIONE (CON FILTRO)]]</f>
        <v>2.4519262057289829E-5</v>
      </c>
      <c r="H7850" t="str">
        <f>IF(Comuni__2[[#This Row],[Popolazione2011]]&gt;300000,"MAGGIORE","")</f>
        <v/>
      </c>
    </row>
    <row r="7851" spans="1:8" x14ac:dyDescent="0.2">
      <c r="A7851" t="s">
        <v>711</v>
      </c>
      <c r="B7851" t="s">
        <v>5</v>
      </c>
      <c r="C7851" t="s">
        <v>490</v>
      </c>
      <c r="D7851">
        <v>107</v>
      </c>
      <c r="E7851" s="2"/>
      <c r="F7851">
        <f>SUMIFS($D$2:$D$7909, $B$2:$B$7909, "Piemonte")</f>
        <v>4363916</v>
      </c>
      <c r="G7851" s="1">
        <f>Comuni__2[[#This Row],[Popolazione2011]]/Comuni__2[[#This Row],[POPOLAZIONE TOTALE DI OGNI REGIONE (CON FILTRO)]]</f>
        <v>2.4519262057289829E-5</v>
      </c>
      <c r="H7851" t="str">
        <f>IF(Comuni__2[[#This Row],[Popolazione2011]]&gt;300000,"MAGGIORE","")</f>
        <v/>
      </c>
    </row>
    <row r="7852" spans="1:8" x14ac:dyDescent="0.2">
      <c r="A7852" t="s">
        <v>1153</v>
      </c>
      <c r="B7852" t="s">
        <v>5</v>
      </c>
      <c r="C7852" t="s">
        <v>1120</v>
      </c>
      <c r="D7852">
        <v>107</v>
      </c>
      <c r="E7852" s="2"/>
      <c r="F7852">
        <f>SUMIFS($D$2:$D$7909, $B$2:$B$7909, "Piemonte")</f>
        <v>4363916</v>
      </c>
      <c r="G7852" s="1">
        <f>Comuni__2[[#This Row],[Popolazione2011]]/Comuni__2[[#This Row],[POPOLAZIONE TOTALE DI OGNI REGIONE (CON FILTRO)]]</f>
        <v>2.4519262057289829E-5</v>
      </c>
      <c r="H7852" t="str">
        <f>IF(Comuni__2[[#This Row],[Popolazione2011]]&gt;300000,"MAGGIORE","")</f>
        <v/>
      </c>
    </row>
    <row r="7853" spans="1:8" x14ac:dyDescent="0.2">
      <c r="A7853" t="s">
        <v>4036</v>
      </c>
      <c r="B7853" t="s">
        <v>3873</v>
      </c>
      <c r="C7853" t="s">
        <v>4011</v>
      </c>
      <c r="D7853">
        <v>107</v>
      </c>
      <c r="E7853" s="2"/>
      <c r="F7853">
        <f>SUMIFS($D$2:$D$7909, $B$2:$B$7909, "Liguria")</f>
        <v>1570694</v>
      </c>
      <c r="G7853" s="1">
        <f>Comuni__2[[#This Row],[Popolazione2011]]/Comuni__2[[#This Row],[POPOLAZIONE TOTALE DI OGNI REGIONE (CON FILTRO)]]</f>
        <v>6.8122753381626218E-5</v>
      </c>
      <c r="H7853" t="str">
        <f>IF(Comuni__2[[#This Row],[Popolazione2011]]&gt;300000,"MAGGIORE","")</f>
        <v/>
      </c>
    </row>
    <row r="7854" spans="1:8" x14ac:dyDescent="0.2">
      <c r="A7854" t="s">
        <v>342</v>
      </c>
      <c r="B7854" t="s">
        <v>5</v>
      </c>
      <c r="C7854" t="s">
        <v>319</v>
      </c>
      <c r="D7854">
        <v>105</v>
      </c>
      <c r="E7854" s="2"/>
      <c r="F7854">
        <f>SUMIFS($D$2:$D$7909, $B$2:$B$7909, "Piemonte")</f>
        <v>4363916</v>
      </c>
      <c r="G7854" s="1">
        <f>Comuni__2[[#This Row],[Popolazione2011]]/Comuni__2[[#This Row],[POPOLAZIONE TOTALE DI OGNI REGIONE (CON FILTRO)]]</f>
        <v>2.4060958093602169E-5</v>
      </c>
      <c r="H7854" t="str">
        <f>IF(Comuni__2[[#This Row],[Popolazione2011]]&gt;300000,"MAGGIORE","")</f>
        <v/>
      </c>
    </row>
    <row r="7855" spans="1:8" x14ac:dyDescent="0.2">
      <c r="A7855" t="s">
        <v>360</v>
      </c>
      <c r="B7855" t="s">
        <v>5</v>
      </c>
      <c r="C7855" t="s">
        <v>319</v>
      </c>
      <c r="D7855">
        <v>104</v>
      </c>
      <c r="E7855" s="2"/>
      <c r="F7855">
        <f>SUMIFS($D$2:$D$7909, $B$2:$B$7909, "Piemonte")</f>
        <v>4363916</v>
      </c>
      <c r="G7855" s="1">
        <f>Comuni__2[[#This Row],[Popolazione2011]]/Comuni__2[[#This Row],[POPOLAZIONE TOTALE DI OGNI REGIONE (CON FILTRO)]]</f>
        <v>2.3831806111758338E-5</v>
      </c>
      <c r="H7855" t="str">
        <f>IF(Comuni__2[[#This Row],[Popolazione2011]]&gt;300000,"MAGGIORE","")</f>
        <v/>
      </c>
    </row>
    <row r="7856" spans="1:8" x14ac:dyDescent="0.2">
      <c r="A7856" t="s">
        <v>1124</v>
      </c>
      <c r="B7856" t="s">
        <v>5</v>
      </c>
      <c r="C7856" t="s">
        <v>1120</v>
      </c>
      <c r="D7856">
        <v>103</v>
      </c>
      <c r="E7856" s="2"/>
      <c r="F7856">
        <f>SUMIFS($D$2:$D$7909, $B$2:$B$7909, "Piemonte")</f>
        <v>4363916</v>
      </c>
      <c r="G7856" s="1">
        <f>Comuni__2[[#This Row],[Popolazione2011]]/Comuni__2[[#This Row],[POPOLAZIONE TOTALE DI OGNI REGIONE (CON FILTRO)]]</f>
        <v>2.3602654129914509E-5</v>
      </c>
      <c r="H7856" t="str">
        <f>IF(Comuni__2[[#This Row],[Popolazione2011]]&gt;300000,"MAGGIORE","")</f>
        <v/>
      </c>
    </row>
    <row r="7857" spans="1:8" x14ac:dyDescent="0.2">
      <c r="A7857" t="s">
        <v>5727</v>
      </c>
      <c r="B7857" t="s">
        <v>5446</v>
      </c>
      <c r="C7857" t="s">
        <v>5651</v>
      </c>
      <c r="D7857">
        <v>103</v>
      </c>
      <c r="E7857" s="2"/>
      <c r="F7857">
        <f>SUMIFS($D$2:$D$7909, $B$2:$B$7909, "Abruzzo")</f>
        <v>1307309</v>
      </c>
      <c r="G7857" s="1">
        <f>Comuni__2[[#This Row],[Popolazione2011]]/Comuni__2[[#This Row],[POPOLAZIONE TOTALE DI OGNI REGIONE (CON FILTRO)]]</f>
        <v>7.8787799976899112E-5</v>
      </c>
      <c r="H7857" t="str">
        <f>IF(Comuni__2[[#This Row],[Popolazione2011]]&gt;300000,"MAGGIORE","")</f>
        <v/>
      </c>
    </row>
    <row r="7858" spans="1:8" x14ac:dyDescent="0.2">
      <c r="A7858" t="s">
        <v>1620</v>
      </c>
      <c r="B7858" t="s">
        <v>1271</v>
      </c>
      <c r="C7858" t="s">
        <v>1560</v>
      </c>
      <c r="D7858">
        <v>101</v>
      </c>
      <c r="E7858" s="2"/>
      <c r="F7858">
        <f>SUMIFS($D$2:$D$7909, $B$2:$B$7909, "Lombardia")</f>
        <v>9704121</v>
      </c>
      <c r="G7858" s="1">
        <f>Comuni__2[[#This Row],[Popolazione2011]]/Comuni__2[[#This Row],[POPOLAZIONE TOTALE DI OGNI REGIONE (CON FILTRO)]]</f>
        <v>1.0407949365017192E-5</v>
      </c>
      <c r="H7858" t="str">
        <f>IF(Comuni__2[[#This Row],[Popolazione2011]]&gt;300000,"MAGGIORE","")</f>
        <v/>
      </c>
    </row>
    <row r="7859" spans="1:8" x14ac:dyDescent="0.2">
      <c r="A7859" t="s">
        <v>2386</v>
      </c>
      <c r="B7859" t="s">
        <v>1271</v>
      </c>
      <c r="C7859" t="s">
        <v>2222</v>
      </c>
      <c r="D7859">
        <v>101</v>
      </c>
      <c r="E7859" s="2"/>
      <c r="F7859">
        <f>SUMIFS($D$2:$D$7909, $B$2:$B$7909, "Lombardia")</f>
        <v>9704121</v>
      </c>
      <c r="G7859" s="1">
        <f>Comuni__2[[#This Row],[Popolazione2011]]/Comuni__2[[#This Row],[POPOLAZIONE TOTALE DI OGNI REGIONE (CON FILTRO)]]</f>
        <v>1.0407949365017192E-5</v>
      </c>
      <c r="H7859" t="str">
        <f>IF(Comuni__2[[#This Row],[Popolazione2011]]&gt;300000,"MAGGIORE","")</f>
        <v/>
      </c>
    </row>
    <row r="7860" spans="1:8" x14ac:dyDescent="0.2">
      <c r="A7860" t="s">
        <v>614</v>
      </c>
      <c r="B7860" t="s">
        <v>5</v>
      </c>
      <c r="C7860" t="s">
        <v>490</v>
      </c>
      <c r="D7860">
        <v>101</v>
      </c>
      <c r="E7860" s="2"/>
      <c r="F7860">
        <f>SUMIFS($D$2:$D$7909, $B$2:$B$7909, "Piemonte")</f>
        <v>4363916</v>
      </c>
      <c r="G7860" s="1">
        <f>Comuni__2[[#This Row],[Popolazione2011]]/Comuni__2[[#This Row],[POPOLAZIONE TOTALE DI OGNI REGIONE (CON FILTRO)]]</f>
        <v>2.3144350166226846E-5</v>
      </c>
      <c r="H7860" t="str">
        <f>IF(Comuni__2[[#This Row],[Popolazione2011]]&gt;300000,"MAGGIORE","")</f>
        <v/>
      </c>
    </row>
    <row r="7861" spans="1:8" x14ac:dyDescent="0.2">
      <c r="A7861" t="s">
        <v>691</v>
      </c>
      <c r="B7861" t="s">
        <v>5</v>
      </c>
      <c r="C7861" t="s">
        <v>490</v>
      </c>
      <c r="D7861">
        <v>100</v>
      </c>
      <c r="E7861" s="2"/>
      <c r="F7861">
        <f>SUMIFS($D$2:$D$7909, $B$2:$B$7909, "Piemonte")</f>
        <v>4363916</v>
      </c>
      <c r="G7861" s="1">
        <f>Comuni__2[[#This Row],[Popolazione2011]]/Comuni__2[[#This Row],[POPOLAZIONE TOTALE DI OGNI REGIONE (CON FILTRO)]]</f>
        <v>2.2915198184383018E-5</v>
      </c>
      <c r="H7861" t="str">
        <f>IF(Comuni__2[[#This Row],[Popolazione2011]]&gt;300000,"MAGGIORE","")</f>
        <v/>
      </c>
    </row>
    <row r="7862" spans="1:8" x14ac:dyDescent="0.2">
      <c r="A7862" t="s">
        <v>4032</v>
      </c>
      <c r="B7862" t="s">
        <v>3873</v>
      </c>
      <c r="C7862" t="s">
        <v>4011</v>
      </c>
      <c r="D7862">
        <v>100</v>
      </c>
      <c r="E7862" s="2"/>
      <c r="F7862">
        <f>SUMIFS($D$2:$D$7909, $B$2:$B$7909, "Liguria")</f>
        <v>1570694</v>
      </c>
      <c r="G7862" s="1">
        <f>Comuni__2[[#This Row],[Popolazione2011]]/Comuni__2[[#This Row],[POPOLAZIONE TOTALE DI OGNI REGIONE (CON FILTRO)]]</f>
        <v>6.3666124655725436E-5</v>
      </c>
      <c r="H7862" t="str">
        <f>IF(Comuni__2[[#This Row],[Popolazione2011]]&gt;300000,"MAGGIORE","")</f>
        <v/>
      </c>
    </row>
    <row r="7863" spans="1:8" x14ac:dyDescent="0.2">
      <c r="A7863" t="s">
        <v>5659</v>
      </c>
      <c r="B7863" t="s">
        <v>5446</v>
      </c>
      <c r="C7863" t="s">
        <v>5651</v>
      </c>
      <c r="D7863">
        <v>99</v>
      </c>
      <c r="E7863" s="2"/>
      <c r="F7863">
        <f>SUMIFS($D$2:$D$7909, $B$2:$B$7909, "Abruzzo")</f>
        <v>1307309</v>
      </c>
      <c r="G7863" s="1">
        <f>Comuni__2[[#This Row],[Popolazione2011]]/Comuni__2[[#This Row],[POPOLAZIONE TOTALE DI OGNI REGIONE (CON FILTRO)]]</f>
        <v>7.5728079589446718E-5</v>
      </c>
      <c r="H7863" t="str">
        <f>IF(Comuni__2[[#This Row],[Popolazione2011]]&gt;300000,"MAGGIORE","")</f>
        <v/>
      </c>
    </row>
    <row r="7864" spans="1:8" x14ac:dyDescent="0.2">
      <c r="A7864" t="s">
        <v>5159</v>
      </c>
      <c r="B7864" t="s">
        <v>5062</v>
      </c>
      <c r="C7864" t="s">
        <v>5124</v>
      </c>
      <c r="D7864">
        <v>97</v>
      </c>
      <c r="E7864" s="2"/>
      <c r="F7864">
        <f>SUMIFS($D$2:$D$7909, $B$2:$B$7909, "Lazio")</f>
        <v>5502886</v>
      </c>
      <c r="G7864" s="1">
        <f>Comuni__2[[#This Row],[Popolazione2011]]/Comuni__2[[#This Row],[POPOLAZIONE TOTALE DI OGNI REGIONE (CON FILTRO)]]</f>
        <v>1.76271142087988E-5</v>
      </c>
      <c r="H7864" t="str">
        <f>IF(Comuni__2[[#This Row],[Popolazione2011]]&gt;300000,"MAGGIORE","")</f>
        <v/>
      </c>
    </row>
    <row r="7865" spans="1:8" x14ac:dyDescent="0.2">
      <c r="A7865" t="s">
        <v>1811</v>
      </c>
      <c r="B7865" t="s">
        <v>1271</v>
      </c>
      <c r="C7865" t="s">
        <v>1772</v>
      </c>
      <c r="D7865">
        <v>95</v>
      </c>
      <c r="E7865" s="2"/>
      <c r="F7865">
        <f>SUMIFS($D$2:$D$7909, $B$2:$B$7909, "Lombardia")</f>
        <v>9704121</v>
      </c>
      <c r="G7865" s="1">
        <f>Comuni__2[[#This Row],[Popolazione2011]]/Comuni__2[[#This Row],[POPOLAZIONE TOTALE DI OGNI REGIONE (CON FILTRO)]]</f>
        <v>9.7896553433330033E-6</v>
      </c>
      <c r="H7865" t="str">
        <f>IF(Comuni__2[[#This Row],[Popolazione2011]]&gt;300000,"MAGGIORE","")</f>
        <v/>
      </c>
    </row>
    <row r="7866" spans="1:8" x14ac:dyDescent="0.2">
      <c r="A7866" t="s">
        <v>23</v>
      </c>
      <c r="B7866" t="s">
        <v>5</v>
      </c>
      <c r="C7866" t="s">
        <v>6</v>
      </c>
      <c r="D7866">
        <v>95</v>
      </c>
      <c r="E7866" s="2"/>
      <c r="F7866">
        <f>SUMIFS($D$2:$D$7909, $B$2:$B$7909, "Piemonte")</f>
        <v>4363916</v>
      </c>
      <c r="G7866" s="1">
        <f>Comuni__2[[#This Row],[Popolazione2011]]/Comuni__2[[#This Row],[POPOLAZIONE TOTALE DI OGNI REGIONE (CON FILTRO)]]</f>
        <v>2.1769438275163866E-5</v>
      </c>
      <c r="H7866" t="str">
        <f>IF(Comuni__2[[#This Row],[Popolazione2011]]&gt;300000,"MAGGIORE","")</f>
        <v/>
      </c>
    </row>
    <row r="7867" spans="1:8" x14ac:dyDescent="0.2">
      <c r="A7867" t="s">
        <v>324</v>
      </c>
      <c r="B7867" t="s">
        <v>5</v>
      </c>
      <c r="C7867" t="s">
        <v>319</v>
      </c>
      <c r="D7867">
        <v>94</v>
      </c>
      <c r="E7867" s="2"/>
      <c r="F7867">
        <f>SUMIFS($D$2:$D$7909, $B$2:$B$7909, "Piemonte")</f>
        <v>4363916</v>
      </c>
      <c r="G7867" s="1">
        <f>Comuni__2[[#This Row],[Popolazione2011]]/Comuni__2[[#This Row],[POPOLAZIONE TOTALE DI OGNI REGIONE (CON FILTRO)]]</f>
        <v>2.1540286293320035E-5</v>
      </c>
      <c r="H7867" t="str">
        <f>IF(Comuni__2[[#This Row],[Popolazione2011]]&gt;300000,"MAGGIORE","")</f>
        <v/>
      </c>
    </row>
    <row r="7868" spans="1:8" x14ac:dyDescent="0.2">
      <c r="A7868" t="s">
        <v>570</v>
      </c>
      <c r="B7868" t="s">
        <v>5</v>
      </c>
      <c r="C7868" t="s">
        <v>490</v>
      </c>
      <c r="D7868">
        <v>94</v>
      </c>
      <c r="E7868" s="2"/>
      <c r="F7868">
        <f>SUMIFS($D$2:$D$7909, $B$2:$B$7909, "Piemonte")</f>
        <v>4363916</v>
      </c>
      <c r="G7868" s="1">
        <f>Comuni__2[[#This Row],[Popolazione2011]]/Comuni__2[[#This Row],[POPOLAZIONE TOTALE DI OGNI REGIONE (CON FILTRO)]]</f>
        <v>2.1540286293320035E-5</v>
      </c>
      <c r="H7868" t="str">
        <f>IF(Comuni__2[[#This Row],[Popolazione2011]]&gt;300000,"MAGGIORE","")</f>
        <v/>
      </c>
    </row>
    <row r="7869" spans="1:8" x14ac:dyDescent="0.2">
      <c r="A7869" t="s">
        <v>1211</v>
      </c>
      <c r="B7869" t="s">
        <v>1195</v>
      </c>
      <c r="C7869" t="s">
        <v>1196</v>
      </c>
      <c r="D7869">
        <v>94</v>
      </c>
      <c r="E7869" s="2"/>
      <c r="F7869">
        <f>SUMIFS($D$2:$D$7909, $B$2:$B$7909, "Valle D'Aosta/Vallée D'Aoste")</f>
        <v>126806</v>
      </c>
      <c r="G7869" s="1">
        <f>Comuni__2[[#This Row],[Popolazione2011]]/Comuni__2[[#This Row],[POPOLAZIONE TOTALE DI OGNI REGIONE (CON FILTRO)]]</f>
        <v>7.4128984432913266E-4</v>
      </c>
      <c r="H7869" t="str">
        <f>IF(Comuni__2[[#This Row],[Popolazione2011]]&gt;300000,"MAGGIORE","")</f>
        <v/>
      </c>
    </row>
    <row r="7870" spans="1:8" x14ac:dyDescent="0.2">
      <c r="A7870" t="s">
        <v>547</v>
      </c>
      <c r="B7870" t="s">
        <v>5</v>
      </c>
      <c r="C7870" t="s">
        <v>490</v>
      </c>
      <c r="D7870">
        <v>93</v>
      </c>
      <c r="E7870" s="2"/>
      <c r="F7870">
        <f>SUMIFS($D$2:$D$7909, $B$2:$B$7909, "Piemonte")</f>
        <v>4363916</v>
      </c>
      <c r="G7870" s="1">
        <f>Comuni__2[[#This Row],[Popolazione2011]]/Comuni__2[[#This Row],[POPOLAZIONE TOTALE DI OGNI REGIONE (CON FILTRO)]]</f>
        <v>2.1311134311476207E-5</v>
      </c>
      <c r="H7870" t="str">
        <f>IF(Comuni__2[[#This Row],[Popolazione2011]]&gt;300000,"MAGGIORE","")</f>
        <v/>
      </c>
    </row>
    <row r="7871" spans="1:8" x14ac:dyDescent="0.2">
      <c r="A7871" t="s">
        <v>4156</v>
      </c>
      <c r="B7871" t="s">
        <v>4112</v>
      </c>
      <c r="C7871" t="s">
        <v>4113</v>
      </c>
      <c r="D7871">
        <v>92</v>
      </c>
      <c r="E7871" s="2"/>
      <c r="F7871">
        <f>SUMIFS($D$2:$D$7909, $B$2:$B$7909, "Emilia-Romagna")</f>
        <v>4342135</v>
      </c>
      <c r="G7871" s="1">
        <f>Comuni__2[[#This Row],[Popolazione2011]]/Comuni__2[[#This Row],[POPOLAZIONE TOTALE DI OGNI REGIONE (CON FILTRO)]]</f>
        <v>2.1187733684005679E-5</v>
      </c>
      <c r="H7871" t="str">
        <f>IF(Comuni__2[[#This Row],[Popolazione2011]]&gt;300000,"MAGGIORE","")</f>
        <v/>
      </c>
    </row>
    <row r="7872" spans="1:8" x14ac:dyDescent="0.2">
      <c r="A7872" t="s">
        <v>654</v>
      </c>
      <c r="B7872" t="s">
        <v>5</v>
      </c>
      <c r="C7872" t="s">
        <v>490</v>
      </c>
      <c r="D7872">
        <v>91</v>
      </c>
      <c r="E7872" s="2"/>
      <c r="F7872">
        <f>SUMIFS($D$2:$D$7909, $B$2:$B$7909, "Piemonte")</f>
        <v>4363916</v>
      </c>
      <c r="G7872" s="1">
        <f>Comuni__2[[#This Row],[Popolazione2011]]/Comuni__2[[#This Row],[POPOLAZIONE TOTALE DI OGNI REGIONE (CON FILTRO)]]</f>
        <v>2.0852830347788547E-5</v>
      </c>
      <c r="H7872" t="str">
        <f>IF(Comuni__2[[#This Row],[Popolazione2011]]&gt;300000,"MAGGIORE","")</f>
        <v/>
      </c>
    </row>
    <row r="7873" spans="1:8" x14ac:dyDescent="0.2">
      <c r="A7873" t="s">
        <v>899</v>
      </c>
      <c r="B7873" t="s">
        <v>5</v>
      </c>
      <c r="C7873" t="s">
        <v>857</v>
      </c>
      <c r="D7873">
        <v>91</v>
      </c>
      <c r="E7873" s="2"/>
      <c r="F7873">
        <f>SUMIFS($D$2:$D$7909, $B$2:$B$7909, "Piemonte")</f>
        <v>4363916</v>
      </c>
      <c r="G7873" s="1">
        <f>Comuni__2[[#This Row],[Popolazione2011]]/Comuni__2[[#This Row],[POPOLAZIONE TOTALE DI OGNI REGIONE (CON FILTRO)]]</f>
        <v>2.0852830347788547E-5</v>
      </c>
      <c r="H7873" t="str">
        <f>IF(Comuni__2[[#This Row],[Popolazione2011]]&gt;300000,"MAGGIORE","")</f>
        <v/>
      </c>
    </row>
    <row r="7874" spans="1:8" x14ac:dyDescent="0.2">
      <c r="A7874" t="s">
        <v>816</v>
      </c>
      <c r="B7874" t="s">
        <v>5</v>
      </c>
      <c r="C7874" t="s">
        <v>738</v>
      </c>
      <c r="D7874">
        <v>90</v>
      </c>
      <c r="E7874" s="2"/>
      <c r="F7874">
        <f>SUMIFS($D$2:$D$7909, $B$2:$B$7909, "Piemonte")</f>
        <v>4363916</v>
      </c>
      <c r="G7874" s="1">
        <f>Comuni__2[[#This Row],[Popolazione2011]]/Comuni__2[[#This Row],[POPOLAZIONE TOTALE DI OGNI REGIONE (CON FILTRO)]]</f>
        <v>2.0623678365944715E-5</v>
      </c>
      <c r="H7874" t="str">
        <f>IF(Comuni__2[[#This Row],[Popolazione2011]]&gt;300000,"MAGGIORE","")</f>
        <v/>
      </c>
    </row>
    <row r="7875" spans="1:8" x14ac:dyDescent="0.2">
      <c r="A7875" t="s">
        <v>7852</v>
      </c>
      <c r="B7875" t="s">
        <v>7657</v>
      </c>
      <c r="C7875" t="s">
        <v>7843</v>
      </c>
      <c r="D7875">
        <v>90</v>
      </c>
      <c r="E7875" s="2"/>
      <c r="F7875">
        <f>SUMIFS($D$2:$D$7909, $B$2:$B$7909, "Sardegna")</f>
        <v>1634822</v>
      </c>
      <c r="G7875" s="1">
        <f>Comuni__2[[#This Row],[Popolazione2011]]/Comuni__2[[#This Row],[POPOLAZIONE TOTALE DI OGNI REGIONE (CON FILTRO)]]</f>
        <v>5.5051864973679093E-5</v>
      </c>
      <c r="H7875" t="str">
        <f>IF(Comuni__2[[#This Row],[Popolazione2011]]&gt;300000,"MAGGIORE","")</f>
        <v/>
      </c>
    </row>
    <row r="7876" spans="1:8" x14ac:dyDescent="0.2">
      <c r="A7876" t="s">
        <v>1091</v>
      </c>
      <c r="B7876" t="s">
        <v>5</v>
      </c>
      <c r="C7876" t="s">
        <v>1045</v>
      </c>
      <c r="D7876">
        <v>87</v>
      </c>
      <c r="E7876" s="2"/>
      <c r="F7876">
        <f>SUMIFS($D$2:$D$7909, $B$2:$B$7909, "Piemonte")</f>
        <v>4363916</v>
      </c>
      <c r="G7876" s="1">
        <f>Comuni__2[[#This Row],[Popolazione2011]]/Comuni__2[[#This Row],[POPOLAZIONE TOTALE DI OGNI REGIONE (CON FILTRO)]]</f>
        <v>1.9936222420413224E-5</v>
      </c>
      <c r="H7876" t="str">
        <f>IF(Comuni__2[[#This Row],[Popolazione2011]]&gt;300000,"MAGGIORE","")</f>
        <v/>
      </c>
    </row>
    <row r="7877" spans="1:8" x14ac:dyDescent="0.2">
      <c r="A7877" t="s">
        <v>5470</v>
      </c>
      <c r="B7877" t="s">
        <v>5446</v>
      </c>
      <c r="C7877" t="s">
        <v>5447</v>
      </c>
      <c r="D7877">
        <v>85</v>
      </c>
      <c r="E7877" s="2"/>
      <c r="F7877">
        <f>SUMIFS($D$2:$D$7909, $B$2:$B$7909, "Abruzzo")</f>
        <v>1307309</v>
      </c>
      <c r="G7877" s="1">
        <f>Comuni__2[[#This Row],[Popolazione2011]]/Comuni__2[[#This Row],[POPOLAZIONE TOTALE DI OGNI REGIONE (CON FILTRO)]]</f>
        <v>6.5019058233363344E-5</v>
      </c>
      <c r="H7877" t="str">
        <f>IF(Comuni__2[[#This Row],[Popolazione2011]]&gt;300000,"MAGGIORE","")</f>
        <v/>
      </c>
    </row>
    <row r="7878" spans="1:8" x14ac:dyDescent="0.2">
      <c r="A7878" t="s">
        <v>1931</v>
      </c>
      <c r="B7878" t="s">
        <v>1271</v>
      </c>
      <c r="C7878" t="s">
        <v>1772</v>
      </c>
      <c r="D7878">
        <v>84</v>
      </c>
      <c r="E7878" s="2"/>
      <c r="F7878">
        <f>SUMIFS($D$2:$D$7909, $B$2:$B$7909, "Lombardia")</f>
        <v>9704121</v>
      </c>
      <c r="G7878" s="1">
        <f>Comuni__2[[#This Row],[Popolazione2011]]/Comuni__2[[#This Row],[POPOLAZIONE TOTALE DI OGNI REGIONE (CON FILTRO)]]</f>
        <v>8.6561163035786552E-6</v>
      </c>
      <c r="H7878" t="str">
        <f>IF(Comuni__2[[#This Row],[Popolazione2011]]&gt;300000,"MAGGIORE","")</f>
        <v/>
      </c>
    </row>
    <row r="7879" spans="1:8" x14ac:dyDescent="0.2">
      <c r="A7879" t="s">
        <v>589</v>
      </c>
      <c r="B7879" t="s">
        <v>5</v>
      </c>
      <c r="C7879" t="s">
        <v>490</v>
      </c>
      <c r="D7879">
        <v>84</v>
      </c>
      <c r="E7879" s="2"/>
      <c r="F7879">
        <f t="shared" ref="F7879:F7887" si="4">SUMIFS($D$2:$D$7909, $B$2:$B$7909, "Piemonte")</f>
        <v>4363916</v>
      </c>
      <c r="G7879" s="1">
        <f>Comuni__2[[#This Row],[Popolazione2011]]/Comuni__2[[#This Row],[POPOLAZIONE TOTALE DI OGNI REGIONE (CON FILTRO)]]</f>
        <v>1.9248766474881735E-5</v>
      </c>
      <c r="H7879" t="str">
        <f>IF(Comuni__2[[#This Row],[Popolazione2011]]&gt;300000,"MAGGIORE","")</f>
        <v/>
      </c>
    </row>
    <row r="7880" spans="1:8" x14ac:dyDescent="0.2">
      <c r="A7880" t="s">
        <v>941</v>
      </c>
      <c r="B7880" t="s">
        <v>5</v>
      </c>
      <c r="C7880" t="s">
        <v>857</v>
      </c>
      <c r="D7880">
        <v>84</v>
      </c>
      <c r="E7880" s="2"/>
      <c r="F7880">
        <f t="shared" si="4"/>
        <v>4363916</v>
      </c>
      <c r="G7880" s="1">
        <f>Comuni__2[[#This Row],[Popolazione2011]]/Comuni__2[[#This Row],[POPOLAZIONE TOTALE DI OGNI REGIONE (CON FILTRO)]]</f>
        <v>1.9248766474881735E-5</v>
      </c>
      <c r="H7880" t="str">
        <f>IF(Comuni__2[[#This Row],[Popolazione2011]]&gt;300000,"MAGGIORE","")</f>
        <v/>
      </c>
    </row>
    <row r="7881" spans="1:8" x14ac:dyDescent="0.2">
      <c r="A7881" t="s">
        <v>671</v>
      </c>
      <c r="B7881" t="s">
        <v>5</v>
      </c>
      <c r="C7881" t="s">
        <v>490</v>
      </c>
      <c r="D7881">
        <v>83</v>
      </c>
      <c r="E7881" s="2"/>
      <c r="F7881">
        <f t="shared" si="4"/>
        <v>4363916</v>
      </c>
      <c r="G7881" s="1">
        <f>Comuni__2[[#This Row],[Popolazione2011]]/Comuni__2[[#This Row],[POPOLAZIONE TOTALE DI OGNI REGIONE (CON FILTRO)]]</f>
        <v>1.9019614493037904E-5</v>
      </c>
      <c r="H7881" t="str">
        <f>IF(Comuni__2[[#This Row],[Popolazione2011]]&gt;300000,"MAGGIORE","")</f>
        <v/>
      </c>
    </row>
    <row r="7882" spans="1:8" x14ac:dyDescent="0.2">
      <c r="A7882" t="s">
        <v>889</v>
      </c>
      <c r="B7882" t="s">
        <v>5</v>
      </c>
      <c r="C7882" t="s">
        <v>857</v>
      </c>
      <c r="D7882">
        <v>83</v>
      </c>
      <c r="E7882" s="2"/>
      <c r="F7882">
        <f t="shared" si="4"/>
        <v>4363916</v>
      </c>
      <c r="G7882" s="1">
        <f>Comuni__2[[#This Row],[Popolazione2011]]/Comuni__2[[#This Row],[POPOLAZIONE TOTALE DI OGNI REGIONE (CON FILTRO)]]</f>
        <v>1.9019614493037904E-5</v>
      </c>
      <c r="H7882" t="str">
        <f>IF(Comuni__2[[#This Row],[Popolazione2011]]&gt;300000,"MAGGIORE","")</f>
        <v/>
      </c>
    </row>
    <row r="7883" spans="1:8" x14ac:dyDescent="0.2">
      <c r="A7883" t="s">
        <v>526</v>
      </c>
      <c r="B7883" t="s">
        <v>5</v>
      </c>
      <c r="C7883" t="s">
        <v>490</v>
      </c>
      <c r="D7883">
        <v>82</v>
      </c>
      <c r="E7883" s="2"/>
      <c r="F7883">
        <f t="shared" si="4"/>
        <v>4363916</v>
      </c>
      <c r="G7883" s="1">
        <f>Comuni__2[[#This Row],[Popolazione2011]]/Comuni__2[[#This Row],[POPOLAZIONE TOTALE DI OGNI REGIONE (CON FILTRO)]]</f>
        <v>1.8790462511194076E-5</v>
      </c>
      <c r="H7883" t="str">
        <f>IF(Comuni__2[[#This Row],[Popolazione2011]]&gt;300000,"MAGGIORE","")</f>
        <v/>
      </c>
    </row>
    <row r="7884" spans="1:8" x14ac:dyDescent="0.2">
      <c r="A7884" t="s">
        <v>540</v>
      </c>
      <c r="B7884" t="s">
        <v>5</v>
      </c>
      <c r="C7884" t="s">
        <v>490</v>
      </c>
      <c r="D7884">
        <v>82</v>
      </c>
      <c r="E7884" s="2"/>
      <c r="F7884">
        <f t="shared" si="4"/>
        <v>4363916</v>
      </c>
      <c r="G7884" s="1">
        <f>Comuni__2[[#This Row],[Popolazione2011]]/Comuni__2[[#This Row],[POPOLAZIONE TOTALE DI OGNI REGIONE (CON FILTRO)]]</f>
        <v>1.8790462511194076E-5</v>
      </c>
      <c r="H7884" t="str">
        <f>IF(Comuni__2[[#This Row],[Popolazione2011]]&gt;300000,"MAGGIORE","")</f>
        <v/>
      </c>
    </row>
    <row r="7885" spans="1:8" x14ac:dyDescent="0.2">
      <c r="A7885" t="s">
        <v>557</v>
      </c>
      <c r="B7885" t="s">
        <v>5</v>
      </c>
      <c r="C7885" t="s">
        <v>490</v>
      </c>
      <c r="D7885">
        <v>82</v>
      </c>
      <c r="E7885" s="2"/>
      <c r="F7885">
        <f t="shared" si="4"/>
        <v>4363916</v>
      </c>
      <c r="G7885" s="1">
        <f>Comuni__2[[#This Row],[Popolazione2011]]/Comuni__2[[#This Row],[POPOLAZIONE TOTALE DI OGNI REGIONE (CON FILTRO)]]</f>
        <v>1.8790462511194076E-5</v>
      </c>
      <c r="H7885" t="str">
        <f>IF(Comuni__2[[#This Row],[Popolazione2011]]&gt;300000,"MAGGIORE","")</f>
        <v/>
      </c>
    </row>
    <row r="7886" spans="1:8" x14ac:dyDescent="0.2">
      <c r="A7886" t="s">
        <v>641</v>
      </c>
      <c r="B7886" t="s">
        <v>5</v>
      </c>
      <c r="C7886" t="s">
        <v>490</v>
      </c>
      <c r="D7886">
        <v>82</v>
      </c>
      <c r="E7886" s="2"/>
      <c r="F7886">
        <f t="shared" si="4"/>
        <v>4363916</v>
      </c>
      <c r="G7886" s="1">
        <f>Comuni__2[[#This Row],[Popolazione2011]]/Comuni__2[[#This Row],[POPOLAZIONE TOTALE DI OGNI REGIONE (CON FILTRO)]]</f>
        <v>1.8790462511194076E-5</v>
      </c>
      <c r="H7886" t="str">
        <f>IF(Comuni__2[[#This Row],[Popolazione2011]]&gt;300000,"MAGGIORE","")</f>
        <v/>
      </c>
    </row>
    <row r="7887" spans="1:8" x14ac:dyDescent="0.2">
      <c r="A7887" t="s">
        <v>643</v>
      </c>
      <c r="B7887" t="s">
        <v>5</v>
      </c>
      <c r="C7887" t="s">
        <v>490</v>
      </c>
      <c r="D7887">
        <v>81</v>
      </c>
      <c r="E7887" s="2"/>
      <c r="F7887">
        <f t="shared" si="4"/>
        <v>4363916</v>
      </c>
      <c r="G7887" s="1">
        <f>Comuni__2[[#This Row],[Popolazione2011]]/Comuni__2[[#This Row],[POPOLAZIONE TOTALE DI OGNI REGIONE (CON FILTRO)]]</f>
        <v>1.8561310529350244E-5</v>
      </c>
      <c r="H7887" t="str">
        <f>IF(Comuni__2[[#This Row],[Popolazione2011]]&gt;300000,"MAGGIORE","")</f>
        <v/>
      </c>
    </row>
    <row r="7888" spans="1:8" x14ac:dyDescent="0.2">
      <c r="A7888" t="s">
        <v>5703</v>
      </c>
      <c r="B7888" t="s">
        <v>5446</v>
      </c>
      <c r="C7888" t="s">
        <v>5651</v>
      </c>
      <c r="D7888">
        <v>80</v>
      </c>
      <c r="E7888" s="2"/>
      <c r="F7888">
        <f>SUMIFS($D$2:$D$7909, $B$2:$B$7909, "Abruzzo")</f>
        <v>1307309</v>
      </c>
      <c r="G7888" s="1">
        <f>Comuni__2[[#This Row],[Popolazione2011]]/Comuni__2[[#This Row],[POPOLAZIONE TOTALE DI OGNI REGIONE (CON FILTRO)]]</f>
        <v>6.1194407749047848E-5</v>
      </c>
      <c r="H7888" t="str">
        <f>IF(Comuni__2[[#This Row],[Popolazione2011]]&gt;300000,"MAGGIORE","")</f>
        <v/>
      </c>
    </row>
    <row r="7889" spans="1:8" x14ac:dyDescent="0.2">
      <c r="A7889" t="s">
        <v>2341</v>
      </c>
      <c r="B7889" t="s">
        <v>1271</v>
      </c>
      <c r="C7889" t="s">
        <v>2222</v>
      </c>
      <c r="D7889">
        <v>79</v>
      </c>
      <c r="E7889" s="2"/>
      <c r="F7889">
        <f>SUMIFS($D$2:$D$7909, $B$2:$B$7909, "Lombardia")</f>
        <v>9704121</v>
      </c>
      <c r="G7889" s="1">
        <f>Comuni__2[[#This Row],[Popolazione2011]]/Comuni__2[[#This Row],[POPOLAZIONE TOTALE DI OGNI REGIONE (CON FILTRO)]]</f>
        <v>8.1408712855084969E-6</v>
      </c>
      <c r="H7889" t="str">
        <f>IF(Comuni__2[[#This Row],[Popolazione2011]]&gt;300000,"MAGGIORE","")</f>
        <v/>
      </c>
    </row>
    <row r="7890" spans="1:8" x14ac:dyDescent="0.2">
      <c r="A7890" t="s">
        <v>495</v>
      </c>
      <c r="B7890" t="s">
        <v>5</v>
      </c>
      <c r="C7890" t="s">
        <v>490</v>
      </c>
      <c r="D7890">
        <v>79</v>
      </c>
      <c r="E7890" s="2"/>
      <c r="F7890">
        <f>SUMIFS($D$2:$D$7909, $B$2:$B$7909, "Piemonte")</f>
        <v>4363916</v>
      </c>
      <c r="G7890" s="1">
        <f>Comuni__2[[#This Row],[Popolazione2011]]/Comuni__2[[#This Row],[POPOLAZIONE TOTALE DI OGNI REGIONE (CON FILTRO)]]</f>
        <v>1.8103006565662584E-5</v>
      </c>
      <c r="H7890" t="str">
        <f>IF(Comuni__2[[#This Row],[Popolazione2011]]&gt;300000,"MAGGIORE","")</f>
        <v/>
      </c>
    </row>
    <row r="7891" spans="1:8" x14ac:dyDescent="0.2">
      <c r="A7891" t="s">
        <v>235</v>
      </c>
      <c r="B7891" t="s">
        <v>5</v>
      </c>
      <c r="C7891" t="s">
        <v>6</v>
      </c>
      <c r="D7891">
        <v>78</v>
      </c>
      <c r="E7891" s="2"/>
      <c r="F7891">
        <f>SUMIFS($D$2:$D$7909, $B$2:$B$7909, "Piemonte")</f>
        <v>4363916</v>
      </c>
      <c r="G7891" s="1">
        <f>Comuni__2[[#This Row],[Popolazione2011]]/Comuni__2[[#This Row],[POPOLAZIONE TOTALE DI OGNI REGIONE (CON FILTRO)]]</f>
        <v>1.7873854583818752E-5</v>
      </c>
      <c r="H7891" t="str">
        <f>IF(Comuni__2[[#This Row],[Popolazione2011]]&gt;300000,"MAGGIORE","")</f>
        <v/>
      </c>
    </row>
    <row r="7892" spans="1:8" x14ac:dyDescent="0.2">
      <c r="A7892" t="s">
        <v>590</v>
      </c>
      <c r="B7892" t="s">
        <v>5</v>
      </c>
      <c r="C7892" t="s">
        <v>490</v>
      </c>
      <c r="D7892">
        <v>78</v>
      </c>
      <c r="E7892" s="2"/>
      <c r="F7892">
        <f>SUMIFS($D$2:$D$7909, $B$2:$B$7909, "Piemonte")</f>
        <v>4363916</v>
      </c>
      <c r="G7892" s="1">
        <f>Comuni__2[[#This Row],[Popolazione2011]]/Comuni__2[[#This Row],[POPOLAZIONE TOTALE DI OGNI REGIONE (CON FILTRO)]]</f>
        <v>1.7873854583818752E-5</v>
      </c>
      <c r="H7892" t="str">
        <f>IF(Comuni__2[[#This Row],[Popolazione2011]]&gt;300000,"MAGGIORE","")</f>
        <v/>
      </c>
    </row>
    <row r="7893" spans="1:8" x14ac:dyDescent="0.2">
      <c r="A7893" t="s">
        <v>1798</v>
      </c>
      <c r="B7893" t="s">
        <v>1271</v>
      </c>
      <c r="C7893" t="s">
        <v>1772</v>
      </c>
      <c r="D7893">
        <v>76</v>
      </c>
      <c r="E7893" s="2"/>
      <c r="F7893">
        <f>SUMIFS($D$2:$D$7909, $B$2:$B$7909, "Lombardia")</f>
        <v>9704121</v>
      </c>
      <c r="G7893" s="1">
        <f>Comuni__2[[#This Row],[Popolazione2011]]/Comuni__2[[#This Row],[POPOLAZIONE TOTALE DI OGNI REGIONE (CON FILTRO)]]</f>
        <v>7.831724274666402E-6</v>
      </c>
      <c r="H7893" t="str">
        <f>IF(Comuni__2[[#This Row],[Popolazione2011]]&gt;300000,"MAGGIORE","")</f>
        <v/>
      </c>
    </row>
    <row r="7894" spans="1:8" x14ac:dyDescent="0.2">
      <c r="A7894" t="s">
        <v>2392</v>
      </c>
      <c r="B7894" t="s">
        <v>1271</v>
      </c>
      <c r="C7894" t="s">
        <v>2222</v>
      </c>
      <c r="D7894">
        <v>75</v>
      </c>
      <c r="E7894" s="2"/>
      <c r="F7894">
        <f>SUMIFS($D$2:$D$7909, $B$2:$B$7909, "Lombardia")</f>
        <v>9704121</v>
      </c>
      <c r="G7894" s="1">
        <f>Comuni__2[[#This Row],[Popolazione2011]]/Comuni__2[[#This Row],[POPOLAZIONE TOTALE DI OGNI REGIONE (CON FILTRO)]]</f>
        <v>7.7286752710523703E-6</v>
      </c>
      <c r="H7894" t="str">
        <f>IF(Comuni__2[[#This Row],[Popolazione2011]]&gt;300000,"MAGGIORE","")</f>
        <v/>
      </c>
    </row>
    <row r="7895" spans="1:8" x14ac:dyDescent="0.2">
      <c r="A7895" t="s">
        <v>333</v>
      </c>
      <c r="B7895" t="s">
        <v>5</v>
      </c>
      <c r="C7895" t="s">
        <v>319</v>
      </c>
      <c r="D7895">
        <v>75</v>
      </c>
      <c r="E7895" s="2"/>
      <c r="F7895">
        <f>SUMIFS($D$2:$D$7909, $B$2:$B$7909, "Piemonte")</f>
        <v>4363916</v>
      </c>
      <c r="G7895" s="1">
        <f>Comuni__2[[#This Row],[Popolazione2011]]/Comuni__2[[#This Row],[POPOLAZIONE TOTALE DI OGNI REGIONE (CON FILTRO)]]</f>
        <v>1.7186398638287264E-5</v>
      </c>
      <c r="H7895" t="str">
        <f>IF(Comuni__2[[#This Row],[Popolazione2011]]&gt;300000,"MAGGIORE","")</f>
        <v/>
      </c>
    </row>
    <row r="7896" spans="1:8" x14ac:dyDescent="0.2">
      <c r="A7896" t="s">
        <v>606</v>
      </c>
      <c r="B7896" t="s">
        <v>5</v>
      </c>
      <c r="C7896" t="s">
        <v>490</v>
      </c>
      <c r="D7896">
        <v>74</v>
      </c>
      <c r="E7896" s="2"/>
      <c r="F7896">
        <f>SUMIFS($D$2:$D$7909, $B$2:$B$7909, "Piemonte")</f>
        <v>4363916</v>
      </c>
      <c r="G7896" s="1">
        <f>Comuni__2[[#This Row],[Popolazione2011]]/Comuni__2[[#This Row],[POPOLAZIONE TOTALE DI OGNI REGIONE (CON FILTRO)]]</f>
        <v>1.6957246656443433E-5</v>
      </c>
      <c r="H7896" t="str">
        <f>IF(Comuni__2[[#This Row],[Popolazione2011]]&gt;300000,"MAGGIORE","")</f>
        <v/>
      </c>
    </row>
    <row r="7897" spans="1:8" x14ac:dyDescent="0.2">
      <c r="A7897" t="s">
        <v>4060</v>
      </c>
      <c r="B7897" t="s">
        <v>3873</v>
      </c>
      <c r="C7897" t="s">
        <v>4011</v>
      </c>
      <c r="D7897">
        <v>69</v>
      </c>
      <c r="E7897" s="2"/>
      <c r="F7897">
        <f>SUMIFS($D$2:$D$7909, $B$2:$B$7909, "Liguria")</f>
        <v>1570694</v>
      </c>
      <c r="G7897" s="1">
        <f>Comuni__2[[#This Row],[Popolazione2011]]/Comuni__2[[#This Row],[POPOLAZIONE TOTALE DI OGNI REGIONE (CON FILTRO)]]</f>
        <v>4.3929626012450549E-5</v>
      </c>
      <c r="H7897" t="str">
        <f>IF(Comuni__2[[#This Row],[Popolazione2011]]&gt;300000,"MAGGIORE","")</f>
        <v/>
      </c>
    </row>
    <row r="7898" spans="1:8" x14ac:dyDescent="0.2">
      <c r="A7898" t="s">
        <v>213</v>
      </c>
      <c r="B7898" t="s">
        <v>5</v>
      </c>
      <c r="C7898" t="s">
        <v>6</v>
      </c>
      <c r="D7898">
        <v>67</v>
      </c>
      <c r="E7898" s="2"/>
      <c r="F7898">
        <f>SUMIFS($D$2:$D$7909, $B$2:$B$7909, "Piemonte")</f>
        <v>4363916</v>
      </c>
      <c r="G7898" s="1">
        <f>Comuni__2[[#This Row],[Popolazione2011]]/Comuni__2[[#This Row],[POPOLAZIONE TOTALE DI OGNI REGIONE (CON FILTRO)]]</f>
        <v>1.5353182783536621E-5</v>
      </c>
      <c r="H7898" t="str">
        <f>IF(Comuni__2[[#This Row],[Popolazione2011]]&gt;300000,"MAGGIORE","")</f>
        <v/>
      </c>
    </row>
    <row r="7899" spans="1:8" x14ac:dyDescent="0.2">
      <c r="A7899" t="s">
        <v>510</v>
      </c>
      <c r="B7899" t="s">
        <v>5</v>
      </c>
      <c r="C7899" t="s">
        <v>490</v>
      </c>
      <c r="D7899">
        <v>67</v>
      </c>
      <c r="E7899" s="2"/>
      <c r="F7899">
        <f>SUMIFS($D$2:$D$7909, $B$2:$B$7909, "Piemonte")</f>
        <v>4363916</v>
      </c>
      <c r="G7899" s="1">
        <f>Comuni__2[[#This Row],[Popolazione2011]]/Comuni__2[[#This Row],[POPOLAZIONE TOTALE DI OGNI REGIONE (CON FILTRO)]]</f>
        <v>1.5353182783536621E-5</v>
      </c>
      <c r="H7899" t="str">
        <f>IF(Comuni__2[[#This Row],[Popolazione2011]]&gt;300000,"MAGGIORE","")</f>
        <v/>
      </c>
    </row>
    <row r="7900" spans="1:8" x14ac:dyDescent="0.2">
      <c r="A7900" t="s">
        <v>374</v>
      </c>
      <c r="B7900" t="s">
        <v>5</v>
      </c>
      <c r="C7900" t="s">
        <v>319</v>
      </c>
      <c r="D7900">
        <v>66</v>
      </c>
      <c r="E7900" s="2"/>
      <c r="F7900">
        <f>SUMIFS($D$2:$D$7909, $B$2:$B$7909, "Piemonte")</f>
        <v>4363916</v>
      </c>
      <c r="G7900" s="1">
        <f>Comuni__2[[#This Row],[Popolazione2011]]/Comuni__2[[#This Row],[POPOLAZIONE TOTALE DI OGNI REGIONE (CON FILTRO)]]</f>
        <v>1.5124030801692791E-5</v>
      </c>
      <c r="H7900" t="str">
        <f>IF(Comuni__2[[#This Row],[Popolazione2011]]&gt;300000,"MAGGIORE","")</f>
        <v/>
      </c>
    </row>
    <row r="7901" spans="1:8" x14ac:dyDescent="0.2">
      <c r="A7901" t="s">
        <v>716</v>
      </c>
      <c r="B7901" t="s">
        <v>5</v>
      </c>
      <c r="C7901" t="s">
        <v>490</v>
      </c>
      <c r="D7901">
        <v>65</v>
      </c>
      <c r="E7901" s="2"/>
      <c r="F7901">
        <f>SUMIFS($D$2:$D$7909, $B$2:$B$7909, "Piemonte")</f>
        <v>4363916</v>
      </c>
      <c r="G7901" s="1">
        <f>Comuni__2[[#This Row],[Popolazione2011]]/Comuni__2[[#This Row],[POPOLAZIONE TOTALE DI OGNI REGIONE (CON FILTRO)]]</f>
        <v>1.4894878819848961E-5</v>
      </c>
      <c r="H7901" t="str">
        <f>IF(Comuni__2[[#This Row],[Popolazione2011]]&gt;300000,"MAGGIORE","")</f>
        <v/>
      </c>
    </row>
    <row r="7902" spans="1:8" x14ac:dyDescent="0.2">
      <c r="A7902" t="s">
        <v>2704</v>
      </c>
      <c r="B7902" t="s">
        <v>1271</v>
      </c>
      <c r="C7902" t="s">
        <v>2674</v>
      </c>
      <c r="D7902">
        <v>60</v>
      </c>
      <c r="E7902" s="2"/>
      <c r="F7902">
        <f>SUMIFS($D$2:$D$7909, $B$2:$B$7909, "Lombardia")</f>
        <v>9704121</v>
      </c>
      <c r="G7902" s="1">
        <f>Comuni__2[[#This Row],[Popolazione2011]]/Comuni__2[[#This Row],[POPOLAZIONE TOTALE DI OGNI REGIONE (CON FILTRO)]]</f>
        <v>6.1829402168418964E-6</v>
      </c>
      <c r="H7902" t="str">
        <f>IF(Comuni__2[[#This Row],[Popolazione2011]]&gt;300000,"MAGGIORE","")</f>
        <v/>
      </c>
    </row>
    <row r="7903" spans="1:8" x14ac:dyDescent="0.2">
      <c r="A7903" t="s">
        <v>148</v>
      </c>
      <c r="B7903" t="s">
        <v>5</v>
      </c>
      <c r="C7903" t="s">
        <v>6</v>
      </c>
      <c r="D7903">
        <v>58</v>
      </c>
      <c r="E7903" s="2"/>
      <c r="F7903">
        <f t="shared" ref="F7903:F7908" si="5">SUMIFS($D$2:$D$7909, $B$2:$B$7909, "Piemonte")</f>
        <v>4363916</v>
      </c>
      <c r="G7903" s="1">
        <f>Comuni__2[[#This Row],[Popolazione2011]]/Comuni__2[[#This Row],[POPOLAZIONE TOTALE DI OGNI REGIONE (CON FILTRO)]]</f>
        <v>1.329081494694215E-5</v>
      </c>
      <c r="H7903" t="str">
        <f>IF(Comuni__2[[#This Row],[Popolazione2011]]&gt;300000,"MAGGIORE","")</f>
        <v/>
      </c>
    </row>
    <row r="7904" spans="1:8" x14ac:dyDescent="0.2">
      <c r="A7904" t="s">
        <v>599</v>
      </c>
      <c r="B7904" t="s">
        <v>5</v>
      </c>
      <c r="C7904" t="s">
        <v>490</v>
      </c>
      <c r="D7904">
        <v>52</v>
      </c>
      <c r="E7904" s="2"/>
      <c r="F7904">
        <f t="shared" si="5"/>
        <v>4363916</v>
      </c>
      <c r="G7904" s="1">
        <f>Comuni__2[[#This Row],[Popolazione2011]]/Comuni__2[[#This Row],[POPOLAZIONE TOTALE DI OGNI REGIONE (CON FILTRO)]]</f>
        <v>1.1915903055879169E-5</v>
      </c>
      <c r="H7904" t="str">
        <f>IF(Comuni__2[[#This Row],[Popolazione2011]]&gt;300000,"MAGGIORE","")</f>
        <v/>
      </c>
    </row>
    <row r="7905" spans="1:8" x14ac:dyDescent="0.2">
      <c r="A7905" t="s">
        <v>125</v>
      </c>
      <c r="B7905" t="s">
        <v>5</v>
      </c>
      <c r="C7905" t="s">
        <v>6</v>
      </c>
      <c r="D7905">
        <v>49</v>
      </c>
      <c r="E7905" s="2"/>
      <c r="F7905">
        <f t="shared" si="5"/>
        <v>4363916</v>
      </c>
      <c r="G7905" s="1">
        <f>Comuni__2[[#This Row],[Popolazione2011]]/Comuni__2[[#This Row],[POPOLAZIONE TOTALE DI OGNI REGIONE (CON FILTRO)]]</f>
        <v>1.1228447110347679E-5</v>
      </c>
      <c r="H7905" t="str">
        <f>IF(Comuni__2[[#This Row],[Popolazione2011]]&gt;300000,"MAGGIORE","")</f>
        <v/>
      </c>
    </row>
    <row r="7906" spans="1:8" x14ac:dyDescent="0.2">
      <c r="A7906" t="s">
        <v>339</v>
      </c>
      <c r="B7906" t="s">
        <v>5</v>
      </c>
      <c r="C7906" t="s">
        <v>319</v>
      </c>
      <c r="D7906">
        <v>48</v>
      </c>
      <c r="E7906" s="2"/>
      <c r="F7906">
        <f t="shared" si="5"/>
        <v>4363916</v>
      </c>
      <c r="G7906" s="1">
        <f>Comuni__2[[#This Row],[Popolazione2011]]/Comuni__2[[#This Row],[POPOLAZIONE TOTALE DI OGNI REGIONE (CON FILTRO)]]</f>
        <v>1.0999295128503849E-5</v>
      </c>
      <c r="H7906" t="str">
        <f>IF(Comuni__2[[#This Row],[Popolazione2011]]&gt;300000,"MAGGIORE","")</f>
        <v/>
      </c>
    </row>
    <row r="7907" spans="1:8" x14ac:dyDescent="0.2">
      <c r="A7907" t="s">
        <v>520</v>
      </c>
      <c r="B7907" t="s">
        <v>5</v>
      </c>
      <c r="C7907" t="s">
        <v>490</v>
      </c>
      <c r="D7907">
        <v>48</v>
      </c>
      <c r="E7907" s="2"/>
      <c r="F7907">
        <f t="shared" si="5"/>
        <v>4363916</v>
      </c>
      <c r="G7907" s="1">
        <f>Comuni__2[[#This Row],[Popolazione2011]]/Comuni__2[[#This Row],[POPOLAZIONE TOTALE DI OGNI REGIONE (CON FILTRO)]]</f>
        <v>1.0999295128503849E-5</v>
      </c>
      <c r="H7907" t="str">
        <f>IF(Comuni__2[[#This Row],[Popolazione2011]]&gt;300000,"MAGGIORE","")</f>
        <v/>
      </c>
    </row>
    <row r="7908" spans="1:8" x14ac:dyDescent="0.2">
      <c r="A7908" t="s">
        <v>159</v>
      </c>
      <c r="B7908" t="s">
        <v>5</v>
      </c>
      <c r="C7908" t="s">
        <v>6</v>
      </c>
      <c r="D7908">
        <v>42</v>
      </c>
      <c r="E7908" s="2"/>
      <c r="F7908">
        <f t="shared" si="5"/>
        <v>4363916</v>
      </c>
      <c r="G7908" s="1">
        <f>Comuni__2[[#This Row],[Popolazione2011]]/Comuni__2[[#This Row],[POPOLAZIONE TOTALE DI OGNI REGIONE (CON FILTRO)]]</f>
        <v>9.6243832374408677E-6</v>
      </c>
      <c r="H7908" t="str">
        <f>IF(Comuni__2[[#This Row],[Popolazione2011]]&gt;300000,"MAGGIORE","")</f>
        <v/>
      </c>
    </row>
    <row r="7909" spans="1:8" x14ac:dyDescent="0.2">
      <c r="A7909" t="s">
        <v>2641</v>
      </c>
      <c r="B7909" t="s">
        <v>1271</v>
      </c>
      <c r="C7909" t="s">
        <v>2588</v>
      </c>
      <c r="D7909">
        <v>34</v>
      </c>
      <c r="E7909" s="2"/>
      <c r="F7909">
        <f>SUMIFS($D$2:$D$7909, $B$2:$B$7909, "Lombardia")</f>
        <v>9704121</v>
      </c>
      <c r="G7909" s="1">
        <f>Comuni__2[[#This Row],[Popolazione2011]]/Comuni__2[[#This Row],[POPOLAZIONE TOTALE DI OGNI REGIONE (CON FILTRO)]]</f>
        <v>3.5036661228770744E-6</v>
      </c>
      <c r="H7909" t="str">
        <f>IF(Comuni__2[[#This Row],[Popolazione2011]]&gt;300000,"MAGGIORE","")</f>
        <v/>
      </c>
    </row>
    <row r="7910" spans="1:8" x14ac:dyDescent="0.2">
      <c r="A7910" t="s">
        <v>1605</v>
      </c>
      <c r="B7910" t="s">
        <v>1271</v>
      </c>
      <c r="C7910" t="s">
        <v>1560</v>
      </c>
      <c r="D7910">
        <v>30</v>
      </c>
      <c r="E7910" s="2"/>
      <c r="F7910">
        <f>SUMIFS($D$2:$D$7909, $B$2:$B$7909, "Lombardia")</f>
        <v>9704121</v>
      </c>
      <c r="G7910" s="1">
        <f>Comuni__2[[#This Row],[Popolazione2011]]/Comuni__2[[#This Row],[POPOLAZIONE TOTALE DI OGNI REGIONE (CON FILTRO)]]</f>
        <v>3.0914701084209482E-6</v>
      </c>
      <c r="H7910" t="str">
        <f>IF(Comuni__2[[#This Row],[Popolazione2011]]&gt;300000,"MAGGIORE","")</f>
        <v/>
      </c>
    </row>
    <row r="7911" spans="1:8" x14ac:dyDescent="0.2">
      <c r="A7911" t="s">
        <v>8038</v>
      </c>
      <c r="D7911">
        <f>SUM(D2:D7910)</f>
        <v>59457056</v>
      </c>
      <c r="G791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F12C-9B82-5C4B-86E0-E8ABED479CBE}">
  <dimension ref="A1:D7910"/>
  <sheetViews>
    <sheetView topLeftCell="A7897" workbookViewId="0">
      <selection activeCell="A7910" sqref="A7910:XFD7910"/>
    </sheetView>
  </sheetViews>
  <sheetFormatPr baseColWidth="10" defaultRowHeight="16" x14ac:dyDescent="0.2"/>
  <cols>
    <col min="1" max="1" width="50.5" bestFit="1" customWidth="1"/>
    <col min="2" max="2" width="24.83203125" bestFit="1" customWidth="1"/>
    <col min="3" max="3" width="21" bestFit="1" customWidth="1"/>
    <col min="4" max="4" width="17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>
        <v>2644</v>
      </c>
    </row>
    <row r="3" spans="1:4" x14ac:dyDescent="0.2">
      <c r="A3" t="s">
        <v>7</v>
      </c>
      <c r="B3" t="s">
        <v>5</v>
      </c>
      <c r="C3" t="s">
        <v>6</v>
      </c>
      <c r="D3">
        <v>3819</v>
      </c>
    </row>
    <row r="4" spans="1:4" x14ac:dyDescent="0.2">
      <c r="A4" t="s">
        <v>8</v>
      </c>
      <c r="B4" t="s">
        <v>5</v>
      </c>
      <c r="C4" t="s">
        <v>6</v>
      </c>
      <c r="D4">
        <v>462</v>
      </c>
    </row>
    <row r="5" spans="1:4" x14ac:dyDescent="0.2">
      <c r="A5" t="s">
        <v>9</v>
      </c>
      <c r="B5" t="s">
        <v>5</v>
      </c>
      <c r="C5" t="s">
        <v>6</v>
      </c>
      <c r="D5">
        <v>1791</v>
      </c>
    </row>
    <row r="6" spans="1:4" x14ac:dyDescent="0.2">
      <c r="A6" t="s">
        <v>10</v>
      </c>
      <c r="B6" t="s">
        <v>5</v>
      </c>
      <c r="C6" t="s">
        <v>6</v>
      </c>
      <c r="D6">
        <v>6303</v>
      </c>
    </row>
    <row r="7" spans="1:4" x14ac:dyDescent="0.2">
      <c r="A7" t="s">
        <v>11</v>
      </c>
      <c r="B7" t="s">
        <v>5</v>
      </c>
      <c r="C7" t="s">
        <v>6</v>
      </c>
      <c r="D7">
        <v>277</v>
      </c>
    </row>
    <row r="8" spans="1:4" x14ac:dyDescent="0.2">
      <c r="A8" t="s">
        <v>12</v>
      </c>
      <c r="B8" t="s">
        <v>5</v>
      </c>
      <c r="C8" t="s">
        <v>6</v>
      </c>
      <c r="D8">
        <v>16893</v>
      </c>
    </row>
    <row r="9" spans="1:4" x14ac:dyDescent="0.2">
      <c r="A9" t="s">
        <v>13</v>
      </c>
      <c r="B9" t="s">
        <v>5</v>
      </c>
      <c r="C9" t="s">
        <v>6</v>
      </c>
      <c r="D9">
        <v>1966</v>
      </c>
    </row>
    <row r="10" spans="1:4" x14ac:dyDescent="0.2">
      <c r="A10" t="s">
        <v>14</v>
      </c>
      <c r="B10" t="s">
        <v>5</v>
      </c>
      <c r="C10" t="s">
        <v>6</v>
      </c>
      <c r="D10">
        <v>512</v>
      </c>
    </row>
    <row r="11" spans="1:4" x14ac:dyDescent="0.2">
      <c r="A11" t="s">
        <v>15</v>
      </c>
      <c r="B11" t="s">
        <v>5</v>
      </c>
      <c r="C11" t="s">
        <v>6</v>
      </c>
      <c r="D11">
        <v>870</v>
      </c>
    </row>
    <row r="12" spans="1:4" x14ac:dyDescent="0.2">
      <c r="A12" t="s">
        <v>16</v>
      </c>
      <c r="B12" t="s">
        <v>5</v>
      </c>
      <c r="C12" t="s">
        <v>6</v>
      </c>
      <c r="D12">
        <v>1039</v>
      </c>
    </row>
    <row r="13" spans="1:4" x14ac:dyDescent="0.2">
      <c r="A13" t="s">
        <v>17</v>
      </c>
      <c r="B13" t="s">
        <v>5</v>
      </c>
      <c r="C13" t="s">
        <v>6</v>
      </c>
      <c r="D13">
        <v>12129</v>
      </c>
    </row>
    <row r="14" spans="1:4" x14ac:dyDescent="0.2">
      <c r="A14" t="s">
        <v>18</v>
      </c>
      <c r="B14" t="s">
        <v>5</v>
      </c>
      <c r="C14" t="s">
        <v>6</v>
      </c>
      <c r="D14">
        <v>1347</v>
      </c>
    </row>
    <row r="15" spans="1:4" x14ac:dyDescent="0.2">
      <c r="A15" t="s">
        <v>19</v>
      </c>
      <c r="B15" t="s">
        <v>5</v>
      </c>
      <c r="C15" t="s">
        <v>6</v>
      </c>
      <c r="D15">
        <v>816</v>
      </c>
    </row>
    <row r="16" spans="1:4" x14ac:dyDescent="0.2">
      <c r="A16" t="s">
        <v>20</v>
      </c>
      <c r="B16" t="s">
        <v>5</v>
      </c>
      <c r="C16" t="s">
        <v>6</v>
      </c>
      <c r="D16">
        <v>3161</v>
      </c>
    </row>
    <row r="17" spans="1:4" x14ac:dyDescent="0.2">
      <c r="A17" t="s">
        <v>21</v>
      </c>
      <c r="B17" t="s">
        <v>5</v>
      </c>
      <c r="C17" t="s">
        <v>6</v>
      </c>
      <c r="D17">
        <v>534</v>
      </c>
    </row>
    <row r="18" spans="1:4" x14ac:dyDescent="0.2">
      <c r="A18" t="s">
        <v>22</v>
      </c>
      <c r="B18" t="s">
        <v>5</v>
      </c>
      <c r="C18" t="s">
        <v>6</v>
      </c>
      <c r="D18">
        <v>3783</v>
      </c>
    </row>
    <row r="19" spans="1:4" x14ac:dyDescent="0.2">
      <c r="A19" t="s">
        <v>23</v>
      </c>
      <c r="B19" t="s">
        <v>5</v>
      </c>
      <c r="C19" t="s">
        <v>6</v>
      </c>
      <c r="D19">
        <v>95</v>
      </c>
    </row>
    <row r="20" spans="1:4" x14ac:dyDescent="0.2">
      <c r="A20" t="s">
        <v>24</v>
      </c>
      <c r="B20" t="s">
        <v>5</v>
      </c>
      <c r="C20" t="s">
        <v>6</v>
      </c>
      <c r="D20">
        <v>3280</v>
      </c>
    </row>
    <row r="21" spans="1:4" x14ac:dyDescent="0.2">
      <c r="A21" t="s">
        <v>25</v>
      </c>
      <c r="B21" t="s">
        <v>5</v>
      </c>
      <c r="C21" t="s">
        <v>6</v>
      </c>
      <c r="D21">
        <v>1623</v>
      </c>
    </row>
    <row r="22" spans="1:4" x14ac:dyDescent="0.2">
      <c r="A22" t="s">
        <v>26</v>
      </c>
      <c r="B22" t="s">
        <v>5</v>
      </c>
      <c r="C22" t="s">
        <v>6</v>
      </c>
      <c r="D22">
        <v>3212</v>
      </c>
    </row>
    <row r="23" spans="1:4" x14ac:dyDescent="0.2">
      <c r="A23" t="s">
        <v>27</v>
      </c>
      <c r="B23" t="s">
        <v>5</v>
      </c>
      <c r="C23" t="s">
        <v>6</v>
      </c>
      <c r="D23">
        <v>599</v>
      </c>
    </row>
    <row r="24" spans="1:4" x14ac:dyDescent="0.2">
      <c r="A24" t="s">
        <v>28</v>
      </c>
      <c r="B24" t="s">
        <v>5</v>
      </c>
      <c r="C24" t="s">
        <v>6</v>
      </c>
      <c r="D24">
        <v>18104</v>
      </c>
    </row>
    <row r="25" spans="1:4" x14ac:dyDescent="0.2">
      <c r="A25" t="s">
        <v>29</v>
      </c>
      <c r="B25" t="s">
        <v>5</v>
      </c>
      <c r="C25" t="s">
        <v>6</v>
      </c>
      <c r="D25">
        <v>3376</v>
      </c>
    </row>
    <row r="26" spans="1:4" x14ac:dyDescent="0.2">
      <c r="A26" t="s">
        <v>30</v>
      </c>
      <c r="B26" t="s">
        <v>5</v>
      </c>
      <c r="C26" t="s">
        <v>6</v>
      </c>
      <c r="D26">
        <v>566</v>
      </c>
    </row>
    <row r="27" spans="1:4" x14ac:dyDescent="0.2">
      <c r="A27" t="s">
        <v>31</v>
      </c>
      <c r="B27" t="s">
        <v>5</v>
      </c>
      <c r="C27" t="s">
        <v>6</v>
      </c>
      <c r="D27">
        <v>2112</v>
      </c>
    </row>
    <row r="28" spans="1:4" x14ac:dyDescent="0.2">
      <c r="A28" t="s">
        <v>32</v>
      </c>
      <c r="B28" t="s">
        <v>5</v>
      </c>
      <c r="C28" t="s">
        <v>6</v>
      </c>
      <c r="D28">
        <v>11723</v>
      </c>
    </row>
    <row r="29" spans="1:4" x14ac:dyDescent="0.2">
      <c r="A29" t="s">
        <v>33</v>
      </c>
      <c r="B29" t="s">
        <v>5</v>
      </c>
      <c r="C29" t="s">
        <v>6</v>
      </c>
      <c r="D29">
        <v>550</v>
      </c>
    </row>
    <row r="30" spans="1:4" x14ac:dyDescent="0.2">
      <c r="A30" t="s">
        <v>34</v>
      </c>
      <c r="B30" t="s">
        <v>5</v>
      </c>
      <c r="C30" t="s">
        <v>6</v>
      </c>
      <c r="D30">
        <v>3643</v>
      </c>
    </row>
    <row r="31" spans="1:4" x14ac:dyDescent="0.2">
      <c r="A31" t="s">
        <v>35</v>
      </c>
      <c r="B31" t="s">
        <v>5</v>
      </c>
      <c r="C31" t="s">
        <v>6</v>
      </c>
      <c r="D31">
        <v>835</v>
      </c>
    </row>
    <row r="32" spans="1:4" x14ac:dyDescent="0.2">
      <c r="A32" t="s">
        <v>36</v>
      </c>
      <c r="B32" t="s">
        <v>5</v>
      </c>
      <c r="C32" t="s">
        <v>6</v>
      </c>
      <c r="D32">
        <v>2320</v>
      </c>
    </row>
    <row r="33" spans="1:4" x14ac:dyDescent="0.2">
      <c r="A33" t="s">
        <v>37</v>
      </c>
      <c r="B33" t="s">
        <v>5</v>
      </c>
      <c r="C33" t="s">
        <v>6</v>
      </c>
      <c r="D33">
        <v>3056</v>
      </c>
    </row>
    <row r="34" spans="1:4" x14ac:dyDescent="0.2">
      <c r="A34" t="s">
        <v>38</v>
      </c>
      <c r="B34" t="s">
        <v>5</v>
      </c>
      <c r="C34" t="s">
        <v>6</v>
      </c>
      <c r="D34">
        <v>8402</v>
      </c>
    </row>
    <row r="35" spans="1:4" x14ac:dyDescent="0.2">
      <c r="A35" t="s">
        <v>39</v>
      </c>
      <c r="B35" t="s">
        <v>5</v>
      </c>
      <c r="C35" t="s">
        <v>6</v>
      </c>
      <c r="D35">
        <v>4517</v>
      </c>
    </row>
    <row r="36" spans="1:4" x14ac:dyDescent="0.2">
      <c r="A36" t="s">
        <v>40</v>
      </c>
      <c r="B36" t="s">
        <v>5</v>
      </c>
      <c r="C36" t="s">
        <v>6</v>
      </c>
      <c r="D36">
        <v>460</v>
      </c>
    </row>
    <row r="37" spans="1:4" x14ac:dyDescent="0.2">
      <c r="A37" t="s">
        <v>41</v>
      </c>
      <c r="B37" t="s">
        <v>5</v>
      </c>
      <c r="C37" t="s">
        <v>6</v>
      </c>
      <c r="D37">
        <v>471</v>
      </c>
    </row>
    <row r="38" spans="1:4" x14ac:dyDescent="0.2">
      <c r="A38" t="s">
        <v>42</v>
      </c>
      <c r="B38" t="s">
        <v>5</v>
      </c>
      <c r="C38" t="s">
        <v>6</v>
      </c>
      <c r="D38">
        <v>8479</v>
      </c>
    </row>
    <row r="39" spans="1:4" x14ac:dyDescent="0.2">
      <c r="A39" t="s">
        <v>43</v>
      </c>
      <c r="B39" t="s">
        <v>5</v>
      </c>
      <c r="C39" t="s">
        <v>6</v>
      </c>
      <c r="D39">
        <v>1726</v>
      </c>
    </row>
    <row r="40" spans="1:4" x14ac:dyDescent="0.2">
      <c r="A40" t="s">
        <v>44</v>
      </c>
      <c r="B40" t="s">
        <v>5</v>
      </c>
      <c r="C40" t="s">
        <v>6</v>
      </c>
      <c r="D40">
        <v>1545</v>
      </c>
    </row>
    <row r="41" spans="1:4" x14ac:dyDescent="0.2">
      <c r="A41" t="s">
        <v>45</v>
      </c>
      <c r="B41" t="s">
        <v>5</v>
      </c>
      <c r="C41" t="s">
        <v>6</v>
      </c>
      <c r="D41">
        <v>1405</v>
      </c>
    </row>
    <row r="42" spans="1:4" x14ac:dyDescent="0.2">
      <c r="A42" t="s">
        <v>46</v>
      </c>
      <c r="B42" t="s">
        <v>5</v>
      </c>
      <c r="C42" t="s">
        <v>6</v>
      </c>
      <c r="D42">
        <v>1228</v>
      </c>
    </row>
    <row r="43" spans="1:4" x14ac:dyDescent="0.2">
      <c r="A43" t="s">
        <v>47</v>
      </c>
      <c r="B43" t="s">
        <v>5</v>
      </c>
      <c r="C43" t="s">
        <v>6</v>
      </c>
      <c r="D43">
        <v>1588</v>
      </c>
    </row>
    <row r="44" spans="1:4" x14ac:dyDescent="0.2">
      <c r="A44" t="s">
        <v>48</v>
      </c>
      <c r="B44" t="s">
        <v>5</v>
      </c>
      <c r="C44" t="s">
        <v>6</v>
      </c>
      <c r="D44">
        <v>6363</v>
      </c>
    </row>
    <row r="45" spans="1:4" x14ac:dyDescent="0.2">
      <c r="A45" t="s">
        <v>49</v>
      </c>
      <c r="B45" t="s">
        <v>5</v>
      </c>
      <c r="C45" t="s">
        <v>6</v>
      </c>
      <c r="D45">
        <v>6386</v>
      </c>
    </row>
    <row r="46" spans="1:4" x14ac:dyDescent="0.2">
      <c r="A46" t="s">
        <v>50</v>
      </c>
      <c r="B46" t="s">
        <v>5</v>
      </c>
      <c r="C46" t="s">
        <v>6</v>
      </c>
      <c r="D46">
        <v>3511</v>
      </c>
    </row>
    <row r="47" spans="1:4" x14ac:dyDescent="0.2">
      <c r="A47" t="s">
        <v>51</v>
      </c>
      <c r="B47" t="s">
        <v>5</v>
      </c>
      <c r="C47" t="s">
        <v>6</v>
      </c>
      <c r="D47">
        <v>7483</v>
      </c>
    </row>
    <row r="48" spans="1:4" x14ac:dyDescent="0.2">
      <c r="A48" t="s">
        <v>52</v>
      </c>
      <c r="B48" t="s">
        <v>5</v>
      </c>
      <c r="C48" t="s">
        <v>6</v>
      </c>
      <c r="D48">
        <v>6215</v>
      </c>
    </row>
    <row r="49" spans="1:4" x14ac:dyDescent="0.2">
      <c r="A49" t="s">
        <v>53</v>
      </c>
      <c r="B49" t="s">
        <v>5</v>
      </c>
      <c r="C49" t="s">
        <v>6</v>
      </c>
      <c r="D49">
        <v>1382</v>
      </c>
    </row>
    <row r="50" spans="1:4" x14ac:dyDescent="0.2">
      <c r="A50" t="s">
        <v>54</v>
      </c>
      <c r="B50" t="s">
        <v>5</v>
      </c>
      <c r="C50" t="s">
        <v>6</v>
      </c>
      <c r="D50">
        <v>1286</v>
      </c>
    </row>
    <row r="51" spans="1:4" x14ac:dyDescent="0.2">
      <c r="A51" t="s">
        <v>55</v>
      </c>
      <c r="B51" t="s">
        <v>5</v>
      </c>
      <c r="C51" t="s">
        <v>6</v>
      </c>
      <c r="D51">
        <v>5566</v>
      </c>
    </row>
    <row r="52" spans="1:4" x14ac:dyDescent="0.2">
      <c r="A52" t="s">
        <v>56</v>
      </c>
      <c r="B52" t="s">
        <v>5</v>
      </c>
      <c r="C52" t="s">
        <v>6</v>
      </c>
      <c r="D52">
        <v>294</v>
      </c>
    </row>
    <row r="53" spans="1:4" x14ac:dyDescent="0.2">
      <c r="A53" t="s">
        <v>57</v>
      </c>
      <c r="B53" t="s">
        <v>5</v>
      </c>
      <c r="C53" t="s">
        <v>6</v>
      </c>
      <c r="D53">
        <v>2527</v>
      </c>
    </row>
    <row r="54" spans="1:4" x14ac:dyDescent="0.2">
      <c r="A54" t="s">
        <v>58</v>
      </c>
      <c r="B54" t="s">
        <v>5</v>
      </c>
      <c r="C54" t="s">
        <v>6</v>
      </c>
      <c r="D54">
        <v>554</v>
      </c>
    </row>
    <row r="55" spans="1:4" x14ac:dyDescent="0.2">
      <c r="A55" t="s">
        <v>59</v>
      </c>
      <c r="B55" t="s">
        <v>5</v>
      </c>
      <c r="C55" t="s">
        <v>6</v>
      </c>
      <c r="D55">
        <v>2116</v>
      </c>
    </row>
    <row r="56" spans="1:4" x14ac:dyDescent="0.2">
      <c r="A56" t="s">
        <v>60</v>
      </c>
      <c r="B56" t="s">
        <v>5</v>
      </c>
      <c r="C56" t="s">
        <v>6</v>
      </c>
      <c r="D56">
        <v>995</v>
      </c>
    </row>
    <row r="57" spans="1:4" x14ac:dyDescent="0.2">
      <c r="A57" t="s">
        <v>61</v>
      </c>
      <c r="B57" t="s">
        <v>5</v>
      </c>
      <c r="C57" t="s">
        <v>6</v>
      </c>
      <c r="D57">
        <v>772</v>
      </c>
    </row>
    <row r="58" spans="1:4" x14ac:dyDescent="0.2">
      <c r="A58" t="s">
        <v>62</v>
      </c>
      <c r="B58" t="s">
        <v>5</v>
      </c>
      <c r="C58" t="s">
        <v>6</v>
      </c>
      <c r="D58">
        <v>9156</v>
      </c>
    </row>
    <row r="59" spans="1:4" x14ac:dyDescent="0.2">
      <c r="A59" t="s">
        <v>63</v>
      </c>
      <c r="B59" t="s">
        <v>5</v>
      </c>
      <c r="C59" t="s">
        <v>6</v>
      </c>
      <c r="D59">
        <v>28563</v>
      </c>
    </row>
    <row r="60" spans="1:4" x14ac:dyDescent="0.2">
      <c r="A60" t="s">
        <v>64</v>
      </c>
      <c r="B60" t="s">
        <v>5</v>
      </c>
      <c r="C60" t="s">
        <v>6</v>
      </c>
      <c r="D60">
        <v>1820</v>
      </c>
    </row>
    <row r="61" spans="1:4" x14ac:dyDescent="0.2">
      <c r="A61" t="s">
        <v>65</v>
      </c>
      <c r="B61" t="s">
        <v>5</v>
      </c>
      <c r="C61" t="s">
        <v>6</v>
      </c>
      <c r="D61">
        <v>1491</v>
      </c>
    </row>
    <row r="62" spans="1:4" x14ac:dyDescent="0.2">
      <c r="A62" t="s">
        <v>66</v>
      </c>
      <c r="B62" t="s">
        <v>5</v>
      </c>
      <c r="C62" t="s">
        <v>6</v>
      </c>
      <c r="D62">
        <v>2931</v>
      </c>
    </row>
    <row r="63" spans="1:4" x14ac:dyDescent="0.2">
      <c r="A63" t="s">
        <v>67</v>
      </c>
      <c r="B63" t="s">
        <v>5</v>
      </c>
      <c r="C63" t="s">
        <v>6</v>
      </c>
      <c r="D63">
        <v>13389</v>
      </c>
    </row>
    <row r="64" spans="1:4" x14ac:dyDescent="0.2">
      <c r="A64" t="s">
        <v>68</v>
      </c>
      <c r="B64" t="s">
        <v>5</v>
      </c>
      <c r="C64" t="s">
        <v>6</v>
      </c>
      <c r="D64">
        <v>1791</v>
      </c>
    </row>
    <row r="65" spans="1:4" x14ac:dyDescent="0.2">
      <c r="A65" t="s">
        <v>69</v>
      </c>
      <c r="B65" t="s">
        <v>5</v>
      </c>
      <c r="C65" t="s">
        <v>6</v>
      </c>
      <c r="D65">
        <v>2193</v>
      </c>
    </row>
    <row r="66" spans="1:4" x14ac:dyDescent="0.2">
      <c r="A66" t="s">
        <v>70</v>
      </c>
      <c r="B66" t="s">
        <v>5</v>
      </c>
      <c r="C66" t="s">
        <v>6</v>
      </c>
      <c r="D66">
        <v>9917</v>
      </c>
    </row>
    <row r="67" spans="1:4" x14ac:dyDescent="0.2">
      <c r="A67" t="s">
        <v>71</v>
      </c>
      <c r="B67" t="s">
        <v>5</v>
      </c>
      <c r="C67" t="s">
        <v>6</v>
      </c>
      <c r="D67">
        <v>417</v>
      </c>
    </row>
    <row r="68" spans="1:4" x14ac:dyDescent="0.2">
      <c r="A68" t="s">
        <v>72</v>
      </c>
      <c r="B68" t="s">
        <v>5</v>
      </c>
      <c r="C68" t="s">
        <v>6</v>
      </c>
      <c r="D68">
        <v>6363</v>
      </c>
    </row>
    <row r="69" spans="1:4" x14ac:dyDescent="0.2">
      <c r="A69" t="s">
        <v>73</v>
      </c>
      <c r="B69" t="s">
        <v>5</v>
      </c>
      <c r="C69" t="s">
        <v>6</v>
      </c>
      <c r="D69">
        <v>2309</v>
      </c>
    </row>
    <row r="70" spans="1:4" x14ac:dyDescent="0.2">
      <c r="A70" t="s">
        <v>74</v>
      </c>
      <c r="B70" t="s">
        <v>5</v>
      </c>
      <c r="C70" t="s">
        <v>6</v>
      </c>
      <c r="D70">
        <v>5568</v>
      </c>
    </row>
    <row r="71" spans="1:4" x14ac:dyDescent="0.2">
      <c r="A71" t="s">
        <v>75</v>
      </c>
      <c r="B71" t="s">
        <v>5</v>
      </c>
      <c r="C71" t="s">
        <v>6</v>
      </c>
      <c r="D71">
        <v>1857</v>
      </c>
    </row>
    <row r="72" spans="1:4" x14ac:dyDescent="0.2">
      <c r="A72" t="s">
        <v>76</v>
      </c>
      <c r="B72" t="s">
        <v>5</v>
      </c>
      <c r="C72" t="s">
        <v>6</v>
      </c>
      <c r="D72">
        <v>1056</v>
      </c>
    </row>
    <row r="73" spans="1:4" x14ac:dyDescent="0.2">
      <c r="A73" t="s">
        <v>77</v>
      </c>
      <c r="B73" t="s">
        <v>5</v>
      </c>
      <c r="C73" t="s">
        <v>6</v>
      </c>
      <c r="D73">
        <v>159</v>
      </c>
    </row>
    <row r="74" spans="1:4" x14ac:dyDescent="0.2">
      <c r="A74" t="s">
        <v>78</v>
      </c>
      <c r="B74" t="s">
        <v>5</v>
      </c>
      <c r="C74" t="s">
        <v>6</v>
      </c>
      <c r="D74">
        <v>1007</v>
      </c>
    </row>
    <row r="75" spans="1:4" x14ac:dyDescent="0.2">
      <c r="A75" t="s">
        <v>79</v>
      </c>
      <c r="B75" t="s">
        <v>5</v>
      </c>
      <c r="C75" t="s">
        <v>6</v>
      </c>
      <c r="D75">
        <v>364</v>
      </c>
    </row>
    <row r="76" spans="1:4" x14ac:dyDescent="0.2">
      <c r="A76" t="s">
        <v>80</v>
      </c>
      <c r="B76" t="s">
        <v>5</v>
      </c>
      <c r="C76" t="s">
        <v>6</v>
      </c>
      <c r="D76">
        <v>1700</v>
      </c>
    </row>
    <row r="77" spans="1:4" x14ac:dyDescent="0.2">
      <c r="A77" t="s">
        <v>81</v>
      </c>
      <c r="B77" t="s">
        <v>5</v>
      </c>
      <c r="C77" t="s">
        <v>6</v>
      </c>
      <c r="D77">
        <v>2106</v>
      </c>
    </row>
    <row r="78" spans="1:4" x14ac:dyDescent="0.2">
      <c r="A78" t="s">
        <v>82</v>
      </c>
      <c r="B78" t="s">
        <v>5</v>
      </c>
      <c r="C78" t="s">
        <v>6</v>
      </c>
      <c r="D78">
        <v>35962</v>
      </c>
    </row>
    <row r="79" spans="1:4" x14ac:dyDescent="0.2">
      <c r="A79" t="s">
        <v>83</v>
      </c>
      <c r="B79" t="s">
        <v>5</v>
      </c>
      <c r="C79" t="s">
        <v>6</v>
      </c>
      <c r="D79">
        <v>203</v>
      </c>
    </row>
    <row r="80" spans="1:4" x14ac:dyDescent="0.2">
      <c r="A80" t="s">
        <v>84</v>
      </c>
      <c r="B80" t="s">
        <v>5</v>
      </c>
      <c r="C80" t="s">
        <v>6</v>
      </c>
      <c r="D80">
        <v>932</v>
      </c>
    </row>
    <row r="81" spans="1:4" x14ac:dyDescent="0.2">
      <c r="A81" t="s">
        <v>85</v>
      </c>
      <c r="B81" t="s">
        <v>5</v>
      </c>
      <c r="C81" t="s">
        <v>6</v>
      </c>
      <c r="D81">
        <v>1691</v>
      </c>
    </row>
    <row r="82" spans="1:4" x14ac:dyDescent="0.2">
      <c r="A82" t="s">
        <v>86</v>
      </c>
      <c r="B82" t="s">
        <v>5</v>
      </c>
      <c r="C82" t="s">
        <v>6</v>
      </c>
      <c r="D82">
        <v>25914</v>
      </c>
    </row>
    <row r="83" spans="1:4" x14ac:dyDescent="0.2">
      <c r="A83" t="s">
        <v>87</v>
      </c>
      <c r="B83" t="s">
        <v>5</v>
      </c>
      <c r="C83" t="s">
        <v>6</v>
      </c>
      <c r="D83">
        <v>371</v>
      </c>
    </row>
    <row r="84" spans="1:4" x14ac:dyDescent="0.2">
      <c r="A84" t="s">
        <v>88</v>
      </c>
      <c r="B84" t="s">
        <v>5</v>
      </c>
      <c r="C84" t="s">
        <v>6</v>
      </c>
      <c r="D84">
        <v>261</v>
      </c>
    </row>
    <row r="85" spans="1:4" x14ac:dyDescent="0.2">
      <c r="A85" t="s">
        <v>89</v>
      </c>
      <c r="B85" t="s">
        <v>5</v>
      </c>
      <c r="C85" t="s">
        <v>6</v>
      </c>
      <c r="D85">
        <v>375</v>
      </c>
    </row>
    <row r="86" spans="1:4" x14ac:dyDescent="0.2">
      <c r="A86" t="s">
        <v>90</v>
      </c>
      <c r="B86" t="s">
        <v>5</v>
      </c>
      <c r="C86" t="s">
        <v>6</v>
      </c>
      <c r="D86">
        <v>18415</v>
      </c>
    </row>
    <row r="87" spans="1:4" x14ac:dyDescent="0.2">
      <c r="A87" t="s">
        <v>91</v>
      </c>
      <c r="B87" t="s">
        <v>5</v>
      </c>
      <c r="C87" t="s">
        <v>6</v>
      </c>
      <c r="D87">
        <v>192</v>
      </c>
    </row>
    <row r="88" spans="1:4" x14ac:dyDescent="0.2">
      <c r="A88" t="s">
        <v>92</v>
      </c>
      <c r="B88" t="s">
        <v>5</v>
      </c>
      <c r="C88" t="s">
        <v>6</v>
      </c>
      <c r="D88">
        <v>1550</v>
      </c>
    </row>
    <row r="89" spans="1:4" x14ac:dyDescent="0.2">
      <c r="A89" t="s">
        <v>93</v>
      </c>
      <c r="B89" t="s">
        <v>5</v>
      </c>
      <c r="C89" t="s">
        <v>6</v>
      </c>
      <c r="D89">
        <v>3084</v>
      </c>
    </row>
    <row r="90" spans="1:4" x14ac:dyDescent="0.2">
      <c r="A90" t="s">
        <v>94</v>
      </c>
      <c r="B90" t="s">
        <v>5</v>
      </c>
      <c r="C90" t="s">
        <v>6</v>
      </c>
      <c r="D90">
        <v>49083</v>
      </c>
    </row>
    <row r="91" spans="1:4" x14ac:dyDescent="0.2">
      <c r="A91" t="s">
        <v>95</v>
      </c>
      <c r="B91" t="s">
        <v>5</v>
      </c>
      <c r="C91" t="s">
        <v>6</v>
      </c>
      <c r="D91">
        <v>347</v>
      </c>
    </row>
    <row r="92" spans="1:4" x14ac:dyDescent="0.2">
      <c r="A92" t="s">
        <v>96</v>
      </c>
      <c r="B92" t="s">
        <v>5</v>
      </c>
      <c r="C92" t="s">
        <v>6</v>
      </c>
      <c r="D92">
        <v>603</v>
      </c>
    </row>
    <row r="93" spans="1:4" x14ac:dyDescent="0.2">
      <c r="A93" t="s">
        <v>97</v>
      </c>
      <c r="B93" t="s">
        <v>5</v>
      </c>
      <c r="C93" t="s">
        <v>6</v>
      </c>
      <c r="D93">
        <v>4670</v>
      </c>
    </row>
    <row r="94" spans="1:4" x14ac:dyDescent="0.2">
      <c r="A94" t="s">
        <v>98</v>
      </c>
      <c r="B94" t="s">
        <v>5</v>
      </c>
      <c r="C94" t="s">
        <v>6</v>
      </c>
      <c r="D94">
        <v>3330</v>
      </c>
    </row>
    <row r="95" spans="1:4" x14ac:dyDescent="0.2">
      <c r="A95" t="s">
        <v>99</v>
      </c>
      <c r="B95" t="s">
        <v>5</v>
      </c>
      <c r="C95" t="s">
        <v>6</v>
      </c>
      <c r="D95">
        <v>522</v>
      </c>
    </row>
    <row r="96" spans="1:4" x14ac:dyDescent="0.2">
      <c r="A96" t="s">
        <v>100</v>
      </c>
      <c r="B96" t="s">
        <v>5</v>
      </c>
      <c r="C96" t="s">
        <v>6</v>
      </c>
      <c r="D96">
        <v>997</v>
      </c>
    </row>
    <row r="97" spans="1:4" x14ac:dyDescent="0.2">
      <c r="A97" t="s">
        <v>101</v>
      </c>
      <c r="B97" t="s">
        <v>5</v>
      </c>
      <c r="C97" t="s">
        <v>6</v>
      </c>
      <c r="D97">
        <v>7825</v>
      </c>
    </row>
    <row r="98" spans="1:4" x14ac:dyDescent="0.2">
      <c r="A98" t="s">
        <v>102</v>
      </c>
      <c r="B98" t="s">
        <v>5</v>
      </c>
      <c r="C98" t="s">
        <v>6</v>
      </c>
      <c r="D98">
        <v>10084</v>
      </c>
    </row>
    <row r="99" spans="1:4" x14ac:dyDescent="0.2">
      <c r="A99" t="s">
        <v>103</v>
      </c>
      <c r="B99" t="s">
        <v>5</v>
      </c>
      <c r="C99" t="s">
        <v>6</v>
      </c>
      <c r="D99">
        <v>8436</v>
      </c>
    </row>
    <row r="100" spans="1:4" x14ac:dyDescent="0.2">
      <c r="A100" t="s">
        <v>104</v>
      </c>
      <c r="B100" t="s">
        <v>5</v>
      </c>
      <c r="C100" t="s">
        <v>6</v>
      </c>
      <c r="D100">
        <v>266</v>
      </c>
    </row>
    <row r="101" spans="1:4" x14ac:dyDescent="0.2">
      <c r="A101" t="s">
        <v>105</v>
      </c>
      <c r="B101" t="s">
        <v>5</v>
      </c>
      <c r="C101" t="s">
        <v>6</v>
      </c>
      <c r="D101">
        <v>5230</v>
      </c>
    </row>
    <row r="102" spans="1:4" x14ac:dyDescent="0.2">
      <c r="A102" t="s">
        <v>106</v>
      </c>
      <c r="B102" t="s">
        <v>5</v>
      </c>
      <c r="C102" t="s">
        <v>6</v>
      </c>
      <c r="D102">
        <v>2269</v>
      </c>
    </row>
    <row r="103" spans="1:4" x14ac:dyDescent="0.2">
      <c r="A103" t="s">
        <v>107</v>
      </c>
      <c r="B103" t="s">
        <v>5</v>
      </c>
      <c r="C103" t="s">
        <v>6</v>
      </c>
      <c r="D103">
        <v>553</v>
      </c>
    </row>
    <row r="104" spans="1:4" x14ac:dyDescent="0.2">
      <c r="A104" t="s">
        <v>108</v>
      </c>
      <c r="B104" t="s">
        <v>5</v>
      </c>
      <c r="C104" t="s">
        <v>6</v>
      </c>
      <c r="D104">
        <v>2713</v>
      </c>
    </row>
    <row r="105" spans="1:4" x14ac:dyDescent="0.2">
      <c r="A105" t="s">
        <v>109</v>
      </c>
      <c r="B105" t="s">
        <v>5</v>
      </c>
      <c r="C105" t="s">
        <v>6</v>
      </c>
      <c r="D105">
        <v>837</v>
      </c>
    </row>
    <row r="106" spans="1:4" x14ac:dyDescent="0.2">
      <c r="A106" t="s">
        <v>110</v>
      </c>
      <c r="B106" t="s">
        <v>5</v>
      </c>
      <c r="C106" t="s">
        <v>6</v>
      </c>
      <c r="D106">
        <v>2331</v>
      </c>
    </row>
    <row r="107" spans="1:4" x14ac:dyDescent="0.2">
      <c r="A107" t="s">
        <v>111</v>
      </c>
      <c r="B107" t="s">
        <v>5</v>
      </c>
      <c r="C107" t="s">
        <v>6</v>
      </c>
      <c r="D107">
        <v>3612</v>
      </c>
    </row>
    <row r="108" spans="1:4" x14ac:dyDescent="0.2">
      <c r="A108" t="s">
        <v>112</v>
      </c>
      <c r="B108" t="s">
        <v>5</v>
      </c>
      <c r="C108" t="s">
        <v>6</v>
      </c>
      <c r="D108">
        <v>272</v>
      </c>
    </row>
    <row r="109" spans="1:4" x14ac:dyDescent="0.2">
      <c r="A109" t="s">
        <v>113</v>
      </c>
      <c r="B109" t="s">
        <v>5</v>
      </c>
      <c r="C109" t="s">
        <v>6</v>
      </c>
      <c r="D109">
        <v>1726</v>
      </c>
    </row>
    <row r="110" spans="1:4" x14ac:dyDescent="0.2">
      <c r="A110" t="s">
        <v>114</v>
      </c>
      <c r="B110" t="s">
        <v>5</v>
      </c>
      <c r="C110" t="s">
        <v>6</v>
      </c>
      <c r="D110">
        <v>2840</v>
      </c>
    </row>
    <row r="111" spans="1:4" x14ac:dyDescent="0.2">
      <c r="A111" t="s">
        <v>115</v>
      </c>
      <c r="B111" t="s">
        <v>5</v>
      </c>
      <c r="C111" t="s">
        <v>6</v>
      </c>
      <c r="D111">
        <v>557</v>
      </c>
    </row>
    <row r="112" spans="1:4" x14ac:dyDescent="0.2">
      <c r="A112" t="s">
        <v>116</v>
      </c>
      <c r="B112" t="s">
        <v>5</v>
      </c>
      <c r="C112" t="s">
        <v>6</v>
      </c>
      <c r="D112">
        <v>9536</v>
      </c>
    </row>
    <row r="113" spans="1:4" x14ac:dyDescent="0.2">
      <c r="A113" t="s">
        <v>117</v>
      </c>
      <c r="B113" t="s">
        <v>5</v>
      </c>
      <c r="C113" t="s">
        <v>6</v>
      </c>
      <c r="D113">
        <v>1256</v>
      </c>
    </row>
    <row r="114" spans="1:4" x14ac:dyDescent="0.2">
      <c r="A114" t="s">
        <v>118</v>
      </c>
      <c r="B114" t="s">
        <v>5</v>
      </c>
      <c r="C114" t="s">
        <v>6</v>
      </c>
      <c r="D114">
        <v>653</v>
      </c>
    </row>
    <row r="115" spans="1:4" x14ac:dyDescent="0.2">
      <c r="A115" t="s">
        <v>119</v>
      </c>
      <c r="B115" t="s">
        <v>5</v>
      </c>
      <c r="C115" t="s">
        <v>6</v>
      </c>
      <c r="D115">
        <v>16281</v>
      </c>
    </row>
    <row r="116" spans="1:4" x14ac:dyDescent="0.2">
      <c r="A116" t="s">
        <v>120</v>
      </c>
      <c r="B116" t="s">
        <v>5</v>
      </c>
      <c r="C116" t="s">
        <v>6</v>
      </c>
      <c r="D116">
        <v>3640</v>
      </c>
    </row>
    <row r="117" spans="1:4" x14ac:dyDescent="0.2">
      <c r="A117" t="s">
        <v>121</v>
      </c>
      <c r="B117" t="s">
        <v>5</v>
      </c>
      <c r="C117" t="s">
        <v>6</v>
      </c>
      <c r="D117">
        <v>715</v>
      </c>
    </row>
    <row r="118" spans="1:4" x14ac:dyDescent="0.2">
      <c r="A118" t="s">
        <v>122</v>
      </c>
      <c r="B118" t="s">
        <v>5</v>
      </c>
      <c r="C118" t="s">
        <v>6</v>
      </c>
      <c r="D118">
        <v>191</v>
      </c>
    </row>
    <row r="119" spans="1:4" x14ac:dyDescent="0.2">
      <c r="A119" t="s">
        <v>123</v>
      </c>
      <c r="B119" t="s">
        <v>5</v>
      </c>
      <c r="C119" t="s">
        <v>6</v>
      </c>
      <c r="D119">
        <v>1040</v>
      </c>
    </row>
    <row r="120" spans="1:4" x14ac:dyDescent="0.2">
      <c r="A120" t="s">
        <v>124</v>
      </c>
      <c r="B120" t="s">
        <v>5</v>
      </c>
      <c r="C120" t="s">
        <v>6</v>
      </c>
      <c r="D120">
        <v>37194</v>
      </c>
    </row>
    <row r="121" spans="1:4" x14ac:dyDescent="0.2">
      <c r="A121" t="s">
        <v>125</v>
      </c>
      <c r="B121" t="s">
        <v>5</v>
      </c>
      <c r="C121" t="s">
        <v>6</v>
      </c>
      <c r="D121">
        <v>49</v>
      </c>
    </row>
    <row r="122" spans="1:4" x14ac:dyDescent="0.2">
      <c r="A122" t="s">
        <v>126</v>
      </c>
      <c r="B122" t="s">
        <v>5</v>
      </c>
      <c r="C122" t="s">
        <v>6</v>
      </c>
      <c r="D122">
        <v>741</v>
      </c>
    </row>
    <row r="123" spans="1:4" x14ac:dyDescent="0.2">
      <c r="A123" t="s">
        <v>127</v>
      </c>
      <c r="B123" t="s">
        <v>5</v>
      </c>
      <c r="C123" t="s">
        <v>6</v>
      </c>
      <c r="D123">
        <v>393</v>
      </c>
    </row>
    <row r="124" spans="1:4" x14ac:dyDescent="0.2">
      <c r="A124" t="s">
        <v>128</v>
      </c>
      <c r="B124" t="s">
        <v>5</v>
      </c>
      <c r="C124" t="s">
        <v>6</v>
      </c>
      <c r="D124">
        <v>425</v>
      </c>
    </row>
    <row r="125" spans="1:4" x14ac:dyDescent="0.2">
      <c r="A125" t="s">
        <v>129</v>
      </c>
      <c r="B125" t="s">
        <v>5</v>
      </c>
      <c r="C125" t="s">
        <v>6</v>
      </c>
      <c r="D125">
        <v>23592</v>
      </c>
    </row>
    <row r="126" spans="1:4" x14ac:dyDescent="0.2">
      <c r="A126" t="s">
        <v>130</v>
      </c>
      <c r="B126" t="s">
        <v>5</v>
      </c>
      <c r="C126" t="s">
        <v>6</v>
      </c>
      <c r="D126">
        <v>1781</v>
      </c>
    </row>
    <row r="127" spans="1:4" x14ac:dyDescent="0.2">
      <c r="A127" t="s">
        <v>131</v>
      </c>
      <c r="B127" t="s">
        <v>5</v>
      </c>
      <c r="C127" t="s">
        <v>6</v>
      </c>
      <c r="D127">
        <v>8631</v>
      </c>
    </row>
    <row r="128" spans="1:4" x14ac:dyDescent="0.2">
      <c r="A128" t="s">
        <v>132</v>
      </c>
      <c r="B128" t="s">
        <v>5</v>
      </c>
      <c r="C128" t="s">
        <v>6</v>
      </c>
      <c r="D128">
        <v>5150</v>
      </c>
    </row>
    <row r="129" spans="1:4" x14ac:dyDescent="0.2">
      <c r="A129" t="s">
        <v>133</v>
      </c>
      <c r="B129" t="s">
        <v>5</v>
      </c>
      <c r="C129" t="s">
        <v>6</v>
      </c>
      <c r="D129">
        <v>1493</v>
      </c>
    </row>
    <row r="130" spans="1:4" x14ac:dyDescent="0.2">
      <c r="A130" t="s">
        <v>134</v>
      </c>
      <c r="B130" t="s">
        <v>5</v>
      </c>
      <c r="C130" t="s">
        <v>6</v>
      </c>
      <c r="D130">
        <v>15320</v>
      </c>
    </row>
    <row r="131" spans="1:4" x14ac:dyDescent="0.2">
      <c r="A131" t="s">
        <v>135</v>
      </c>
      <c r="B131" t="s">
        <v>5</v>
      </c>
      <c r="C131" t="s">
        <v>6</v>
      </c>
      <c r="D131">
        <v>189</v>
      </c>
    </row>
    <row r="132" spans="1:4" x14ac:dyDescent="0.2">
      <c r="A132" t="s">
        <v>136</v>
      </c>
      <c r="B132" t="s">
        <v>5</v>
      </c>
      <c r="C132" t="s">
        <v>6</v>
      </c>
      <c r="D132">
        <v>1982</v>
      </c>
    </row>
    <row r="133" spans="1:4" x14ac:dyDescent="0.2">
      <c r="A133" t="s">
        <v>137</v>
      </c>
      <c r="B133" t="s">
        <v>5</v>
      </c>
      <c r="C133" t="s">
        <v>6</v>
      </c>
      <c r="D133">
        <v>439</v>
      </c>
    </row>
    <row r="134" spans="1:4" x14ac:dyDescent="0.2">
      <c r="A134" t="s">
        <v>138</v>
      </c>
      <c r="B134" t="s">
        <v>5</v>
      </c>
      <c r="C134" t="s">
        <v>6</v>
      </c>
      <c r="D134">
        <v>1601</v>
      </c>
    </row>
    <row r="135" spans="1:4" x14ac:dyDescent="0.2">
      <c r="A135" t="s">
        <v>139</v>
      </c>
      <c r="B135" t="s">
        <v>5</v>
      </c>
      <c r="C135" t="s">
        <v>6</v>
      </c>
      <c r="D135">
        <v>1706</v>
      </c>
    </row>
    <row r="136" spans="1:4" x14ac:dyDescent="0.2">
      <c r="A136" t="s">
        <v>140</v>
      </c>
      <c r="B136" t="s">
        <v>5</v>
      </c>
      <c r="C136" t="s">
        <v>6</v>
      </c>
      <c r="D136">
        <v>1056</v>
      </c>
    </row>
    <row r="137" spans="1:4" x14ac:dyDescent="0.2">
      <c r="A137" t="s">
        <v>141</v>
      </c>
      <c r="B137" t="s">
        <v>5</v>
      </c>
      <c r="C137" t="s">
        <v>6</v>
      </c>
      <c r="D137">
        <v>1126</v>
      </c>
    </row>
    <row r="138" spans="1:4" x14ac:dyDescent="0.2">
      <c r="A138" t="s">
        <v>142</v>
      </c>
      <c r="B138" t="s">
        <v>5</v>
      </c>
      <c r="C138" t="s">
        <v>6</v>
      </c>
      <c r="D138">
        <v>7531</v>
      </c>
    </row>
    <row r="139" spans="1:4" x14ac:dyDescent="0.2">
      <c r="A139" t="s">
        <v>143</v>
      </c>
      <c r="B139" t="s">
        <v>5</v>
      </c>
      <c r="C139" t="s">
        <v>6</v>
      </c>
      <c r="D139">
        <v>524</v>
      </c>
    </row>
    <row r="140" spans="1:4" x14ac:dyDescent="0.2">
      <c r="A140" t="s">
        <v>144</v>
      </c>
      <c r="B140" t="s">
        <v>5</v>
      </c>
      <c r="C140" t="s">
        <v>6</v>
      </c>
      <c r="D140">
        <v>556</v>
      </c>
    </row>
    <row r="141" spans="1:4" x14ac:dyDescent="0.2">
      <c r="A141" t="s">
        <v>145</v>
      </c>
      <c r="B141" t="s">
        <v>5</v>
      </c>
      <c r="C141" t="s">
        <v>6</v>
      </c>
      <c r="D141">
        <v>1238</v>
      </c>
    </row>
    <row r="142" spans="1:4" x14ac:dyDescent="0.2">
      <c r="A142" t="s">
        <v>146</v>
      </c>
      <c r="B142" t="s">
        <v>5</v>
      </c>
      <c r="C142" t="s">
        <v>6</v>
      </c>
      <c r="D142">
        <v>468</v>
      </c>
    </row>
    <row r="143" spans="1:4" x14ac:dyDescent="0.2">
      <c r="A143" t="s">
        <v>147</v>
      </c>
      <c r="B143" t="s">
        <v>5</v>
      </c>
      <c r="C143" t="s">
        <v>6</v>
      </c>
      <c r="D143">
        <v>1383</v>
      </c>
    </row>
    <row r="144" spans="1:4" x14ac:dyDescent="0.2">
      <c r="A144" t="s">
        <v>148</v>
      </c>
      <c r="B144" t="s">
        <v>5</v>
      </c>
      <c r="C144" t="s">
        <v>6</v>
      </c>
      <c r="D144">
        <v>58</v>
      </c>
    </row>
    <row r="145" spans="1:4" x14ac:dyDescent="0.2">
      <c r="A145" t="s">
        <v>149</v>
      </c>
      <c r="B145" t="s">
        <v>5</v>
      </c>
      <c r="C145" t="s">
        <v>6</v>
      </c>
      <c r="D145">
        <v>3985</v>
      </c>
    </row>
    <row r="146" spans="1:4" x14ac:dyDescent="0.2">
      <c r="A146" t="s">
        <v>150</v>
      </c>
      <c r="B146" t="s">
        <v>5</v>
      </c>
      <c r="C146" t="s">
        <v>6</v>
      </c>
      <c r="D146">
        <v>707</v>
      </c>
    </row>
    <row r="147" spans="1:4" x14ac:dyDescent="0.2">
      <c r="A147" t="s">
        <v>151</v>
      </c>
      <c r="B147" t="s">
        <v>5</v>
      </c>
      <c r="C147" t="s">
        <v>6</v>
      </c>
      <c r="D147">
        <v>4152</v>
      </c>
    </row>
    <row r="148" spans="1:4" x14ac:dyDescent="0.2">
      <c r="A148" t="s">
        <v>152</v>
      </c>
      <c r="B148" t="s">
        <v>5</v>
      </c>
      <c r="C148" t="s">
        <v>6</v>
      </c>
      <c r="D148">
        <v>880</v>
      </c>
    </row>
    <row r="149" spans="1:4" x14ac:dyDescent="0.2">
      <c r="A149" t="s">
        <v>153</v>
      </c>
      <c r="B149" t="s">
        <v>5</v>
      </c>
      <c r="C149" t="s">
        <v>6</v>
      </c>
      <c r="D149">
        <v>1267</v>
      </c>
    </row>
    <row r="150" spans="1:4" x14ac:dyDescent="0.2">
      <c r="A150" t="s">
        <v>154</v>
      </c>
      <c r="B150" t="s">
        <v>5</v>
      </c>
      <c r="C150" t="s">
        <v>6</v>
      </c>
      <c r="D150">
        <v>834</v>
      </c>
    </row>
    <row r="151" spans="1:4" x14ac:dyDescent="0.2">
      <c r="A151" t="s">
        <v>155</v>
      </c>
      <c r="B151" t="s">
        <v>5</v>
      </c>
      <c r="C151" t="s">
        <v>6</v>
      </c>
      <c r="D151">
        <v>411</v>
      </c>
    </row>
    <row r="152" spans="1:4" x14ac:dyDescent="0.2">
      <c r="A152" t="s">
        <v>156</v>
      </c>
      <c r="B152" t="s">
        <v>5</v>
      </c>
      <c r="C152" t="s">
        <v>6</v>
      </c>
      <c r="D152">
        <v>651</v>
      </c>
    </row>
    <row r="153" spans="1:4" x14ac:dyDescent="0.2">
      <c r="A153" t="s">
        <v>157</v>
      </c>
      <c r="B153" t="s">
        <v>5</v>
      </c>
      <c r="C153" t="s">
        <v>6</v>
      </c>
      <c r="D153">
        <v>381</v>
      </c>
    </row>
    <row r="154" spans="1:4" x14ac:dyDescent="0.2">
      <c r="A154" t="s">
        <v>158</v>
      </c>
      <c r="B154" t="s">
        <v>5</v>
      </c>
      <c r="C154" t="s">
        <v>6</v>
      </c>
      <c r="D154">
        <v>55875</v>
      </c>
    </row>
    <row r="155" spans="1:4" x14ac:dyDescent="0.2">
      <c r="A155" t="s">
        <v>159</v>
      </c>
      <c r="B155" t="s">
        <v>5</v>
      </c>
      <c r="C155" t="s">
        <v>6</v>
      </c>
      <c r="D155">
        <v>42</v>
      </c>
    </row>
    <row r="156" spans="1:4" x14ac:dyDescent="0.2">
      <c r="A156" t="s">
        <v>160</v>
      </c>
      <c r="B156" t="s">
        <v>5</v>
      </c>
      <c r="C156" t="s">
        <v>6</v>
      </c>
      <c r="D156">
        <v>749</v>
      </c>
    </row>
    <row r="157" spans="1:4" x14ac:dyDescent="0.2">
      <c r="A157" t="s">
        <v>161</v>
      </c>
      <c r="B157" t="s">
        <v>5</v>
      </c>
      <c r="C157" t="s">
        <v>6</v>
      </c>
      <c r="D157">
        <v>1030</v>
      </c>
    </row>
    <row r="158" spans="1:4" x14ac:dyDescent="0.2">
      <c r="A158" t="s">
        <v>162</v>
      </c>
      <c r="B158" t="s">
        <v>5</v>
      </c>
      <c r="C158" t="s">
        <v>6</v>
      </c>
      <c r="D158">
        <v>3450</v>
      </c>
    </row>
    <row r="159" spans="1:4" x14ac:dyDescent="0.2">
      <c r="A159" t="s">
        <v>163</v>
      </c>
      <c r="B159" t="s">
        <v>5</v>
      </c>
      <c r="C159" t="s">
        <v>6</v>
      </c>
      <c r="D159">
        <v>5375</v>
      </c>
    </row>
    <row r="160" spans="1:4" x14ac:dyDescent="0.2">
      <c r="A160" t="s">
        <v>164</v>
      </c>
      <c r="B160" t="s">
        <v>5</v>
      </c>
      <c r="C160" t="s">
        <v>6</v>
      </c>
      <c r="D160">
        <v>901</v>
      </c>
    </row>
    <row r="161" spans="1:4" x14ac:dyDescent="0.2">
      <c r="A161" t="s">
        <v>165</v>
      </c>
      <c r="B161" t="s">
        <v>5</v>
      </c>
      <c r="C161" t="s">
        <v>6</v>
      </c>
      <c r="D161">
        <v>820</v>
      </c>
    </row>
    <row r="162" spans="1:4" x14ac:dyDescent="0.2">
      <c r="A162" t="s">
        <v>166</v>
      </c>
      <c r="B162" t="s">
        <v>5</v>
      </c>
      <c r="C162" t="s">
        <v>6</v>
      </c>
      <c r="D162">
        <v>47851</v>
      </c>
    </row>
    <row r="163" spans="1:4" x14ac:dyDescent="0.2">
      <c r="A163" t="s">
        <v>167</v>
      </c>
      <c r="B163" t="s">
        <v>5</v>
      </c>
      <c r="C163" t="s">
        <v>6</v>
      </c>
      <c r="D163">
        <v>169</v>
      </c>
    </row>
    <row r="164" spans="1:4" x14ac:dyDescent="0.2">
      <c r="A164" t="s">
        <v>168</v>
      </c>
      <c r="B164" t="s">
        <v>5</v>
      </c>
      <c r="C164" t="s">
        <v>6</v>
      </c>
      <c r="D164">
        <v>6910</v>
      </c>
    </row>
    <row r="165" spans="1:4" x14ac:dyDescent="0.2">
      <c r="A165" t="s">
        <v>169</v>
      </c>
      <c r="B165" t="s">
        <v>5</v>
      </c>
      <c r="C165" t="s">
        <v>6</v>
      </c>
      <c r="D165">
        <v>312</v>
      </c>
    </row>
    <row r="166" spans="1:4" x14ac:dyDescent="0.2">
      <c r="A166" t="s">
        <v>170</v>
      </c>
      <c r="B166" t="s">
        <v>5</v>
      </c>
      <c r="C166" t="s">
        <v>6</v>
      </c>
      <c r="D166">
        <v>7998</v>
      </c>
    </row>
    <row r="167" spans="1:4" x14ac:dyDescent="0.2">
      <c r="A167" t="s">
        <v>171</v>
      </c>
      <c r="B167" t="s">
        <v>5</v>
      </c>
      <c r="C167" t="s">
        <v>6</v>
      </c>
      <c r="D167">
        <v>560</v>
      </c>
    </row>
    <row r="168" spans="1:4" x14ac:dyDescent="0.2">
      <c r="A168" t="s">
        <v>172</v>
      </c>
      <c r="B168" t="s">
        <v>5</v>
      </c>
      <c r="C168" t="s">
        <v>6</v>
      </c>
      <c r="D168">
        <v>1426</v>
      </c>
    </row>
    <row r="169" spans="1:4" x14ac:dyDescent="0.2">
      <c r="A169" t="s">
        <v>173</v>
      </c>
      <c r="B169" t="s">
        <v>5</v>
      </c>
      <c r="C169" t="s">
        <v>6</v>
      </c>
      <c r="D169">
        <v>22537</v>
      </c>
    </row>
    <row r="170" spans="1:4" x14ac:dyDescent="0.2">
      <c r="A170" t="s">
        <v>174</v>
      </c>
      <c r="B170" t="s">
        <v>5</v>
      </c>
      <c r="C170" t="s">
        <v>6</v>
      </c>
      <c r="D170">
        <v>829</v>
      </c>
    </row>
    <row r="171" spans="1:4" x14ac:dyDescent="0.2">
      <c r="A171" t="s">
        <v>175</v>
      </c>
      <c r="B171" t="s">
        <v>5</v>
      </c>
      <c r="C171" t="s">
        <v>6</v>
      </c>
      <c r="D171">
        <v>1124</v>
      </c>
    </row>
    <row r="172" spans="1:4" x14ac:dyDescent="0.2">
      <c r="A172" t="s">
        <v>176</v>
      </c>
      <c r="B172" t="s">
        <v>5</v>
      </c>
      <c r="C172" t="s">
        <v>6</v>
      </c>
      <c r="D172">
        <v>913</v>
      </c>
    </row>
    <row r="173" spans="1:4" x14ac:dyDescent="0.2">
      <c r="A173" t="s">
        <v>177</v>
      </c>
      <c r="B173" t="s">
        <v>5</v>
      </c>
      <c r="C173" t="s">
        <v>6</v>
      </c>
      <c r="D173">
        <v>3160</v>
      </c>
    </row>
    <row r="174" spans="1:4" x14ac:dyDescent="0.2">
      <c r="A174" t="s">
        <v>178</v>
      </c>
      <c r="B174" t="s">
        <v>5</v>
      </c>
      <c r="C174" t="s">
        <v>6</v>
      </c>
      <c r="D174">
        <v>1235</v>
      </c>
    </row>
    <row r="175" spans="1:4" x14ac:dyDescent="0.2">
      <c r="A175" t="s">
        <v>179</v>
      </c>
      <c r="B175" t="s">
        <v>5</v>
      </c>
      <c r="C175" t="s">
        <v>6</v>
      </c>
      <c r="D175">
        <v>843</v>
      </c>
    </row>
    <row r="176" spans="1:4" x14ac:dyDescent="0.2">
      <c r="A176" t="s">
        <v>180</v>
      </c>
      <c r="B176" t="s">
        <v>5</v>
      </c>
      <c r="C176" t="s">
        <v>6</v>
      </c>
      <c r="D176">
        <v>1985</v>
      </c>
    </row>
    <row r="177" spans="1:4" x14ac:dyDescent="0.2">
      <c r="A177" t="s">
        <v>181</v>
      </c>
      <c r="B177" t="s">
        <v>5</v>
      </c>
      <c r="C177" t="s">
        <v>6</v>
      </c>
      <c r="D177">
        <v>468</v>
      </c>
    </row>
    <row r="178" spans="1:4" x14ac:dyDescent="0.2">
      <c r="A178" t="s">
        <v>182</v>
      </c>
      <c r="B178" t="s">
        <v>5</v>
      </c>
      <c r="C178" t="s">
        <v>6</v>
      </c>
      <c r="D178">
        <v>1119</v>
      </c>
    </row>
    <row r="179" spans="1:4" x14ac:dyDescent="0.2">
      <c r="A179" t="s">
        <v>183</v>
      </c>
      <c r="B179" t="s">
        <v>5</v>
      </c>
      <c r="C179" t="s">
        <v>6</v>
      </c>
      <c r="D179">
        <v>3890</v>
      </c>
    </row>
    <row r="180" spans="1:4" x14ac:dyDescent="0.2">
      <c r="A180" t="s">
        <v>184</v>
      </c>
      <c r="B180" t="s">
        <v>5</v>
      </c>
      <c r="C180" t="s">
        <v>6</v>
      </c>
      <c r="D180">
        <v>3877</v>
      </c>
    </row>
    <row r="181" spans="1:4" x14ac:dyDescent="0.2">
      <c r="A181" t="s">
        <v>185</v>
      </c>
      <c r="B181" t="s">
        <v>5</v>
      </c>
      <c r="C181" t="s">
        <v>6</v>
      </c>
      <c r="D181">
        <v>3405</v>
      </c>
    </row>
    <row r="182" spans="1:4" x14ac:dyDescent="0.2">
      <c r="A182" t="s">
        <v>186</v>
      </c>
      <c r="B182" t="s">
        <v>5</v>
      </c>
      <c r="C182" t="s">
        <v>6</v>
      </c>
      <c r="D182">
        <v>556</v>
      </c>
    </row>
    <row r="183" spans="1:4" x14ac:dyDescent="0.2">
      <c r="A183" t="s">
        <v>187</v>
      </c>
      <c r="B183" t="s">
        <v>5</v>
      </c>
      <c r="C183" t="s">
        <v>6</v>
      </c>
      <c r="D183">
        <v>723</v>
      </c>
    </row>
    <row r="184" spans="1:4" x14ac:dyDescent="0.2">
      <c r="A184" t="s">
        <v>188</v>
      </c>
      <c r="B184" t="s">
        <v>5</v>
      </c>
      <c r="C184" t="s">
        <v>6</v>
      </c>
      <c r="D184">
        <v>773</v>
      </c>
    </row>
    <row r="185" spans="1:4" x14ac:dyDescent="0.2">
      <c r="A185" t="s">
        <v>189</v>
      </c>
      <c r="B185" t="s">
        <v>5</v>
      </c>
      <c r="C185" t="s">
        <v>6</v>
      </c>
      <c r="D185">
        <v>607</v>
      </c>
    </row>
    <row r="186" spans="1:4" x14ac:dyDescent="0.2">
      <c r="A186" t="s">
        <v>190</v>
      </c>
      <c r="B186" t="s">
        <v>5</v>
      </c>
      <c r="C186" t="s">
        <v>6</v>
      </c>
      <c r="D186">
        <v>14169</v>
      </c>
    </row>
    <row r="187" spans="1:4" x14ac:dyDescent="0.2">
      <c r="A187" t="s">
        <v>191</v>
      </c>
      <c r="B187" t="s">
        <v>5</v>
      </c>
      <c r="C187" t="s">
        <v>6</v>
      </c>
      <c r="D187">
        <v>3049</v>
      </c>
    </row>
    <row r="188" spans="1:4" x14ac:dyDescent="0.2">
      <c r="A188" t="s">
        <v>192</v>
      </c>
      <c r="B188" t="s">
        <v>5</v>
      </c>
      <c r="C188" t="s">
        <v>6</v>
      </c>
      <c r="D188">
        <v>34854</v>
      </c>
    </row>
    <row r="189" spans="1:4" x14ac:dyDescent="0.2">
      <c r="A189" t="s">
        <v>193</v>
      </c>
      <c r="B189" t="s">
        <v>5</v>
      </c>
      <c r="C189" t="s">
        <v>6</v>
      </c>
      <c r="D189">
        <v>8481</v>
      </c>
    </row>
    <row r="190" spans="1:4" x14ac:dyDescent="0.2">
      <c r="A190" t="s">
        <v>194</v>
      </c>
      <c r="B190" t="s">
        <v>5</v>
      </c>
      <c r="C190" t="s">
        <v>6</v>
      </c>
      <c r="D190">
        <v>3713</v>
      </c>
    </row>
    <row r="191" spans="1:4" x14ac:dyDescent="0.2">
      <c r="A191" t="s">
        <v>195</v>
      </c>
      <c r="B191" t="s">
        <v>5</v>
      </c>
      <c r="C191" t="s">
        <v>6</v>
      </c>
      <c r="D191">
        <v>18186</v>
      </c>
    </row>
    <row r="192" spans="1:4" x14ac:dyDescent="0.2">
      <c r="A192" t="s">
        <v>196</v>
      </c>
      <c r="B192" t="s">
        <v>5</v>
      </c>
      <c r="C192" t="s">
        <v>6</v>
      </c>
      <c r="D192">
        <v>3450</v>
      </c>
    </row>
    <row r="193" spans="1:4" x14ac:dyDescent="0.2">
      <c r="A193" t="s">
        <v>197</v>
      </c>
      <c r="B193" t="s">
        <v>5</v>
      </c>
      <c r="C193" t="s">
        <v>6</v>
      </c>
      <c r="D193">
        <v>1378</v>
      </c>
    </row>
    <row r="194" spans="1:4" x14ac:dyDescent="0.2">
      <c r="A194" t="s">
        <v>198</v>
      </c>
      <c r="B194" t="s">
        <v>5</v>
      </c>
      <c r="C194" t="s">
        <v>6</v>
      </c>
      <c r="D194">
        <v>10220</v>
      </c>
    </row>
    <row r="195" spans="1:4" x14ac:dyDescent="0.2">
      <c r="A195" t="s">
        <v>199</v>
      </c>
      <c r="B195" t="s">
        <v>5</v>
      </c>
      <c r="C195" t="s">
        <v>6</v>
      </c>
      <c r="D195">
        <v>1068</v>
      </c>
    </row>
    <row r="196" spans="1:4" x14ac:dyDescent="0.2">
      <c r="A196" t="s">
        <v>200</v>
      </c>
      <c r="B196" t="s">
        <v>5</v>
      </c>
      <c r="C196" t="s">
        <v>6</v>
      </c>
      <c r="D196">
        <v>3676</v>
      </c>
    </row>
    <row r="197" spans="1:4" x14ac:dyDescent="0.2">
      <c r="A197" t="s">
        <v>201</v>
      </c>
      <c r="B197" t="s">
        <v>5</v>
      </c>
      <c r="C197" t="s">
        <v>6</v>
      </c>
      <c r="D197">
        <v>1113</v>
      </c>
    </row>
    <row r="198" spans="1:4" x14ac:dyDescent="0.2">
      <c r="A198" t="s">
        <v>202</v>
      </c>
      <c r="B198" t="s">
        <v>5</v>
      </c>
      <c r="C198" t="s">
        <v>6</v>
      </c>
      <c r="D198">
        <v>724</v>
      </c>
    </row>
    <row r="199" spans="1:4" x14ac:dyDescent="0.2">
      <c r="A199" t="s">
        <v>203</v>
      </c>
      <c r="B199" t="s">
        <v>5</v>
      </c>
      <c r="C199" t="s">
        <v>6</v>
      </c>
      <c r="D199">
        <v>272</v>
      </c>
    </row>
    <row r="200" spans="1:4" x14ac:dyDescent="0.2">
      <c r="A200" t="s">
        <v>204</v>
      </c>
      <c r="B200" t="s">
        <v>5</v>
      </c>
      <c r="C200" t="s">
        <v>6</v>
      </c>
      <c r="D200">
        <v>1945</v>
      </c>
    </row>
    <row r="201" spans="1:4" x14ac:dyDescent="0.2">
      <c r="A201" t="s">
        <v>205</v>
      </c>
      <c r="B201" t="s">
        <v>5</v>
      </c>
      <c r="C201" t="s">
        <v>6</v>
      </c>
      <c r="D201">
        <v>242</v>
      </c>
    </row>
    <row r="202" spans="1:4" x14ac:dyDescent="0.2">
      <c r="A202" t="s">
        <v>206</v>
      </c>
      <c r="B202" t="s">
        <v>5</v>
      </c>
      <c r="C202" t="s">
        <v>6</v>
      </c>
      <c r="D202">
        <v>1289</v>
      </c>
    </row>
    <row r="203" spans="1:4" x14ac:dyDescent="0.2">
      <c r="A203" t="s">
        <v>207</v>
      </c>
      <c r="B203" t="s">
        <v>5</v>
      </c>
      <c r="C203" t="s">
        <v>6</v>
      </c>
      <c r="D203">
        <v>781</v>
      </c>
    </row>
    <row r="204" spans="1:4" x14ac:dyDescent="0.2">
      <c r="A204" t="s">
        <v>208</v>
      </c>
      <c r="B204" t="s">
        <v>5</v>
      </c>
      <c r="C204" t="s">
        <v>6</v>
      </c>
      <c r="D204">
        <v>548</v>
      </c>
    </row>
    <row r="205" spans="1:4" x14ac:dyDescent="0.2">
      <c r="A205" t="s">
        <v>209</v>
      </c>
      <c r="B205" t="s">
        <v>5</v>
      </c>
      <c r="C205" t="s">
        <v>6</v>
      </c>
      <c r="D205">
        <v>331</v>
      </c>
    </row>
    <row r="206" spans="1:4" x14ac:dyDescent="0.2">
      <c r="A206" t="s">
        <v>210</v>
      </c>
      <c r="B206" t="s">
        <v>5</v>
      </c>
      <c r="C206" t="s">
        <v>6</v>
      </c>
      <c r="D206">
        <v>359</v>
      </c>
    </row>
    <row r="207" spans="1:4" x14ac:dyDescent="0.2">
      <c r="A207" t="s">
        <v>211</v>
      </c>
      <c r="B207" t="s">
        <v>5</v>
      </c>
      <c r="C207" t="s">
        <v>6</v>
      </c>
      <c r="D207">
        <v>1048</v>
      </c>
    </row>
    <row r="208" spans="1:4" x14ac:dyDescent="0.2">
      <c r="A208" t="s">
        <v>212</v>
      </c>
      <c r="B208" t="s">
        <v>5</v>
      </c>
      <c r="C208" t="s">
        <v>6</v>
      </c>
      <c r="D208">
        <v>1689</v>
      </c>
    </row>
    <row r="209" spans="1:4" x14ac:dyDescent="0.2">
      <c r="A209" t="s">
        <v>213</v>
      </c>
      <c r="B209" t="s">
        <v>5</v>
      </c>
      <c r="C209" t="s">
        <v>6</v>
      </c>
      <c r="D209">
        <v>67</v>
      </c>
    </row>
    <row r="210" spans="1:4" x14ac:dyDescent="0.2">
      <c r="A210" t="s">
        <v>214</v>
      </c>
      <c r="B210" t="s">
        <v>5</v>
      </c>
      <c r="C210" t="s">
        <v>6</v>
      </c>
      <c r="D210">
        <v>1159</v>
      </c>
    </row>
    <row r="211" spans="1:4" x14ac:dyDescent="0.2">
      <c r="A211" t="s">
        <v>215</v>
      </c>
      <c r="B211" t="s">
        <v>5</v>
      </c>
      <c r="C211" t="s">
        <v>6</v>
      </c>
      <c r="D211">
        <v>19245</v>
      </c>
    </row>
    <row r="212" spans="1:4" x14ac:dyDescent="0.2">
      <c r="A212" t="s">
        <v>216</v>
      </c>
      <c r="B212" t="s">
        <v>5</v>
      </c>
      <c r="C212" t="s">
        <v>6</v>
      </c>
      <c r="D212">
        <v>4207</v>
      </c>
    </row>
    <row r="213" spans="1:4" x14ac:dyDescent="0.2">
      <c r="A213" t="s">
        <v>217</v>
      </c>
      <c r="B213" t="s">
        <v>5</v>
      </c>
      <c r="C213" t="s">
        <v>6</v>
      </c>
      <c r="D213">
        <v>2666</v>
      </c>
    </row>
    <row r="214" spans="1:4" x14ac:dyDescent="0.2">
      <c r="A214" t="s">
        <v>218</v>
      </c>
      <c r="B214" t="s">
        <v>5</v>
      </c>
      <c r="C214" t="s">
        <v>6</v>
      </c>
      <c r="D214">
        <v>12356</v>
      </c>
    </row>
    <row r="215" spans="1:4" x14ac:dyDescent="0.2">
      <c r="A215" t="s">
        <v>219</v>
      </c>
      <c r="B215" t="s">
        <v>5</v>
      </c>
      <c r="C215" t="s">
        <v>6</v>
      </c>
      <c r="D215">
        <v>1626</v>
      </c>
    </row>
    <row r="216" spans="1:4" x14ac:dyDescent="0.2">
      <c r="A216" t="s">
        <v>220</v>
      </c>
      <c r="B216" t="s">
        <v>5</v>
      </c>
      <c r="C216" t="s">
        <v>6</v>
      </c>
      <c r="D216">
        <v>48632</v>
      </c>
    </row>
    <row r="217" spans="1:4" x14ac:dyDescent="0.2">
      <c r="A217" t="s">
        <v>221</v>
      </c>
      <c r="B217" t="s">
        <v>5</v>
      </c>
      <c r="C217" t="s">
        <v>6</v>
      </c>
      <c r="D217">
        <v>2976</v>
      </c>
    </row>
    <row r="218" spans="1:4" x14ac:dyDescent="0.2">
      <c r="A218" t="s">
        <v>222</v>
      </c>
      <c r="B218" t="s">
        <v>5</v>
      </c>
      <c r="C218" t="s">
        <v>6</v>
      </c>
      <c r="D218">
        <v>1754</v>
      </c>
    </row>
    <row r="219" spans="1:4" x14ac:dyDescent="0.2">
      <c r="A219" t="s">
        <v>223</v>
      </c>
      <c r="B219" t="s">
        <v>5</v>
      </c>
      <c r="C219" t="s">
        <v>6</v>
      </c>
      <c r="D219">
        <v>1989</v>
      </c>
    </row>
    <row r="220" spans="1:4" x14ac:dyDescent="0.2">
      <c r="A220" t="s">
        <v>224</v>
      </c>
      <c r="B220" t="s">
        <v>5</v>
      </c>
      <c r="C220" t="s">
        <v>6</v>
      </c>
      <c r="D220">
        <v>2937</v>
      </c>
    </row>
    <row r="221" spans="1:4" x14ac:dyDescent="0.2">
      <c r="A221" t="s">
        <v>225</v>
      </c>
      <c r="B221" t="s">
        <v>5</v>
      </c>
      <c r="C221" t="s">
        <v>6</v>
      </c>
      <c r="D221">
        <v>313</v>
      </c>
    </row>
    <row r="222" spans="1:4" x14ac:dyDescent="0.2">
      <c r="A222" t="s">
        <v>226</v>
      </c>
      <c r="B222" t="s">
        <v>5</v>
      </c>
      <c r="C222" t="s">
        <v>6</v>
      </c>
      <c r="D222">
        <v>1834</v>
      </c>
    </row>
    <row r="223" spans="1:4" x14ac:dyDescent="0.2">
      <c r="A223" t="s">
        <v>227</v>
      </c>
      <c r="B223" t="s">
        <v>5</v>
      </c>
      <c r="C223" t="s">
        <v>6</v>
      </c>
      <c r="D223">
        <v>255</v>
      </c>
    </row>
    <row r="224" spans="1:4" x14ac:dyDescent="0.2">
      <c r="A224" t="s">
        <v>228</v>
      </c>
      <c r="B224" t="s">
        <v>5</v>
      </c>
      <c r="C224" t="s">
        <v>6</v>
      </c>
      <c r="D224">
        <v>888</v>
      </c>
    </row>
    <row r="225" spans="1:4" x14ac:dyDescent="0.2">
      <c r="A225" t="s">
        <v>229</v>
      </c>
      <c r="B225" t="s">
        <v>5</v>
      </c>
      <c r="C225" t="s">
        <v>6</v>
      </c>
      <c r="D225">
        <v>4621</v>
      </c>
    </row>
    <row r="226" spans="1:4" x14ac:dyDescent="0.2">
      <c r="A226" t="s">
        <v>230</v>
      </c>
      <c r="B226" t="s">
        <v>5</v>
      </c>
      <c r="C226" t="s">
        <v>6</v>
      </c>
      <c r="D226">
        <v>2417</v>
      </c>
    </row>
    <row r="227" spans="1:4" x14ac:dyDescent="0.2">
      <c r="A227" t="s">
        <v>231</v>
      </c>
      <c r="B227" t="s">
        <v>5</v>
      </c>
      <c r="C227" t="s">
        <v>6</v>
      </c>
      <c r="D227">
        <v>773</v>
      </c>
    </row>
    <row r="228" spans="1:4" x14ac:dyDescent="0.2">
      <c r="A228" t="s">
        <v>232</v>
      </c>
      <c r="B228" t="s">
        <v>5</v>
      </c>
      <c r="C228" t="s">
        <v>6</v>
      </c>
      <c r="D228">
        <v>1795</v>
      </c>
    </row>
    <row r="229" spans="1:4" x14ac:dyDescent="0.2">
      <c r="A229" t="s">
        <v>233</v>
      </c>
      <c r="B229" t="s">
        <v>5</v>
      </c>
      <c r="C229" t="s">
        <v>6</v>
      </c>
      <c r="D229">
        <v>579</v>
      </c>
    </row>
    <row r="230" spans="1:4" x14ac:dyDescent="0.2">
      <c r="A230" t="s">
        <v>234</v>
      </c>
      <c r="B230" t="s">
        <v>5</v>
      </c>
      <c r="C230" t="s">
        <v>6</v>
      </c>
      <c r="D230">
        <v>522</v>
      </c>
    </row>
    <row r="231" spans="1:4" x14ac:dyDescent="0.2">
      <c r="A231" t="s">
        <v>235</v>
      </c>
      <c r="B231" t="s">
        <v>5</v>
      </c>
      <c r="C231" t="s">
        <v>6</v>
      </c>
      <c r="D231">
        <v>78</v>
      </c>
    </row>
    <row r="232" spans="1:4" x14ac:dyDescent="0.2">
      <c r="A232" t="s">
        <v>236</v>
      </c>
      <c r="B232" t="s">
        <v>5</v>
      </c>
      <c r="C232" t="s">
        <v>6</v>
      </c>
      <c r="D232">
        <v>1614</v>
      </c>
    </row>
    <row r="233" spans="1:4" x14ac:dyDescent="0.2">
      <c r="A233" t="s">
        <v>237</v>
      </c>
      <c r="B233" t="s">
        <v>5</v>
      </c>
      <c r="C233" t="s">
        <v>6</v>
      </c>
      <c r="D233">
        <v>5615</v>
      </c>
    </row>
    <row r="234" spans="1:4" x14ac:dyDescent="0.2">
      <c r="A234" t="s">
        <v>238</v>
      </c>
      <c r="B234" t="s">
        <v>5</v>
      </c>
      <c r="C234" t="s">
        <v>6</v>
      </c>
      <c r="D234">
        <v>3874</v>
      </c>
    </row>
    <row r="235" spans="1:4" x14ac:dyDescent="0.2">
      <c r="A235" t="s">
        <v>239</v>
      </c>
      <c r="B235" t="s">
        <v>5</v>
      </c>
      <c r="C235" t="s">
        <v>6</v>
      </c>
      <c r="D235">
        <v>376</v>
      </c>
    </row>
    <row r="236" spans="1:4" x14ac:dyDescent="0.2">
      <c r="A236" t="s">
        <v>240</v>
      </c>
      <c r="B236" t="s">
        <v>5</v>
      </c>
      <c r="C236" t="s">
        <v>6</v>
      </c>
      <c r="D236">
        <v>566</v>
      </c>
    </row>
    <row r="237" spans="1:4" x14ac:dyDescent="0.2">
      <c r="A237" t="s">
        <v>241</v>
      </c>
      <c r="B237" t="s">
        <v>5</v>
      </c>
      <c r="C237" t="s">
        <v>6</v>
      </c>
      <c r="D237">
        <v>4825</v>
      </c>
    </row>
    <row r="238" spans="1:4" x14ac:dyDescent="0.2">
      <c r="A238" t="s">
        <v>242</v>
      </c>
      <c r="B238" t="s">
        <v>5</v>
      </c>
      <c r="C238" t="s">
        <v>6</v>
      </c>
      <c r="D238">
        <v>3807</v>
      </c>
    </row>
    <row r="239" spans="1:4" x14ac:dyDescent="0.2">
      <c r="A239" t="s">
        <v>243</v>
      </c>
      <c r="B239" t="s">
        <v>5</v>
      </c>
      <c r="C239" t="s">
        <v>6</v>
      </c>
      <c r="D239">
        <v>1874</v>
      </c>
    </row>
    <row r="240" spans="1:4" x14ac:dyDescent="0.2">
      <c r="A240" t="s">
        <v>244</v>
      </c>
      <c r="B240" t="s">
        <v>5</v>
      </c>
      <c r="C240" t="s">
        <v>6</v>
      </c>
      <c r="D240">
        <v>3023</v>
      </c>
    </row>
    <row r="241" spans="1:4" x14ac:dyDescent="0.2">
      <c r="A241" t="s">
        <v>245</v>
      </c>
      <c r="B241" t="s">
        <v>5</v>
      </c>
      <c r="C241" t="s">
        <v>6</v>
      </c>
      <c r="D241">
        <v>2705</v>
      </c>
    </row>
    <row r="242" spans="1:4" x14ac:dyDescent="0.2">
      <c r="A242" t="s">
        <v>246</v>
      </c>
      <c r="B242" t="s">
        <v>5</v>
      </c>
      <c r="C242" t="s">
        <v>6</v>
      </c>
      <c r="D242">
        <v>1040</v>
      </c>
    </row>
    <row r="243" spans="1:4" x14ac:dyDescent="0.2">
      <c r="A243" t="s">
        <v>247</v>
      </c>
      <c r="B243" t="s">
        <v>5</v>
      </c>
      <c r="C243" t="s">
        <v>6</v>
      </c>
      <c r="D243">
        <v>3397</v>
      </c>
    </row>
    <row r="244" spans="1:4" x14ac:dyDescent="0.2">
      <c r="A244" t="s">
        <v>248</v>
      </c>
      <c r="B244" t="s">
        <v>5</v>
      </c>
      <c r="C244" t="s">
        <v>6</v>
      </c>
      <c r="D244">
        <v>851</v>
      </c>
    </row>
    <row r="245" spans="1:4" x14ac:dyDescent="0.2">
      <c r="A245" t="s">
        <v>249</v>
      </c>
      <c r="B245" t="s">
        <v>5</v>
      </c>
      <c r="C245" t="s">
        <v>6</v>
      </c>
      <c r="D245">
        <v>9646</v>
      </c>
    </row>
    <row r="246" spans="1:4" x14ac:dyDescent="0.2">
      <c r="A246" t="s">
        <v>250</v>
      </c>
      <c r="B246" t="s">
        <v>5</v>
      </c>
      <c r="C246" t="s">
        <v>6</v>
      </c>
      <c r="D246">
        <v>18925</v>
      </c>
    </row>
    <row r="247" spans="1:4" x14ac:dyDescent="0.2">
      <c r="A247" t="s">
        <v>251</v>
      </c>
      <c r="B247" t="s">
        <v>5</v>
      </c>
      <c r="C247" t="s">
        <v>6</v>
      </c>
      <c r="D247">
        <v>1430</v>
      </c>
    </row>
    <row r="248" spans="1:4" x14ac:dyDescent="0.2">
      <c r="A248" t="s">
        <v>252</v>
      </c>
      <c r="B248" t="s">
        <v>5</v>
      </c>
      <c r="C248" t="s">
        <v>6</v>
      </c>
      <c r="D248">
        <v>279</v>
      </c>
    </row>
    <row r="249" spans="1:4" x14ac:dyDescent="0.2">
      <c r="A249" t="s">
        <v>253</v>
      </c>
      <c r="B249" t="s">
        <v>5</v>
      </c>
      <c r="C249" t="s">
        <v>6</v>
      </c>
      <c r="D249">
        <v>3107</v>
      </c>
    </row>
    <row r="250" spans="1:4" x14ac:dyDescent="0.2">
      <c r="A250" t="s">
        <v>254</v>
      </c>
      <c r="B250" t="s">
        <v>5</v>
      </c>
      <c r="C250" t="s">
        <v>6</v>
      </c>
      <c r="D250">
        <v>1909</v>
      </c>
    </row>
    <row r="251" spans="1:4" x14ac:dyDescent="0.2">
      <c r="A251" t="s">
        <v>255</v>
      </c>
      <c r="B251" t="s">
        <v>5</v>
      </c>
      <c r="C251" t="s">
        <v>6</v>
      </c>
      <c r="D251">
        <v>3608</v>
      </c>
    </row>
    <row r="252" spans="1:4" x14ac:dyDescent="0.2">
      <c r="A252" t="s">
        <v>256</v>
      </c>
      <c r="B252" t="s">
        <v>5</v>
      </c>
      <c r="C252" t="s">
        <v>6</v>
      </c>
      <c r="D252">
        <v>4753</v>
      </c>
    </row>
    <row r="253" spans="1:4" x14ac:dyDescent="0.2">
      <c r="A253" t="s">
        <v>257</v>
      </c>
      <c r="B253" t="s">
        <v>5</v>
      </c>
      <c r="C253" t="s">
        <v>6</v>
      </c>
      <c r="D253">
        <v>4333</v>
      </c>
    </row>
    <row r="254" spans="1:4" x14ac:dyDescent="0.2">
      <c r="A254" t="s">
        <v>258</v>
      </c>
      <c r="B254" t="s">
        <v>5</v>
      </c>
      <c r="C254" t="s">
        <v>6</v>
      </c>
      <c r="D254">
        <v>10738</v>
      </c>
    </row>
    <row r="255" spans="1:4" x14ac:dyDescent="0.2">
      <c r="A255" t="s">
        <v>259</v>
      </c>
      <c r="B255" t="s">
        <v>5</v>
      </c>
      <c r="C255" t="s">
        <v>6</v>
      </c>
      <c r="D255">
        <v>219</v>
      </c>
    </row>
    <row r="256" spans="1:4" x14ac:dyDescent="0.2">
      <c r="A256" t="s">
        <v>260</v>
      </c>
      <c r="B256" t="s">
        <v>5</v>
      </c>
      <c r="C256" t="s">
        <v>6</v>
      </c>
      <c r="D256">
        <v>1111</v>
      </c>
    </row>
    <row r="257" spans="1:4" x14ac:dyDescent="0.2">
      <c r="A257" t="s">
        <v>261</v>
      </c>
      <c r="B257" t="s">
        <v>5</v>
      </c>
      <c r="C257" t="s">
        <v>6</v>
      </c>
      <c r="D257">
        <v>3303</v>
      </c>
    </row>
    <row r="258" spans="1:4" x14ac:dyDescent="0.2">
      <c r="A258" t="s">
        <v>262</v>
      </c>
      <c r="B258" t="s">
        <v>5</v>
      </c>
      <c r="C258" t="s">
        <v>6</v>
      </c>
      <c r="D258">
        <v>812</v>
      </c>
    </row>
    <row r="259" spans="1:4" x14ac:dyDescent="0.2">
      <c r="A259" t="s">
        <v>263</v>
      </c>
      <c r="B259" t="s">
        <v>5</v>
      </c>
      <c r="C259" t="s">
        <v>6</v>
      </c>
      <c r="D259">
        <v>1513</v>
      </c>
    </row>
    <row r="260" spans="1:4" x14ac:dyDescent="0.2">
      <c r="A260" t="s">
        <v>264</v>
      </c>
      <c r="B260" t="s">
        <v>5</v>
      </c>
      <c r="C260" t="s">
        <v>6</v>
      </c>
      <c r="D260">
        <v>838</v>
      </c>
    </row>
    <row r="261" spans="1:4" x14ac:dyDescent="0.2">
      <c r="A261" t="s">
        <v>265</v>
      </c>
      <c r="B261" t="s">
        <v>5</v>
      </c>
      <c r="C261" t="s">
        <v>6</v>
      </c>
      <c r="D261">
        <v>503</v>
      </c>
    </row>
    <row r="262" spans="1:4" x14ac:dyDescent="0.2">
      <c r="A262" t="s">
        <v>266</v>
      </c>
      <c r="B262" t="s">
        <v>5</v>
      </c>
      <c r="C262" t="s">
        <v>6</v>
      </c>
      <c r="D262">
        <v>46873</v>
      </c>
    </row>
    <row r="263" spans="1:4" x14ac:dyDescent="0.2">
      <c r="A263" t="s">
        <v>267</v>
      </c>
      <c r="B263" t="s">
        <v>5</v>
      </c>
      <c r="C263" t="s">
        <v>6</v>
      </c>
      <c r="D263">
        <v>1543</v>
      </c>
    </row>
    <row r="264" spans="1:4" x14ac:dyDescent="0.2">
      <c r="A264" t="s">
        <v>268</v>
      </c>
      <c r="B264" t="s">
        <v>5</v>
      </c>
      <c r="C264" t="s">
        <v>6</v>
      </c>
      <c r="D264">
        <v>1085</v>
      </c>
    </row>
    <row r="265" spans="1:4" x14ac:dyDescent="0.2">
      <c r="A265" t="s">
        <v>269</v>
      </c>
      <c r="B265" t="s">
        <v>5</v>
      </c>
      <c r="C265" t="s">
        <v>6</v>
      </c>
      <c r="D265">
        <v>264</v>
      </c>
    </row>
    <row r="266" spans="1:4" x14ac:dyDescent="0.2">
      <c r="A266" t="s">
        <v>270</v>
      </c>
      <c r="B266" t="s">
        <v>5</v>
      </c>
      <c r="C266" t="s">
        <v>6</v>
      </c>
      <c r="D266">
        <v>6336</v>
      </c>
    </row>
    <row r="267" spans="1:4" x14ac:dyDescent="0.2">
      <c r="A267" t="s">
        <v>271</v>
      </c>
      <c r="B267" t="s">
        <v>5</v>
      </c>
      <c r="C267" t="s">
        <v>6</v>
      </c>
      <c r="D267">
        <v>6629</v>
      </c>
    </row>
    <row r="268" spans="1:4" x14ac:dyDescent="0.2">
      <c r="A268" t="s">
        <v>272</v>
      </c>
      <c r="B268" t="s">
        <v>5</v>
      </c>
      <c r="C268" t="s">
        <v>6</v>
      </c>
      <c r="D268">
        <v>813</v>
      </c>
    </row>
    <row r="269" spans="1:4" x14ac:dyDescent="0.2">
      <c r="A269" t="s">
        <v>273</v>
      </c>
      <c r="B269" t="s">
        <v>5</v>
      </c>
      <c r="C269" t="s">
        <v>6</v>
      </c>
      <c r="D269">
        <v>872367</v>
      </c>
    </row>
    <row r="270" spans="1:4" x14ac:dyDescent="0.2">
      <c r="A270" t="s">
        <v>274</v>
      </c>
      <c r="B270" t="s">
        <v>5</v>
      </c>
      <c r="C270" t="s">
        <v>6</v>
      </c>
      <c r="D270">
        <v>2816</v>
      </c>
    </row>
    <row r="271" spans="1:4" x14ac:dyDescent="0.2">
      <c r="A271" t="s">
        <v>275</v>
      </c>
      <c r="B271" t="s">
        <v>5</v>
      </c>
      <c r="C271" t="s">
        <v>6</v>
      </c>
      <c r="D271">
        <v>589</v>
      </c>
    </row>
    <row r="272" spans="1:4" x14ac:dyDescent="0.2">
      <c r="A272" t="s">
        <v>276</v>
      </c>
      <c r="B272" t="s">
        <v>5</v>
      </c>
      <c r="C272" t="s">
        <v>6</v>
      </c>
      <c r="D272">
        <v>4573</v>
      </c>
    </row>
    <row r="273" spans="1:4" x14ac:dyDescent="0.2">
      <c r="A273" t="s">
        <v>277</v>
      </c>
      <c r="B273" t="s">
        <v>5</v>
      </c>
      <c r="C273" t="s">
        <v>6</v>
      </c>
      <c r="D273">
        <v>3881</v>
      </c>
    </row>
    <row r="274" spans="1:4" x14ac:dyDescent="0.2">
      <c r="A274" t="s">
        <v>278</v>
      </c>
      <c r="B274" t="s">
        <v>5</v>
      </c>
      <c r="C274" t="s">
        <v>6</v>
      </c>
      <c r="D274">
        <v>350</v>
      </c>
    </row>
    <row r="275" spans="1:4" x14ac:dyDescent="0.2">
      <c r="A275" t="s">
        <v>279</v>
      </c>
      <c r="B275" t="s">
        <v>5</v>
      </c>
      <c r="C275" t="s">
        <v>6</v>
      </c>
      <c r="D275">
        <v>553</v>
      </c>
    </row>
    <row r="276" spans="1:4" x14ac:dyDescent="0.2">
      <c r="A276" t="s">
        <v>280</v>
      </c>
      <c r="B276" t="s">
        <v>5</v>
      </c>
      <c r="C276" t="s">
        <v>6</v>
      </c>
      <c r="D276">
        <v>10911</v>
      </c>
    </row>
    <row r="277" spans="1:4" x14ac:dyDescent="0.2">
      <c r="A277" t="s">
        <v>281</v>
      </c>
      <c r="B277" t="s">
        <v>5</v>
      </c>
      <c r="C277" t="s">
        <v>6</v>
      </c>
      <c r="D277">
        <v>185</v>
      </c>
    </row>
    <row r="278" spans="1:4" x14ac:dyDescent="0.2">
      <c r="A278" t="s">
        <v>282</v>
      </c>
      <c r="B278" t="s">
        <v>5</v>
      </c>
      <c r="C278" t="s">
        <v>6</v>
      </c>
      <c r="D278">
        <v>219</v>
      </c>
    </row>
    <row r="279" spans="1:4" x14ac:dyDescent="0.2">
      <c r="A279" t="s">
        <v>283</v>
      </c>
      <c r="B279" t="s">
        <v>5</v>
      </c>
      <c r="C279" t="s">
        <v>6</v>
      </c>
      <c r="D279">
        <v>1455</v>
      </c>
    </row>
    <row r="280" spans="1:4" x14ac:dyDescent="0.2">
      <c r="A280" t="s">
        <v>284</v>
      </c>
      <c r="B280" t="s">
        <v>5</v>
      </c>
      <c r="C280" t="s">
        <v>6</v>
      </c>
      <c r="D280">
        <v>3812</v>
      </c>
    </row>
    <row r="281" spans="1:4" x14ac:dyDescent="0.2">
      <c r="A281" t="s">
        <v>285</v>
      </c>
      <c r="B281" t="s">
        <v>5</v>
      </c>
      <c r="C281" t="s">
        <v>6</v>
      </c>
      <c r="D281">
        <v>948</v>
      </c>
    </row>
    <row r="282" spans="1:4" x14ac:dyDescent="0.2">
      <c r="A282" t="s">
        <v>286</v>
      </c>
      <c r="B282" t="s">
        <v>5</v>
      </c>
      <c r="C282" t="s">
        <v>6</v>
      </c>
      <c r="D282">
        <v>785</v>
      </c>
    </row>
    <row r="283" spans="1:4" x14ac:dyDescent="0.2">
      <c r="A283" t="s">
        <v>287</v>
      </c>
      <c r="B283" t="s">
        <v>5</v>
      </c>
      <c r="C283" t="s">
        <v>6</v>
      </c>
      <c r="D283">
        <v>3163</v>
      </c>
    </row>
    <row r="284" spans="1:4" x14ac:dyDescent="0.2">
      <c r="A284" t="s">
        <v>288</v>
      </c>
      <c r="B284" t="s">
        <v>5</v>
      </c>
      <c r="C284" t="s">
        <v>6</v>
      </c>
      <c r="D284">
        <v>112</v>
      </c>
    </row>
    <row r="285" spans="1:4" x14ac:dyDescent="0.2">
      <c r="A285" t="s">
        <v>289</v>
      </c>
      <c r="B285" t="s">
        <v>5</v>
      </c>
      <c r="C285" t="s">
        <v>6</v>
      </c>
      <c r="D285">
        <v>830</v>
      </c>
    </row>
    <row r="286" spans="1:4" x14ac:dyDescent="0.2">
      <c r="A286" t="s">
        <v>290</v>
      </c>
      <c r="B286" t="s">
        <v>5</v>
      </c>
      <c r="C286" t="s">
        <v>6</v>
      </c>
      <c r="D286">
        <v>1465</v>
      </c>
    </row>
    <row r="287" spans="1:4" x14ac:dyDescent="0.2">
      <c r="A287" t="s">
        <v>291</v>
      </c>
      <c r="B287" t="s">
        <v>5</v>
      </c>
      <c r="C287" t="s">
        <v>6</v>
      </c>
      <c r="D287">
        <v>959</v>
      </c>
    </row>
    <row r="288" spans="1:4" x14ac:dyDescent="0.2">
      <c r="A288" t="s">
        <v>292</v>
      </c>
      <c r="B288" t="s">
        <v>5</v>
      </c>
      <c r="C288" t="s">
        <v>6</v>
      </c>
      <c r="D288">
        <v>33741</v>
      </c>
    </row>
    <row r="289" spans="1:4" x14ac:dyDescent="0.2">
      <c r="A289" t="s">
        <v>293</v>
      </c>
      <c r="B289" t="s">
        <v>5</v>
      </c>
      <c r="C289" t="s">
        <v>6</v>
      </c>
      <c r="D289">
        <v>4962</v>
      </c>
    </row>
    <row r="290" spans="1:4" x14ac:dyDescent="0.2">
      <c r="A290" t="s">
        <v>294</v>
      </c>
      <c r="B290" t="s">
        <v>5</v>
      </c>
      <c r="C290" t="s">
        <v>6</v>
      </c>
      <c r="D290">
        <v>1459</v>
      </c>
    </row>
    <row r="291" spans="1:4" x14ac:dyDescent="0.2">
      <c r="A291" t="s">
        <v>295</v>
      </c>
      <c r="B291" t="s">
        <v>5</v>
      </c>
      <c r="C291" t="s">
        <v>6</v>
      </c>
      <c r="D291">
        <v>830</v>
      </c>
    </row>
    <row r="292" spans="1:4" x14ac:dyDescent="0.2">
      <c r="A292" t="s">
        <v>296</v>
      </c>
      <c r="B292" t="s">
        <v>5</v>
      </c>
      <c r="C292" t="s">
        <v>6</v>
      </c>
      <c r="D292">
        <v>254</v>
      </c>
    </row>
    <row r="293" spans="1:4" x14ac:dyDescent="0.2">
      <c r="A293" t="s">
        <v>297</v>
      </c>
      <c r="B293" t="s">
        <v>5</v>
      </c>
      <c r="C293" t="s">
        <v>6</v>
      </c>
      <c r="D293">
        <v>500</v>
      </c>
    </row>
    <row r="294" spans="1:4" x14ac:dyDescent="0.2">
      <c r="A294" t="s">
        <v>298</v>
      </c>
      <c r="B294" t="s">
        <v>5</v>
      </c>
      <c r="C294" t="s">
        <v>6</v>
      </c>
      <c r="D294">
        <v>5217</v>
      </c>
    </row>
    <row r="295" spans="1:4" x14ac:dyDescent="0.2">
      <c r="A295" t="s">
        <v>299</v>
      </c>
      <c r="B295" t="s">
        <v>5</v>
      </c>
      <c r="C295" t="s">
        <v>6</v>
      </c>
      <c r="D295">
        <v>4825</v>
      </c>
    </row>
    <row r="296" spans="1:4" x14ac:dyDescent="0.2">
      <c r="A296" t="s">
        <v>300</v>
      </c>
      <c r="B296" t="s">
        <v>5</v>
      </c>
      <c r="C296" t="s">
        <v>6</v>
      </c>
      <c r="D296">
        <v>1135</v>
      </c>
    </row>
    <row r="297" spans="1:4" x14ac:dyDescent="0.2">
      <c r="A297" t="s">
        <v>301</v>
      </c>
      <c r="B297" t="s">
        <v>5</v>
      </c>
      <c r="C297" t="s">
        <v>6</v>
      </c>
      <c r="D297">
        <v>3323</v>
      </c>
    </row>
    <row r="298" spans="1:4" x14ac:dyDescent="0.2">
      <c r="A298" t="s">
        <v>302</v>
      </c>
      <c r="B298" t="s">
        <v>5</v>
      </c>
      <c r="C298" t="s">
        <v>6</v>
      </c>
      <c r="D298">
        <v>2951</v>
      </c>
    </row>
    <row r="299" spans="1:4" x14ac:dyDescent="0.2">
      <c r="A299" t="s">
        <v>303</v>
      </c>
      <c r="B299" t="s">
        <v>5</v>
      </c>
      <c r="C299" t="s">
        <v>6</v>
      </c>
      <c r="D299">
        <v>1012</v>
      </c>
    </row>
    <row r="300" spans="1:4" x14ac:dyDescent="0.2">
      <c r="A300" t="s">
        <v>304</v>
      </c>
      <c r="B300" t="s">
        <v>5</v>
      </c>
      <c r="C300" t="s">
        <v>6</v>
      </c>
      <c r="D300">
        <v>2068</v>
      </c>
    </row>
    <row r="301" spans="1:4" x14ac:dyDescent="0.2">
      <c r="A301" t="s">
        <v>305</v>
      </c>
      <c r="B301" t="s">
        <v>5</v>
      </c>
      <c r="C301" t="s">
        <v>6</v>
      </c>
      <c r="D301">
        <v>1120</v>
      </c>
    </row>
    <row r="302" spans="1:4" x14ac:dyDescent="0.2">
      <c r="A302" t="s">
        <v>306</v>
      </c>
      <c r="B302" t="s">
        <v>5</v>
      </c>
      <c r="C302" t="s">
        <v>6</v>
      </c>
      <c r="D302">
        <v>4149</v>
      </c>
    </row>
    <row r="303" spans="1:4" x14ac:dyDescent="0.2">
      <c r="A303" t="s">
        <v>307</v>
      </c>
      <c r="B303" t="s">
        <v>5</v>
      </c>
      <c r="C303" t="s">
        <v>6</v>
      </c>
      <c r="D303">
        <v>4864</v>
      </c>
    </row>
    <row r="304" spans="1:4" x14ac:dyDescent="0.2">
      <c r="A304" t="s">
        <v>308</v>
      </c>
      <c r="B304" t="s">
        <v>5</v>
      </c>
      <c r="C304" t="s">
        <v>6</v>
      </c>
      <c r="D304">
        <v>14108</v>
      </c>
    </row>
    <row r="305" spans="1:4" x14ac:dyDescent="0.2">
      <c r="A305" t="s">
        <v>309</v>
      </c>
      <c r="B305" t="s">
        <v>5</v>
      </c>
      <c r="C305" t="s">
        <v>6</v>
      </c>
      <c r="D305">
        <v>1191</v>
      </c>
    </row>
    <row r="306" spans="1:4" x14ac:dyDescent="0.2">
      <c r="A306" t="s">
        <v>310</v>
      </c>
      <c r="B306" t="s">
        <v>5</v>
      </c>
      <c r="C306" t="s">
        <v>6</v>
      </c>
      <c r="D306">
        <v>1314</v>
      </c>
    </row>
    <row r="307" spans="1:4" x14ac:dyDescent="0.2">
      <c r="A307" t="s">
        <v>311</v>
      </c>
      <c r="B307" t="s">
        <v>5</v>
      </c>
      <c r="C307" t="s">
        <v>6</v>
      </c>
      <c r="D307">
        <v>521</v>
      </c>
    </row>
    <row r="308" spans="1:4" x14ac:dyDescent="0.2">
      <c r="A308" t="s">
        <v>312</v>
      </c>
      <c r="B308" t="s">
        <v>5</v>
      </c>
      <c r="C308" t="s">
        <v>6</v>
      </c>
      <c r="D308">
        <v>1118</v>
      </c>
    </row>
    <row r="309" spans="1:4" x14ac:dyDescent="0.2">
      <c r="A309" t="s">
        <v>313</v>
      </c>
      <c r="B309" t="s">
        <v>5</v>
      </c>
      <c r="C309" t="s">
        <v>6</v>
      </c>
      <c r="D309">
        <v>14998</v>
      </c>
    </row>
    <row r="310" spans="1:4" x14ac:dyDescent="0.2">
      <c r="A310" t="s">
        <v>314</v>
      </c>
      <c r="B310" t="s">
        <v>5</v>
      </c>
      <c r="C310" t="s">
        <v>6</v>
      </c>
      <c r="D310">
        <v>8690</v>
      </c>
    </row>
    <row r="311" spans="1:4" x14ac:dyDescent="0.2">
      <c r="A311" t="s">
        <v>315</v>
      </c>
      <c r="B311" t="s">
        <v>5</v>
      </c>
      <c r="C311" t="s">
        <v>6</v>
      </c>
      <c r="D311">
        <v>7012</v>
      </c>
    </row>
    <row r="312" spans="1:4" x14ac:dyDescent="0.2">
      <c r="A312" t="s">
        <v>316</v>
      </c>
      <c r="B312" t="s">
        <v>5</v>
      </c>
      <c r="C312" t="s">
        <v>6</v>
      </c>
      <c r="D312">
        <v>1289</v>
      </c>
    </row>
    <row r="313" spans="1:4" x14ac:dyDescent="0.2">
      <c r="A313" t="s">
        <v>317</v>
      </c>
      <c r="B313" t="s">
        <v>5</v>
      </c>
      <c r="C313" t="s">
        <v>6</v>
      </c>
      <c r="D313">
        <v>1106</v>
      </c>
    </row>
    <row r="314" spans="1:4" x14ac:dyDescent="0.2">
      <c r="A314" t="s">
        <v>318</v>
      </c>
      <c r="B314" t="s">
        <v>5</v>
      </c>
      <c r="C314" t="s">
        <v>319</v>
      </c>
      <c r="D314">
        <v>671</v>
      </c>
    </row>
    <row r="315" spans="1:4" x14ac:dyDescent="0.2">
      <c r="A315" t="s">
        <v>320</v>
      </c>
      <c r="B315" t="s">
        <v>5</v>
      </c>
      <c r="C315" t="s">
        <v>319</v>
      </c>
      <c r="D315">
        <v>334</v>
      </c>
    </row>
    <row r="316" spans="1:4" x14ac:dyDescent="0.2">
      <c r="A316" t="s">
        <v>321</v>
      </c>
      <c r="B316" t="s">
        <v>5</v>
      </c>
      <c r="C316" t="s">
        <v>319</v>
      </c>
      <c r="D316">
        <v>2721</v>
      </c>
    </row>
    <row r="317" spans="1:4" x14ac:dyDescent="0.2">
      <c r="A317" t="s">
        <v>322</v>
      </c>
      <c r="B317" t="s">
        <v>5</v>
      </c>
      <c r="C317" t="s">
        <v>319</v>
      </c>
      <c r="D317">
        <v>909</v>
      </c>
    </row>
    <row r="318" spans="1:4" x14ac:dyDescent="0.2">
      <c r="A318" t="s">
        <v>323</v>
      </c>
      <c r="B318" t="s">
        <v>5</v>
      </c>
      <c r="C318" t="s">
        <v>319</v>
      </c>
      <c r="D318">
        <v>1401</v>
      </c>
    </row>
    <row r="319" spans="1:4" x14ac:dyDescent="0.2">
      <c r="A319" t="s">
        <v>324</v>
      </c>
      <c r="B319" t="s">
        <v>5</v>
      </c>
      <c r="C319" t="s">
        <v>319</v>
      </c>
      <c r="D319">
        <v>94</v>
      </c>
    </row>
    <row r="320" spans="1:4" x14ac:dyDescent="0.2">
      <c r="A320" t="s">
        <v>325</v>
      </c>
      <c r="B320" t="s">
        <v>5</v>
      </c>
      <c r="C320" t="s">
        <v>319</v>
      </c>
      <c r="D320">
        <v>239</v>
      </c>
    </row>
    <row r="321" spans="1:4" x14ac:dyDescent="0.2">
      <c r="A321" t="s">
        <v>326</v>
      </c>
      <c r="B321" t="s">
        <v>5</v>
      </c>
      <c r="C321" t="s">
        <v>319</v>
      </c>
      <c r="D321">
        <v>2028</v>
      </c>
    </row>
    <row r="322" spans="1:4" x14ac:dyDescent="0.2">
      <c r="A322" t="s">
        <v>327</v>
      </c>
      <c r="B322" t="s">
        <v>5</v>
      </c>
      <c r="C322" t="s">
        <v>319</v>
      </c>
      <c r="D322">
        <v>219</v>
      </c>
    </row>
    <row r="323" spans="1:4" x14ac:dyDescent="0.2">
      <c r="A323" t="s">
        <v>328</v>
      </c>
      <c r="B323" t="s">
        <v>5</v>
      </c>
      <c r="C323" t="s">
        <v>319</v>
      </c>
      <c r="D323">
        <v>2588</v>
      </c>
    </row>
    <row r="324" spans="1:4" x14ac:dyDescent="0.2">
      <c r="A324" t="s">
        <v>329</v>
      </c>
      <c r="B324" t="s">
        <v>5</v>
      </c>
      <c r="C324" t="s">
        <v>319</v>
      </c>
      <c r="D324">
        <v>13031</v>
      </c>
    </row>
    <row r="325" spans="1:4" x14ac:dyDescent="0.2">
      <c r="A325" t="s">
        <v>330</v>
      </c>
      <c r="B325" t="s">
        <v>5</v>
      </c>
      <c r="C325" t="s">
        <v>319</v>
      </c>
      <c r="D325">
        <v>2295</v>
      </c>
    </row>
    <row r="326" spans="1:4" x14ac:dyDescent="0.2">
      <c r="A326" t="s">
        <v>331</v>
      </c>
      <c r="B326" t="s">
        <v>5</v>
      </c>
      <c r="C326" t="s">
        <v>319</v>
      </c>
      <c r="D326">
        <v>916</v>
      </c>
    </row>
    <row r="327" spans="1:4" x14ac:dyDescent="0.2">
      <c r="A327" t="s">
        <v>332</v>
      </c>
      <c r="B327" t="s">
        <v>5</v>
      </c>
      <c r="C327" t="s">
        <v>319</v>
      </c>
      <c r="D327">
        <v>243</v>
      </c>
    </row>
    <row r="328" spans="1:4" x14ac:dyDescent="0.2">
      <c r="A328" t="s">
        <v>333</v>
      </c>
      <c r="B328" t="s">
        <v>5</v>
      </c>
      <c r="C328" t="s">
        <v>319</v>
      </c>
      <c r="D328">
        <v>75</v>
      </c>
    </row>
    <row r="329" spans="1:4" x14ac:dyDescent="0.2">
      <c r="A329" t="s">
        <v>334</v>
      </c>
      <c r="B329" t="s">
        <v>5</v>
      </c>
      <c r="C329" t="s">
        <v>319</v>
      </c>
      <c r="D329">
        <v>1028</v>
      </c>
    </row>
    <row r="330" spans="1:4" x14ac:dyDescent="0.2">
      <c r="A330" t="s">
        <v>335</v>
      </c>
      <c r="B330" t="s">
        <v>5</v>
      </c>
      <c r="C330" t="s">
        <v>319</v>
      </c>
      <c r="D330">
        <v>1137</v>
      </c>
    </row>
    <row r="331" spans="1:4" x14ac:dyDescent="0.2">
      <c r="A331" t="s">
        <v>336</v>
      </c>
      <c r="B331" t="s">
        <v>5</v>
      </c>
      <c r="C331" t="s">
        <v>319</v>
      </c>
      <c r="D331">
        <v>864</v>
      </c>
    </row>
    <row r="332" spans="1:4" x14ac:dyDescent="0.2">
      <c r="A332" t="s">
        <v>337</v>
      </c>
      <c r="B332" t="s">
        <v>5</v>
      </c>
      <c r="C332" t="s">
        <v>319</v>
      </c>
      <c r="D332">
        <v>265</v>
      </c>
    </row>
    <row r="333" spans="1:4" x14ac:dyDescent="0.2">
      <c r="A333" t="s">
        <v>338</v>
      </c>
      <c r="B333" t="s">
        <v>5</v>
      </c>
      <c r="C333" t="s">
        <v>319</v>
      </c>
      <c r="D333">
        <v>329</v>
      </c>
    </row>
    <row r="334" spans="1:4" x14ac:dyDescent="0.2">
      <c r="A334" t="s">
        <v>339</v>
      </c>
      <c r="B334" t="s">
        <v>5</v>
      </c>
      <c r="C334" t="s">
        <v>319</v>
      </c>
      <c r="D334">
        <v>48</v>
      </c>
    </row>
    <row r="335" spans="1:4" x14ac:dyDescent="0.2">
      <c r="A335" t="s">
        <v>340</v>
      </c>
      <c r="B335" t="s">
        <v>5</v>
      </c>
      <c r="C335" t="s">
        <v>319</v>
      </c>
      <c r="D335">
        <v>4547</v>
      </c>
    </row>
    <row r="336" spans="1:4" x14ac:dyDescent="0.2">
      <c r="A336" t="s">
        <v>341</v>
      </c>
      <c r="B336" t="s">
        <v>5</v>
      </c>
      <c r="C336" t="s">
        <v>319</v>
      </c>
      <c r="D336">
        <v>265</v>
      </c>
    </row>
    <row r="337" spans="1:4" x14ac:dyDescent="0.2">
      <c r="A337" t="s">
        <v>342</v>
      </c>
      <c r="B337" t="s">
        <v>5</v>
      </c>
      <c r="C337" t="s">
        <v>319</v>
      </c>
      <c r="D337">
        <v>105</v>
      </c>
    </row>
    <row r="338" spans="1:4" x14ac:dyDescent="0.2">
      <c r="A338" t="s">
        <v>343</v>
      </c>
      <c r="B338" t="s">
        <v>5</v>
      </c>
      <c r="C338" t="s">
        <v>319</v>
      </c>
      <c r="D338">
        <v>816</v>
      </c>
    </row>
    <row r="339" spans="1:4" x14ac:dyDescent="0.2">
      <c r="A339" t="s">
        <v>344</v>
      </c>
      <c r="B339" t="s">
        <v>5</v>
      </c>
      <c r="C339" t="s">
        <v>319</v>
      </c>
      <c r="D339">
        <v>278</v>
      </c>
    </row>
    <row r="340" spans="1:4" x14ac:dyDescent="0.2">
      <c r="A340" t="s">
        <v>345</v>
      </c>
      <c r="B340" t="s">
        <v>5</v>
      </c>
      <c r="C340" t="s">
        <v>319</v>
      </c>
      <c r="D340">
        <v>7984</v>
      </c>
    </row>
    <row r="341" spans="1:4" x14ac:dyDescent="0.2">
      <c r="A341" t="s">
        <v>346</v>
      </c>
      <c r="B341" t="s">
        <v>5</v>
      </c>
      <c r="C341" t="s">
        <v>319</v>
      </c>
      <c r="D341">
        <v>410</v>
      </c>
    </row>
    <row r="342" spans="1:4" x14ac:dyDescent="0.2">
      <c r="A342" t="s">
        <v>347</v>
      </c>
      <c r="B342" t="s">
        <v>5</v>
      </c>
      <c r="C342" t="s">
        <v>319</v>
      </c>
      <c r="D342">
        <v>1055</v>
      </c>
    </row>
    <row r="343" spans="1:4" x14ac:dyDescent="0.2">
      <c r="A343" t="s">
        <v>348</v>
      </c>
      <c r="B343" t="s">
        <v>5</v>
      </c>
      <c r="C343" t="s">
        <v>319</v>
      </c>
      <c r="D343">
        <v>219</v>
      </c>
    </row>
    <row r="344" spans="1:4" x14ac:dyDescent="0.2">
      <c r="A344" t="s">
        <v>349</v>
      </c>
      <c r="B344" t="s">
        <v>5</v>
      </c>
      <c r="C344" t="s">
        <v>319</v>
      </c>
      <c r="D344">
        <v>1203</v>
      </c>
    </row>
    <row r="345" spans="1:4" x14ac:dyDescent="0.2">
      <c r="A345" t="s">
        <v>350</v>
      </c>
      <c r="B345" t="s">
        <v>5</v>
      </c>
      <c r="C345" t="s">
        <v>319</v>
      </c>
      <c r="D345">
        <v>550</v>
      </c>
    </row>
    <row r="346" spans="1:4" x14ac:dyDescent="0.2">
      <c r="A346" t="s">
        <v>351</v>
      </c>
      <c r="B346" t="s">
        <v>5</v>
      </c>
      <c r="C346" t="s">
        <v>319</v>
      </c>
      <c r="D346">
        <v>8272</v>
      </c>
    </row>
    <row r="347" spans="1:4" x14ac:dyDescent="0.2">
      <c r="A347" t="s">
        <v>352</v>
      </c>
      <c r="B347" t="s">
        <v>5</v>
      </c>
      <c r="C347" t="s">
        <v>319</v>
      </c>
      <c r="D347">
        <v>899</v>
      </c>
    </row>
    <row r="348" spans="1:4" x14ac:dyDescent="0.2">
      <c r="A348" t="s">
        <v>353</v>
      </c>
      <c r="B348" t="s">
        <v>5</v>
      </c>
      <c r="C348" t="s">
        <v>319</v>
      </c>
      <c r="D348">
        <v>382</v>
      </c>
    </row>
    <row r="349" spans="1:4" x14ac:dyDescent="0.2">
      <c r="A349" t="s">
        <v>354</v>
      </c>
      <c r="B349" t="s">
        <v>5</v>
      </c>
      <c r="C349" t="s">
        <v>319</v>
      </c>
      <c r="D349">
        <v>340</v>
      </c>
    </row>
    <row r="350" spans="1:4" x14ac:dyDescent="0.2">
      <c r="A350" t="s">
        <v>355</v>
      </c>
      <c r="B350" t="s">
        <v>5</v>
      </c>
      <c r="C350" t="s">
        <v>319</v>
      </c>
      <c r="D350">
        <v>546</v>
      </c>
    </row>
    <row r="351" spans="1:4" x14ac:dyDescent="0.2">
      <c r="A351" t="s">
        <v>356</v>
      </c>
      <c r="B351" t="s">
        <v>5</v>
      </c>
      <c r="C351" t="s">
        <v>319</v>
      </c>
      <c r="D351">
        <v>878</v>
      </c>
    </row>
    <row r="352" spans="1:4" x14ac:dyDescent="0.2">
      <c r="A352" t="s">
        <v>357</v>
      </c>
      <c r="B352" t="s">
        <v>5</v>
      </c>
      <c r="C352" t="s">
        <v>319</v>
      </c>
      <c r="D352">
        <v>579</v>
      </c>
    </row>
    <row r="353" spans="1:4" x14ac:dyDescent="0.2">
      <c r="A353" t="s">
        <v>358</v>
      </c>
      <c r="B353" t="s">
        <v>5</v>
      </c>
      <c r="C353" t="s">
        <v>319</v>
      </c>
      <c r="D353">
        <v>4450</v>
      </c>
    </row>
    <row r="354" spans="1:4" x14ac:dyDescent="0.2">
      <c r="A354" t="s">
        <v>359</v>
      </c>
      <c r="B354" t="s">
        <v>5</v>
      </c>
      <c r="C354" t="s">
        <v>319</v>
      </c>
      <c r="D354">
        <v>819</v>
      </c>
    </row>
    <row r="355" spans="1:4" x14ac:dyDescent="0.2">
      <c r="A355" t="s">
        <v>360</v>
      </c>
      <c r="B355" t="s">
        <v>5</v>
      </c>
      <c r="C355" t="s">
        <v>319</v>
      </c>
      <c r="D355">
        <v>104</v>
      </c>
    </row>
    <row r="356" spans="1:4" x14ac:dyDescent="0.2">
      <c r="A356" t="s">
        <v>361</v>
      </c>
      <c r="B356" t="s">
        <v>5</v>
      </c>
      <c r="C356" t="s">
        <v>319</v>
      </c>
      <c r="D356">
        <v>1465</v>
      </c>
    </row>
    <row r="357" spans="1:4" x14ac:dyDescent="0.2">
      <c r="A357" t="s">
        <v>362</v>
      </c>
      <c r="B357" t="s">
        <v>5</v>
      </c>
      <c r="C357" t="s">
        <v>319</v>
      </c>
      <c r="D357">
        <v>804</v>
      </c>
    </row>
    <row r="358" spans="1:4" x14ac:dyDescent="0.2">
      <c r="A358" t="s">
        <v>363</v>
      </c>
      <c r="B358" t="s">
        <v>5</v>
      </c>
      <c r="C358" t="s">
        <v>319</v>
      </c>
      <c r="D358">
        <v>754</v>
      </c>
    </row>
    <row r="359" spans="1:4" x14ac:dyDescent="0.2">
      <c r="A359" t="s">
        <v>364</v>
      </c>
      <c r="B359" t="s">
        <v>5</v>
      </c>
      <c r="C359" t="s">
        <v>319</v>
      </c>
      <c r="D359">
        <v>252</v>
      </c>
    </row>
    <row r="360" spans="1:4" x14ac:dyDescent="0.2">
      <c r="A360" t="s">
        <v>365</v>
      </c>
      <c r="B360" t="s">
        <v>5</v>
      </c>
      <c r="C360" t="s">
        <v>319</v>
      </c>
      <c r="D360">
        <v>1292</v>
      </c>
    </row>
    <row r="361" spans="1:4" x14ac:dyDescent="0.2">
      <c r="A361" t="s">
        <v>366</v>
      </c>
      <c r="B361" t="s">
        <v>5</v>
      </c>
      <c r="C361" t="s">
        <v>319</v>
      </c>
      <c r="D361">
        <v>321</v>
      </c>
    </row>
    <row r="362" spans="1:4" x14ac:dyDescent="0.2">
      <c r="A362" t="s">
        <v>367</v>
      </c>
      <c r="B362" t="s">
        <v>5</v>
      </c>
      <c r="C362" t="s">
        <v>319</v>
      </c>
      <c r="D362">
        <v>1346</v>
      </c>
    </row>
    <row r="363" spans="1:4" x14ac:dyDescent="0.2">
      <c r="A363" t="s">
        <v>368</v>
      </c>
      <c r="B363" t="s">
        <v>5</v>
      </c>
      <c r="C363" t="s">
        <v>319</v>
      </c>
      <c r="D363">
        <v>137</v>
      </c>
    </row>
    <row r="364" spans="1:4" x14ac:dyDescent="0.2">
      <c r="A364" t="s">
        <v>369</v>
      </c>
      <c r="B364" t="s">
        <v>5</v>
      </c>
      <c r="C364" t="s">
        <v>319</v>
      </c>
      <c r="D364">
        <v>193</v>
      </c>
    </row>
    <row r="365" spans="1:4" x14ac:dyDescent="0.2">
      <c r="A365" t="s">
        <v>370</v>
      </c>
      <c r="B365" t="s">
        <v>5</v>
      </c>
      <c r="C365" t="s">
        <v>319</v>
      </c>
      <c r="D365">
        <v>594</v>
      </c>
    </row>
    <row r="366" spans="1:4" x14ac:dyDescent="0.2">
      <c r="A366" t="s">
        <v>371</v>
      </c>
      <c r="B366" t="s">
        <v>5</v>
      </c>
      <c r="C366" t="s">
        <v>319</v>
      </c>
      <c r="D366">
        <v>672</v>
      </c>
    </row>
    <row r="367" spans="1:4" x14ac:dyDescent="0.2">
      <c r="A367" t="s">
        <v>372</v>
      </c>
      <c r="B367" t="s">
        <v>5</v>
      </c>
      <c r="C367" t="s">
        <v>319</v>
      </c>
      <c r="D367">
        <v>4246</v>
      </c>
    </row>
    <row r="368" spans="1:4" x14ac:dyDescent="0.2">
      <c r="A368" t="s">
        <v>373</v>
      </c>
      <c r="B368" t="s">
        <v>5</v>
      </c>
      <c r="C368" t="s">
        <v>319</v>
      </c>
      <c r="D368">
        <v>400</v>
      </c>
    </row>
    <row r="369" spans="1:4" x14ac:dyDescent="0.2">
      <c r="A369" t="s">
        <v>374</v>
      </c>
      <c r="B369" t="s">
        <v>5</v>
      </c>
      <c r="C369" t="s">
        <v>319</v>
      </c>
      <c r="D369">
        <v>66</v>
      </c>
    </row>
    <row r="370" spans="1:4" x14ac:dyDescent="0.2">
      <c r="A370" t="s">
        <v>375</v>
      </c>
      <c r="B370" t="s">
        <v>5</v>
      </c>
      <c r="C370" t="s">
        <v>319</v>
      </c>
      <c r="D370">
        <v>137</v>
      </c>
    </row>
    <row r="371" spans="1:4" x14ac:dyDescent="0.2">
      <c r="A371" t="s">
        <v>376</v>
      </c>
      <c r="B371" t="s">
        <v>5</v>
      </c>
      <c r="C371" t="s">
        <v>319</v>
      </c>
      <c r="D371">
        <v>469</v>
      </c>
    </row>
    <row r="372" spans="1:4" x14ac:dyDescent="0.2">
      <c r="A372" t="s">
        <v>377</v>
      </c>
      <c r="B372" t="s">
        <v>5</v>
      </c>
      <c r="C372" t="s">
        <v>319</v>
      </c>
      <c r="D372">
        <v>2465</v>
      </c>
    </row>
    <row r="373" spans="1:4" x14ac:dyDescent="0.2">
      <c r="A373" t="s">
        <v>378</v>
      </c>
      <c r="B373" t="s">
        <v>5</v>
      </c>
      <c r="C373" t="s">
        <v>319</v>
      </c>
      <c r="D373">
        <v>580</v>
      </c>
    </row>
    <row r="374" spans="1:4" x14ac:dyDescent="0.2">
      <c r="A374" t="s">
        <v>379</v>
      </c>
      <c r="B374" t="s">
        <v>5</v>
      </c>
      <c r="C374" t="s">
        <v>319</v>
      </c>
      <c r="D374">
        <v>194</v>
      </c>
    </row>
    <row r="375" spans="1:4" x14ac:dyDescent="0.2">
      <c r="A375" t="s">
        <v>380</v>
      </c>
      <c r="B375" t="s">
        <v>5</v>
      </c>
      <c r="C375" t="s">
        <v>319</v>
      </c>
      <c r="D375">
        <v>979</v>
      </c>
    </row>
    <row r="376" spans="1:4" x14ac:dyDescent="0.2">
      <c r="A376" t="s">
        <v>381</v>
      </c>
      <c r="B376" t="s">
        <v>5</v>
      </c>
      <c r="C376" t="s">
        <v>319</v>
      </c>
      <c r="D376">
        <v>237</v>
      </c>
    </row>
    <row r="377" spans="1:4" x14ac:dyDescent="0.2">
      <c r="A377" t="s">
        <v>382</v>
      </c>
      <c r="B377" t="s">
        <v>5</v>
      </c>
      <c r="C377" t="s">
        <v>319</v>
      </c>
      <c r="D377">
        <v>114</v>
      </c>
    </row>
    <row r="378" spans="1:4" x14ac:dyDescent="0.2">
      <c r="A378" t="s">
        <v>383</v>
      </c>
      <c r="B378" t="s">
        <v>5</v>
      </c>
      <c r="C378" t="s">
        <v>319</v>
      </c>
      <c r="D378">
        <v>4170</v>
      </c>
    </row>
    <row r="379" spans="1:4" x14ac:dyDescent="0.2">
      <c r="A379" t="s">
        <v>384</v>
      </c>
      <c r="B379" t="s">
        <v>5</v>
      </c>
      <c r="C379" t="s">
        <v>319</v>
      </c>
      <c r="D379">
        <v>1768</v>
      </c>
    </row>
    <row r="380" spans="1:4" x14ac:dyDescent="0.2">
      <c r="A380" t="s">
        <v>385</v>
      </c>
      <c r="B380" t="s">
        <v>5</v>
      </c>
      <c r="C380" t="s">
        <v>319</v>
      </c>
      <c r="D380">
        <v>8825</v>
      </c>
    </row>
    <row r="381" spans="1:4" x14ac:dyDescent="0.2">
      <c r="A381" t="s">
        <v>386</v>
      </c>
      <c r="B381" t="s">
        <v>5</v>
      </c>
      <c r="C381" t="s">
        <v>319</v>
      </c>
      <c r="D381">
        <v>391</v>
      </c>
    </row>
    <row r="382" spans="1:4" x14ac:dyDescent="0.2">
      <c r="A382" t="s">
        <v>387</v>
      </c>
      <c r="B382" t="s">
        <v>5</v>
      </c>
      <c r="C382" t="s">
        <v>319</v>
      </c>
      <c r="D382">
        <v>402</v>
      </c>
    </row>
    <row r="383" spans="1:4" x14ac:dyDescent="0.2">
      <c r="A383" t="s">
        <v>388</v>
      </c>
      <c r="B383" t="s">
        <v>5</v>
      </c>
      <c r="C383" t="s">
        <v>319</v>
      </c>
      <c r="D383">
        <v>5141</v>
      </c>
    </row>
    <row r="384" spans="1:4" x14ac:dyDescent="0.2">
      <c r="A384" t="s">
        <v>389</v>
      </c>
      <c r="B384" t="s">
        <v>5</v>
      </c>
      <c r="C384" t="s">
        <v>319</v>
      </c>
      <c r="D384">
        <v>1258</v>
      </c>
    </row>
    <row r="385" spans="1:4" x14ac:dyDescent="0.2">
      <c r="A385" t="s">
        <v>390</v>
      </c>
      <c r="B385" t="s">
        <v>5</v>
      </c>
      <c r="C385" t="s">
        <v>319</v>
      </c>
      <c r="D385">
        <v>709</v>
      </c>
    </row>
    <row r="386" spans="1:4" x14ac:dyDescent="0.2">
      <c r="A386" t="s">
        <v>391</v>
      </c>
      <c r="B386" t="s">
        <v>5</v>
      </c>
      <c r="C386" t="s">
        <v>319</v>
      </c>
      <c r="D386">
        <v>7437</v>
      </c>
    </row>
    <row r="387" spans="1:4" x14ac:dyDescent="0.2">
      <c r="A387" t="s">
        <v>392</v>
      </c>
      <c r="B387" t="s">
        <v>5</v>
      </c>
      <c r="C387" t="s">
        <v>319</v>
      </c>
      <c r="D387">
        <v>3558</v>
      </c>
    </row>
    <row r="388" spans="1:4" x14ac:dyDescent="0.2">
      <c r="A388" t="s">
        <v>393</v>
      </c>
      <c r="B388" t="s">
        <v>5</v>
      </c>
      <c r="C388" t="s">
        <v>319</v>
      </c>
      <c r="D388">
        <v>2117</v>
      </c>
    </row>
    <row r="389" spans="1:4" x14ac:dyDescent="0.2">
      <c r="A389" t="s">
        <v>394</v>
      </c>
      <c r="B389" t="s">
        <v>5</v>
      </c>
      <c r="C389" t="s">
        <v>319</v>
      </c>
      <c r="D389">
        <v>7542</v>
      </c>
    </row>
    <row r="390" spans="1:4" x14ac:dyDescent="0.2">
      <c r="A390" t="s">
        <v>395</v>
      </c>
      <c r="B390" t="s">
        <v>5</v>
      </c>
      <c r="C390" t="s">
        <v>319</v>
      </c>
      <c r="D390">
        <v>46308</v>
      </c>
    </row>
    <row r="391" spans="1:4" x14ac:dyDescent="0.2">
      <c r="A391" t="s">
        <v>396</v>
      </c>
      <c r="B391" t="s">
        <v>5</v>
      </c>
      <c r="C391" t="s">
        <v>319</v>
      </c>
      <c r="D391">
        <v>465</v>
      </c>
    </row>
    <row r="392" spans="1:4" x14ac:dyDescent="0.2">
      <c r="A392" t="s">
        <v>397</v>
      </c>
      <c r="B392" t="s">
        <v>5</v>
      </c>
      <c r="C392" t="s">
        <v>319</v>
      </c>
      <c r="D392">
        <v>1618</v>
      </c>
    </row>
    <row r="393" spans="1:4" x14ac:dyDescent="0.2">
      <c r="A393" t="s">
        <v>398</v>
      </c>
      <c r="B393" t="s">
        <v>5</v>
      </c>
      <c r="C393" t="s">
        <v>319</v>
      </c>
      <c r="D393">
        <v>162</v>
      </c>
    </row>
    <row r="394" spans="1:4" x14ac:dyDescent="0.2">
      <c r="A394" t="s">
        <v>399</v>
      </c>
      <c r="B394" t="s">
        <v>5</v>
      </c>
      <c r="C394" t="s">
        <v>319</v>
      </c>
      <c r="D394">
        <v>190</v>
      </c>
    </row>
    <row r="395" spans="1:4" x14ac:dyDescent="0.2">
      <c r="A395" t="s">
        <v>400</v>
      </c>
      <c r="B395" t="s">
        <v>5</v>
      </c>
      <c r="C395" t="s">
        <v>319</v>
      </c>
      <c r="D395">
        <v>1027</v>
      </c>
    </row>
    <row r="396" spans="1:4" x14ac:dyDescent="0.2">
      <c r="A396" t="s">
        <v>401</v>
      </c>
      <c r="B396" t="s">
        <v>5</v>
      </c>
      <c r="C396" t="s">
        <v>402</v>
      </c>
      <c r="D396">
        <v>1554</v>
      </c>
    </row>
    <row r="397" spans="1:4" x14ac:dyDescent="0.2">
      <c r="A397" t="s">
        <v>403</v>
      </c>
      <c r="B397" t="s">
        <v>5</v>
      </c>
      <c r="C397" t="s">
        <v>402</v>
      </c>
      <c r="D397">
        <v>874</v>
      </c>
    </row>
    <row r="398" spans="1:4" x14ac:dyDescent="0.2">
      <c r="A398" t="s">
        <v>404</v>
      </c>
      <c r="B398" t="s">
        <v>5</v>
      </c>
      <c r="C398" t="s">
        <v>402</v>
      </c>
      <c r="D398">
        <v>2201</v>
      </c>
    </row>
    <row r="399" spans="1:4" x14ac:dyDescent="0.2">
      <c r="A399" t="s">
        <v>405</v>
      </c>
      <c r="B399" t="s">
        <v>5</v>
      </c>
      <c r="C399" t="s">
        <v>402</v>
      </c>
      <c r="D399">
        <v>14195</v>
      </c>
    </row>
    <row r="400" spans="1:4" x14ac:dyDescent="0.2">
      <c r="A400" t="s">
        <v>406</v>
      </c>
      <c r="B400" t="s">
        <v>5</v>
      </c>
      <c r="C400" t="s">
        <v>402</v>
      </c>
      <c r="D400">
        <v>852</v>
      </c>
    </row>
    <row r="401" spans="1:4" x14ac:dyDescent="0.2">
      <c r="A401" t="s">
        <v>407</v>
      </c>
      <c r="B401" t="s">
        <v>5</v>
      </c>
      <c r="C401" t="s">
        <v>402</v>
      </c>
      <c r="D401">
        <v>9375</v>
      </c>
    </row>
    <row r="402" spans="1:4" x14ac:dyDescent="0.2">
      <c r="A402" t="s">
        <v>408</v>
      </c>
      <c r="B402" t="s">
        <v>5</v>
      </c>
      <c r="C402" t="s">
        <v>402</v>
      </c>
      <c r="D402">
        <v>1200</v>
      </c>
    </row>
    <row r="403" spans="1:4" x14ac:dyDescent="0.2">
      <c r="A403" t="s">
        <v>409</v>
      </c>
      <c r="B403" t="s">
        <v>5</v>
      </c>
      <c r="C403" t="s">
        <v>402</v>
      </c>
      <c r="D403">
        <v>1227</v>
      </c>
    </row>
    <row r="404" spans="1:4" x14ac:dyDescent="0.2">
      <c r="A404" t="s">
        <v>410</v>
      </c>
      <c r="B404" t="s">
        <v>5</v>
      </c>
      <c r="C404" t="s">
        <v>402</v>
      </c>
      <c r="D404">
        <v>1325</v>
      </c>
    </row>
    <row r="405" spans="1:4" x14ac:dyDescent="0.2">
      <c r="A405" t="s">
        <v>411</v>
      </c>
      <c r="B405" t="s">
        <v>5</v>
      </c>
      <c r="C405" t="s">
        <v>402</v>
      </c>
      <c r="D405">
        <v>1176</v>
      </c>
    </row>
    <row r="406" spans="1:4" x14ac:dyDescent="0.2">
      <c r="A406" t="s">
        <v>412</v>
      </c>
      <c r="B406" t="s">
        <v>5</v>
      </c>
      <c r="C406" t="s">
        <v>402</v>
      </c>
      <c r="D406">
        <v>2083</v>
      </c>
    </row>
    <row r="407" spans="1:4" x14ac:dyDescent="0.2">
      <c r="A407" t="s">
        <v>413</v>
      </c>
      <c r="B407" t="s">
        <v>5</v>
      </c>
      <c r="C407" t="s">
        <v>402</v>
      </c>
      <c r="D407">
        <v>21166</v>
      </c>
    </row>
    <row r="408" spans="1:4" x14ac:dyDescent="0.2">
      <c r="A408" t="s">
        <v>414</v>
      </c>
      <c r="B408" t="s">
        <v>5</v>
      </c>
      <c r="C408" t="s">
        <v>402</v>
      </c>
      <c r="D408">
        <v>4929</v>
      </c>
    </row>
    <row r="409" spans="1:4" x14ac:dyDescent="0.2">
      <c r="A409" t="s">
        <v>415</v>
      </c>
      <c r="B409" t="s">
        <v>5</v>
      </c>
      <c r="C409" t="s">
        <v>402</v>
      </c>
      <c r="D409">
        <v>3050</v>
      </c>
    </row>
    <row r="410" spans="1:4" x14ac:dyDescent="0.2">
      <c r="A410" t="s">
        <v>416</v>
      </c>
      <c r="B410" t="s">
        <v>5</v>
      </c>
      <c r="C410" t="s">
        <v>402</v>
      </c>
      <c r="D410">
        <v>1234</v>
      </c>
    </row>
    <row r="411" spans="1:4" x14ac:dyDescent="0.2">
      <c r="A411" t="s">
        <v>417</v>
      </c>
      <c r="B411" t="s">
        <v>5</v>
      </c>
      <c r="C411" t="s">
        <v>402</v>
      </c>
      <c r="D411">
        <v>2585</v>
      </c>
    </row>
    <row r="412" spans="1:4" x14ac:dyDescent="0.2">
      <c r="A412" t="s">
        <v>418</v>
      </c>
      <c r="B412" t="s">
        <v>5</v>
      </c>
      <c r="C412" t="s">
        <v>402</v>
      </c>
      <c r="D412">
        <v>10770</v>
      </c>
    </row>
    <row r="413" spans="1:4" x14ac:dyDescent="0.2">
      <c r="A413" t="s">
        <v>419</v>
      </c>
      <c r="B413" t="s">
        <v>5</v>
      </c>
      <c r="C413" t="s">
        <v>402</v>
      </c>
      <c r="D413">
        <v>2578</v>
      </c>
    </row>
    <row r="414" spans="1:4" x14ac:dyDescent="0.2">
      <c r="A414" t="s">
        <v>420</v>
      </c>
      <c r="B414" t="s">
        <v>5</v>
      </c>
      <c r="C414" t="s">
        <v>402</v>
      </c>
      <c r="D414">
        <v>1076</v>
      </c>
    </row>
    <row r="415" spans="1:4" x14ac:dyDescent="0.2">
      <c r="A415" t="s">
        <v>421</v>
      </c>
      <c r="B415" t="s">
        <v>5</v>
      </c>
      <c r="C415" t="s">
        <v>402</v>
      </c>
      <c r="D415">
        <v>930</v>
      </c>
    </row>
    <row r="416" spans="1:4" x14ac:dyDescent="0.2">
      <c r="A416" t="s">
        <v>422</v>
      </c>
      <c r="B416" t="s">
        <v>5</v>
      </c>
      <c r="C416" t="s">
        <v>402</v>
      </c>
      <c r="D416">
        <v>1555</v>
      </c>
    </row>
    <row r="417" spans="1:4" x14ac:dyDescent="0.2">
      <c r="A417" t="s">
        <v>423</v>
      </c>
      <c r="B417" t="s">
        <v>5</v>
      </c>
      <c r="C417" t="s">
        <v>402</v>
      </c>
      <c r="D417">
        <v>867</v>
      </c>
    </row>
    <row r="418" spans="1:4" x14ac:dyDescent="0.2">
      <c r="A418" t="s">
        <v>424</v>
      </c>
      <c r="B418" t="s">
        <v>5</v>
      </c>
      <c r="C418" t="s">
        <v>402</v>
      </c>
      <c r="D418">
        <v>323</v>
      </c>
    </row>
    <row r="419" spans="1:4" x14ac:dyDescent="0.2">
      <c r="A419" t="s">
        <v>425</v>
      </c>
      <c r="B419" t="s">
        <v>5</v>
      </c>
      <c r="C419" t="s">
        <v>402</v>
      </c>
      <c r="D419">
        <v>10005</v>
      </c>
    </row>
    <row r="420" spans="1:4" x14ac:dyDescent="0.2">
      <c r="A420" t="s">
        <v>426</v>
      </c>
      <c r="B420" t="s">
        <v>5</v>
      </c>
      <c r="C420" t="s">
        <v>402</v>
      </c>
      <c r="D420">
        <v>407</v>
      </c>
    </row>
    <row r="421" spans="1:4" x14ac:dyDescent="0.2">
      <c r="A421" t="s">
        <v>427</v>
      </c>
      <c r="B421" t="s">
        <v>5</v>
      </c>
      <c r="C421" t="s">
        <v>402</v>
      </c>
      <c r="D421">
        <v>1280</v>
      </c>
    </row>
    <row r="422" spans="1:4" x14ac:dyDescent="0.2">
      <c r="A422" t="s">
        <v>428</v>
      </c>
      <c r="B422" t="s">
        <v>5</v>
      </c>
      <c r="C422" t="s">
        <v>402</v>
      </c>
      <c r="D422">
        <v>1249</v>
      </c>
    </row>
    <row r="423" spans="1:4" x14ac:dyDescent="0.2">
      <c r="A423" t="s">
        <v>429</v>
      </c>
      <c r="B423" t="s">
        <v>5</v>
      </c>
      <c r="C423" t="s">
        <v>402</v>
      </c>
      <c r="D423">
        <v>6728</v>
      </c>
    </row>
    <row r="424" spans="1:4" x14ac:dyDescent="0.2">
      <c r="A424" t="s">
        <v>430</v>
      </c>
      <c r="B424" t="s">
        <v>5</v>
      </c>
      <c r="C424" t="s">
        <v>402</v>
      </c>
      <c r="D424">
        <v>463</v>
      </c>
    </row>
    <row r="425" spans="1:4" x14ac:dyDescent="0.2">
      <c r="A425" t="s">
        <v>431</v>
      </c>
      <c r="B425" t="s">
        <v>5</v>
      </c>
      <c r="C425" t="s">
        <v>402</v>
      </c>
      <c r="D425">
        <v>1223</v>
      </c>
    </row>
    <row r="426" spans="1:4" x14ac:dyDescent="0.2">
      <c r="A426" t="s">
        <v>432</v>
      </c>
      <c r="B426" t="s">
        <v>5</v>
      </c>
      <c r="C426" t="s">
        <v>402</v>
      </c>
      <c r="D426">
        <v>1571</v>
      </c>
    </row>
    <row r="427" spans="1:4" x14ac:dyDescent="0.2">
      <c r="A427" t="s">
        <v>433</v>
      </c>
      <c r="B427" t="s">
        <v>5</v>
      </c>
      <c r="C427" t="s">
        <v>402</v>
      </c>
      <c r="D427">
        <v>2604</v>
      </c>
    </row>
    <row r="428" spans="1:4" x14ac:dyDescent="0.2">
      <c r="A428" t="s">
        <v>434</v>
      </c>
      <c r="B428" t="s">
        <v>5</v>
      </c>
      <c r="C428" t="s">
        <v>402</v>
      </c>
      <c r="D428">
        <v>1445</v>
      </c>
    </row>
    <row r="429" spans="1:4" x14ac:dyDescent="0.2">
      <c r="A429" t="s">
        <v>435</v>
      </c>
      <c r="B429" t="s">
        <v>5</v>
      </c>
      <c r="C429" t="s">
        <v>402</v>
      </c>
      <c r="D429">
        <v>2643</v>
      </c>
    </row>
    <row r="430" spans="1:4" x14ac:dyDescent="0.2">
      <c r="A430" t="s">
        <v>436</v>
      </c>
      <c r="B430" t="s">
        <v>5</v>
      </c>
      <c r="C430" t="s">
        <v>402</v>
      </c>
      <c r="D430">
        <v>2113</v>
      </c>
    </row>
    <row r="431" spans="1:4" x14ac:dyDescent="0.2">
      <c r="A431" t="s">
        <v>437</v>
      </c>
      <c r="B431" t="s">
        <v>5</v>
      </c>
      <c r="C431" t="s">
        <v>402</v>
      </c>
      <c r="D431">
        <v>2731</v>
      </c>
    </row>
    <row r="432" spans="1:4" x14ac:dyDescent="0.2">
      <c r="A432" t="s">
        <v>438</v>
      </c>
      <c r="B432" t="s">
        <v>5</v>
      </c>
      <c r="C432" t="s">
        <v>402</v>
      </c>
      <c r="D432">
        <v>15008</v>
      </c>
    </row>
    <row r="433" spans="1:4" x14ac:dyDescent="0.2">
      <c r="A433" t="s">
        <v>439</v>
      </c>
      <c r="B433" t="s">
        <v>5</v>
      </c>
      <c r="C433" t="s">
        <v>402</v>
      </c>
      <c r="D433">
        <v>1350</v>
      </c>
    </row>
    <row r="434" spans="1:4" x14ac:dyDescent="0.2">
      <c r="A434" t="s">
        <v>440</v>
      </c>
      <c r="B434" t="s">
        <v>5</v>
      </c>
      <c r="C434" t="s">
        <v>402</v>
      </c>
      <c r="D434">
        <v>1869</v>
      </c>
    </row>
    <row r="435" spans="1:4" x14ac:dyDescent="0.2">
      <c r="A435" t="s">
        <v>441</v>
      </c>
      <c r="B435" t="s">
        <v>5</v>
      </c>
      <c r="C435" t="s">
        <v>402</v>
      </c>
      <c r="D435">
        <v>3617</v>
      </c>
    </row>
    <row r="436" spans="1:4" x14ac:dyDescent="0.2">
      <c r="A436" t="s">
        <v>442</v>
      </c>
      <c r="B436" t="s">
        <v>5</v>
      </c>
      <c r="C436" t="s">
        <v>402</v>
      </c>
      <c r="D436">
        <v>5601</v>
      </c>
    </row>
    <row r="437" spans="1:4" x14ac:dyDescent="0.2">
      <c r="A437" t="s">
        <v>443</v>
      </c>
      <c r="B437" t="s">
        <v>5</v>
      </c>
      <c r="C437" t="s">
        <v>402</v>
      </c>
      <c r="D437">
        <v>1432</v>
      </c>
    </row>
    <row r="438" spans="1:4" x14ac:dyDescent="0.2">
      <c r="A438" t="s">
        <v>444</v>
      </c>
      <c r="B438" t="s">
        <v>5</v>
      </c>
      <c r="C438" t="s">
        <v>402</v>
      </c>
      <c r="D438">
        <v>4691</v>
      </c>
    </row>
    <row r="439" spans="1:4" x14ac:dyDescent="0.2">
      <c r="A439" t="s">
        <v>445</v>
      </c>
      <c r="B439" t="s">
        <v>5</v>
      </c>
      <c r="C439" t="s">
        <v>402</v>
      </c>
      <c r="D439">
        <v>4464</v>
      </c>
    </row>
    <row r="440" spans="1:4" x14ac:dyDescent="0.2">
      <c r="A440" t="s">
        <v>446</v>
      </c>
      <c r="B440" t="s">
        <v>5</v>
      </c>
      <c r="C440" t="s">
        <v>402</v>
      </c>
      <c r="D440">
        <v>590</v>
      </c>
    </row>
    <row r="441" spans="1:4" x14ac:dyDescent="0.2">
      <c r="A441" t="s">
        <v>447</v>
      </c>
      <c r="B441" t="s">
        <v>5</v>
      </c>
      <c r="C441" t="s">
        <v>402</v>
      </c>
      <c r="D441">
        <v>2236</v>
      </c>
    </row>
    <row r="442" spans="1:4" x14ac:dyDescent="0.2">
      <c r="A442" t="s">
        <v>448</v>
      </c>
      <c r="B442" t="s">
        <v>5</v>
      </c>
      <c r="C442" t="s">
        <v>402</v>
      </c>
      <c r="D442">
        <v>1742</v>
      </c>
    </row>
    <row r="443" spans="1:4" x14ac:dyDescent="0.2">
      <c r="A443" t="s">
        <v>449</v>
      </c>
      <c r="B443" t="s">
        <v>5</v>
      </c>
      <c r="C443" t="s">
        <v>402</v>
      </c>
      <c r="D443">
        <v>244</v>
      </c>
    </row>
    <row r="444" spans="1:4" x14ac:dyDescent="0.2">
      <c r="A444" t="s">
        <v>450</v>
      </c>
      <c r="B444" t="s">
        <v>5</v>
      </c>
      <c r="C444" t="s">
        <v>402</v>
      </c>
      <c r="D444">
        <v>1554</v>
      </c>
    </row>
    <row r="445" spans="1:4" x14ac:dyDescent="0.2">
      <c r="A445" t="s">
        <v>451</v>
      </c>
      <c r="B445" t="s">
        <v>5</v>
      </c>
      <c r="C445" t="s">
        <v>402</v>
      </c>
      <c r="D445">
        <v>1111</v>
      </c>
    </row>
    <row r="446" spans="1:4" x14ac:dyDescent="0.2">
      <c r="A446" t="s">
        <v>452</v>
      </c>
      <c r="B446" t="s">
        <v>5</v>
      </c>
      <c r="C446" t="s">
        <v>402</v>
      </c>
      <c r="D446">
        <v>2556</v>
      </c>
    </row>
    <row r="447" spans="1:4" x14ac:dyDescent="0.2">
      <c r="A447" t="s">
        <v>453</v>
      </c>
      <c r="B447" t="s">
        <v>5</v>
      </c>
      <c r="C447" t="s">
        <v>402</v>
      </c>
      <c r="D447">
        <v>1176</v>
      </c>
    </row>
    <row r="448" spans="1:4" x14ac:dyDescent="0.2">
      <c r="A448" t="s">
        <v>454</v>
      </c>
      <c r="B448" t="s">
        <v>5</v>
      </c>
      <c r="C448" t="s">
        <v>402</v>
      </c>
      <c r="D448">
        <v>887</v>
      </c>
    </row>
    <row r="449" spans="1:4" x14ac:dyDescent="0.2">
      <c r="A449" t="s">
        <v>455</v>
      </c>
      <c r="B449" t="s">
        <v>5</v>
      </c>
      <c r="C449" t="s">
        <v>402</v>
      </c>
      <c r="D449">
        <v>2673</v>
      </c>
    </row>
    <row r="450" spans="1:4" x14ac:dyDescent="0.2">
      <c r="A450" t="s">
        <v>456</v>
      </c>
      <c r="B450" t="s">
        <v>5</v>
      </c>
      <c r="C450" t="s">
        <v>402</v>
      </c>
      <c r="D450">
        <v>1856</v>
      </c>
    </row>
    <row r="451" spans="1:4" x14ac:dyDescent="0.2">
      <c r="A451" t="s">
        <v>457</v>
      </c>
      <c r="B451" t="s">
        <v>5</v>
      </c>
      <c r="C451" t="s">
        <v>402</v>
      </c>
      <c r="D451">
        <v>792</v>
      </c>
    </row>
    <row r="452" spans="1:4" x14ac:dyDescent="0.2">
      <c r="A452" t="s">
        <v>458</v>
      </c>
      <c r="B452" t="s">
        <v>5</v>
      </c>
      <c r="C452" t="s">
        <v>402</v>
      </c>
      <c r="D452">
        <v>101952</v>
      </c>
    </row>
    <row r="453" spans="1:4" x14ac:dyDescent="0.2">
      <c r="A453" t="s">
        <v>459</v>
      </c>
      <c r="B453" t="s">
        <v>5</v>
      </c>
      <c r="C453" t="s">
        <v>402</v>
      </c>
      <c r="D453">
        <v>13650</v>
      </c>
    </row>
    <row r="454" spans="1:4" x14ac:dyDescent="0.2">
      <c r="A454" t="s">
        <v>460</v>
      </c>
      <c r="B454" t="s">
        <v>5</v>
      </c>
      <c r="C454" t="s">
        <v>402</v>
      </c>
      <c r="D454">
        <v>1968</v>
      </c>
    </row>
    <row r="455" spans="1:4" x14ac:dyDescent="0.2">
      <c r="A455" t="s">
        <v>461</v>
      </c>
      <c r="B455" t="s">
        <v>5</v>
      </c>
      <c r="C455" t="s">
        <v>402</v>
      </c>
      <c r="D455">
        <v>1163</v>
      </c>
    </row>
    <row r="456" spans="1:4" x14ac:dyDescent="0.2">
      <c r="A456" t="s">
        <v>462</v>
      </c>
      <c r="B456" t="s">
        <v>5</v>
      </c>
      <c r="C456" t="s">
        <v>402</v>
      </c>
      <c r="D456">
        <v>2088</v>
      </c>
    </row>
    <row r="457" spans="1:4" x14ac:dyDescent="0.2">
      <c r="A457" t="s">
        <v>463</v>
      </c>
      <c r="B457" t="s">
        <v>5</v>
      </c>
      <c r="C457" t="s">
        <v>402</v>
      </c>
      <c r="D457">
        <v>1038</v>
      </c>
    </row>
    <row r="458" spans="1:4" x14ac:dyDescent="0.2">
      <c r="A458" t="s">
        <v>464</v>
      </c>
      <c r="B458" t="s">
        <v>5</v>
      </c>
      <c r="C458" t="s">
        <v>402</v>
      </c>
      <c r="D458">
        <v>1368</v>
      </c>
    </row>
    <row r="459" spans="1:4" x14ac:dyDescent="0.2">
      <c r="A459" t="s">
        <v>465</v>
      </c>
      <c r="B459" t="s">
        <v>5</v>
      </c>
      <c r="C459" t="s">
        <v>402</v>
      </c>
      <c r="D459">
        <v>770</v>
      </c>
    </row>
    <row r="460" spans="1:4" x14ac:dyDescent="0.2">
      <c r="A460" t="s">
        <v>466</v>
      </c>
      <c r="B460" t="s">
        <v>5</v>
      </c>
      <c r="C460" t="s">
        <v>402</v>
      </c>
      <c r="D460">
        <v>1538</v>
      </c>
    </row>
    <row r="461" spans="1:4" x14ac:dyDescent="0.2">
      <c r="A461" t="s">
        <v>467</v>
      </c>
      <c r="B461" t="s">
        <v>5</v>
      </c>
      <c r="C461" t="s">
        <v>402</v>
      </c>
      <c r="D461">
        <v>2182</v>
      </c>
    </row>
    <row r="462" spans="1:4" x14ac:dyDescent="0.2">
      <c r="A462" t="s">
        <v>468</v>
      </c>
      <c r="B462" t="s">
        <v>5</v>
      </c>
      <c r="C462" t="s">
        <v>402</v>
      </c>
      <c r="D462">
        <v>1993</v>
      </c>
    </row>
    <row r="463" spans="1:4" x14ac:dyDescent="0.2">
      <c r="A463" t="s">
        <v>469</v>
      </c>
      <c r="B463" t="s">
        <v>5</v>
      </c>
      <c r="C463" t="s">
        <v>402</v>
      </c>
      <c r="D463">
        <v>916</v>
      </c>
    </row>
    <row r="464" spans="1:4" x14ac:dyDescent="0.2">
      <c r="A464" t="s">
        <v>470</v>
      </c>
      <c r="B464" t="s">
        <v>5</v>
      </c>
      <c r="C464" t="s">
        <v>402</v>
      </c>
      <c r="D464">
        <v>4049</v>
      </c>
    </row>
    <row r="465" spans="1:4" x14ac:dyDescent="0.2">
      <c r="A465" t="s">
        <v>471</v>
      </c>
      <c r="B465" t="s">
        <v>5</v>
      </c>
      <c r="C465" t="s">
        <v>402</v>
      </c>
      <c r="D465">
        <v>5379</v>
      </c>
    </row>
    <row r="466" spans="1:4" x14ac:dyDescent="0.2">
      <c r="A466" t="s">
        <v>472</v>
      </c>
      <c r="B466" t="s">
        <v>5</v>
      </c>
      <c r="C466" t="s">
        <v>402</v>
      </c>
      <c r="D466">
        <v>3104</v>
      </c>
    </row>
    <row r="467" spans="1:4" x14ac:dyDescent="0.2">
      <c r="A467" t="s">
        <v>473</v>
      </c>
      <c r="B467" t="s">
        <v>5</v>
      </c>
      <c r="C467" t="s">
        <v>402</v>
      </c>
      <c r="D467">
        <v>690</v>
      </c>
    </row>
    <row r="468" spans="1:4" x14ac:dyDescent="0.2">
      <c r="A468" t="s">
        <v>474</v>
      </c>
      <c r="B468" t="s">
        <v>5</v>
      </c>
      <c r="C468" t="s">
        <v>402</v>
      </c>
      <c r="D468">
        <v>1996</v>
      </c>
    </row>
    <row r="469" spans="1:4" x14ac:dyDescent="0.2">
      <c r="A469" t="s">
        <v>475</v>
      </c>
      <c r="B469" t="s">
        <v>5</v>
      </c>
      <c r="C469" t="s">
        <v>402</v>
      </c>
      <c r="D469">
        <v>595</v>
      </c>
    </row>
    <row r="470" spans="1:4" x14ac:dyDescent="0.2">
      <c r="A470" t="s">
        <v>476</v>
      </c>
      <c r="B470" t="s">
        <v>5</v>
      </c>
      <c r="C470" t="s">
        <v>402</v>
      </c>
      <c r="D470">
        <v>1446</v>
      </c>
    </row>
    <row r="471" spans="1:4" x14ac:dyDescent="0.2">
      <c r="A471" t="s">
        <v>477</v>
      </c>
      <c r="B471" t="s">
        <v>5</v>
      </c>
      <c r="C471" t="s">
        <v>402</v>
      </c>
      <c r="D471">
        <v>781</v>
      </c>
    </row>
    <row r="472" spans="1:4" x14ac:dyDescent="0.2">
      <c r="A472" t="s">
        <v>478</v>
      </c>
      <c r="B472" t="s">
        <v>5</v>
      </c>
      <c r="C472" t="s">
        <v>402</v>
      </c>
      <c r="D472">
        <v>1055</v>
      </c>
    </row>
    <row r="473" spans="1:4" x14ac:dyDescent="0.2">
      <c r="A473" t="s">
        <v>479</v>
      </c>
      <c r="B473" t="s">
        <v>5</v>
      </c>
      <c r="C473" t="s">
        <v>402</v>
      </c>
      <c r="D473">
        <v>2808</v>
      </c>
    </row>
    <row r="474" spans="1:4" x14ac:dyDescent="0.2">
      <c r="A474" t="s">
        <v>480</v>
      </c>
      <c r="B474" t="s">
        <v>5</v>
      </c>
      <c r="C474" t="s">
        <v>402</v>
      </c>
      <c r="D474">
        <v>500</v>
      </c>
    </row>
    <row r="475" spans="1:4" x14ac:dyDescent="0.2">
      <c r="A475" t="s">
        <v>481</v>
      </c>
      <c r="B475" t="s">
        <v>5</v>
      </c>
      <c r="C475" t="s">
        <v>402</v>
      </c>
      <c r="D475">
        <v>876</v>
      </c>
    </row>
    <row r="476" spans="1:4" x14ac:dyDescent="0.2">
      <c r="A476" t="s">
        <v>482</v>
      </c>
      <c r="B476" t="s">
        <v>5</v>
      </c>
      <c r="C476" t="s">
        <v>402</v>
      </c>
      <c r="D476">
        <v>19856</v>
      </c>
    </row>
    <row r="477" spans="1:4" x14ac:dyDescent="0.2">
      <c r="A477" t="s">
        <v>483</v>
      </c>
      <c r="B477" t="s">
        <v>5</v>
      </c>
      <c r="C477" t="s">
        <v>402</v>
      </c>
      <c r="D477">
        <v>1015</v>
      </c>
    </row>
    <row r="478" spans="1:4" x14ac:dyDescent="0.2">
      <c r="A478" t="s">
        <v>484</v>
      </c>
      <c r="B478" t="s">
        <v>5</v>
      </c>
      <c r="C478" t="s">
        <v>402</v>
      </c>
      <c r="D478">
        <v>5004</v>
      </c>
    </row>
    <row r="479" spans="1:4" x14ac:dyDescent="0.2">
      <c r="A479" t="s">
        <v>485</v>
      </c>
      <c r="B479" t="s">
        <v>5</v>
      </c>
      <c r="C479" t="s">
        <v>402</v>
      </c>
      <c r="D479">
        <v>2067</v>
      </c>
    </row>
    <row r="480" spans="1:4" x14ac:dyDescent="0.2">
      <c r="A480" t="s">
        <v>486</v>
      </c>
      <c r="B480" t="s">
        <v>5</v>
      </c>
      <c r="C480" t="s">
        <v>402</v>
      </c>
      <c r="D480">
        <v>883</v>
      </c>
    </row>
    <row r="481" spans="1:4" x14ac:dyDescent="0.2">
      <c r="A481" t="s">
        <v>487</v>
      </c>
      <c r="B481" t="s">
        <v>5</v>
      </c>
      <c r="C481" t="s">
        <v>402</v>
      </c>
      <c r="D481">
        <v>588</v>
      </c>
    </row>
    <row r="482" spans="1:4" x14ac:dyDescent="0.2">
      <c r="A482" t="s">
        <v>488</v>
      </c>
      <c r="B482" t="s">
        <v>5</v>
      </c>
      <c r="C482" t="s">
        <v>402</v>
      </c>
      <c r="D482">
        <v>5205</v>
      </c>
    </row>
    <row r="483" spans="1:4" x14ac:dyDescent="0.2">
      <c r="A483" t="s">
        <v>489</v>
      </c>
      <c r="B483" t="s">
        <v>5</v>
      </c>
      <c r="C483" t="s">
        <v>490</v>
      </c>
      <c r="D483">
        <v>174</v>
      </c>
    </row>
    <row r="484" spans="1:4" x14ac:dyDescent="0.2">
      <c r="A484" t="s">
        <v>491</v>
      </c>
      <c r="B484" t="s">
        <v>5</v>
      </c>
      <c r="C484" t="s">
        <v>490</v>
      </c>
      <c r="D484">
        <v>254</v>
      </c>
    </row>
    <row r="485" spans="1:4" x14ac:dyDescent="0.2">
      <c r="A485" t="s">
        <v>492</v>
      </c>
      <c r="B485" t="s">
        <v>5</v>
      </c>
      <c r="C485" t="s">
        <v>490</v>
      </c>
      <c r="D485">
        <v>30804</v>
      </c>
    </row>
    <row r="486" spans="1:4" x14ac:dyDescent="0.2">
      <c r="A486" t="s">
        <v>493</v>
      </c>
      <c r="B486" t="s">
        <v>5</v>
      </c>
      <c r="C486" t="s">
        <v>490</v>
      </c>
      <c r="D486">
        <v>259</v>
      </c>
    </row>
    <row r="487" spans="1:4" x14ac:dyDescent="0.2">
      <c r="A487" t="s">
        <v>494</v>
      </c>
      <c r="B487" t="s">
        <v>5</v>
      </c>
      <c r="C487" t="s">
        <v>490</v>
      </c>
      <c r="D487">
        <v>121</v>
      </c>
    </row>
    <row r="488" spans="1:4" x14ac:dyDescent="0.2">
      <c r="A488" t="s">
        <v>495</v>
      </c>
      <c r="B488" t="s">
        <v>5</v>
      </c>
      <c r="C488" t="s">
        <v>490</v>
      </c>
      <c r="D488">
        <v>79</v>
      </c>
    </row>
    <row r="489" spans="1:4" x14ac:dyDescent="0.2">
      <c r="A489" t="s">
        <v>496</v>
      </c>
      <c r="B489" t="s">
        <v>5</v>
      </c>
      <c r="C489" t="s">
        <v>490</v>
      </c>
      <c r="D489">
        <v>201</v>
      </c>
    </row>
    <row r="490" spans="1:4" x14ac:dyDescent="0.2">
      <c r="A490" t="s">
        <v>497</v>
      </c>
      <c r="B490" t="s">
        <v>5</v>
      </c>
      <c r="C490" t="s">
        <v>490</v>
      </c>
      <c r="D490">
        <v>1038</v>
      </c>
    </row>
    <row r="491" spans="1:4" x14ac:dyDescent="0.2">
      <c r="A491" t="s">
        <v>498</v>
      </c>
      <c r="B491" t="s">
        <v>5</v>
      </c>
      <c r="C491" t="s">
        <v>490</v>
      </c>
      <c r="D491">
        <v>6040</v>
      </c>
    </row>
    <row r="492" spans="1:4" x14ac:dyDescent="0.2">
      <c r="A492" t="s">
        <v>499</v>
      </c>
      <c r="B492" t="s">
        <v>5</v>
      </c>
      <c r="C492" t="s">
        <v>490</v>
      </c>
      <c r="D492">
        <v>1086</v>
      </c>
    </row>
    <row r="493" spans="1:4" x14ac:dyDescent="0.2">
      <c r="A493" t="s">
        <v>500</v>
      </c>
      <c r="B493" t="s">
        <v>5</v>
      </c>
      <c r="C493" t="s">
        <v>490</v>
      </c>
      <c r="D493">
        <v>677</v>
      </c>
    </row>
    <row r="494" spans="1:4" x14ac:dyDescent="0.2">
      <c r="A494" t="s">
        <v>501</v>
      </c>
      <c r="B494" t="s">
        <v>5</v>
      </c>
      <c r="C494" t="s">
        <v>490</v>
      </c>
      <c r="D494">
        <v>7861</v>
      </c>
    </row>
    <row r="495" spans="1:4" x14ac:dyDescent="0.2">
      <c r="A495" t="s">
        <v>502</v>
      </c>
      <c r="B495" t="s">
        <v>5</v>
      </c>
      <c r="C495" t="s">
        <v>490</v>
      </c>
      <c r="D495">
        <v>705</v>
      </c>
    </row>
    <row r="496" spans="1:4" x14ac:dyDescent="0.2">
      <c r="A496" t="s">
        <v>503</v>
      </c>
      <c r="B496" t="s">
        <v>5</v>
      </c>
      <c r="C496" t="s">
        <v>490</v>
      </c>
      <c r="D496">
        <v>646</v>
      </c>
    </row>
    <row r="497" spans="1:4" x14ac:dyDescent="0.2">
      <c r="A497" t="s">
        <v>504</v>
      </c>
      <c r="B497" t="s">
        <v>5</v>
      </c>
      <c r="C497" t="s">
        <v>490</v>
      </c>
      <c r="D497">
        <v>234</v>
      </c>
    </row>
    <row r="498" spans="1:4" x14ac:dyDescent="0.2">
      <c r="A498" t="s">
        <v>505</v>
      </c>
      <c r="B498" t="s">
        <v>5</v>
      </c>
      <c r="C498" t="s">
        <v>490</v>
      </c>
      <c r="D498">
        <v>3200</v>
      </c>
    </row>
    <row r="499" spans="1:4" x14ac:dyDescent="0.2">
      <c r="A499" t="s">
        <v>506</v>
      </c>
      <c r="B499" t="s">
        <v>5</v>
      </c>
      <c r="C499" t="s">
        <v>490</v>
      </c>
      <c r="D499">
        <v>135</v>
      </c>
    </row>
    <row r="500" spans="1:4" x14ac:dyDescent="0.2">
      <c r="A500" t="s">
        <v>507</v>
      </c>
      <c r="B500" t="s">
        <v>5</v>
      </c>
      <c r="C500" t="s">
        <v>490</v>
      </c>
      <c r="D500">
        <v>370</v>
      </c>
    </row>
    <row r="501" spans="1:4" x14ac:dyDescent="0.2">
      <c r="A501" t="s">
        <v>508</v>
      </c>
      <c r="B501" t="s">
        <v>5</v>
      </c>
      <c r="C501" t="s">
        <v>490</v>
      </c>
      <c r="D501">
        <v>3671</v>
      </c>
    </row>
    <row r="502" spans="1:4" x14ac:dyDescent="0.2">
      <c r="A502" t="s">
        <v>509</v>
      </c>
      <c r="B502" t="s">
        <v>5</v>
      </c>
      <c r="C502" t="s">
        <v>490</v>
      </c>
      <c r="D502">
        <v>457</v>
      </c>
    </row>
    <row r="503" spans="1:4" x14ac:dyDescent="0.2">
      <c r="A503" t="s">
        <v>510</v>
      </c>
      <c r="B503" t="s">
        <v>5</v>
      </c>
      <c r="C503" t="s">
        <v>490</v>
      </c>
      <c r="D503">
        <v>67</v>
      </c>
    </row>
    <row r="504" spans="1:4" x14ac:dyDescent="0.2">
      <c r="A504" t="s">
        <v>511</v>
      </c>
      <c r="B504" t="s">
        <v>5</v>
      </c>
      <c r="C504" t="s">
        <v>490</v>
      </c>
      <c r="D504">
        <v>3785</v>
      </c>
    </row>
    <row r="505" spans="1:4" x14ac:dyDescent="0.2">
      <c r="A505" t="s">
        <v>512</v>
      </c>
      <c r="B505" t="s">
        <v>5</v>
      </c>
      <c r="C505" t="s">
        <v>490</v>
      </c>
      <c r="D505">
        <v>107</v>
      </c>
    </row>
    <row r="506" spans="1:4" x14ac:dyDescent="0.2">
      <c r="A506" t="s">
        <v>513</v>
      </c>
      <c r="B506" t="s">
        <v>5</v>
      </c>
      <c r="C506" t="s">
        <v>490</v>
      </c>
      <c r="D506">
        <v>389</v>
      </c>
    </row>
    <row r="507" spans="1:4" x14ac:dyDescent="0.2">
      <c r="A507" t="s">
        <v>514</v>
      </c>
      <c r="B507" t="s">
        <v>5</v>
      </c>
      <c r="C507" t="s">
        <v>490</v>
      </c>
      <c r="D507">
        <v>12372</v>
      </c>
    </row>
    <row r="508" spans="1:4" x14ac:dyDescent="0.2">
      <c r="A508" t="s">
        <v>515</v>
      </c>
      <c r="B508" t="s">
        <v>5</v>
      </c>
      <c r="C508" t="s">
        <v>490</v>
      </c>
      <c r="D508">
        <v>181</v>
      </c>
    </row>
    <row r="509" spans="1:4" x14ac:dyDescent="0.2">
      <c r="A509" t="s">
        <v>516</v>
      </c>
      <c r="B509" t="s">
        <v>5</v>
      </c>
      <c r="C509" t="s">
        <v>490</v>
      </c>
      <c r="D509">
        <v>676</v>
      </c>
    </row>
    <row r="510" spans="1:4" x14ac:dyDescent="0.2">
      <c r="A510" t="s">
        <v>517</v>
      </c>
      <c r="B510" t="s">
        <v>5</v>
      </c>
      <c r="C510" t="s">
        <v>490</v>
      </c>
      <c r="D510">
        <v>9725</v>
      </c>
    </row>
    <row r="511" spans="1:4" x14ac:dyDescent="0.2">
      <c r="A511" t="s">
        <v>518</v>
      </c>
      <c r="B511" t="s">
        <v>5</v>
      </c>
      <c r="C511" t="s">
        <v>490</v>
      </c>
      <c r="D511">
        <v>28935</v>
      </c>
    </row>
    <row r="512" spans="1:4" x14ac:dyDescent="0.2">
      <c r="A512" t="s">
        <v>519</v>
      </c>
      <c r="B512" t="s">
        <v>5</v>
      </c>
      <c r="C512" t="s">
        <v>490</v>
      </c>
      <c r="D512">
        <v>324</v>
      </c>
    </row>
    <row r="513" spans="1:4" x14ac:dyDescent="0.2">
      <c r="A513" t="s">
        <v>520</v>
      </c>
      <c r="B513" t="s">
        <v>5</v>
      </c>
      <c r="C513" t="s">
        <v>490</v>
      </c>
      <c r="D513">
        <v>48</v>
      </c>
    </row>
    <row r="514" spans="1:4" x14ac:dyDescent="0.2">
      <c r="A514" t="s">
        <v>521</v>
      </c>
      <c r="B514" t="s">
        <v>5</v>
      </c>
      <c r="C514" t="s">
        <v>490</v>
      </c>
      <c r="D514">
        <v>287</v>
      </c>
    </row>
    <row r="515" spans="1:4" x14ac:dyDescent="0.2">
      <c r="A515" t="s">
        <v>522</v>
      </c>
      <c r="B515" t="s">
        <v>5</v>
      </c>
      <c r="C515" t="s">
        <v>490</v>
      </c>
      <c r="D515">
        <v>1109</v>
      </c>
    </row>
    <row r="516" spans="1:4" x14ac:dyDescent="0.2">
      <c r="A516" t="s">
        <v>523</v>
      </c>
      <c r="B516" t="s">
        <v>5</v>
      </c>
      <c r="C516" t="s">
        <v>490</v>
      </c>
      <c r="D516">
        <v>10113</v>
      </c>
    </row>
    <row r="517" spans="1:4" x14ac:dyDescent="0.2">
      <c r="A517" t="s">
        <v>524</v>
      </c>
      <c r="B517" t="s">
        <v>5</v>
      </c>
      <c r="C517" t="s">
        <v>490</v>
      </c>
      <c r="D517">
        <v>655</v>
      </c>
    </row>
    <row r="518" spans="1:4" x14ac:dyDescent="0.2">
      <c r="A518" t="s">
        <v>525</v>
      </c>
      <c r="B518" t="s">
        <v>5</v>
      </c>
      <c r="C518" t="s">
        <v>490</v>
      </c>
      <c r="D518">
        <v>5636</v>
      </c>
    </row>
    <row r="519" spans="1:4" x14ac:dyDescent="0.2">
      <c r="A519" t="s">
        <v>526</v>
      </c>
      <c r="B519" t="s">
        <v>5</v>
      </c>
      <c r="C519" t="s">
        <v>490</v>
      </c>
      <c r="D519">
        <v>82</v>
      </c>
    </row>
    <row r="520" spans="1:4" x14ac:dyDescent="0.2">
      <c r="A520" t="s">
        <v>527</v>
      </c>
      <c r="B520" t="s">
        <v>5</v>
      </c>
      <c r="C520" t="s">
        <v>490</v>
      </c>
      <c r="D520">
        <v>120</v>
      </c>
    </row>
    <row r="521" spans="1:4" x14ac:dyDescent="0.2">
      <c r="A521" t="s">
        <v>528</v>
      </c>
      <c r="B521" t="s">
        <v>5</v>
      </c>
      <c r="C521" t="s">
        <v>490</v>
      </c>
      <c r="D521">
        <v>6755</v>
      </c>
    </row>
    <row r="522" spans="1:4" x14ac:dyDescent="0.2">
      <c r="A522" t="s">
        <v>529</v>
      </c>
      <c r="B522" t="s">
        <v>5</v>
      </c>
      <c r="C522" t="s">
        <v>490</v>
      </c>
      <c r="D522">
        <v>3032</v>
      </c>
    </row>
    <row r="523" spans="1:4" x14ac:dyDescent="0.2">
      <c r="A523" t="s">
        <v>530</v>
      </c>
      <c r="B523" t="s">
        <v>5</v>
      </c>
      <c r="C523" t="s">
        <v>490</v>
      </c>
      <c r="D523">
        <v>1134</v>
      </c>
    </row>
    <row r="524" spans="1:4" x14ac:dyDescent="0.2">
      <c r="A524" t="s">
        <v>531</v>
      </c>
      <c r="B524" t="s">
        <v>5</v>
      </c>
      <c r="C524" t="s">
        <v>490</v>
      </c>
      <c r="D524">
        <v>4428</v>
      </c>
    </row>
    <row r="525" spans="1:4" x14ac:dyDescent="0.2">
      <c r="A525" t="s">
        <v>532</v>
      </c>
      <c r="B525" t="s">
        <v>5</v>
      </c>
      <c r="C525" t="s">
        <v>490</v>
      </c>
      <c r="D525">
        <v>178</v>
      </c>
    </row>
    <row r="526" spans="1:4" x14ac:dyDescent="0.2">
      <c r="A526" t="s">
        <v>533</v>
      </c>
      <c r="B526" t="s">
        <v>5</v>
      </c>
      <c r="C526" t="s">
        <v>490</v>
      </c>
      <c r="D526">
        <v>1448</v>
      </c>
    </row>
    <row r="527" spans="1:4" x14ac:dyDescent="0.2">
      <c r="A527" t="s">
        <v>534</v>
      </c>
      <c r="B527" t="s">
        <v>5</v>
      </c>
      <c r="C527" t="s">
        <v>490</v>
      </c>
      <c r="D527">
        <v>2113</v>
      </c>
    </row>
    <row r="528" spans="1:4" x14ac:dyDescent="0.2">
      <c r="A528" t="s">
        <v>535</v>
      </c>
      <c r="B528" t="s">
        <v>5</v>
      </c>
      <c r="C528" t="s">
        <v>490</v>
      </c>
      <c r="D528">
        <v>179</v>
      </c>
    </row>
    <row r="529" spans="1:4" x14ac:dyDescent="0.2">
      <c r="A529" t="s">
        <v>536</v>
      </c>
      <c r="B529" t="s">
        <v>5</v>
      </c>
      <c r="C529" t="s">
        <v>490</v>
      </c>
      <c r="D529">
        <v>1351</v>
      </c>
    </row>
    <row r="530" spans="1:4" x14ac:dyDescent="0.2">
      <c r="A530" t="s">
        <v>537</v>
      </c>
      <c r="B530" t="s">
        <v>5</v>
      </c>
      <c r="C530" t="s">
        <v>490</v>
      </c>
      <c r="D530">
        <v>365</v>
      </c>
    </row>
    <row r="531" spans="1:4" x14ac:dyDescent="0.2">
      <c r="A531" t="s">
        <v>538</v>
      </c>
      <c r="B531" t="s">
        <v>5</v>
      </c>
      <c r="C531" t="s">
        <v>490</v>
      </c>
      <c r="D531">
        <v>897</v>
      </c>
    </row>
    <row r="532" spans="1:4" x14ac:dyDescent="0.2">
      <c r="A532" t="s">
        <v>539</v>
      </c>
      <c r="B532" t="s">
        <v>5</v>
      </c>
      <c r="C532" t="s">
        <v>490</v>
      </c>
      <c r="D532">
        <v>337</v>
      </c>
    </row>
    <row r="533" spans="1:4" x14ac:dyDescent="0.2">
      <c r="A533" t="s">
        <v>540</v>
      </c>
      <c r="B533" t="s">
        <v>5</v>
      </c>
      <c r="C533" t="s">
        <v>490</v>
      </c>
      <c r="D533">
        <v>82</v>
      </c>
    </row>
    <row r="534" spans="1:4" x14ac:dyDescent="0.2">
      <c r="A534" t="s">
        <v>541</v>
      </c>
      <c r="B534" t="s">
        <v>5</v>
      </c>
      <c r="C534" t="s">
        <v>490</v>
      </c>
      <c r="D534">
        <v>139</v>
      </c>
    </row>
    <row r="535" spans="1:4" x14ac:dyDescent="0.2">
      <c r="A535" t="s">
        <v>542</v>
      </c>
      <c r="B535" t="s">
        <v>5</v>
      </c>
      <c r="C535" t="s">
        <v>490</v>
      </c>
      <c r="D535">
        <v>708</v>
      </c>
    </row>
    <row r="536" spans="1:4" x14ac:dyDescent="0.2">
      <c r="A536" t="s">
        <v>543</v>
      </c>
      <c r="B536" t="s">
        <v>5</v>
      </c>
      <c r="C536" t="s">
        <v>490</v>
      </c>
      <c r="D536">
        <v>871</v>
      </c>
    </row>
    <row r="537" spans="1:4" x14ac:dyDescent="0.2">
      <c r="A537" t="s">
        <v>544</v>
      </c>
      <c r="B537" t="s">
        <v>5</v>
      </c>
      <c r="C537" t="s">
        <v>490</v>
      </c>
      <c r="D537">
        <v>500</v>
      </c>
    </row>
    <row r="538" spans="1:4" x14ac:dyDescent="0.2">
      <c r="A538" t="s">
        <v>545</v>
      </c>
      <c r="B538" t="s">
        <v>5</v>
      </c>
      <c r="C538" t="s">
        <v>490</v>
      </c>
      <c r="D538">
        <v>652</v>
      </c>
    </row>
    <row r="539" spans="1:4" x14ac:dyDescent="0.2">
      <c r="A539" t="s">
        <v>546</v>
      </c>
      <c r="B539" t="s">
        <v>5</v>
      </c>
      <c r="C539" t="s">
        <v>490</v>
      </c>
      <c r="D539">
        <v>5472</v>
      </c>
    </row>
    <row r="540" spans="1:4" x14ac:dyDescent="0.2">
      <c r="A540" t="s">
        <v>547</v>
      </c>
      <c r="B540" t="s">
        <v>5</v>
      </c>
      <c r="C540" t="s">
        <v>490</v>
      </c>
      <c r="D540">
        <v>93</v>
      </c>
    </row>
    <row r="541" spans="1:4" x14ac:dyDescent="0.2">
      <c r="A541" t="s">
        <v>548</v>
      </c>
      <c r="B541" t="s">
        <v>5</v>
      </c>
      <c r="C541" t="s">
        <v>490</v>
      </c>
      <c r="D541">
        <v>6817</v>
      </c>
    </row>
    <row r="542" spans="1:4" x14ac:dyDescent="0.2">
      <c r="A542" t="s">
        <v>549</v>
      </c>
      <c r="B542" t="s">
        <v>5</v>
      </c>
      <c r="C542" t="s">
        <v>490</v>
      </c>
      <c r="D542">
        <v>2115</v>
      </c>
    </row>
    <row r="543" spans="1:4" x14ac:dyDescent="0.2">
      <c r="A543" t="s">
        <v>550</v>
      </c>
      <c r="B543" t="s">
        <v>5</v>
      </c>
      <c r="C543" t="s">
        <v>490</v>
      </c>
      <c r="D543">
        <v>455</v>
      </c>
    </row>
    <row r="544" spans="1:4" x14ac:dyDescent="0.2">
      <c r="A544" t="s">
        <v>551</v>
      </c>
      <c r="B544" t="s">
        <v>5</v>
      </c>
      <c r="C544" t="s">
        <v>490</v>
      </c>
      <c r="D544">
        <v>4804</v>
      </c>
    </row>
    <row r="545" spans="1:4" x14ac:dyDescent="0.2">
      <c r="A545" t="s">
        <v>552</v>
      </c>
      <c r="B545" t="s">
        <v>5</v>
      </c>
      <c r="C545" t="s">
        <v>490</v>
      </c>
      <c r="D545">
        <v>2162</v>
      </c>
    </row>
    <row r="546" spans="1:4" x14ac:dyDescent="0.2">
      <c r="A546" t="s">
        <v>553</v>
      </c>
      <c r="B546" t="s">
        <v>5</v>
      </c>
      <c r="C546" t="s">
        <v>490</v>
      </c>
      <c r="D546">
        <v>5757</v>
      </c>
    </row>
    <row r="547" spans="1:4" x14ac:dyDescent="0.2">
      <c r="A547" t="s">
        <v>554</v>
      </c>
      <c r="B547" t="s">
        <v>5</v>
      </c>
      <c r="C547" t="s">
        <v>490</v>
      </c>
      <c r="D547">
        <v>8652</v>
      </c>
    </row>
    <row r="548" spans="1:4" x14ac:dyDescent="0.2">
      <c r="A548" t="s">
        <v>555</v>
      </c>
      <c r="B548" t="s">
        <v>5</v>
      </c>
      <c r="C548" t="s">
        <v>490</v>
      </c>
      <c r="D548">
        <v>3730</v>
      </c>
    </row>
    <row r="549" spans="1:4" x14ac:dyDescent="0.2">
      <c r="A549" t="s">
        <v>556</v>
      </c>
      <c r="B549" t="s">
        <v>5</v>
      </c>
      <c r="C549" t="s">
        <v>490</v>
      </c>
      <c r="D549">
        <v>196</v>
      </c>
    </row>
    <row r="550" spans="1:4" x14ac:dyDescent="0.2">
      <c r="A550" t="s">
        <v>557</v>
      </c>
      <c r="B550" t="s">
        <v>5</v>
      </c>
      <c r="C550" t="s">
        <v>490</v>
      </c>
      <c r="D550">
        <v>82</v>
      </c>
    </row>
    <row r="551" spans="1:4" x14ac:dyDescent="0.2">
      <c r="A551" t="s">
        <v>558</v>
      </c>
      <c r="B551" t="s">
        <v>5</v>
      </c>
      <c r="C551" t="s">
        <v>490</v>
      </c>
      <c r="D551">
        <v>900</v>
      </c>
    </row>
    <row r="552" spans="1:4" x14ac:dyDescent="0.2">
      <c r="A552" t="s">
        <v>559</v>
      </c>
      <c r="B552" t="s">
        <v>5</v>
      </c>
      <c r="C552" t="s">
        <v>490</v>
      </c>
      <c r="D552">
        <v>2037</v>
      </c>
    </row>
    <row r="553" spans="1:4" x14ac:dyDescent="0.2">
      <c r="A553" t="s">
        <v>560</v>
      </c>
      <c r="B553" t="s">
        <v>5</v>
      </c>
      <c r="C553" t="s">
        <v>490</v>
      </c>
      <c r="D553">
        <v>2388</v>
      </c>
    </row>
    <row r="554" spans="1:4" x14ac:dyDescent="0.2">
      <c r="A554" t="s">
        <v>561</v>
      </c>
      <c r="B554" t="s">
        <v>5</v>
      </c>
      <c r="C554" t="s">
        <v>490</v>
      </c>
      <c r="D554">
        <v>1030</v>
      </c>
    </row>
    <row r="555" spans="1:4" x14ac:dyDescent="0.2">
      <c r="A555" t="s">
        <v>562</v>
      </c>
      <c r="B555" t="s">
        <v>5</v>
      </c>
      <c r="C555" t="s">
        <v>490</v>
      </c>
      <c r="D555">
        <v>3344</v>
      </c>
    </row>
    <row r="556" spans="1:4" x14ac:dyDescent="0.2">
      <c r="A556" t="s">
        <v>563</v>
      </c>
      <c r="B556" t="s">
        <v>5</v>
      </c>
      <c r="C556" t="s">
        <v>490</v>
      </c>
      <c r="D556">
        <v>408</v>
      </c>
    </row>
    <row r="557" spans="1:4" x14ac:dyDescent="0.2">
      <c r="A557" t="s">
        <v>564</v>
      </c>
      <c r="B557" t="s">
        <v>5</v>
      </c>
      <c r="C557" t="s">
        <v>490</v>
      </c>
      <c r="D557">
        <v>172</v>
      </c>
    </row>
    <row r="558" spans="1:4" x14ac:dyDescent="0.2">
      <c r="A558" t="s">
        <v>565</v>
      </c>
      <c r="B558" t="s">
        <v>5</v>
      </c>
      <c r="C558" t="s">
        <v>490</v>
      </c>
      <c r="D558">
        <v>55013</v>
      </c>
    </row>
    <row r="559" spans="1:4" x14ac:dyDescent="0.2">
      <c r="A559" t="s">
        <v>566</v>
      </c>
      <c r="B559" t="s">
        <v>5</v>
      </c>
      <c r="C559" t="s">
        <v>490</v>
      </c>
      <c r="D559">
        <v>2059</v>
      </c>
    </row>
    <row r="560" spans="1:4" x14ac:dyDescent="0.2">
      <c r="A560" t="s">
        <v>567</v>
      </c>
      <c r="B560" t="s">
        <v>5</v>
      </c>
      <c r="C560" t="s">
        <v>490</v>
      </c>
      <c r="D560">
        <v>3451</v>
      </c>
    </row>
    <row r="561" spans="1:4" x14ac:dyDescent="0.2">
      <c r="A561" t="s">
        <v>568</v>
      </c>
      <c r="B561" t="s">
        <v>5</v>
      </c>
      <c r="C561" t="s">
        <v>490</v>
      </c>
      <c r="D561">
        <v>4805</v>
      </c>
    </row>
    <row r="562" spans="1:4" x14ac:dyDescent="0.2">
      <c r="A562" t="s">
        <v>569</v>
      </c>
      <c r="B562" t="s">
        <v>5</v>
      </c>
      <c r="C562" t="s">
        <v>490</v>
      </c>
      <c r="D562">
        <v>7205</v>
      </c>
    </row>
    <row r="563" spans="1:4" x14ac:dyDescent="0.2">
      <c r="A563" t="s">
        <v>570</v>
      </c>
      <c r="B563" t="s">
        <v>5</v>
      </c>
      <c r="C563" t="s">
        <v>490</v>
      </c>
      <c r="D563">
        <v>94</v>
      </c>
    </row>
    <row r="564" spans="1:4" x14ac:dyDescent="0.2">
      <c r="A564" t="s">
        <v>571</v>
      </c>
      <c r="B564" t="s">
        <v>5</v>
      </c>
      <c r="C564" t="s">
        <v>490</v>
      </c>
      <c r="D564">
        <v>807</v>
      </c>
    </row>
    <row r="565" spans="1:4" x14ac:dyDescent="0.2">
      <c r="A565" t="s">
        <v>572</v>
      </c>
      <c r="B565" t="s">
        <v>5</v>
      </c>
      <c r="C565" t="s">
        <v>490</v>
      </c>
      <c r="D565">
        <v>2057</v>
      </c>
    </row>
    <row r="566" spans="1:4" x14ac:dyDescent="0.2">
      <c r="A566" t="s">
        <v>573</v>
      </c>
      <c r="B566" t="s">
        <v>5</v>
      </c>
      <c r="C566" t="s">
        <v>490</v>
      </c>
      <c r="D566">
        <v>1747</v>
      </c>
    </row>
    <row r="567" spans="1:4" x14ac:dyDescent="0.2">
      <c r="A567" t="s">
        <v>574</v>
      </c>
      <c r="B567" t="s">
        <v>5</v>
      </c>
      <c r="C567" t="s">
        <v>490</v>
      </c>
      <c r="D567">
        <v>496</v>
      </c>
    </row>
    <row r="568" spans="1:4" x14ac:dyDescent="0.2">
      <c r="A568" t="s">
        <v>575</v>
      </c>
      <c r="B568" t="s">
        <v>5</v>
      </c>
      <c r="C568" t="s">
        <v>490</v>
      </c>
      <c r="D568">
        <v>344</v>
      </c>
    </row>
    <row r="569" spans="1:4" x14ac:dyDescent="0.2">
      <c r="A569" t="s">
        <v>576</v>
      </c>
      <c r="B569" t="s">
        <v>5</v>
      </c>
      <c r="C569" t="s">
        <v>490</v>
      </c>
      <c r="D569">
        <v>24710</v>
      </c>
    </row>
    <row r="570" spans="1:4" x14ac:dyDescent="0.2">
      <c r="A570" t="s">
        <v>577</v>
      </c>
      <c r="B570" t="s">
        <v>5</v>
      </c>
      <c r="C570" t="s">
        <v>490</v>
      </c>
      <c r="D570">
        <v>815</v>
      </c>
    </row>
    <row r="571" spans="1:4" x14ac:dyDescent="0.2">
      <c r="A571" t="s">
        <v>578</v>
      </c>
      <c r="B571" t="s">
        <v>5</v>
      </c>
      <c r="C571" t="s">
        <v>490</v>
      </c>
      <c r="D571">
        <v>1494</v>
      </c>
    </row>
    <row r="572" spans="1:4" x14ac:dyDescent="0.2">
      <c r="A572" t="s">
        <v>579</v>
      </c>
      <c r="B572" t="s">
        <v>5</v>
      </c>
      <c r="C572" t="s">
        <v>490</v>
      </c>
      <c r="D572">
        <v>290</v>
      </c>
    </row>
    <row r="573" spans="1:4" x14ac:dyDescent="0.2">
      <c r="A573" t="s">
        <v>580</v>
      </c>
      <c r="B573" t="s">
        <v>5</v>
      </c>
      <c r="C573" t="s">
        <v>490</v>
      </c>
      <c r="D573">
        <v>600</v>
      </c>
    </row>
    <row r="574" spans="1:4" x14ac:dyDescent="0.2">
      <c r="A574" t="s">
        <v>581</v>
      </c>
      <c r="B574" t="s">
        <v>5</v>
      </c>
      <c r="C574" t="s">
        <v>490</v>
      </c>
      <c r="D574">
        <v>408</v>
      </c>
    </row>
    <row r="575" spans="1:4" x14ac:dyDescent="0.2">
      <c r="A575" t="s">
        <v>582</v>
      </c>
      <c r="B575" t="s">
        <v>5</v>
      </c>
      <c r="C575" t="s">
        <v>490</v>
      </c>
      <c r="D575">
        <v>3362</v>
      </c>
    </row>
    <row r="576" spans="1:4" x14ac:dyDescent="0.2">
      <c r="A576" t="s">
        <v>583</v>
      </c>
      <c r="B576" t="s">
        <v>5</v>
      </c>
      <c r="C576" t="s">
        <v>490</v>
      </c>
      <c r="D576">
        <v>2596</v>
      </c>
    </row>
    <row r="577" spans="1:4" x14ac:dyDescent="0.2">
      <c r="A577" t="s">
        <v>584</v>
      </c>
      <c r="B577" t="s">
        <v>5</v>
      </c>
      <c r="C577" t="s">
        <v>490</v>
      </c>
      <c r="D577">
        <v>322</v>
      </c>
    </row>
    <row r="578" spans="1:4" x14ac:dyDescent="0.2">
      <c r="A578" t="s">
        <v>585</v>
      </c>
      <c r="B578" t="s">
        <v>5</v>
      </c>
      <c r="C578" t="s">
        <v>490</v>
      </c>
      <c r="D578">
        <v>174</v>
      </c>
    </row>
    <row r="579" spans="1:4" x14ac:dyDescent="0.2">
      <c r="A579" t="s">
        <v>586</v>
      </c>
      <c r="B579" t="s">
        <v>5</v>
      </c>
      <c r="C579" t="s">
        <v>490</v>
      </c>
      <c r="D579">
        <v>2157</v>
      </c>
    </row>
    <row r="580" spans="1:4" x14ac:dyDescent="0.2">
      <c r="A580" t="s">
        <v>587</v>
      </c>
      <c r="B580" t="s">
        <v>5</v>
      </c>
      <c r="C580" t="s">
        <v>490</v>
      </c>
      <c r="D580">
        <v>1938</v>
      </c>
    </row>
    <row r="581" spans="1:4" x14ac:dyDescent="0.2">
      <c r="A581" t="s">
        <v>588</v>
      </c>
      <c r="B581" t="s">
        <v>5</v>
      </c>
      <c r="C581" t="s">
        <v>490</v>
      </c>
      <c r="D581">
        <v>3435</v>
      </c>
    </row>
    <row r="582" spans="1:4" x14ac:dyDescent="0.2">
      <c r="A582" t="s">
        <v>589</v>
      </c>
      <c r="B582" t="s">
        <v>5</v>
      </c>
      <c r="C582" t="s">
        <v>490</v>
      </c>
      <c r="D582">
        <v>84</v>
      </c>
    </row>
    <row r="583" spans="1:4" x14ac:dyDescent="0.2">
      <c r="A583" t="s">
        <v>590</v>
      </c>
      <c r="B583" t="s">
        <v>5</v>
      </c>
      <c r="C583" t="s">
        <v>490</v>
      </c>
      <c r="D583">
        <v>78</v>
      </c>
    </row>
    <row r="584" spans="1:4" x14ac:dyDescent="0.2">
      <c r="A584" t="s">
        <v>591</v>
      </c>
      <c r="B584" t="s">
        <v>5</v>
      </c>
      <c r="C584" t="s">
        <v>490</v>
      </c>
      <c r="D584">
        <v>1405</v>
      </c>
    </row>
    <row r="585" spans="1:4" x14ac:dyDescent="0.2">
      <c r="A585" t="s">
        <v>592</v>
      </c>
      <c r="B585" t="s">
        <v>5</v>
      </c>
      <c r="C585" t="s">
        <v>490</v>
      </c>
      <c r="D585">
        <v>2718</v>
      </c>
    </row>
    <row r="586" spans="1:4" x14ac:dyDescent="0.2">
      <c r="A586" t="s">
        <v>593</v>
      </c>
      <c r="B586" t="s">
        <v>5</v>
      </c>
      <c r="C586" t="s">
        <v>490</v>
      </c>
      <c r="D586">
        <v>494</v>
      </c>
    </row>
    <row r="587" spans="1:4" x14ac:dyDescent="0.2">
      <c r="A587" t="s">
        <v>594</v>
      </c>
      <c r="B587" t="s">
        <v>5</v>
      </c>
      <c r="C587" t="s">
        <v>490</v>
      </c>
      <c r="D587">
        <v>819</v>
      </c>
    </row>
    <row r="588" spans="1:4" x14ac:dyDescent="0.2">
      <c r="A588" t="s">
        <v>595</v>
      </c>
      <c r="B588" t="s">
        <v>5</v>
      </c>
      <c r="C588" t="s">
        <v>490</v>
      </c>
      <c r="D588">
        <v>854</v>
      </c>
    </row>
    <row r="589" spans="1:4" x14ac:dyDescent="0.2">
      <c r="A589" t="s">
        <v>596</v>
      </c>
      <c r="B589" t="s">
        <v>5</v>
      </c>
      <c r="C589" t="s">
        <v>490</v>
      </c>
      <c r="D589">
        <v>246</v>
      </c>
    </row>
    <row r="590" spans="1:4" x14ac:dyDescent="0.2">
      <c r="A590" t="s">
        <v>597</v>
      </c>
      <c r="B590" t="s">
        <v>5</v>
      </c>
      <c r="C590" t="s">
        <v>490</v>
      </c>
      <c r="D590">
        <v>1490</v>
      </c>
    </row>
    <row r="591" spans="1:4" x14ac:dyDescent="0.2">
      <c r="A591" t="s">
        <v>598</v>
      </c>
      <c r="B591" t="s">
        <v>5</v>
      </c>
      <c r="C591" t="s">
        <v>490</v>
      </c>
      <c r="D591">
        <v>214</v>
      </c>
    </row>
    <row r="592" spans="1:4" x14ac:dyDescent="0.2">
      <c r="A592" t="s">
        <v>599</v>
      </c>
      <c r="B592" t="s">
        <v>5</v>
      </c>
      <c r="C592" t="s">
        <v>490</v>
      </c>
      <c r="D592">
        <v>52</v>
      </c>
    </row>
    <row r="593" spans="1:4" x14ac:dyDescent="0.2">
      <c r="A593" t="s">
        <v>600</v>
      </c>
      <c r="B593" t="s">
        <v>5</v>
      </c>
      <c r="C593" t="s">
        <v>490</v>
      </c>
      <c r="D593">
        <v>2026</v>
      </c>
    </row>
    <row r="594" spans="1:4" x14ac:dyDescent="0.2">
      <c r="A594" t="s">
        <v>601</v>
      </c>
      <c r="B594" t="s">
        <v>5</v>
      </c>
      <c r="C594" t="s">
        <v>490</v>
      </c>
      <c r="D594">
        <v>2231</v>
      </c>
    </row>
    <row r="595" spans="1:4" x14ac:dyDescent="0.2">
      <c r="A595" t="s">
        <v>602</v>
      </c>
      <c r="B595" t="s">
        <v>5</v>
      </c>
      <c r="C595" t="s">
        <v>490</v>
      </c>
      <c r="D595">
        <v>1334</v>
      </c>
    </row>
    <row r="596" spans="1:4" x14ac:dyDescent="0.2">
      <c r="A596" t="s">
        <v>603</v>
      </c>
      <c r="B596" t="s">
        <v>5</v>
      </c>
      <c r="C596" t="s">
        <v>490</v>
      </c>
      <c r="D596">
        <v>3735</v>
      </c>
    </row>
    <row r="597" spans="1:4" x14ac:dyDescent="0.2">
      <c r="A597" t="s">
        <v>604</v>
      </c>
      <c r="B597" t="s">
        <v>5</v>
      </c>
      <c r="C597" t="s">
        <v>490</v>
      </c>
      <c r="D597">
        <v>3055</v>
      </c>
    </row>
    <row r="598" spans="1:4" x14ac:dyDescent="0.2">
      <c r="A598" t="s">
        <v>605</v>
      </c>
      <c r="B598" t="s">
        <v>5</v>
      </c>
      <c r="C598" t="s">
        <v>490</v>
      </c>
      <c r="D598">
        <v>1432</v>
      </c>
    </row>
    <row r="599" spans="1:4" x14ac:dyDescent="0.2">
      <c r="A599" t="s">
        <v>606</v>
      </c>
      <c r="B599" t="s">
        <v>5</v>
      </c>
      <c r="C599" t="s">
        <v>490</v>
      </c>
      <c r="D599">
        <v>74</v>
      </c>
    </row>
    <row r="600" spans="1:4" x14ac:dyDescent="0.2">
      <c r="A600" t="s">
        <v>607</v>
      </c>
      <c r="B600" t="s">
        <v>5</v>
      </c>
      <c r="C600" t="s">
        <v>490</v>
      </c>
      <c r="D600">
        <v>261</v>
      </c>
    </row>
    <row r="601" spans="1:4" x14ac:dyDescent="0.2">
      <c r="A601" t="s">
        <v>608</v>
      </c>
      <c r="B601" t="s">
        <v>5</v>
      </c>
      <c r="C601" t="s">
        <v>490</v>
      </c>
      <c r="D601">
        <v>781</v>
      </c>
    </row>
    <row r="602" spans="1:4" x14ac:dyDescent="0.2">
      <c r="A602" t="s">
        <v>609</v>
      </c>
      <c r="B602" t="s">
        <v>5</v>
      </c>
      <c r="C602" t="s">
        <v>490</v>
      </c>
      <c r="D602">
        <v>326</v>
      </c>
    </row>
    <row r="603" spans="1:4" x14ac:dyDescent="0.2">
      <c r="A603" t="s">
        <v>610</v>
      </c>
      <c r="B603" t="s">
        <v>5</v>
      </c>
      <c r="C603" t="s">
        <v>490</v>
      </c>
      <c r="D603">
        <v>252</v>
      </c>
    </row>
    <row r="604" spans="1:4" x14ac:dyDescent="0.2">
      <c r="A604" t="s">
        <v>611</v>
      </c>
      <c r="B604" t="s">
        <v>5</v>
      </c>
      <c r="C604" t="s">
        <v>490</v>
      </c>
      <c r="D604">
        <v>274</v>
      </c>
    </row>
    <row r="605" spans="1:4" x14ac:dyDescent="0.2">
      <c r="A605" t="s">
        <v>612</v>
      </c>
      <c r="B605" t="s">
        <v>5</v>
      </c>
      <c r="C605" t="s">
        <v>490</v>
      </c>
      <c r="D605">
        <v>616</v>
      </c>
    </row>
    <row r="606" spans="1:4" x14ac:dyDescent="0.2">
      <c r="A606" t="s">
        <v>613</v>
      </c>
      <c r="B606" t="s">
        <v>5</v>
      </c>
      <c r="C606" t="s">
        <v>490</v>
      </c>
      <c r="D606">
        <v>1319</v>
      </c>
    </row>
    <row r="607" spans="1:4" x14ac:dyDescent="0.2">
      <c r="A607" t="s">
        <v>614</v>
      </c>
      <c r="B607" t="s">
        <v>5</v>
      </c>
      <c r="C607" t="s">
        <v>490</v>
      </c>
      <c r="D607">
        <v>101</v>
      </c>
    </row>
    <row r="608" spans="1:4" x14ac:dyDescent="0.2">
      <c r="A608" t="s">
        <v>615</v>
      </c>
      <c r="B608" t="s">
        <v>5</v>
      </c>
      <c r="C608" t="s">
        <v>490</v>
      </c>
      <c r="D608">
        <v>1357</v>
      </c>
    </row>
    <row r="609" spans="1:4" x14ac:dyDescent="0.2">
      <c r="A609" t="s">
        <v>616</v>
      </c>
      <c r="B609" t="s">
        <v>5</v>
      </c>
      <c r="C609" t="s">
        <v>490</v>
      </c>
      <c r="D609">
        <v>558</v>
      </c>
    </row>
    <row r="610" spans="1:4" x14ac:dyDescent="0.2">
      <c r="A610" t="s">
        <v>617</v>
      </c>
      <c r="B610" t="s">
        <v>5</v>
      </c>
      <c r="C610" t="s">
        <v>490</v>
      </c>
      <c r="D610">
        <v>22253</v>
      </c>
    </row>
    <row r="611" spans="1:4" x14ac:dyDescent="0.2">
      <c r="A611" t="s">
        <v>618</v>
      </c>
      <c r="B611" t="s">
        <v>5</v>
      </c>
      <c r="C611" t="s">
        <v>490</v>
      </c>
      <c r="D611">
        <v>712</v>
      </c>
    </row>
    <row r="612" spans="1:4" x14ac:dyDescent="0.2">
      <c r="A612" t="s">
        <v>619</v>
      </c>
      <c r="B612" t="s">
        <v>5</v>
      </c>
      <c r="C612" t="s">
        <v>490</v>
      </c>
      <c r="D612">
        <v>2042</v>
      </c>
    </row>
    <row r="613" spans="1:4" x14ac:dyDescent="0.2">
      <c r="A613" t="s">
        <v>620</v>
      </c>
      <c r="B613" t="s">
        <v>5</v>
      </c>
      <c r="C613" t="s">
        <v>490</v>
      </c>
      <c r="D613">
        <v>4715</v>
      </c>
    </row>
    <row r="614" spans="1:4" x14ac:dyDescent="0.2">
      <c r="A614" t="s">
        <v>621</v>
      </c>
      <c r="B614" t="s">
        <v>5</v>
      </c>
      <c r="C614" t="s">
        <v>490</v>
      </c>
      <c r="D614">
        <v>571</v>
      </c>
    </row>
    <row r="615" spans="1:4" x14ac:dyDescent="0.2">
      <c r="A615" t="s">
        <v>622</v>
      </c>
      <c r="B615" t="s">
        <v>5</v>
      </c>
      <c r="C615" t="s">
        <v>490</v>
      </c>
      <c r="D615">
        <v>872</v>
      </c>
    </row>
    <row r="616" spans="1:4" x14ac:dyDescent="0.2">
      <c r="A616" t="s">
        <v>623</v>
      </c>
      <c r="B616" t="s">
        <v>5</v>
      </c>
      <c r="C616" t="s">
        <v>490</v>
      </c>
      <c r="D616">
        <v>733</v>
      </c>
    </row>
    <row r="617" spans="1:4" x14ac:dyDescent="0.2">
      <c r="A617" t="s">
        <v>624</v>
      </c>
      <c r="B617" t="s">
        <v>5</v>
      </c>
      <c r="C617" t="s">
        <v>490</v>
      </c>
      <c r="D617">
        <v>531</v>
      </c>
    </row>
    <row r="618" spans="1:4" x14ac:dyDescent="0.2">
      <c r="A618" t="s">
        <v>625</v>
      </c>
      <c r="B618" t="s">
        <v>5</v>
      </c>
      <c r="C618" t="s">
        <v>490</v>
      </c>
      <c r="D618">
        <v>218</v>
      </c>
    </row>
    <row r="619" spans="1:4" x14ac:dyDescent="0.2">
      <c r="A619" t="s">
        <v>626</v>
      </c>
      <c r="B619" t="s">
        <v>5</v>
      </c>
      <c r="C619" t="s">
        <v>490</v>
      </c>
      <c r="D619">
        <v>536</v>
      </c>
    </row>
    <row r="620" spans="1:4" x14ac:dyDescent="0.2">
      <c r="A620" t="s">
        <v>627</v>
      </c>
      <c r="B620" t="s">
        <v>5</v>
      </c>
      <c r="C620" t="s">
        <v>490</v>
      </c>
      <c r="D620">
        <v>1667</v>
      </c>
    </row>
    <row r="621" spans="1:4" x14ac:dyDescent="0.2">
      <c r="A621" t="s">
        <v>628</v>
      </c>
      <c r="B621" t="s">
        <v>5</v>
      </c>
      <c r="C621" t="s">
        <v>490</v>
      </c>
      <c r="D621">
        <v>270</v>
      </c>
    </row>
    <row r="622" spans="1:4" x14ac:dyDescent="0.2">
      <c r="A622" t="s">
        <v>629</v>
      </c>
      <c r="B622" t="s">
        <v>5</v>
      </c>
      <c r="C622" t="s">
        <v>490</v>
      </c>
      <c r="D622">
        <v>2216</v>
      </c>
    </row>
    <row r="623" spans="1:4" x14ac:dyDescent="0.2">
      <c r="A623" t="s">
        <v>630</v>
      </c>
      <c r="B623" t="s">
        <v>5</v>
      </c>
      <c r="C623" t="s">
        <v>490</v>
      </c>
      <c r="D623">
        <v>4237</v>
      </c>
    </row>
    <row r="624" spans="1:4" x14ac:dyDescent="0.2">
      <c r="A624" t="s">
        <v>631</v>
      </c>
      <c r="B624" t="s">
        <v>5</v>
      </c>
      <c r="C624" t="s">
        <v>490</v>
      </c>
      <c r="D624">
        <v>2115</v>
      </c>
    </row>
    <row r="625" spans="1:4" x14ac:dyDescent="0.2">
      <c r="A625" t="s">
        <v>632</v>
      </c>
      <c r="B625" t="s">
        <v>5</v>
      </c>
      <c r="C625" t="s">
        <v>490</v>
      </c>
      <c r="D625">
        <v>840</v>
      </c>
    </row>
    <row r="626" spans="1:4" x14ac:dyDescent="0.2">
      <c r="A626" t="s">
        <v>633</v>
      </c>
      <c r="B626" t="s">
        <v>5</v>
      </c>
      <c r="C626" t="s">
        <v>490</v>
      </c>
      <c r="D626">
        <v>962</v>
      </c>
    </row>
    <row r="627" spans="1:4" x14ac:dyDescent="0.2">
      <c r="A627" t="s">
        <v>634</v>
      </c>
      <c r="B627" t="s">
        <v>5</v>
      </c>
      <c r="C627" t="s">
        <v>490</v>
      </c>
      <c r="D627">
        <v>3532</v>
      </c>
    </row>
    <row r="628" spans="1:4" x14ac:dyDescent="0.2">
      <c r="A628" t="s">
        <v>635</v>
      </c>
      <c r="B628" t="s">
        <v>5</v>
      </c>
      <c r="C628" t="s">
        <v>490</v>
      </c>
      <c r="D628">
        <v>3341</v>
      </c>
    </row>
    <row r="629" spans="1:4" x14ac:dyDescent="0.2">
      <c r="A629" t="s">
        <v>636</v>
      </c>
      <c r="B629" t="s">
        <v>5</v>
      </c>
      <c r="C629" t="s">
        <v>490</v>
      </c>
      <c r="D629">
        <v>425</v>
      </c>
    </row>
    <row r="630" spans="1:4" x14ac:dyDescent="0.2">
      <c r="A630" t="s">
        <v>637</v>
      </c>
      <c r="B630" t="s">
        <v>5</v>
      </c>
      <c r="C630" t="s">
        <v>490</v>
      </c>
      <c r="D630">
        <v>401</v>
      </c>
    </row>
    <row r="631" spans="1:4" x14ac:dyDescent="0.2">
      <c r="A631" t="s">
        <v>638</v>
      </c>
      <c r="B631" t="s">
        <v>5</v>
      </c>
      <c r="C631" t="s">
        <v>490</v>
      </c>
      <c r="D631">
        <v>1035</v>
      </c>
    </row>
    <row r="632" spans="1:4" x14ac:dyDescent="0.2">
      <c r="A632" t="s">
        <v>639</v>
      </c>
      <c r="B632" t="s">
        <v>5</v>
      </c>
      <c r="C632" t="s">
        <v>490</v>
      </c>
      <c r="D632">
        <v>1023</v>
      </c>
    </row>
    <row r="633" spans="1:4" x14ac:dyDescent="0.2">
      <c r="A633" t="s">
        <v>640</v>
      </c>
      <c r="B633" t="s">
        <v>5</v>
      </c>
      <c r="C633" t="s">
        <v>490</v>
      </c>
      <c r="D633">
        <v>432</v>
      </c>
    </row>
    <row r="634" spans="1:4" x14ac:dyDescent="0.2">
      <c r="A634" t="s">
        <v>641</v>
      </c>
      <c r="B634" t="s">
        <v>5</v>
      </c>
      <c r="C634" t="s">
        <v>490</v>
      </c>
      <c r="D634">
        <v>82</v>
      </c>
    </row>
    <row r="635" spans="1:4" x14ac:dyDescent="0.2">
      <c r="A635" t="s">
        <v>642</v>
      </c>
      <c r="B635" t="s">
        <v>5</v>
      </c>
      <c r="C635" t="s">
        <v>490</v>
      </c>
      <c r="D635">
        <v>1723</v>
      </c>
    </row>
    <row r="636" spans="1:4" x14ac:dyDescent="0.2">
      <c r="A636" t="s">
        <v>643</v>
      </c>
      <c r="B636" t="s">
        <v>5</v>
      </c>
      <c r="C636" t="s">
        <v>490</v>
      </c>
      <c r="D636">
        <v>81</v>
      </c>
    </row>
    <row r="637" spans="1:4" x14ac:dyDescent="0.2">
      <c r="A637" t="s">
        <v>644</v>
      </c>
      <c r="B637" t="s">
        <v>5</v>
      </c>
      <c r="C637" t="s">
        <v>490</v>
      </c>
      <c r="D637">
        <v>2868</v>
      </c>
    </row>
    <row r="638" spans="1:4" x14ac:dyDescent="0.2">
      <c r="A638" t="s">
        <v>645</v>
      </c>
      <c r="B638" t="s">
        <v>5</v>
      </c>
      <c r="C638" t="s">
        <v>490</v>
      </c>
      <c r="D638">
        <v>572</v>
      </c>
    </row>
    <row r="639" spans="1:4" x14ac:dyDescent="0.2">
      <c r="A639" t="s">
        <v>646</v>
      </c>
      <c r="B639" t="s">
        <v>5</v>
      </c>
      <c r="C639" t="s">
        <v>490</v>
      </c>
      <c r="D639">
        <v>329</v>
      </c>
    </row>
    <row r="640" spans="1:4" x14ac:dyDescent="0.2">
      <c r="A640" t="s">
        <v>647</v>
      </c>
      <c r="B640" t="s">
        <v>5</v>
      </c>
      <c r="C640" t="s">
        <v>490</v>
      </c>
      <c r="D640">
        <v>228</v>
      </c>
    </row>
    <row r="641" spans="1:4" x14ac:dyDescent="0.2">
      <c r="A641" t="s">
        <v>648</v>
      </c>
      <c r="B641" t="s">
        <v>5</v>
      </c>
      <c r="C641" t="s">
        <v>490</v>
      </c>
      <c r="D641">
        <v>305</v>
      </c>
    </row>
    <row r="642" spans="1:4" x14ac:dyDescent="0.2">
      <c r="A642" t="s">
        <v>649</v>
      </c>
      <c r="B642" t="s">
        <v>5</v>
      </c>
      <c r="C642" t="s">
        <v>490</v>
      </c>
      <c r="D642">
        <v>126</v>
      </c>
    </row>
    <row r="643" spans="1:4" x14ac:dyDescent="0.2">
      <c r="A643" t="s">
        <v>650</v>
      </c>
      <c r="B643" t="s">
        <v>5</v>
      </c>
      <c r="C643" t="s">
        <v>490</v>
      </c>
      <c r="D643">
        <v>5481</v>
      </c>
    </row>
    <row r="644" spans="1:4" x14ac:dyDescent="0.2">
      <c r="A644" t="s">
        <v>651</v>
      </c>
      <c r="B644" t="s">
        <v>5</v>
      </c>
      <c r="C644" t="s">
        <v>490</v>
      </c>
      <c r="D644">
        <v>354</v>
      </c>
    </row>
    <row r="645" spans="1:4" x14ac:dyDescent="0.2">
      <c r="A645" t="s">
        <v>652</v>
      </c>
      <c r="B645" t="s">
        <v>5</v>
      </c>
      <c r="C645" t="s">
        <v>490</v>
      </c>
      <c r="D645">
        <v>2222</v>
      </c>
    </row>
    <row r="646" spans="1:4" x14ac:dyDescent="0.2">
      <c r="A646" t="s">
        <v>653</v>
      </c>
      <c r="B646" t="s">
        <v>5</v>
      </c>
      <c r="C646" t="s">
        <v>490</v>
      </c>
      <c r="D646">
        <v>2821</v>
      </c>
    </row>
    <row r="647" spans="1:4" x14ac:dyDescent="0.2">
      <c r="A647" t="s">
        <v>654</v>
      </c>
      <c r="B647" t="s">
        <v>5</v>
      </c>
      <c r="C647" t="s">
        <v>490</v>
      </c>
      <c r="D647">
        <v>91</v>
      </c>
    </row>
    <row r="648" spans="1:4" x14ac:dyDescent="0.2">
      <c r="A648" t="s">
        <v>655</v>
      </c>
      <c r="B648" t="s">
        <v>5</v>
      </c>
      <c r="C648" t="s">
        <v>490</v>
      </c>
      <c r="D648">
        <v>1248</v>
      </c>
    </row>
    <row r="649" spans="1:4" x14ac:dyDescent="0.2">
      <c r="A649" t="s">
        <v>656</v>
      </c>
      <c r="B649" t="s">
        <v>5</v>
      </c>
      <c r="C649" t="s">
        <v>490</v>
      </c>
      <c r="D649">
        <v>1007</v>
      </c>
    </row>
    <row r="650" spans="1:4" x14ac:dyDescent="0.2">
      <c r="A650" t="s">
        <v>657</v>
      </c>
      <c r="B650" t="s">
        <v>5</v>
      </c>
      <c r="C650" t="s">
        <v>490</v>
      </c>
      <c r="D650">
        <v>3330</v>
      </c>
    </row>
    <row r="651" spans="1:4" x14ac:dyDescent="0.2">
      <c r="A651" t="s">
        <v>658</v>
      </c>
      <c r="B651" t="s">
        <v>5</v>
      </c>
      <c r="C651" t="s">
        <v>490</v>
      </c>
      <c r="D651">
        <v>1193</v>
      </c>
    </row>
    <row r="652" spans="1:4" x14ac:dyDescent="0.2">
      <c r="A652" t="s">
        <v>659</v>
      </c>
      <c r="B652" t="s">
        <v>5</v>
      </c>
      <c r="C652" t="s">
        <v>490</v>
      </c>
      <c r="D652">
        <v>182</v>
      </c>
    </row>
    <row r="653" spans="1:4" x14ac:dyDescent="0.2">
      <c r="A653" t="s">
        <v>660</v>
      </c>
      <c r="B653" t="s">
        <v>5</v>
      </c>
      <c r="C653" t="s">
        <v>490</v>
      </c>
      <c r="D653">
        <v>272</v>
      </c>
    </row>
    <row r="654" spans="1:4" x14ac:dyDescent="0.2">
      <c r="A654" t="s">
        <v>661</v>
      </c>
      <c r="B654" t="s">
        <v>5</v>
      </c>
      <c r="C654" t="s">
        <v>490</v>
      </c>
      <c r="D654">
        <v>175</v>
      </c>
    </row>
    <row r="655" spans="1:4" x14ac:dyDescent="0.2">
      <c r="A655" t="s">
        <v>662</v>
      </c>
      <c r="B655" t="s">
        <v>5</v>
      </c>
      <c r="C655" t="s">
        <v>490</v>
      </c>
      <c r="D655">
        <v>487</v>
      </c>
    </row>
    <row r="656" spans="1:4" x14ac:dyDescent="0.2">
      <c r="A656" t="s">
        <v>663</v>
      </c>
      <c r="B656" t="s">
        <v>5</v>
      </c>
      <c r="C656" t="s">
        <v>490</v>
      </c>
      <c r="D656">
        <v>2001</v>
      </c>
    </row>
    <row r="657" spans="1:4" x14ac:dyDescent="0.2">
      <c r="A657" t="s">
        <v>664</v>
      </c>
      <c r="B657" t="s">
        <v>5</v>
      </c>
      <c r="C657" t="s">
        <v>490</v>
      </c>
      <c r="D657">
        <v>719</v>
      </c>
    </row>
    <row r="658" spans="1:4" x14ac:dyDescent="0.2">
      <c r="A658" t="s">
        <v>665</v>
      </c>
      <c r="B658" t="s">
        <v>5</v>
      </c>
      <c r="C658" t="s">
        <v>490</v>
      </c>
      <c r="D658">
        <v>471</v>
      </c>
    </row>
    <row r="659" spans="1:4" x14ac:dyDescent="0.2">
      <c r="A659" t="s">
        <v>666</v>
      </c>
      <c r="B659" t="s">
        <v>5</v>
      </c>
      <c r="C659" t="s">
        <v>490</v>
      </c>
      <c r="D659">
        <v>10028</v>
      </c>
    </row>
    <row r="660" spans="1:4" x14ac:dyDescent="0.2">
      <c r="A660" t="s">
        <v>667</v>
      </c>
      <c r="B660" t="s">
        <v>5</v>
      </c>
      <c r="C660" t="s">
        <v>490</v>
      </c>
      <c r="D660">
        <v>4203</v>
      </c>
    </row>
    <row r="661" spans="1:4" x14ac:dyDescent="0.2">
      <c r="A661" t="s">
        <v>668</v>
      </c>
      <c r="B661" t="s">
        <v>5</v>
      </c>
      <c r="C661" t="s">
        <v>490</v>
      </c>
      <c r="D661">
        <v>1072</v>
      </c>
    </row>
    <row r="662" spans="1:4" x14ac:dyDescent="0.2">
      <c r="A662" t="s">
        <v>669</v>
      </c>
      <c r="B662" t="s">
        <v>5</v>
      </c>
      <c r="C662" t="s">
        <v>490</v>
      </c>
      <c r="D662">
        <v>135</v>
      </c>
    </row>
    <row r="663" spans="1:4" x14ac:dyDescent="0.2">
      <c r="A663" t="s">
        <v>670</v>
      </c>
      <c r="B663" t="s">
        <v>5</v>
      </c>
      <c r="C663" t="s">
        <v>490</v>
      </c>
      <c r="D663">
        <v>138</v>
      </c>
    </row>
    <row r="664" spans="1:4" x14ac:dyDescent="0.2">
      <c r="A664" t="s">
        <v>671</v>
      </c>
      <c r="B664" t="s">
        <v>5</v>
      </c>
      <c r="C664" t="s">
        <v>490</v>
      </c>
      <c r="D664">
        <v>83</v>
      </c>
    </row>
    <row r="665" spans="1:4" x14ac:dyDescent="0.2">
      <c r="A665" t="s">
        <v>672</v>
      </c>
      <c r="B665" t="s">
        <v>5</v>
      </c>
      <c r="C665" t="s">
        <v>490</v>
      </c>
      <c r="D665">
        <v>2424</v>
      </c>
    </row>
    <row r="666" spans="1:4" x14ac:dyDescent="0.2">
      <c r="A666" t="s">
        <v>673</v>
      </c>
      <c r="B666" t="s">
        <v>5</v>
      </c>
      <c r="C666" t="s">
        <v>490</v>
      </c>
      <c r="D666">
        <v>513</v>
      </c>
    </row>
    <row r="667" spans="1:4" x14ac:dyDescent="0.2">
      <c r="A667" t="s">
        <v>674</v>
      </c>
      <c r="B667" t="s">
        <v>5</v>
      </c>
      <c r="C667" t="s">
        <v>490</v>
      </c>
      <c r="D667">
        <v>1589</v>
      </c>
    </row>
    <row r="668" spans="1:4" x14ac:dyDescent="0.2">
      <c r="A668" t="s">
        <v>675</v>
      </c>
      <c r="B668" t="s">
        <v>5</v>
      </c>
      <c r="C668" t="s">
        <v>490</v>
      </c>
      <c r="D668">
        <v>154</v>
      </c>
    </row>
    <row r="669" spans="1:4" x14ac:dyDescent="0.2">
      <c r="A669" t="s">
        <v>676</v>
      </c>
      <c r="B669" t="s">
        <v>5</v>
      </c>
      <c r="C669" t="s">
        <v>490</v>
      </c>
      <c r="D669">
        <v>1698</v>
      </c>
    </row>
    <row r="670" spans="1:4" x14ac:dyDescent="0.2">
      <c r="A670" t="s">
        <v>677</v>
      </c>
      <c r="B670" t="s">
        <v>5</v>
      </c>
      <c r="C670" t="s">
        <v>490</v>
      </c>
      <c r="D670">
        <v>2148</v>
      </c>
    </row>
    <row r="671" spans="1:4" x14ac:dyDescent="0.2">
      <c r="A671" t="s">
        <v>678</v>
      </c>
      <c r="B671" t="s">
        <v>5</v>
      </c>
      <c r="C671" t="s">
        <v>490</v>
      </c>
      <c r="D671">
        <v>737</v>
      </c>
    </row>
    <row r="672" spans="1:4" x14ac:dyDescent="0.2">
      <c r="A672" t="s">
        <v>679</v>
      </c>
      <c r="B672" t="s">
        <v>5</v>
      </c>
      <c r="C672" t="s">
        <v>490</v>
      </c>
      <c r="D672">
        <v>2876</v>
      </c>
    </row>
    <row r="673" spans="1:4" x14ac:dyDescent="0.2">
      <c r="A673" t="s">
        <v>680</v>
      </c>
      <c r="B673" t="s">
        <v>5</v>
      </c>
      <c r="C673" t="s">
        <v>490</v>
      </c>
      <c r="D673">
        <v>181</v>
      </c>
    </row>
    <row r="674" spans="1:4" x14ac:dyDescent="0.2">
      <c r="A674" t="s">
        <v>681</v>
      </c>
      <c r="B674" t="s">
        <v>5</v>
      </c>
      <c r="C674" t="s">
        <v>490</v>
      </c>
      <c r="D674">
        <v>1546</v>
      </c>
    </row>
    <row r="675" spans="1:4" x14ac:dyDescent="0.2">
      <c r="A675" t="s">
        <v>682</v>
      </c>
      <c r="B675" t="s">
        <v>5</v>
      </c>
      <c r="C675" t="s">
        <v>490</v>
      </c>
      <c r="D675">
        <v>377</v>
      </c>
    </row>
    <row r="676" spans="1:4" x14ac:dyDescent="0.2">
      <c r="A676" t="s">
        <v>683</v>
      </c>
      <c r="B676" t="s">
        <v>5</v>
      </c>
      <c r="C676" t="s">
        <v>490</v>
      </c>
      <c r="D676">
        <v>1004</v>
      </c>
    </row>
    <row r="677" spans="1:4" x14ac:dyDescent="0.2">
      <c r="A677" t="s">
        <v>684</v>
      </c>
      <c r="B677" t="s">
        <v>5</v>
      </c>
      <c r="C677" t="s">
        <v>490</v>
      </c>
      <c r="D677">
        <v>909</v>
      </c>
    </row>
    <row r="678" spans="1:4" x14ac:dyDescent="0.2">
      <c r="A678" t="s">
        <v>685</v>
      </c>
      <c r="B678" t="s">
        <v>5</v>
      </c>
      <c r="C678" t="s">
        <v>490</v>
      </c>
      <c r="D678">
        <v>350</v>
      </c>
    </row>
    <row r="679" spans="1:4" x14ac:dyDescent="0.2">
      <c r="A679" t="s">
        <v>686</v>
      </c>
      <c r="B679" t="s">
        <v>5</v>
      </c>
      <c r="C679" t="s">
        <v>490</v>
      </c>
      <c r="D679">
        <v>525</v>
      </c>
    </row>
    <row r="680" spans="1:4" x14ac:dyDescent="0.2">
      <c r="A680" t="s">
        <v>687</v>
      </c>
      <c r="B680" t="s">
        <v>5</v>
      </c>
      <c r="C680" t="s">
        <v>490</v>
      </c>
      <c r="D680">
        <v>178</v>
      </c>
    </row>
    <row r="681" spans="1:4" x14ac:dyDescent="0.2">
      <c r="A681" t="s">
        <v>688</v>
      </c>
      <c r="B681" t="s">
        <v>5</v>
      </c>
      <c r="C681" t="s">
        <v>490</v>
      </c>
      <c r="D681">
        <v>1382</v>
      </c>
    </row>
    <row r="682" spans="1:4" x14ac:dyDescent="0.2">
      <c r="A682" t="s">
        <v>689</v>
      </c>
      <c r="B682" t="s">
        <v>5</v>
      </c>
      <c r="C682" t="s">
        <v>490</v>
      </c>
      <c r="D682">
        <v>706</v>
      </c>
    </row>
    <row r="683" spans="1:4" x14ac:dyDescent="0.2">
      <c r="A683" t="s">
        <v>690</v>
      </c>
      <c r="B683" t="s">
        <v>5</v>
      </c>
      <c r="C683" t="s">
        <v>490</v>
      </c>
      <c r="D683">
        <v>17224</v>
      </c>
    </row>
    <row r="684" spans="1:4" x14ac:dyDescent="0.2">
      <c r="A684" t="s">
        <v>691</v>
      </c>
      <c r="B684" t="s">
        <v>5</v>
      </c>
      <c r="C684" t="s">
        <v>490</v>
      </c>
      <c r="D684">
        <v>100</v>
      </c>
    </row>
    <row r="685" spans="1:4" x14ac:dyDescent="0.2">
      <c r="A685" t="s">
        <v>692</v>
      </c>
      <c r="B685" t="s">
        <v>5</v>
      </c>
      <c r="C685" t="s">
        <v>490</v>
      </c>
      <c r="D685">
        <v>1069</v>
      </c>
    </row>
    <row r="686" spans="1:4" x14ac:dyDescent="0.2">
      <c r="A686" t="s">
        <v>693</v>
      </c>
      <c r="B686" t="s">
        <v>5</v>
      </c>
      <c r="C686" t="s">
        <v>490</v>
      </c>
      <c r="D686">
        <v>191</v>
      </c>
    </row>
    <row r="687" spans="1:4" x14ac:dyDescent="0.2">
      <c r="A687" t="s">
        <v>694</v>
      </c>
      <c r="B687" t="s">
        <v>5</v>
      </c>
      <c r="C687" t="s">
        <v>490</v>
      </c>
      <c r="D687">
        <v>439</v>
      </c>
    </row>
    <row r="688" spans="1:4" x14ac:dyDescent="0.2">
      <c r="A688" t="s">
        <v>695</v>
      </c>
      <c r="B688" t="s">
        <v>5</v>
      </c>
      <c r="C688" t="s">
        <v>490</v>
      </c>
      <c r="D688">
        <v>2901</v>
      </c>
    </row>
    <row r="689" spans="1:4" x14ac:dyDescent="0.2">
      <c r="A689" t="s">
        <v>696</v>
      </c>
      <c r="B689" t="s">
        <v>5</v>
      </c>
      <c r="C689" t="s">
        <v>490</v>
      </c>
      <c r="D689">
        <v>2530</v>
      </c>
    </row>
    <row r="690" spans="1:4" x14ac:dyDescent="0.2">
      <c r="A690" t="s">
        <v>697</v>
      </c>
      <c r="B690" t="s">
        <v>5</v>
      </c>
      <c r="C690" t="s">
        <v>490</v>
      </c>
      <c r="D690">
        <v>2034</v>
      </c>
    </row>
    <row r="691" spans="1:4" x14ac:dyDescent="0.2">
      <c r="A691" t="s">
        <v>698</v>
      </c>
      <c r="B691" t="s">
        <v>5</v>
      </c>
      <c r="C691" t="s">
        <v>490</v>
      </c>
      <c r="D691">
        <v>2380</v>
      </c>
    </row>
    <row r="692" spans="1:4" x14ac:dyDescent="0.2">
      <c r="A692" t="s">
        <v>699</v>
      </c>
      <c r="B692" t="s">
        <v>5</v>
      </c>
      <c r="C692" t="s">
        <v>490</v>
      </c>
      <c r="D692">
        <v>2748</v>
      </c>
    </row>
    <row r="693" spans="1:4" x14ac:dyDescent="0.2">
      <c r="A693" t="s">
        <v>700</v>
      </c>
      <c r="B693" t="s">
        <v>5</v>
      </c>
      <c r="C693" t="s">
        <v>490</v>
      </c>
      <c r="D693">
        <v>4255</v>
      </c>
    </row>
    <row r="694" spans="1:4" x14ac:dyDescent="0.2">
      <c r="A694" t="s">
        <v>701</v>
      </c>
      <c r="B694" t="s">
        <v>5</v>
      </c>
      <c r="C694" t="s">
        <v>490</v>
      </c>
      <c r="D694">
        <v>1407</v>
      </c>
    </row>
    <row r="695" spans="1:4" x14ac:dyDescent="0.2">
      <c r="A695" t="s">
        <v>702</v>
      </c>
      <c r="B695" t="s">
        <v>5</v>
      </c>
      <c r="C695" t="s">
        <v>490</v>
      </c>
      <c r="D695">
        <v>20935</v>
      </c>
    </row>
    <row r="696" spans="1:4" x14ac:dyDescent="0.2">
      <c r="A696" t="s">
        <v>703</v>
      </c>
      <c r="B696" t="s">
        <v>5</v>
      </c>
      <c r="C696" t="s">
        <v>490</v>
      </c>
      <c r="D696">
        <v>207</v>
      </c>
    </row>
    <row r="697" spans="1:4" x14ac:dyDescent="0.2">
      <c r="A697" t="s">
        <v>704</v>
      </c>
      <c r="B697" t="s">
        <v>5</v>
      </c>
      <c r="C697" t="s">
        <v>490</v>
      </c>
      <c r="D697">
        <v>2094</v>
      </c>
    </row>
    <row r="698" spans="1:4" x14ac:dyDescent="0.2">
      <c r="A698" t="s">
        <v>705</v>
      </c>
      <c r="B698" t="s">
        <v>5</v>
      </c>
      <c r="C698" t="s">
        <v>490</v>
      </c>
      <c r="D698">
        <v>524</v>
      </c>
    </row>
    <row r="699" spans="1:4" x14ac:dyDescent="0.2">
      <c r="A699" t="s">
        <v>706</v>
      </c>
      <c r="B699" t="s">
        <v>5</v>
      </c>
      <c r="C699" t="s">
        <v>490</v>
      </c>
      <c r="D699">
        <v>323</v>
      </c>
    </row>
    <row r="700" spans="1:4" x14ac:dyDescent="0.2">
      <c r="A700" t="s">
        <v>707</v>
      </c>
      <c r="B700" t="s">
        <v>5</v>
      </c>
      <c r="C700" t="s">
        <v>490</v>
      </c>
      <c r="D700">
        <v>516</v>
      </c>
    </row>
    <row r="701" spans="1:4" x14ac:dyDescent="0.2">
      <c r="A701" t="s">
        <v>708</v>
      </c>
      <c r="B701" t="s">
        <v>5</v>
      </c>
      <c r="C701" t="s">
        <v>490</v>
      </c>
      <c r="D701">
        <v>361</v>
      </c>
    </row>
    <row r="702" spans="1:4" x14ac:dyDescent="0.2">
      <c r="A702" t="s">
        <v>709</v>
      </c>
      <c r="B702" t="s">
        <v>5</v>
      </c>
      <c r="C702" t="s">
        <v>490</v>
      </c>
      <c r="D702">
        <v>6394</v>
      </c>
    </row>
    <row r="703" spans="1:4" x14ac:dyDescent="0.2">
      <c r="A703" t="s">
        <v>710</v>
      </c>
      <c r="B703" t="s">
        <v>5</v>
      </c>
      <c r="C703" t="s">
        <v>490</v>
      </c>
      <c r="D703">
        <v>2828</v>
      </c>
    </row>
    <row r="704" spans="1:4" x14ac:dyDescent="0.2">
      <c r="A704" t="s">
        <v>711</v>
      </c>
      <c r="B704" t="s">
        <v>5</v>
      </c>
      <c r="C704" t="s">
        <v>490</v>
      </c>
      <c r="D704">
        <v>107</v>
      </c>
    </row>
    <row r="705" spans="1:4" x14ac:dyDescent="0.2">
      <c r="A705" t="s">
        <v>712</v>
      </c>
      <c r="B705" t="s">
        <v>5</v>
      </c>
      <c r="C705" t="s">
        <v>490</v>
      </c>
      <c r="D705">
        <v>2009</v>
      </c>
    </row>
    <row r="706" spans="1:4" x14ac:dyDescent="0.2">
      <c r="A706" t="s">
        <v>713</v>
      </c>
      <c r="B706" t="s">
        <v>5</v>
      </c>
      <c r="C706" t="s">
        <v>490</v>
      </c>
      <c r="D706">
        <v>211</v>
      </c>
    </row>
    <row r="707" spans="1:4" x14ac:dyDescent="0.2">
      <c r="A707" t="s">
        <v>714</v>
      </c>
      <c r="B707" t="s">
        <v>5</v>
      </c>
      <c r="C707" t="s">
        <v>490</v>
      </c>
      <c r="D707">
        <v>494</v>
      </c>
    </row>
    <row r="708" spans="1:4" x14ac:dyDescent="0.2">
      <c r="A708" t="s">
        <v>715</v>
      </c>
      <c r="B708" t="s">
        <v>5</v>
      </c>
      <c r="C708" t="s">
        <v>490</v>
      </c>
      <c r="D708">
        <v>709</v>
      </c>
    </row>
    <row r="709" spans="1:4" x14ac:dyDescent="0.2">
      <c r="A709" t="s">
        <v>716</v>
      </c>
      <c r="B709" t="s">
        <v>5</v>
      </c>
      <c r="C709" t="s">
        <v>490</v>
      </c>
      <c r="D709">
        <v>65</v>
      </c>
    </row>
    <row r="710" spans="1:4" x14ac:dyDescent="0.2">
      <c r="A710" t="s">
        <v>717</v>
      </c>
      <c r="B710" t="s">
        <v>5</v>
      </c>
      <c r="C710" t="s">
        <v>490</v>
      </c>
      <c r="D710">
        <v>820</v>
      </c>
    </row>
    <row r="711" spans="1:4" x14ac:dyDescent="0.2">
      <c r="A711" t="s">
        <v>718</v>
      </c>
      <c r="B711" t="s">
        <v>5</v>
      </c>
      <c r="C711" t="s">
        <v>490</v>
      </c>
      <c r="D711">
        <v>341</v>
      </c>
    </row>
    <row r="712" spans="1:4" x14ac:dyDescent="0.2">
      <c r="A712" t="s">
        <v>719</v>
      </c>
      <c r="B712" t="s">
        <v>5</v>
      </c>
      <c r="C712" t="s">
        <v>490</v>
      </c>
      <c r="D712">
        <v>2188</v>
      </c>
    </row>
    <row r="713" spans="1:4" x14ac:dyDescent="0.2">
      <c r="A713" t="s">
        <v>720</v>
      </c>
      <c r="B713" t="s">
        <v>5</v>
      </c>
      <c r="C713" t="s">
        <v>490</v>
      </c>
      <c r="D713">
        <v>924</v>
      </c>
    </row>
    <row r="714" spans="1:4" x14ac:dyDescent="0.2">
      <c r="A714" t="s">
        <v>721</v>
      </c>
      <c r="B714" t="s">
        <v>5</v>
      </c>
      <c r="C714" t="s">
        <v>490</v>
      </c>
      <c r="D714">
        <v>817</v>
      </c>
    </row>
    <row r="715" spans="1:4" x14ac:dyDescent="0.2">
      <c r="A715" t="s">
        <v>722</v>
      </c>
      <c r="B715" t="s">
        <v>5</v>
      </c>
      <c r="C715" t="s">
        <v>490</v>
      </c>
      <c r="D715">
        <v>121</v>
      </c>
    </row>
    <row r="716" spans="1:4" x14ac:dyDescent="0.2">
      <c r="A716" t="s">
        <v>723</v>
      </c>
      <c r="B716" t="s">
        <v>5</v>
      </c>
      <c r="C716" t="s">
        <v>490</v>
      </c>
      <c r="D716">
        <v>1472</v>
      </c>
    </row>
    <row r="717" spans="1:4" x14ac:dyDescent="0.2">
      <c r="A717" t="s">
        <v>724</v>
      </c>
      <c r="B717" t="s">
        <v>5</v>
      </c>
      <c r="C717" t="s">
        <v>490</v>
      </c>
      <c r="D717">
        <v>577</v>
      </c>
    </row>
    <row r="718" spans="1:4" x14ac:dyDescent="0.2">
      <c r="A718" t="s">
        <v>725</v>
      </c>
      <c r="B718" t="s">
        <v>5</v>
      </c>
      <c r="C718" t="s">
        <v>490</v>
      </c>
      <c r="D718">
        <v>1217</v>
      </c>
    </row>
    <row r="719" spans="1:4" x14ac:dyDescent="0.2">
      <c r="A719" t="s">
        <v>726</v>
      </c>
      <c r="B719" t="s">
        <v>5</v>
      </c>
      <c r="C719" t="s">
        <v>490</v>
      </c>
      <c r="D719">
        <v>6409</v>
      </c>
    </row>
    <row r="720" spans="1:4" x14ac:dyDescent="0.2">
      <c r="A720" t="s">
        <v>727</v>
      </c>
      <c r="B720" t="s">
        <v>5</v>
      </c>
      <c r="C720" t="s">
        <v>490</v>
      </c>
      <c r="D720">
        <v>2206</v>
      </c>
    </row>
    <row r="721" spans="1:4" x14ac:dyDescent="0.2">
      <c r="A721" t="s">
        <v>728</v>
      </c>
      <c r="B721" t="s">
        <v>5</v>
      </c>
      <c r="C721" t="s">
        <v>490</v>
      </c>
      <c r="D721">
        <v>3167</v>
      </c>
    </row>
    <row r="722" spans="1:4" x14ac:dyDescent="0.2">
      <c r="A722" t="s">
        <v>729</v>
      </c>
      <c r="B722" t="s">
        <v>5</v>
      </c>
      <c r="C722" t="s">
        <v>490</v>
      </c>
      <c r="D722">
        <v>2487</v>
      </c>
    </row>
    <row r="723" spans="1:4" x14ac:dyDescent="0.2">
      <c r="A723" t="s">
        <v>730</v>
      </c>
      <c r="B723" t="s">
        <v>5</v>
      </c>
      <c r="C723" t="s">
        <v>490</v>
      </c>
      <c r="D723">
        <v>2899</v>
      </c>
    </row>
    <row r="724" spans="1:4" x14ac:dyDescent="0.2">
      <c r="A724" t="s">
        <v>731</v>
      </c>
      <c r="B724" t="s">
        <v>5</v>
      </c>
      <c r="C724" t="s">
        <v>490</v>
      </c>
      <c r="D724">
        <v>5769</v>
      </c>
    </row>
    <row r="725" spans="1:4" x14ac:dyDescent="0.2">
      <c r="A725" t="s">
        <v>732</v>
      </c>
      <c r="B725" t="s">
        <v>5</v>
      </c>
      <c r="C725" t="s">
        <v>490</v>
      </c>
      <c r="D725">
        <v>777</v>
      </c>
    </row>
    <row r="726" spans="1:4" x14ac:dyDescent="0.2">
      <c r="A726" t="s">
        <v>733</v>
      </c>
      <c r="B726" t="s">
        <v>5</v>
      </c>
      <c r="C726" t="s">
        <v>490</v>
      </c>
      <c r="D726">
        <v>1502</v>
      </c>
    </row>
    <row r="727" spans="1:4" x14ac:dyDescent="0.2">
      <c r="A727" t="s">
        <v>734</v>
      </c>
      <c r="B727" t="s">
        <v>5</v>
      </c>
      <c r="C727" t="s">
        <v>490</v>
      </c>
      <c r="D727">
        <v>684</v>
      </c>
    </row>
    <row r="728" spans="1:4" x14ac:dyDescent="0.2">
      <c r="A728" t="s">
        <v>735</v>
      </c>
      <c r="B728" t="s">
        <v>5</v>
      </c>
      <c r="C728" t="s">
        <v>490</v>
      </c>
      <c r="D728">
        <v>425</v>
      </c>
    </row>
    <row r="729" spans="1:4" x14ac:dyDescent="0.2">
      <c r="A729" t="s">
        <v>736</v>
      </c>
      <c r="B729" t="s">
        <v>5</v>
      </c>
      <c r="C729" t="s">
        <v>490</v>
      </c>
      <c r="D729">
        <v>547</v>
      </c>
    </row>
    <row r="730" spans="1:4" x14ac:dyDescent="0.2">
      <c r="A730" t="s">
        <v>737</v>
      </c>
      <c r="B730" t="s">
        <v>5</v>
      </c>
      <c r="C730" t="s">
        <v>738</v>
      </c>
      <c r="D730">
        <v>1673</v>
      </c>
    </row>
    <row r="731" spans="1:4" x14ac:dyDescent="0.2">
      <c r="A731" t="s">
        <v>739</v>
      </c>
      <c r="B731" t="s">
        <v>5</v>
      </c>
      <c r="C731" t="s">
        <v>738</v>
      </c>
      <c r="D731">
        <v>541</v>
      </c>
    </row>
    <row r="732" spans="1:4" x14ac:dyDescent="0.2">
      <c r="A732" t="s">
        <v>740</v>
      </c>
      <c r="B732" t="s">
        <v>5</v>
      </c>
      <c r="C732" t="s">
        <v>738</v>
      </c>
      <c r="D732">
        <v>1025</v>
      </c>
    </row>
    <row r="733" spans="1:4" x14ac:dyDescent="0.2">
      <c r="A733" t="s">
        <v>741</v>
      </c>
      <c r="B733" t="s">
        <v>5</v>
      </c>
      <c r="C733" t="s">
        <v>738</v>
      </c>
      <c r="D733">
        <v>632</v>
      </c>
    </row>
    <row r="734" spans="1:4" x14ac:dyDescent="0.2">
      <c r="A734" t="s">
        <v>742</v>
      </c>
      <c r="B734" t="s">
        <v>5</v>
      </c>
      <c r="C734" t="s">
        <v>738</v>
      </c>
      <c r="D734">
        <v>73899</v>
      </c>
    </row>
    <row r="735" spans="1:4" x14ac:dyDescent="0.2">
      <c r="A735" t="s">
        <v>743</v>
      </c>
      <c r="B735" t="s">
        <v>5</v>
      </c>
      <c r="C735" t="s">
        <v>738</v>
      </c>
      <c r="D735">
        <v>419</v>
      </c>
    </row>
    <row r="736" spans="1:4" x14ac:dyDescent="0.2">
      <c r="A736" t="s">
        <v>744</v>
      </c>
      <c r="B736" t="s">
        <v>5</v>
      </c>
      <c r="C736" t="s">
        <v>738</v>
      </c>
      <c r="D736">
        <v>1114</v>
      </c>
    </row>
    <row r="737" spans="1:4" x14ac:dyDescent="0.2">
      <c r="A737" t="s">
        <v>745</v>
      </c>
      <c r="B737" t="s">
        <v>5</v>
      </c>
      <c r="C737" t="s">
        <v>738</v>
      </c>
      <c r="D737">
        <v>326</v>
      </c>
    </row>
    <row r="738" spans="1:4" x14ac:dyDescent="0.2">
      <c r="A738" t="s">
        <v>746</v>
      </c>
      <c r="B738" t="s">
        <v>5</v>
      </c>
      <c r="C738" t="s">
        <v>738</v>
      </c>
      <c r="D738">
        <v>431</v>
      </c>
    </row>
    <row r="739" spans="1:4" x14ac:dyDescent="0.2">
      <c r="A739" t="s">
        <v>747</v>
      </c>
      <c r="B739" t="s">
        <v>5</v>
      </c>
      <c r="C739" t="s">
        <v>738</v>
      </c>
      <c r="D739">
        <v>351</v>
      </c>
    </row>
    <row r="740" spans="1:4" x14ac:dyDescent="0.2">
      <c r="A740" t="s">
        <v>748</v>
      </c>
      <c r="B740" t="s">
        <v>5</v>
      </c>
      <c r="C740" t="s">
        <v>738</v>
      </c>
      <c r="D740">
        <v>912</v>
      </c>
    </row>
    <row r="741" spans="1:4" x14ac:dyDescent="0.2">
      <c r="A741" t="s">
        <v>749</v>
      </c>
      <c r="B741" t="s">
        <v>5</v>
      </c>
      <c r="C741" t="s">
        <v>738</v>
      </c>
      <c r="D741">
        <v>2552</v>
      </c>
    </row>
    <row r="742" spans="1:4" x14ac:dyDescent="0.2">
      <c r="A742" t="s">
        <v>750</v>
      </c>
      <c r="B742" t="s">
        <v>5</v>
      </c>
      <c r="C742" t="s">
        <v>738</v>
      </c>
      <c r="D742">
        <v>1784</v>
      </c>
    </row>
    <row r="743" spans="1:4" x14ac:dyDescent="0.2">
      <c r="A743" t="s">
        <v>751</v>
      </c>
      <c r="B743" t="s">
        <v>5</v>
      </c>
      <c r="C743" t="s">
        <v>738</v>
      </c>
      <c r="D743">
        <v>1392</v>
      </c>
    </row>
    <row r="744" spans="1:4" x14ac:dyDescent="0.2">
      <c r="A744" t="s">
        <v>752</v>
      </c>
      <c r="B744" t="s">
        <v>5</v>
      </c>
      <c r="C744" t="s">
        <v>738</v>
      </c>
      <c r="D744">
        <v>1331</v>
      </c>
    </row>
    <row r="745" spans="1:4" x14ac:dyDescent="0.2">
      <c r="A745" t="s">
        <v>753</v>
      </c>
      <c r="B745" t="s">
        <v>5</v>
      </c>
      <c r="C745" t="s">
        <v>738</v>
      </c>
      <c r="D745">
        <v>480</v>
      </c>
    </row>
    <row r="746" spans="1:4" x14ac:dyDescent="0.2">
      <c r="A746" t="s">
        <v>754</v>
      </c>
      <c r="B746" t="s">
        <v>5</v>
      </c>
      <c r="C746" t="s">
        <v>738</v>
      </c>
      <c r="D746">
        <v>10569</v>
      </c>
    </row>
    <row r="747" spans="1:4" x14ac:dyDescent="0.2">
      <c r="A747" t="s">
        <v>755</v>
      </c>
      <c r="B747" t="s">
        <v>5</v>
      </c>
      <c r="C747" t="s">
        <v>738</v>
      </c>
      <c r="D747">
        <v>1023</v>
      </c>
    </row>
    <row r="748" spans="1:4" x14ac:dyDescent="0.2">
      <c r="A748" t="s">
        <v>756</v>
      </c>
      <c r="B748" t="s">
        <v>5</v>
      </c>
      <c r="C748" t="s">
        <v>738</v>
      </c>
      <c r="D748">
        <v>300</v>
      </c>
    </row>
    <row r="749" spans="1:4" x14ac:dyDescent="0.2">
      <c r="A749" t="s">
        <v>757</v>
      </c>
      <c r="B749" t="s">
        <v>5</v>
      </c>
      <c r="C749" t="s">
        <v>738</v>
      </c>
      <c r="D749">
        <v>657</v>
      </c>
    </row>
    <row r="750" spans="1:4" x14ac:dyDescent="0.2">
      <c r="A750" t="s">
        <v>758</v>
      </c>
      <c r="B750" t="s">
        <v>5</v>
      </c>
      <c r="C750" t="s">
        <v>738</v>
      </c>
      <c r="D750">
        <v>590</v>
      </c>
    </row>
    <row r="751" spans="1:4" x14ac:dyDescent="0.2">
      <c r="A751" t="s">
        <v>759</v>
      </c>
      <c r="B751" t="s">
        <v>5</v>
      </c>
      <c r="C751" t="s">
        <v>738</v>
      </c>
      <c r="D751">
        <v>3784</v>
      </c>
    </row>
    <row r="752" spans="1:4" x14ac:dyDescent="0.2">
      <c r="A752" t="s">
        <v>760</v>
      </c>
      <c r="B752" t="s">
        <v>5</v>
      </c>
      <c r="C752" t="s">
        <v>738</v>
      </c>
      <c r="D752">
        <v>1271</v>
      </c>
    </row>
    <row r="753" spans="1:4" x14ac:dyDescent="0.2">
      <c r="A753" t="s">
        <v>761</v>
      </c>
      <c r="B753" t="s">
        <v>5</v>
      </c>
      <c r="C753" t="s">
        <v>738</v>
      </c>
      <c r="D753">
        <v>614</v>
      </c>
    </row>
    <row r="754" spans="1:4" x14ac:dyDescent="0.2">
      <c r="A754" t="s">
        <v>762</v>
      </c>
      <c r="B754" t="s">
        <v>5</v>
      </c>
      <c r="C754" t="s">
        <v>738</v>
      </c>
      <c r="D754">
        <v>2750</v>
      </c>
    </row>
    <row r="755" spans="1:4" x14ac:dyDescent="0.2">
      <c r="A755" t="s">
        <v>763</v>
      </c>
      <c r="B755" t="s">
        <v>5</v>
      </c>
      <c r="C755" t="s">
        <v>738</v>
      </c>
      <c r="D755">
        <v>302</v>
      </c>
    </row>
    <row r="756" spans="1:4" x14ac:dyDescent="0.2">
      <c r="A756" t="s">
        <v>764</v>
      </c>
      <c r="B756" t="s">
        <v>5</v>
      </c>
      <c r="C756" t="s">
        <v>738</v>
      </c>
      <c r="D756">
        <v>184</v>
      </c>
    </row>
    <row r="757" spans="1:4" x14ac:dyDescent="0.2">
      <c r="A757" t="s">
        <v>765</v>
      </c>
      <c r="B757" t="s">
        <v>5</v>
      </c>
      <c r="C757" t="s">
        <v>738</v>
      </c>
      <c r="D757">
        <v>1928</v>
      </c>
    </row>
    <row r="758" spans="1:4" x14ac:dyDescent="0.2">
      <c r="A758" t="s">
        <v>766</v>
      </c>
      <c r="B758" t="s">
        <v>5</v>
      </c>
      <c r="C758" t="s">
        <v>738</v>
      </c>
      <c r="D758">
        <v>895</v>
      </c>
    </row>
    <row r="759" spans="1:4" x14ac:dyDescent="0.2">
      <c r="A759" t="s">
        <v>767</v>
      </c>
      <c r="B759" t="s">
        <v>5</v>
      </c>
      <c r="C759" t="s">
        <v>738</v>
      </c>
      <c r="D759">
        <v>765</v>
      </c>
    </row>
    <row r="760" spans="1:4" x14ac:dyDescent="0.2">
      <c r="A760" t="s">
        <v>768</v>
      </c>
      <c r="B760" t="s">
        <v>5</v>
      </c>
      <c r="C760" t="s">
        <v>738</v>
      </c>
      <c r="D760">
        <v>3260</v>
      </c>
    </row>
    <row r="761" spans="1:4" x14ac:dyDescent="0.2">
      <c r="A761" t="s">
        <v>769</v>
      </c>
      <c r="B761" t="s">
        <v>5</v>
      </c>
      <c r="C761" t="s">
        <v>738</v>
      </c>
      <c r="D761">
        <v>396</v>
      </c>
    </row>
    <row r="762" spans="1:4" x14ac:dyDescent="0.2">
      <c r="A762" t="s">
        <v>770</v>
      </c>
      <c r="B762" t="s">
        <v>5</v>
      </c>
      <c r="C762" t="s">
        <v>738</v>
      </c>
      <c r="D762">
        <v>714</v>
      </c>
    </row>
    <row r="763" spans="1:4" x14ac:dyDescent="0.2">
      <c r="A763" t="s">
        <v>771</v>
      </c>
      <c r="B763" t="s">
        <v>5</v>
      </c>
      <c r="C763" t="s">
        <v>738</v>
      </c>
      <c r="D763">
        <v>480</v>
      </c>
    </row>
    <row r="764" spans="1:4" x14ac:dyDescent="0.2">
      <c r="A764" t="s">
        <v>772</v>
      </c>
      <c r="B764" t="s">
        <v>5</v>
      </c>
      <c r="C764" t="s">
        <v>738</v>
      </c>
      <c r="D764">
        <v>220</v>
      </c>
    </row>
    <row r="765" spans="1:4" x14ac:dyDescent="0.2">
      <c r="A765" t="s">
        <v>773</v>
      </c>
      <c r="B765" t="s">
        <v>5</v>
      </c>
      <c r="C765" t="s">
        <v>738</v>
      </c>
      <c r="D765">
        <v>670</v>
      </c>
    </row>
    <row r="766" spans="1:4" x14ac:dyDescent="0.2">
      <c r="A766" t="s">
        <v>774</v>
      </c>
      <c r="B766" t="s">
        <v>5</v>
      </c>
      <c r="C766" t="s">
        <v>738</v>
      </c>
      <c r="D766">
        <v>420</v>
      </c>
    </row>
    <row r="767" spans="1:4" x14ac:dyDescent="0.2">
      <c r="A767" t="s">
        <v>775</v>
      </c>
      <c r="B767" t="s">
        <v>5</v>
      </c>
      <c r="C767" t="s">
        <v>738</v>
      </c>
      <c r="D767">
        <v>226</v>
      </c>
    </row>
    <row r="768" spans="1:4" x14ac:dyDescent="0.2">
      <c r="A768" t="s">
        <v>776</v>
      </c>
      <c r="B768" t="s">
        <v>5</v>
      </c>
      <c r="C768" t="s">
        <v>738</v>
      </c>
      <c r="D768">
        <v>455</v>
      </c>
    </row>
    <row r="769" spans="1:4" x14ac:dyDescent="0.2">
      <c r="A769" t="s">
        <v>777</v>
      </c>
      <c r="B769" t="s">
        <v>5</v>
      </c>
      <c r="C769" t="s">
        <v>738</v>
      </c>
      <c r="D769">
        <v>1286</v>
      </c>
    </row>
    <row r="770" spans="1:4" x14ac:dyDescent="0.2">
      <c r="A770" t="s">
        <v>778</v>
      </c>
      <c r="B770" t="s">
        <v>5</v>
      </c>
      <c r="C770" t="s">
        <v>738</v>
      </c>
      <c r="D770">
        <v>316</v>
      </c>
    </row>
    <row r="771" spans="1:4" x14ac:dyDescent="0.2">
      <c r="A771" t="s">
        <v>779</v>
      </c>
      <c r="B771" t="s">
        <v>5</v>
      </c>
      <c r="C771" t="s">
        <v>738</v>
      </c>
      <c r="D771">
        <v>1564</v>
      </c>
    </row>
    <row r="772" spans="1:4" x14ac:dyDescent="0.2">
      <c r="A772" t="s">
        <v>780</v>
      </c>
      <c r="B772" t="s">
        <v>5</v>
      </c>
      <c r="C772" t="s">
        <v>738</v>
      </c>
      <c r="D772">
        <v>205</v>
      </c>
    </row>
    <row r="773" spans="1:4" x14ac:dyDescent="0.2">
      <c r="A773" t="s">
        <v>781</v>
      </c>
      <c r="B773" t="s">
        <v>5</v>
      </c>
      <c r="C773" t="s">
        <v>738</v>
      </c>
      <c r="D773">
        <v>323</v>
      </c>
    </row>
    <row r="774" spans="1:4" x14ac:dyDescent="0.2">
      <c r="A774" t="s">
        <v>782</v>
      </c>
      <c r="B774" t="s">
        <v>5</v>
      </c>
      <c r="C774" t="s">
        <v>738</v>
      </c>
      <c r="D774">
        <v>288</v>
      </c>
    </row>
    <row r="775" spans="1:4" x14ac:dyDescent="0.2">
      <c r="A775" t="s">
        <v>783</v>
      </c>
      <c r="B775" t="s">
        <v>5</v>
      </c>
      <c r="C775" t="s">
        <v>738</v>
      </c>
      <c r="D775">
        <v>657</v>
      </c>
    </row>
    <row r="776" spans="1:4" x14ac:dyDescent="0.2">
      <c r="A776" t="s">
        <v>784</v>
      </c>
      <c r="B776" t="s">
        <v>5</v>
      </c>
      <c r="C776" t="s">
        <v>738</v>
      </c>
      <c r="D776">
        <v>576</v>
      </c>
    </row>
    <row r="777" spans="1:4" x14ac:dyDescent="0.2">
      <c r="A777" t="s">
        <v>785</v>
      </c>
      <c r="B777" t="s">
        <v>5</v>
      </c>
      <c r="C777" t="s">
        <v>738</v>
      </c>
      <c r="D777">
        <v>541</v>
      </c>
    </row>
    <row r="778" spans="1:4" x14ac:dyDescent="0.2">
      <c r="A778" t="s">
        <v>786</v>
      </c>
      <c r="B778" t="s">
        <v>5</v>
      </c>
      <c r="C778" t="s">
        <v>738</v>
      </c>
      <c r="D778">
        <v>5969</v>
      </c>
    </row>
    <row r="779" spans="1:4" x14ac:dyDescent="0.2">
      <c r="A779" t="s">
        <v>787</v>
      </c>
      <c r="B779" t="s">
        <v>5</v>
      </c>
      <c r="C779" t="s">
        <v>738</v>
      </c>
      <c r="D779">
        <v>528</v>
      </c>
    </row>
    <row r="780" spans="1:4" x14ac:dyDescent="0.2">
      <c r="A780" t="s">
        <v>788</v>
      </c>
      <c r="B780" t="s">
        <v>5</v>
      </c>
      <c r="C780" t="s">
        <v>738</v>
      </c>
      <c r="D780">
        <v>1044</v>
      </c>
    </row>
    <row r="781" spans="1:4" x14ac:dyDescent="0.2">
      <c r="A781" t="s">
        <v>789</v>
      </c>
      <c r="B781" t="s">
        <v>5</v>
      </c>
      <c r="C781" t="s">
        <v>738</v>
      </c>
      <c r="D781">
        <v>1602</v>
      </c>
    </row>
    <row r="782" spans="1:4" x14ac:dyDescent="0.2">
      <c r="A782" t="s">
        <v>790</v>
      </c>
      <c r="B782" t="s">
        <v>5</v>
      </c>
      <c r="C782" t="s">
        <v>738</v>
      </c>
      <c r="D782">
        <v>566</v>
      </c>
    </row>
    <row r="783" spans="1:4" x14ac:dyDescent="0.2">
      <c r="A783" t="s">
        <v>791</v>
      </c>
      <c r="B783" t="s">
        <v>5</v>
      </c>
      <c r="C783" t="s">
        <v>738</v>
      </c>
      <c r="D783">
        <v>731</v>
      </c>
    </row>
    <row r="784" spans="1:4" x14ac:dyDescent="0.2">
      <c r="A784" t="s">
        <v>792</v>
      </c>
      <c r="B784" t="s">
        <v>5</v>
      </c>
      <c r="C784" t="s">
        <v>738</v>
      </c>
      <c r="D784">
        <v>622</v>
      </c>
    </row>
    <row r="785" spans="1:4" x14ac:dyDescent="0.2">
      <c r="A785" t="s">
        <v>793</v>
      </c>
      <c r="B785" t="s">
        <v>5</v>
      </c>
      <c r="C785" t="s">
        <v>738</v>
      </c>
      <c r="D785">
        <v>618</v>
      </c>
    </row>
    <row r="786" spans="1:4" x14ac:dyDescent="0.2">
      <c r="A786" t="s">
        <v>794</v>
      </c>
      <c r="B786" t="s">
        <v>5</v>
      </c>
      <c r="C786" t="s">
        <v>738</v>
      </c>
      <c r="D786">
        <v>2276</v>
      </c>
    </row>
    <row r="787" spans="1:4" x14ac:dyDescent="0.2">
      <c r="A787" t="s">
        <v>795</v>
      </c>
      <c r="B787" t="s">
        <v>5</v>
      </c>
      <c r="C787" t="s">
        <v>738</v>
      </c>
      <c r="D787">
        <v>2121</v>
      </c>
    </row>
    <row r="788" spans="1:4" x14ac:dyDescent="0.2">
      <c r="A788" t="s">
        <v>796</v>
      </c>
      <c r="B788" t="s">
        <v>5</v>
      </c>
      <c r="C788" t="s">
        <v>738</v>
      </c>
      <c r="D788">
        <v>337</v>
      </c>
    </row>
    <row r="789" spans="1:4" x14ac:dyDescent="0.2">
      <c r="A789" t="s">
        <v>797</v>
      </c>
      <c r="B789" t="s">
        <v>5</v>
      </c>
      <c r="C789" t="s">
        <v>738</v>
      </c>
      <c r="D789">
        <v>307</v>
      </c>
    </row>
    <row r="790" spans="1:4" x14ac:dyDescent="0.2">
      <c r="A790" t="s">
        <v>798</v>
      </c>
      <c r="B790" t="s">
        <v>5</v>
      </c>
      <c r="C790" t="s">
        <v>738</v>
      </c>
      <c r="D790">
        <v>405</v>
      </c>
    </row>
    <row r="791" spans="1:4" x14ac:dyDescent="0.2">
      <c r="A791" t="s">
        <v>799</v>
      </c>
      <c r="B791" t="s">
        <v>5</v>
      </c>
      <c r="C791" t="s">
        <v>738</v>
      </c>
      <c r="D791">
        <v>470</v>
      </c>
    </row>
    <row r="792" spans="1:4" x14ac:dyDescent="0.2">
      <c r="A792" t="s">
        <v>800</v>
      </c>
      <c r="B792" t="s">
        <v>5</v>
      </c>
      <c r="C792" t="s">
        <v>738</v>
      </c>
      <c r="D792">
        <v>221</v>
      </c>
    </row>
    <row r="793" spans="1:4" x14ac:dyDescent="0.2">
      <c r="A793" t="s">
        <v>801</v>
      </c>
      <c r="B793" t="s">
        <v>5</v>
      </c>
      <c r="C793" t="s">
        <v>738</v>
      </c>
      <c r="D793">
        <v>1153</v>
      </c>
    </row>
    <row r="794" spans="1:4" x14ac:dyDescent="0.2">
      <c r="A794" t="s">
        <v>802</v>
      </c>
      <c r="B794" t="s">
        <v>5</v>
      </c>
      <c r="C794" t="s">
        <v>738</v>
      </c>
      <c r="D794">
        <v>2343</v>
      </c>
    </row>
    <row r="795" spans="1:4" x14ac:dyDescent="0.2">
      <c r="A795" t="s">
        <v>803</v>
      </c>
      <c r="B795" t="s">
        <v>5</v>
      </c>
      <c r="C795" t="s">
        <v>738</v>
      </c>
      <c r="D795">
        <v>1026</v>
      </c>
    </row>
    <row r="796" spans="1:4" x14ac:dyDescent="0.2">
      <c r="A796" t="s">
        <v>804</v>
      </c>
      <c r="B796" t="s">
        <v>5</v>
      </c>
      <c r="C796" t="s">
        <v>738</v>
      </c>
      <c r="D796">
        <v>1006</v>
      </c>
    </row>
    <row r="797" spans="1:4" x14ac:dyDescent="0.2">
      <c r="A797" t="s">
        <v>805</v>
      </c>
      <c r="B797" t="s">
        <v>5</v>
      </c>
      <c r="C797" t="s">
        <v>738</v>
      </c>
      <c r="D797">
        <v>3184</v>
      </c>
    </row>
    <row r="798" spans="1:4" x14ac:dyDescent="0.2">
      <c r="A798" t="s">
        <v>806</v>
      </c>
      <c r="B798" t="s">
        <v>5</v>
      </c>
      <c r="C798" t="s">
        <v>738</v>
      </c>
      <c r="D798">
        <v>878</v>
      </c>
    </row>
    <row r="799" spans="1:4" x14ac:dyDescent="0.2">
      <c r="A799" t="s">
        <v>807</v>
      </c>
      <c r="B799" t="s">
        <v>5</v>
      </c>
      <c r="C799" t="s">
        <v>738</v>
      </c>
      <c r="D799">
        <v>951</v>
      </c>
    </row>
    <row r="800" spans="1:4" x14ac:dyDescent="0.2">
      <c r="A800" t="s">
        <v>808</v>
      </c>
      <c r="B800" t="s">
        <v>5</v>
      </c>
      <c r="C800" t="s">
        <v>738</v>
      </c>
      <c r="D800">
        <v>347</v>
      </c>
    </row>
    <row r="801" spans="1:4" x14ac:dyDescent="0.2">
      <c r="A801" t="s">
        <v>809</v>
      </c>
      <c r="B801" t="s">
        <v>5</v>
      </c>
      <c r="C801" t="s">
        <v>738</v>
      </c>
      <c r="D801">
        <v>904</v>
      </c>
    </row>
    <row r="802" spans="1:4" x14ac:dyDescent="0.2">
      <c r="A802" t="s">
        <v>810</v>
      </c>
      <c r="B802" t="s">
        <v>5</v>
      </c>
      <c r="C802" t="s">
        <v>738</v>
      </c>
      <c r="D802">
        <v>788</v>
      </c>
    </row>
    <row r="803" spans="1:4" x14ac:dyDescent="0.2">
      <c r="A803" t="s">
        <v>811</v>
      </c>
      <c r="B803" t="s">
        <v>5</v>
      </c>
      <c r="C803" t="s">
        <v>738</v>
      </c>
      <c r="D803">
        <v>1380</v>
      </c>
    </row>
    <row r="804" spans="1:4" x14ac:dyDescent="0.2">
      <c r="A804" t="s">
        <v>812</v>
      </c>
      <c r="B804" t="s">
        <v>5</v>
      </c>
      <c r="C804" t="s">
        <v>738</v>
      </c>
      <c r="D804">
        <v>2264</v>
      </c>
    </row>
    <row r="805" spans="1:4" x14ac:dyDescent="0.2">
      <c r="A805" t="s">
        <v>813</v>
      </c>
      <c r="B805" t="s">
        <v>5</v>
      </c>
      <c r="C805" t="s">
        <v>738</v>
      </c>
      <c r="D805">
        <v>1162</v>
      </c>
    </row>
    <row r="806" spans="1:4" x14ac:dyDescent="0.2">
      <c r="A806" t="s">
        <v>814</v>
      </c>
      <c r="B806" t="s">
        <v>5</v>
      </c>
      <c r="C806" t="s">
        <v>738</v>
      </c>
      <c r="D806">
        <v>212</v>
      </c>
    </row>
    <row r="807" spans="1:4" x14ac:dyDescent="0.2">
      <c r="A807" t="s">
        <v>815</v>
      </c>
      <c r="B807" t="s">
        <v>5</v>
      </c>
      <c r="C807" t="s">
        <v>738</v>
      </c>
      <c r="D807">
        <v>10372</v>
      </c>
    </row>
    <row r="808" spans="1:4" x14ac:dyDescent="0.2">
      <c r="A808" t="s">
        <v>816</v>
      </c>
      <c r="B808" t="s">
        <v>5</v>
      </c>
      <c r="C808" t="s">
        <v>738</v>
      </c>
      <c r="D808">
        <v>90</v>
      </c>
    </row>
    <row r="809" spans="1:4" x14ac:dyDescent="0.2">
      <c r="A809" t="s">
        <v>817</v>
      </c>
      <c r="B809" t="s">
        <v>5</v>
      </c>
      <c r="C809" t="s">
        <v>738</v>
      </c>
      <c r="D809">
        <v>443</v>
      </c>
    </row>
    <row r="810" spans="1:4" x14ac:dyDescent="0.2">
      <c r="A810" t="s">
        <v>818</v>
      </c>
      <c r="B810" t="s">
        <v>5</v>
      </c>
      <c r="C810" t="s">
        <v>738</v>
      </c>
      <c r="D810">
        <v>516</v>
      </c>
    </row>
    <row r="811" spans="1:4" x14ac:dyDescent="0.2">
      <c r="A811" t="s">
        <v>819</v>
      </c>
      <c r="B811" t="s">
        <v>5</v>
      </c>
      <c r="C811" t="s">
        <v>738</v>
      </c>
      <c r="D811">
        <v>612</v>
      </c>
    </row>
    <row r="812" spans="1:4" x14ac:dyDescent="0.2">
      <c r="A812" t="s">
        <v>820</v>
      </c>
      <c r="B812" t="s">
        <v>5</v>
      </c>
      <c r="C812" t="s">
        <v>738</v>
      </c>
      <c r="D812">
        <v>221</v>
      </c>
    </row>
    <row r="813" spans="1:4" x14ac:dyDescent="0.2">
      <c r="A813" t="s">
        <v>821</v>
      </c>
      <c r="B813" t="s">
        <v>5</v>
      </c>
      <c r="C813" t="s">
        <v>738</v>
      </c>
      <c r="D813">
        <v>680</v>
      </c>
    </row>
    <row r="814" spans="1:4" x14ac:dyDescent="0.2">
      <c r="A814" t="s">
        <v>822</v>
      </c>
      <c r="B814" t="s">
        <v>5</v>
      </c>
      <c r="C814" t="s">
        <v>738</v>
      </c>
      <c r="D814">
        <v>1976</v>
      </c>
    </row>
    <row r="815" spans="1:4" x14ac:dyDescent="0.2">
      <c r="A815" t="s">
        <v>823</v>
      </c>
      <c r="B815" t="s">
        <v>5</v>
      </c>
      <c r="C815" t="s">
        <v>738</v>
      </c>
      <c r="D815">
        <v>184</v>
      </c>
    </row>
    <row r="816" spans="1:4" x14ac:dyDescent="0.2">
      <c r="A816" t="s">
        <v>824</v>
      </c>
      <c r="B816" t="s">
        <v>5</v>
      </c>
      <c r="C816" t="s">
        <v>738</v>
      </c>
      <c r="D816">
        <v>1669</v>
      </c>
    </row>
    <row r="817" spans="1:4" x14ac:dyDescent="0.2">
      <c r="A817" t="s">
        <v>825</v>
      </c>
      <c r="B817" t="s">
        <v>5</v>
      </c>
      <c r="C817" t="s">
        <v>738</v>
      </c>
      <c r="D817">
        <v>833</v>
      </c>
    </row>
    <row r="818" spans="1:4" x14ac:dyDescent="0.2">
      <c r="A818" t="s">
        <v>826</v>
      </c>
      <c r="B818" t="s">
        <v>5</v>
      </c>
      <c r="C818" t="s">
        <v>738</v>
      </c>
      <c r="D818">
        <v>374</v>
      </c>
    </row>
    <row r="819" spans="1:4" x14ac:dyDescent="0.2">
      <c r="A819" t="s">
        <v>827</v>
      </c>
      <c r="B819" t="s">
        <v>5</v>
      </c>
      <c r="C819" t="s">
        <v>738</v>
      </c>
      <c r="D819">
        <v>504</v>
      </c>
    </row>
    <row r="820" spans="1:4" x14ac:dyDescent="0.2">
      <c r="A820" t="s">
        <v>828</v>
      </c>
      <c r="B820" t="s">
        <v>5</v>
      </c>
      <c r="C820" t="s">
        <v>738</v>
      </c>
      <c r="D820">
        <v>944</v>
      </c>
    </row>
    <row r="821" spans="1:4" x14ac:dyDescent="0.2">
      <c r="A821" t="s">
        <v>829</v>
      </c>
      <c r="B821" t="s">
        <v>5</v>
      </c>
      <c r="C821" t="s">
        <v>738</v>
      </c>
      <c r="D821">
        <v>447</v>
      </c>
    </row>
    <row r="822" spans="1:4" x14ac:dyDescent="0.2">
      <c r="A822" t="s">
        <v>830</v>
      </c>
      <c r="B822" t="s">
        <v>5</v>
      </c>
      <c r="C822" t="s">
        <v>738</v>
      </c>
      <c r="D822">
        <v>347</v>
      </c>
    </row>
    <row r="823" spans="1:4" x14ac:dyDescent="0.2">
      <c r="A823" t="s">
        <v>831</v>
      </c>
      <c r="B823" t="s">
        <v>5</v>
      </c>
      <c r="C823" t="s">
        <v>738</v>
      </c>
      <c r="D823">
        <v>1437</v>
      </c>
    </row>
    <row r="824" spans="1:4" x14ac:dyDescent="0.2">
      <c r="A824" t="s">
        <v>832</v>
      </c>
      <c r="B824" t="s">
        <v>5</v>
      </c>
      <c r="C824" t="s">
        <v>738</v>
      </c>
      <c r="D824">
        <v>8373</v>
      </c>
    </row>
    <row r="825" spans="1:4" x14ac:dyDescent="0.2">
      <c r="A825" t="s">
        <v>833</v>
      </c>
      <c r="B825" t="s">
        <v>5</v>
      </c>
      <c r="C825" t="s">
        <v>738</v>
      </c>
      <c r="D825">
        <v>131</v>
      </c>
    </row>
    <row r="826" spans="1:4" x14ac:dyDescent="0.2">
      <c r="A826" t="s">
        <v>834</v>
      </c>
      <c r="B826" t="s">
        <v>5</v>
      </c>
      <c r="C826" t="s">
        <v>738</v>
      </c>
      <c r="D826">
        <v>712</v>
      </c>
    </row>
    <row r="827" spans="1:4" x14ac:dyDescent="0.2">
      <c r="A827" t="s">
        <v>835</v>
      </c>
      <c r="B827" t="s">
        <v>5</v>
      </c>
      <c r="C827" t="s">
        <v>738</v>
      </c>
      <c r="D827">
        <v>1067</v>
      </c>
    </row>
    <row r="828" spans="1:4" x14ac:dyDescent="0.2">
      <c r="A828" t="s">
        <v>836</v>
      </c>
      <c r="B828" t="s">
        <v>5</v>
      </c>
      <c r="C828" t="s">
        <v>738</v>
      </c>
      <c r="D828">
        <v>1197</v>
      </c>
    </row>
    <row r="829" spans="1:4" x14ac:dyDescent="0.2">
      <c r="A829" t="s">
        <v>837</v>
      </c>
      <c r="B829" t="s">
        <v>5</v>
      </c>
      <c r="C829" t="s">
        <v>738</v>
      </c>
      <c r="D829">
        <v>596</v>
      </c>
    </row>
    <row r="830" spans="1:4" x14ac:dyDescent="0.2">
      <c r="A830" t="s">
        <v>838</v>
      </c>
      <c r="B830" t="s">
        <v>5</v>
      </c>
      <c r="C830" t="s">
        <v>738</v>
      </c>
      <c r="D830">
        <v>142</v>
      </c>
    </row>
    <row r="831" spans="1:4" x14ac:dyDescent="0.2">
      <c r="A831" t="s">
        <v>839</v>
      </c>
      <c r="B831" t="s">
        <v>5</v>
      </c>
      <c r="C831" t="s">
        <v>738</v>
      </c>
      <c r="D831">
        <v>284</v>
      </c>
    </row>
    <row r="832" spans="1:4" x14ac:dyDescent="0.2">
      <c r="A832" t="s">
        <v>840</v>
      </c>
      <c r="B832" t="s">
        <v>5</v>
      </c>
      <c r="C832" t="s">
        <v>738</v>
      </c>
      <c r="D832">
        <v>581</v>
      </c>
    </row>
    <row r="833" spans="1:4" x14ac:dyDescent="0.2">
      <c r="A833" t="s">
        <v>841</v>
      </c>
      <c r="B833" t="s">
        <v>5</v>
      </c>
      <c r="C833" t="s">
        <v>738</v>
      </c>
      <c r="D833">
        <v>160</v>
      </c>
    </row>
    <row r="834" spans="1:4" x14ac:dyDescent="0.2">
      <c r="A834" t="s">
        <v>842</v>
      </c>
      <c r="B834" t="s">
        <v>5</v>
      </c>
      <c r="C834" t="s">
        <v>738</v>
      </c>
      <c r="D834">
        <v>1734</v>
      </c>
    </row>
    <row r="835" spans="1:4" x14ac:dyDescent="0.2">
      <c r="A835" t="s">
        <v>843</v>
      </c>
      <c r="B835" t="s">
        <v>5</v>
      </c>
      <c r="C835" t="s">
        <v>738</v>
      </c>
      <c r="D835">
        <v>899</v>
      </c>
    </row>
    <row r="836" spans="1:4" x14ac:dyDescent="0.2">
      <c r="A836" t="s">
        <v>844</v>
      </c>
      <c r="B836" t="s">
        <v>5</v>
      </c>
      <c r="C836" t="s">
        <v>738</v>
      </c>
      <c r="D836">
        <v>197</v>
      </c>
    </row>
    <row r="837" spans="1:4" x14ac:dyDescent="0.2">
      <c r="A837" t="s">
        <v>845</v>
      </c>
      <c r="B837" t="s">
        <v>5</v>
      </c>
      <c r="C837" t="s">
        <v>738</v>
      </c>
      <c r="D837">
        <v>284</v>
      </c>
    </row>
    <row r="838" spans="1:4" x14ac:dyDescent="0.2">
      <c r="A838" t="s">
        <v>846</v>
      </c>
      <c r="B838" t="s">
        <v>5</v>
      </c>
      <c r="C838" t="s">
        <v>738</v>
      </c>
      <c r="D838">
        <v>2519</v>
      </c>
    </row>
    <row r="839" spans="1:4" x14ac:dyDescent="0.2">
      <c r="A839" t="s">
        <v>847</v>
      </c>
      <c r="B839" t="s">
        <v>5</v>
      </c>
      <c r="C839" t="s">
        <v>738</v>
      </c>
      <c r="D839">
        <v>661</v>
      </c>
    </row>
    <row r="840" spans="1:4" x14ac:dyDescent="0.2">
      <c r="A840" t="s">
        <v>848</v>
      </c>
      <c r="B840" t="s">
        <v>5</v>
      </c>
      <c r="C840" t="s">
        <v>738</v>
      </c>
      <c r="D840">
        <v>261</v>
      </c>
    </row>
    <row r="841" spans="1:4" x14ac:dyDescent="0.2">
      <c r="A841" t="s">
        <v>849</v>
      </c>
      <c r="B841" t="s">
        <v>5</v>
      </c>
      <c r="C841" t="s">
        <v>738</v>
      </c>
      <c r="D841">
        <v>955</v>
      </c>
    </row>
    <row r="842" spans="1:4" x14ac:dyDescent="0.2">
      <c r="A842" t="s">
        <v>850</v>
      </c>
      <c r="B842" t="s">
        <v>5</v>
      </c>
      <c r="C842" t="s">
        <v>738</v>
      </c>
      <c r="D842">
        <v>887</v>
      </c>
    </row>
    <row r="843" spans="1:4" x14ac:dyDescent="0.2">
      <c r="A843" t="s">
        <v>851</v>
      </c>
      <c r="B843" t="s">
        <v>5</v>
      </c>
      <c r="C843" t="s">
        <v>738</v>
      </c>
      <c r="D843">
        <v>3250</v>
      </c>
    </row>
    <row r="844" spans="1:4" x14ac:dyDescent="0.2">
      <c r="A844" t="s">
        <v>852</v>
      </c>
      <c r="B844" t="s">
        <v>5</v>
      </c>
      <c r="C844" t="s">
        <v>738</v>
      </c>
      <c r="D844">
        <v>5774</v>
      </c>
    </row>
    <row r="845" spans="1:4" x14ac:dyDescent="0.2">
      <c r="A845" t="s">
        <v>853</v>
      </c>
      <c r="B845" t="s">
        <v>5</v>
      </c>
      <c r="C845" t="s">
        <v>738</v>
      </c>
      <c r="D845">
        <v>410</v>
      </c>
    </row>
    <row r="846" spans="1:4" x14ac:dyDescent="0.2">
      <c r="A846" t="s">
        <v>854</v>
      </c>
      <c r="B846" t="s">
        <v>5</v>
      </c>
      <c r="C846" t="s">
        <v>738</v>
      </c>
      <c r="D846">
        <v>657</v>
      </c>
    </row>
    <row r="847" spans="1:4" x14ac:dyDescent="0.2">
      <c r="A847" t="s">
        <v>855</v>
      </c>
      <c r="B847" t="s">
        <v>5</v>
      </c>
      <c r="C847" t="s">
        <v>738</v>
      </c>
      <c r="D847">
        <v>1687</v>
      </c>
    </row>
    <row r="848" spans="1:4" x14ac:dyDescent="0.2">
      <c r="A848" t="s">
        <v>856</v>
      </c>
      <c r="B848" t="s">
        <v>5</v>
      </c>
      <c r="C848" t="s">
        <v>857</v>
      </c>
      <c r="D848">
        <v>20054</v>
      </c>
    </row>
    <row r="849" spans="1:4" x14ac:dyDescent="0.2">
      <c r="A849" t="s">
        <v>858</v>
      </c>
      <c r="B849" t="s">
        <v>5</v>
      </c>
      <c r="C849" t="s">
        <v>857</v>
      </c>
      <c r="D849">
        <v>329</v>
      </c>
    </row>
    <row r="850" spans="1:4" x14ac:dyDescent="0.2">
      <c r="A850" t="s">
        <v>859</v>
      </c>
      <c r="B850" t="s">
        <v>5</v>
      </c>
      <c r="C850" t="s">
        <v>857</v>
      </c>
      <c r="D850">
        <v>89411</v>
      </c>
    </row>
    <row r="851" spans="1:4" x14ac:dyDescent="0.2">
      <c r="A851" t="s">
        <v>860</v>
      </c>
      <c r="B851" t="s">
        <v>5</v>
      </c>
      <c r="C851" t="s">
        <v>857</v>
      </c>
      <c r="D851">
        <v>754</v>
      </c>
    </row>
    <row r="852" spans="1:4" x14ac:dyDescent="0.2">
      <c r="A852" t="s">
        <v>861</v>
      </c>
      <c r="B852" t="s">
        <v>5</v>
      </c>
      <c r="C852" t="s">
        <v>857</v>
      </c>
      <c r="D852">
        <v>774</v>
      </c>
    </row>
    <row r="853" spans="1:4" x14ac:dyDescent="0.2">
      <c r="A853" t="s">
        <v>862</v>
      </c>
      <c r="B853" t="s">
        <v>5</v>
      </c>
      <c r="C853" t="s">
        <v>857</v>
      </c>
      <c r="D853">
        <v>497</v>
      </c>
    </row>
    <row r="854" spans="1:4" x14ac:dyDescent="0.2">
      <c r="A854" t="s">
        <v>863</v>
      </c>
      <c r="B854" t="s">
        <v>5</v>
      </c>
      <c r="C854" t="s">
        <v>857</v>
      </c>
      <c r="D854">
        <v>380</v>
      </c>
    </row>
    <row r="855" spans="1:4" x14ac:dyDescent="0.2">
      <c r="A855" t="s">
        <v>864</v>
      </c>
      <c r="B855" t="s">
        <v>5</v>
      </c>
      <c r="C855" t="s">
        <v>857</v>
      </c>
      <c r="D855">
        <v>6068</v>
      </c>
    </row>
    <row r="856" spans="1:4" x14ac:dyDescent="0.2">
      <c r="A856" t="s">
        <v>865</v>
      </c>
      <c r="B856" t="s">
        <v>5</v>
      </c>
      <c r="C856" t="s">
        <v>857</v>
      </c>
      <c r="D856">
        <v>306</v>
      </c>
    </row>
    <row r="857" spans="1:4" x14ac:dyDescent="0.2">
      <c r="A857" t="s">
        <v>866</v>
      </c>
      <c r="B857" t="s">
        <v>5</v>
      </c>
      <c r="C857" t="s">
        <v>857</v>
      </c>
      <c r="D857">
        <v>1420</v>
      </c>
    </row>
    <row r="858" spans="1:4" x14ac:dyDescent="0.2">
      <c r="A858" t="s">
        <v>867</v>
      </c>
      <c r="B858" t="s">
        <v>5</v>
      </c>
      <c r="C858" t="s">
        <v>857</v>
      </c>
      <c r="D858">
        <v>2071</v>
      </c>
    </row>
    <row r="859" spans="1:4" x14ac:dyDescent="0.2">
      <c r="A859" t="s">
        <v>868</v>
      </c>
      <c r="B859" t="s">
        <v>5</v>
      </c>
      <c r="C859" t="s">
        <v>857</v>
      </c>
      <c r="D859">
        <v>1742</v>
      </c>
    </row>
    <row r="860" spans="1:4" x14ac:dyDescent="0.2">
      <c r="A860" t="s">
        <v>869</v>
      </c>
      <c r="B860" t="s">
        <v>5</v>
      </c>
      <c r="C860" t="s">
        <v>857</v>
      </c>
      <c r="D860">
        <v>505</v>
      </c>
    </row>
    <row r="861" spans="1:4" x14ac:dyDescent="0.2">
      <c r="A861" t="s">
        <v>870</v>
      </c>
      <c r="B861" t="s">
        <v>5</v>
      </c>
      <c r="C861" t="s">
        <v>857</v>
      </c>
      <c r="D861">
        <v>765</v>
      </c>
    </row>
    <row r="862" spans="1:4" x14ac:dyDescent="0.2">
      <c r="A862" t="s">
        <v>871</v>
      </c>
      <c r="B862" t="s">
        <v>5</v>
      </c>
      <c r="C862" t="s">
        <v>857</v>
      </c>
      <c r="D862">
        <v>171</v>
      </c>
    </row>
    <row r="863" spans="1:4" x14ac:dyDescent="0.2">
      <c r="A863" t="s">
        <v>872</v>
      </c>
      <c r="B863" t="s">
        <v>5</v>
      </c>
      <c r="C863" t="s">
        <v>857</v>
      </c>
      <c r="D863">
        <v>1930</v>
      </c>
    </row>
    <row r="864" spans="1:4" x14ac:dyDescent="0.2">
      <c r="A864" t="s">
        <v>873</v>
      </c>
      <c r="B864" t="s">
        <v>5</v>
      </c>
      <c r="C864" t="s">
        <v>857</v>
      </c>
      <c r="D864">
        <v>1991</v>
      </c>
    </row>
    <row r="865" spans="1:4" x14ac:dyDescent="0.2">
      <c r="A865" t="s">
        <v>874</v>
      </c>
      <c r="B865" t="s">
        <v>5</v>
      </c>
      <c r="C865" t="s">
        <v>857</v>
      </c>
      <c r="D865">
        <v>617</v>
      </c>
    </row>
    <row r="866" spans="1:4" x14ac:dyDescent="0.2">
      <c r="A866" t="s">
        <v>875</v>
      </c>
      <c r="B866" t="s">
        <v>5</v>
      </c>
      <c r="C866" t="s">
        <v>857</v>
      </c>
      <c r="D866">
        <v>1470</v>
      </c>
    </row>
    <row r="867" spans="1:4" x14ac:dyDescent="0.2">
      <c r="A867" t="s">
        <v>876</v>
      </c>
      <c r="B867" t="s">
        <v>5</v>
      </c>
      <c r="C867" t="s">
        <v>857</v>
      </c>
      <c r="D867">
        <v>2531</v>
      </c>
    </row>
    <row r="868" spans="1:4" x14ac:dyDescent="0.2">
      <c r="A868" t="s">
        <v>877</v>
      </c>
      <c r="B868" t="s">
        <v>5</v>
      </c>
      <c r="C868" t="s">
        <v>857</v>
      </c>
      <c r="D868">
        <v>1240</v>
      </c>
    </row>
    <row r="869" spans="1:4" x14ac:dyDescent="0.2">
      <c r="A869" t="s">
        <v>878</v>
      </c>
      <c r="B869" t="s">
        <v>5</v>
      </c>
      <c r="C869" t="s">
        <v>857</v>
      </c>
      <c r="D869">
        <v>331</v>
      </c>
    </row>
    <row r="870" spans="1:4" x14ac:dyDescent="0.2">
      <c r="A870" t="s">
        <v>879</v>
      </c>
      <c r="B870" t="s">
        <v>5</v>
      </c>
      <c r="C870" t="s">
        <v>857</v>
      </c>
      <c r="D870">
        <v>451</v>
      </c>
    </row>
    <row r="871" spans="1:4" x14ac:dyDescent="0.2">
      <c r="A871" t="s">
        <v>880</v>
      </c>
      <c r="B871" t="s">
        <v>5</v>
      </c>
      <c r="C871" t="s">
        <v>857</v>
      </c>
      <c r="D871">
        <v>554</v>
      </c>
    </row>
    <row r="872" spans="1:4" x14ac:dyDescent="0.2">
      <c r="A872" t="s">
        <v>881</v>
      </c>
      <c r="B872" t="s">
        <v>5</v>
      </c>
      <c r="C872" t="s">
        <v>857</v>
      </c>
      <c r="D872">
        <v>510</v>
      </c>
    </row>
    <row r="873" spans="1:4" x14ac:dyDescent="0.2">
      <c r="A873" t="s">
        <v>882</v>
      </c>
      <c r="B873" t="s">
        <v>5</v>
      </c>
      <c r="C873" t="s">
        <v>857</v>
      </c>
      <c r="D873">
        <v>802</v>
      </c>
    </row>
    <row r="874" spans="1:4" x14ac:dyDescent="0.2">
      <c r="A874" t="s">
        <v>883</v>
      </c>
      <c r="B874" t="s">
        <v>5</v>
      </c>
      <c r="C874" t="s">
        <v>857</v>
      </c>
      <c r="D874">
        <v>549</v>
      </c>
    </row>
    <row r="875" spans="1:4" x14ac:dyDescent="0.2">
      <c r="A875" t="s">
        <v>884</v>
      </c>
      <c r="B875" t="s">
        <v>5</v>
      </c>
      <c r="C875" t="s">
        <v>857</v>
      </c>
      <c r="D875">
        <v>1926</v>
      </c>
    </row>
    <row r="876" spans="1:4" x14ac:dyDescent="0.2">
      <c r="A876" t="s">
        <v>885</v>
      </c>
      <c r="B876" t="s">
        <v>5</v>
      </c>
      <c r="C876" t="s">
        <v>857</v>
      </c>
      <c r="D876">
        <v>1055</v>
      </c>
    </row>
    <row r="877" spans="1:4" x14ac:dyDescent="0.2">
      <c r="A877" t="s">
        <v>886</v>
      </c>
      <c r="B877" t="s">
        <v>5</v>
      </c>
      <c r="C877" t="s">
        <v>857</v>
      </c>
      <c r="D877">
        <v>325</v>
      </c>
    </row>
    <row r="878" spans="1:4" x14ac:dyDescent="0.2">
      <c r="A878" t="s">
        <v>887</v>
      </c>
      <c r="B878" t="s">
        <v>5</v>
      </c>
      <c r="C878" t="s">
        <v>857</v>
      </c>
      <c r="D878">
        <v>444</v>
      </c>
    </row>
    <row r="879" spans="1:4" x14ac:dyDescent="0.2">
      <c r="A879" t="s">
        <v>888</v>
      </c>
      <c r="B879" t="s">
        <v>5</v>
      </c>
      <c r="C879" t="s">
        <v>857</v>
      </c>
      <c r="D879">
        <v>991</v>
      </c>
    </row>
    <row r="880" spans="1:4" x14ac:dyDescent="0.2">
      <c r="A880" t="s">
        <v>889</v>
      </c>
      <c r="B880" t="s">
        <v>5</v>
      </c>
      <c r="C880" t="s">
        <v>857</v>
      </c>
      <c r="D880">
        <v>83</v>
      </c>
    </row>
    <row r="881" spans="1:4" x14ac:dyDescent="0.2">
      <c r="A881" t="s">
        <v>890</v>
      </c>
      <c r="B881" t="s">
        <v>5</v>
      </c>
      <c r="C881" t="s">
        <v>857</v>
      </c>
      <c r="D881">
        <v>481</v>
      </c>
    </row>
    <row r="882" spans="1:4" x14ac:dyDescent="0.2">
      <c r="A882" t="s">
        <v>891</v>
      </c>
      <c r="B882" t="s">
        <v>5</v>
      </c>
      <c r="C882" t="s">
        <v>857</v>
      </c>
      <c r="D882">
        <v>811</v>
      </c>
    </row>
    <row r="883" spans="1:4" x14ac:dyDescent="0.2">
      <c r="A883" t="s">
        <v>892</v>
      </c>
      <c r="B883" t="s">
        <v>5</v>
      </c>
      <c r="C883" t="s">
        <v>857</v>
      </c>
      <c r="D883">
        <v>1235</v>
      </c>
    </row>
    <row r="884" spans="1:4" x14ac:dyDescent="0.2">
      <c r="A884" t="s">
        <v>893</v>
      </c>
      <c r="B884" t="s">
        <v>5</v>
      </c>
      <c r="C884" t="s">
        <v>857</v>
      </c>
      <c r="D884">
        <v>401</v>
      </c>
    </row>
    <row r="885" spans="1:4" x14ac:dyDescent="0.2">
      <c r="A885" t="s">
        <v>894</v>
      </c>
      <c r="B885" t="s">
        <v>5</v>
      </c>
      <c r="C885" t="s">
        <v>857</v>
      </c>
      <c r="D885">
        <v>34812</v>
      </c>
    </row>
    <row r="886" spans="1:4" x14ac:dyDescent="0.2">
      <c r="A886" t="s">
        <v>895</v>
      </c>
      <c r="B886" t="s">
        <v>5</v>
      </c>
      <c r="C886" t="s">
        <v>857</v>
      </c>
      <c r="D886">
        <v>1015</v>
      </c>
    </row>
    <row r="887" spans="1:4" x14ac:dyDescent="0.2">
      <c r="A887" t="s">
        <v>896</v>
      </c>
      <c r="B887" t="s">
        <v>5</v>
      </c>
      <c r="C887" t="s">
        <v>857</v>
      </c>
      <c r="D887">
        <v>124</v>
      </c>
    </row>
    <row r="888" spans="1:4" x14ac:dyDescent="0.2">
      <c r="A888" t="s">
        <v>897</v>
      </c>
      <c r="B888" t="s">
        <v>5</v>
      </c>
      <c r="C888" t="s">
        <v>857</v>
      </c>
      <c r="D888">
        <v>3048</v>
      </c>
    </row>
    <row r="889" spans="1:4" x14ac:dyDescent="0.2">
      <c r="A889" t="s">
        <v>898</v>
      </c>
      <c r="B889" t="s">
        <v>5</v>
      </c>
      <c r="C889" t="s">
        <v>857</v>
      </c>
      <c r="D889">
        <v>937</v>
      </c>
    </row>
    <row r="890" spans="1:4" x14ac:dyDescent="0.2">
      <c r="A890" t="s">
        <v>899</v>
      </c>
      <c r="B890" t="s">
        <v>5</v>
      </c>
      <c r="C890" t="s">
        <v>857</v>
      </c>
      <c r="D890">
        <v>91</v>
      </c>
    </row>
    <row r="891" spans="1:4" x14ac:dyDescent="0.2">
      <c r="A891" t="s">
        <v>900</v>
      </c>
      <c r="B891" t="s">
        <v>5</v>
      </c>
      <c r="C891" t="s">
        <v>857</v>
      </c>
      <c r="D891">
        <v>427</v>
      </c>
    </row>
    <row r="892" spans="1:4" x14ac:dyDescent="0.2">
      <c r="A892" t="s">
        <v>901</v>
      </c>
      <c r="B892" t="s">
        <v>5</v>
      </c>
      <c r="C892" t="s">
        <v>857</v>
      </c>
      <c r="D892">
        <v>4566</v>
      </c>
    </row>
    <row r="893" spans="1:4" x14ac:dyDescent="0.2">
      <c r="A893" t="s">
        <v>902</v>
      </c>
      <c r="B893" t="s">
        <v>5</v>
      </c>
      <c r="C893" t="s">
        <v>857</v>
      </c>
      <c r="D893">
        <v>150</v>
      </c>
    </row>
    <row r="894" spans="1:4" x14ac:dyDescent="0.2">
      <c r="A894" t="s">
        <v>903</v>
      </c>
      <c r="B894" t="s">
        <v>5</v>
      </c>
      <c r="C894" t="s">
        <v>857</v>
      </c>
      <c r="D894">
        <v>2096</v>
      </c>
    </row>
    <row r="895" spans="1:4" x14ac:dyDescent="0.2">
      <c r="A895" t="s">
        <v>904</v>
      </c>
      <c r="B895" t="s">
        <v>5</v>
      </c>
      <c r="C895" t="s">
        <v>857</v>
      </c>
      <c r="D895">
        <v>484</v>
      </c>
    </row>
    <row r="896" spans="1:4" x14ac:dyDescent="0.2">
      <c r="A896" t="s">
        <v>905</v>
      </c>
      <c r="B896" t="s">
        <v>5</v>
      </c>
      <c r="C896" t="s">
        <v>857</v>
      </c>
      <c r="D896">
        <v>1558</v>
      </c>
    </row>
    <row r="897" spans="1:4" x14ac:dyDescent="0.2">
      <c r="A897" t="s">
        <v>906</v>
      </c>
      <c r="B897" t="s">
        <v>5</v>
      </c>
      <c r="C897" t="s">
        <v>857</v>
      </c>
      <c r="D897">
        <v>680</v>
      </c>
    </row>
    <row r="898" spans="1:4" x14ac:dyDescent="0.2">
      <c r="A898" t="s">
        <v>907</v>
      </c>
      <c r="B898" t="s">
        <v>5</v>
      </c>
      <c r="C898" t="s">
        <v>857</v>
      </c>
      <c r="D898">
        <v>5414</v>
      </c>
    </row>
    <row r="899" spans="1:4" x14ac:dyDescent="0.2">
      <c r="A899" t="s">
        <v>908</v>
      </c>
      <c r="B899" t="s">
        <v>5</v>
      </c>
      <c r="C899" t="s">
        <v>857</v>
      </c>
      <c r="D899">
        <v>422</v>
      </c>
    </row>
    <row r="900" spans="1:4" x14ac:dyDescent="0.2">
      <c r="A900" t="s">
        <v>909</v>
      </c>
      <c r="B900" t="s">
        <v>5</v>
      </c>
      <c r="C900" t="s">
        <v>857</v>
      </c>
      <c r="D900">
        <v>301</v>
      </c>
    </row>
    <row r="901" spans="1:4" x14ac:dyDescent="0.2">
      <c r="A901" t="s">
        <v>910</v>
      </c>
      <c r="B901" t="s">
        <v>5</v>
      </c>
      <c r="C901" t="s">
        <v>857</v>
      </c>
      <c r="D901">
        <v>528</v>
      </c>
    </row>
    <row r="902" spans="1:4" x14ac:dyDescent="0.2">
      <c r="A902" t="s">
        <v>911</v>
      </c>
      <c r="B902" t="s">
        <v>5</v>
      </c>
      <c r="C902" t="s">
        <v>857</v>
      </c>
      <c r="D902">
        <v>457</v>
      </c>
    </row>
    <row r="903" spans="1:4" x14ac:dyDescent="0.2">
      <c r="A903" t="s">
        <v>912</v>
      </c>
      <c r="B903" t="s">
        <v>5</v>
      </c>
      <c r="C903" t="s">
        <v>857</v>
      </c>
      <c r="D903">
        <v>325</v>
      </c>
    </row>
    <row r="904" spans="1:4" x14ac:dyDescent="0.2">
      <c r="A904" t="s">
        <v>913</v>
      </c>
      <c r="B904" t="s">
        <v>5</v>
      </c>
      <c r="C904" t="s">
        <v>857</v>
      </c>
      <c r="D904">
        <v>1495</v>
      </c>
    </row>
    <row r="905" spans="1:4" x14ac:dyDescent="0.2">
      <c r="A905" t="s">
        <v>914</v>
      </c>
      <c r="B905" t="s">
        <v>5</v>
      </c>
      <c r="C905" t="s">
        <v>857</v>
      </c>
      <c r="D905">
        <v>451</v>
      </c>
    </row>
    <row r="906" spans="1:4" x14ac:dyDescent="0.2">
      <c r="A906" t="s">
        <v>915</v>
      </c>
      <c r="B906" t="s">
        <v>5</v>
      </c>
      <c r="C906" t="s">
        <v>857</v>
      </c>
      <c r="D906">
        <v>1015</v>
      </c>
    </row>
    <row r="907" spans="1:4" x14ac:dyDescent="0.2">
      <c r="A907" t="s">
        <v>916</v>
      </c>
      <c r="B907" t="s">
        <v>5</v>
      </c>
      <c r="C907" t="s">
        <v>857</v>
      </c>
      <c r="D907">
        <v>357</v>
      </c>
    </row>
    <row r="908" spans="1:4" x14ac:dyDescent="0.2">
      <c r="A908" t="s">
        <v>917</v>
      </c>
      <c r="B908" t="s">
        <v>5</v>
      </c>
      <c r="C908" t="s">
        <v>857</v>
      </c>
      <c r="D908">
        <v>1062</v>
      </c>
    </row>
    <row r="909" spans="1:4" x14ac:dyDescent="0.2">
      <c r="A909" t="s">
        <v>918</v>
      </c>
      <c r="B909" t="s">
        <v>5</v>
      </c>
      <c r="C909" t="s">
        <v>857</v>
      </c>
      <c r="D909">
        <v>190</v>
      </c>
    </row>
    <row r="910" spans="1:4" x14ac:dyDescent="0.2">
      <c r="A910" t="s">
        <v>919</v>
      </c>
      <c r="B910" t="s">
        <v>5</v>
      </c>
      <c r="C910" t="s">
        <v>857</v>
      </c>
      <c r="D910">
        <v>210</v>
      </c>
    </row>
    <row r="911" spans="1:4" x14ac:dyDescent="0.2">
      <c r="A911" t="s">
        <v>920</v>
      </c>
      <c r="B911" t="s">
        <v>5</v>
      </c>
      <c r="C911" t="s">
        <v>857</v>
      </c>
      <c r="D911">
        <v>695</v>
      </c>
    </row>
    <row r="912" spans="1:4" x14ac:dyDescent="0.2">
      <c r="A912" t="s">
        <v>921</v>
      </c>
      <c r="B912" t="s">
        <v>5</v>
      </c>
      <c r="C912" t="s">
        <v>857</v>
      </c>
      <c r="D912">
        <v>2421</v>
      </c>
    </row>
    <row r="913" spans="1:4" x14ac:dyDescent="0.2">
      <c r="A913" t="s">
        <v>922</v>
      </c>
      <c r="B913" t="s">
        <v>5</v>
      </c>
      <c r="C913" t="s">
        <v>857</v>
      </c>
      <c r="D913">
        <v>352</v>
      </c>
    </row>
    <row r="914" spans="1:4" x14ac:dyDescent="0.2">
      <c r="A914" t="s">
        <v>923</v>
      </c>
      <c r="B914" t="s">
        <v>5</v>
      </c>
      <c r="C914" t="s">
        <v>857</v>
      </c>
      <c r="D914">
        <v>518</v>
      </c>
    </row>
    <row r="915" spans="1:4" x14ac:dyDescent="0.2">
      <c r="A915" t="s">
        <v>924</v>
      </c>
      <c r="B915" t="s">
        <v>5</v>
      </c>
      <c r="C915" t="s">
        <v>857</v>
      </c>
      <c r="D915">
        <v>446</v>
      </c>
    </row>
    <row r="916" spans="1:4" x14ac:dyDescent="0.2">
      <c r="A916" t="s">
        <v>925</v>
      </c>
      <c r="B916" t="s">
        <v>5</v>
      </c>
      <c r="C916" t="s">
        <v>857</v>
      </c>
      <c r="D916">
        <v>533</v>
      </c>
    </row>
    <row r="917" spans="1:4" x14ac:dyDescent="0.2">
      <c r="A917" t="s">
        <v>926</v>
      </c>
      <c r="B917" t="s">
        <v>5</v>
      </c>
      <c r="C917" t="s">
        <v>857</v>
      </c>
      <c r="D917">
        <v>1471</v>
      </c>
    </row>
    <row r="918" spans="1:4" x14ac:dyDescent="0.2">
      <c r="A918" t="s">
        <v>927</v>
      </c>
      <c r="B918" t="s">
        <v>5</v>
      </c>
      <c r="C918" t="s">
        <v>857</v>
      </c>
      <c r="D918">
        <v>739</v>
      </c>
    </row>
    <row r="919" spans="1:4" x14ac:dyDescent="0.2">
      <c r="A919" t="s">
        <v>928</v>
      </c>
      <c r="B919" t="s">
        <v>5</v>
      </c>
      <c r="C919" t="s">
        <v>857</v>
      </c>
      <c r="D919">
        <v>2012</v>
      </c>
    </row>
    <row r="920" spans="1:4" x14ac:dyDescent="0.2">
      <c r="A920" t="s">
        <v>929</v>
      </c>
      <c r="B920" t="s">
        <v>5</v>
      </c>
      <c r="C920" t="s">
        <v>857</v>
      </c>
      <c r="D920">
        <v>1657</v>
      </c>
    </row>
    <row r="921" spans="1:4" x14ac:dyDescent="0.2">
      <c r="A921" t="s">
        <v>930</v>
      </c>
      <c r="B921" t="s">
        <v>5</v>
      </c>
      <c r="C921" t="s">
        <v>857</v>
      </c>
      <c r="D921">
        <v>1212</v>
      </c>
    </row>
    <row r="922" spans="1:4" x14ac:dyDescent="0.2">
      <c r="A922" t="s">
        <v>931</v>
      </c>
      <c r="B922" t="s">
        <v>5</v>
      </c>
      <c r="C922" t="s">
        <v>857</v>
      </c>
      <c r="D922">
        <v>847</v>
      </c>
    </row>
    <row r="923" spans="1:4" x14ac:dyDescent="0.2">
      <c r="A923" t="s">
        <v>932</v>
      </c>
      <c r="B923" t="s">
        <v>5</v>
      </c>
      <c r="C923" t="s">
        <v>857</v>
      </c>
      <c r="D923">
        <v>707</v>
      </c>
    </row>
    <row r="924" spans="1:4" x14ac:dyDescent="0.2">
      <c r="A924" t="s">
        <v>933</v>
      </c>
      <c r="B924" t="s">
        <v>5</v>
      </c>
      <c r="C924" t="s">
        <v>857</v>
      </c>
      <c r="D924">
        <v>4707</v>
      </c>
    </row>
    <row r="925" spans="1:4" x14ac:dyDescent="0.2">
      <c r="A925" t="s">
        <v>934</v>
      </c>
      <c r="B925" t="s">
        <v>5</v>
      </c>
      <c r="C925" t="s">
        <v>857</v>
      </c>
      <c r="D925">
        <v>720</v>
      </c>
    </row>
    <row r="926" spans="1:4" x14ac:dyDescent="0.2">
      <c r="A926" t="s">
        <v>935</v>
      </c>
      <c r="B926" t="s">
        <v>5</v>
      </c>
      <c r="C926" t="s">
        <v>857</v>
      </c>
      <c r="D926">
        <v>344</v>
      </c>
    </row>
    <row r="927" spans="1:4" x14ac:dyDescent="0.2">
      <c r="A927" t="s">
        <v>936</v>
      </c>
      <c r="B927" t="s">
        <v>5</v>
      </c>
      <c r="C927" t="s">
        <v>857</v>
      </c>
      <c r="D927">
        <v>296</v>
      </c>
    </row>
    <row r="928" spans="1:4" x14ac:dyDescent="0.2">
      <c r="A928" t="s">
        <v>937</v>
      </c>
      <c r="B928" t="s">
        <v>5</v>
      </c>
      <c r="C928" t="s">
        <v>857</v>
      </c>
      <c r="D928">
        <v>545</v>
      </c>
    </row>
    <row r="929" spans="1:4" x14ac:dyDescent="0.2">
      <c r="A929" t="s">
        <v>938</v>
      </c>
      <c r="B929" t="s">
        <v>5</v>
      </c>
      <c r="C929" t="s">
        <v>857</v>
      </c>
      <c r="D929">
        <v>313</v>
      </c>
    </row>
    <row r="930" spans="1:4" x14ac:dyDescent="0.2">
      <c r="A930" t="s">
        <v>939</v>
      </c>
      <c r="B930" t="s">
        <v>5</v>
      </c>
      <c r="C930" t="s">
        <v>857</v>
      </c>
      <c r="D930">
        <v>734</v>
      </c>
    </row>
    <row r="931" spans="1:4" x14ac:dyDescent="0.2">
      <c r="A931" t="s">
        <v>940</v>
      </c>
      <c r="B931" t="s">
        <v>5</v>
      </c>
      <c r="C931" t="s">
        <v>857</v>
      </c>
      <c r="D931">
        <v>873</v>
      </c>
    </row>
    <row r="932" spans="1:4" x14ac:dyDescent="0.2">
      <c r="A932" t="s">
        <v>941</v>
      </c>
      <c r="B932" t="s">
        <v>5</v>
      </c>
      <c r="C932" t="s">
        <v>857</v>
      </c>
      <c r="D932">
        <v>84</v>
      </c>
    </row>
    <row r="933" spans="1:4" x14ac:dyDescent="0.2">
      <c r="A933" t="s">
        <v>942</v>
      </c>
      <c r="B933" t="s">
        <v>5</v>
      </c>
      <c r="C933" t="s">
        <v>857</v>
      </c>
      <c r="D933">
        <v>1465</v>
      </c>
    </row>
    <row r="934" spans="1:4" x14ac:dyDescent="0.2">
      <c r="A934" t="s">
        <v>943</v>
      </c>
      <c r="B934" t="s">
        <v>5</v>
      </c>
      <c r="C934" t="s">
        <v>857</v>
      </c>
      <c r="D934">
        <v>1315</v>
      </c>
    </row>
    <row r="935" spans="1:4" x14ac:dyDescent="0.2">
      <c r="A935" t="s">
        <v>944</v>
      </c>
      <c r="B935" t="s">
        <v>5</v>
      </c>
      <c r="C935" t="s">
        <v>857</v>
      </c>
      <c r="D935">
        <v>185</v>
      </c>
    </row>
    <row r="936" spans="1:4" x14ac:dyDescent="0.2">
      <c r="A936" t="s">
        <v>945</v>
      </c>
      <c r="B936" t="s">
        <v>5</v>
      </c>
      <c r="C936" t="s">
        <v>857</v>
      </c>
      <c r="D936">
        <v>1401</v>
      </c>
    </row>
    <row r="937" spans="1:4" x14ac:dyDescent="0.2">
      <c r="A937" t="s">
        <v>946</v>
      </c>
      <c r="B937" t="s">
        <v>5</v>
      </c>
      <c r="C937" t="s">
        <v>857</v>
      </c>
      <c r="D937">
        <v>2269</v>
      </c>
    </row>
    <row r="938" spans="1:4" x14ac:dyDescent="0.2">
      <c r="A938" t="s">
        <v>947</v>
      </c>
      <c r="B938" t="s">
        <v>5</v>
      </c>
      <c r="C938" t="s">
        <v>857</v>
      </c>
      <c r="D938">
        <v>653</v>
      </c>
    </row>
    <row r="939" spans="1:4" x14ac:dyDescent="0.2">
      <c r="A939" t="s">
        <v>948</v>
      </c>
      <c r="B939" t="s">
        <v>5</v>
      </c>
      <c r="C939" t="s">
        <v>857</v>
      </c>
      <c r="D939">
        <v>1087</v>
      </c>
    </row>
    <row r="940" spans="1:4" x14ac:dyDescent="0.2">
      <c r="A940" t="s">
        <v>949</v>
      </c>
      <c r="B940" t="s">
        <v>5</v>
      </c>
      <c r="C940" t="s">
        <v>857</v>
      </c>
      <c r="D940">
        <v>219</v>
      </c>
    </row>
    <row r="941" spans="1:4" x14ac:dyDescent="0.2">
      <c r="A941" t="s">
        <v>950</v>
      </c>
      <c r="B941" t="s">
        <v>5</v>
      </c>
      <c r="C941" t="s">
        <v>857</v>
      </c>
      <c r="D941">
        <v>228</v>
      </c>
    </row>
    <row r="942" spans="1:4" x14ac:dyDescent="0.2">
      <c r="A942" t="s">
        <v>951</v>
      </c>
      <c r="B942" t="s">
        <v>5</v>
      </c>
      <c r="C942" t="s">
        <v>857</v>
      </c>
      <c r="D942">
        <v>177</v>
      </c>
    </row>
    <row r="943" spans="1:4" x14ac:dyDescent="0.2">
      <c r="A943" t="s">
        <v>952</v>
      </c>
      <c r="B943" t="s">
        <v>5</v>
      </c>
      <c r="C943" t="s">
        <v>857</v>
      </c>
      <c r="D943">
        <v>593</v>
      </c>
    </row>
    <row r="944" spans="1:4" x14ac:dyDescent="0.2">
      <c r="A944" t="s">
        <v>953</v>
      </c>
      <c r="B944" t="s">
        <v>5</v>
      </c>
      <c r="C944" t="s">
        <v>857</v>
      </c>
      <c r="D944">
        <v>306</v>
      </c>
    </row>
    <row r="945" spans="1:4" x14ac:dyDescent="0.2">
      <c r="A945" t="s">
        <v>954</v>
      </c>
      <c r="B945" t="s">
        <v>5</v>
      </c>
      <c r="C945" t="s">
        <v>857</v>
      </c>
      <c r="D945">
        <v>291</v>
      </c>
    </row>
    <row r="946" spans="1:4" x14ac:dyDescent="0.2">
      <c r="A946" t="s">
        <v>955</v>
      </c>
      <c r="B946" t="s">
        <v>5</v>
      </c>
      <c r="C946" t="s">
        <v>857</v>
      </c>
      <c r="D946">
        <v>708</v>
      </c>
    </row>
    <row r="947" spans="1:4" x14ac:dyDescent="0.2">
      <c r="A947" t="s">
        <v>956</v>
      </c>
      <c r="B947" t="s">
        <v>5</v>
      </c>
      <c r="C947" t="s">
        <v>857</v>
      </c>
      <c r="D947">
        <v>324</v>
      </c>
    </row>
    <row r="948" spans="1:4" x14ac:dyDescent="0.2">
      <c r="A948" t="s">
        <v>957</v>
      </c>
      <c r="B948" t="s">
        <v>5</v>
      </c>
      <c r="C948" t="s">
        <v>857</v>
      </c>
      <c r="D948">
        <v>568</v>
      </c>
    </row>
    <row r="949" spans="1:4" x14ac:dyDescent="0.2">
      <c r="A949" t="s">
        <v>958</v>
      </c>
      <c r="B949" t="s">
        <v>5</v>
      </c>
      <c r="C949" t="s">
        <v>857</v>
      </c>
      <c r="D949">
        <v>326</v>
      </c>
    </row>
    <row r="950" spans="1:4" x14ac:dyDescent="0.2">
      <c r="A950" t="s">
        <v>959</v>
      </c>
      <c r="B950" t="s">
        <v>5</v>
      </c>
      <c r="C950" t="s">
        <v>857</v>
      </c>
      <c r="D950">
        <v>341</v>
      </c>
    </row>
    <row r="951" spans="1:4" x14ac:dyDescent="0.2">
      <c r="A951" t="s">
        <v>960</v>
      </c>
      <c r="B951" t="s">
        <v>5</v>
      </c>
      <c r="C951" t="s">
        <v>857</v>
      </c>
      <c r="D951">
        <v>1511</v>
      </c>
    </row>
    <row r="952" spans="1:4" x14ac:dyDescent="0.2">
      <c r="A952" t="s">
        <v>961</v>
      </c>
      <c r="B952" t="s">
        <v>5</v>
      </c>
      <c r="C952" t="s">
        <v>857</v>
      </c>
      <c r="D952">
        <v>408</v>
      </c>
    </row>
    <row r="953" spans="1:4" x14ac:dyDescent="0.2">
      <c r="A953" t="s">
        <v>962</v>
      </c>
      <c r="B953" t="s">
        <v>5</v>
      </c>
      <c r="C953" t="s">
        <v>857</v>
      </c>
      <c r="D953">
        <v>726</v>
      </c>
    </row>
    <row r="954" spans="1:4" x14ac:dyDescent="0.2">
      <c r="A954" t="s">
        <v>963</v>
      </c>
      <c r="B954" t="s">
        <v>5</v>
      </c>
      <c r="C954" t="s">
        <v>857</v>
      </c>
      <c r="D954">
        <v>712</v>
      </c>
    </row>
    <row r="955" spans="1:4" x14ac:dyDescent="0.2">
      <c r="A955" t="s">
        <v>964</v>
      </c>
      <c r="B955" t="s">
        <v>5</v>
      </c>
      <c r="C955" t="s">
        <v>857</v>
      </c>
      <c r="D955">
        <v>1450</v>
      </c>
    </row>
    <row r="956" spans="1:4" x14ac:dyDescent="0.2">
      <c r="A956" t="s">
        <v>965</v>
      </c>
      <c r="B956" t="s">
        <v>5</v>
      </c>
      <c r="C956" t="s">
        <v>857</v>
      </c>
      <c r="D956">
        <v>27682</v>
      </c>
    </row>
    <row r="957" spans="1:4" x14ac:dyDescent="0.2">
      <c r="A957" t="s">
        <v>966</v>
      </c>
      <c r="B957" t="s">
        <v>5</v>
      </c>
      <c r="C957" t="s">
        <v>857</v>
      </c>
      <c r="D957">
        <v>1367</v>
      </c>
    </row>
    <row r="958" spans="1:4" x14ac:dyDescent="0.2">
      <c r="A958" t="s">
        <v>967</v>
      </c>
      <c r="B958" t="s">
        <v>5</v>
      </c>
      <c r="C958" t="s">
        <v>857</v>
      </c>
      <c r="D958">
        <v>487</v>
      </c>
    </row>
    <row r="959" spans="1:4" x14ac:dyDescent="0.2">
      <c r="A959" t="s">
        <v>968</v>
      </c>
      <c r="B959" t="s">
        <v>5</v>
      </c>
      <c r="C959" t="s">
        <v>857</v>
      </c>
      <c r="D959">
        <v>270</v>
      </c>
    </row>
    <row r="960" spans="1:4" x14ac:dyDescent="0.2">
      <c r="A960" t="s">
        <v>969</v>
      </c>
      <c r="B960" t="s">
        <v>5</v>
      </c>
      <c r="C960" t="s">
        <v>857</v>
      </c>
      <c r="D960">
        <v>123</v>
      </c>
    </row>
    <row r="961" spans="1:4" x14ac:dyDescent="0.2">
      <c r="A961" t="s">
        <v>970</v>
      </c>
      <c r="B961" t="s">
        <v>5</v>
      </c>
      <c r="C961" t="s">
        <v>857</v>
      </c>
      <c r="D961">
        <v>406</v>
      </c>
    </row>
    <row r="962" spans="1:4" x14ac:dyDescent="0.2">
      <c r="A962" t="s">
        <v>971</v>
      </c>
      <c r="B962" t="s">
        <v>5</v>
      </c>
      <c r="C962" t="s">
        <v>857</v>
      </c>
      <c r="D962">
        <v>672</v>
      </c>
    </row>
    <row r="963" spans="1:4" x14ac:dyDescent="0.2">
      <c r="A963" t="s">
        <v>972</v>
      </c>
      <c r="B963" t="s">
        <v>5</v>
      </c>
      <c r="C963" t="s">
        <v>857</v>
      </c>
      <c r="D963">
        <v>11685</v>
      </c>
    </row>
    <row r="964" spans="1:4" x14ac:dyDescent="0.2">
      <c r="A964" t="s">
        <v>973</v>
      </c>
      <c r="B964" t="s">
        <v>5</v>
      </c>
      <c r="C964" t="s">
        <v>857</v>
      </c>
      <c r="D964">
        <v>1319</v>
      </c>
    </row>
    <row r="965" spans="1:4" x14ac:dyDescent="0.2">
      <c r="A965" t="s">
        <v>974</v>
      </c>
      <c r="B965" t="s">
        <v>5</v>
      </c>
      <c r="C965" t="s">
        <v>857</v>
      </c>
      <c r="D965">
        <v>1506</v>
      </c>
    </row>
    <row r="966" spans="1:4" x14ac:dyDescent="0.2">
      <c r="A966" t="s">
        <v>975</v>
      </c>
      <c r="B966" t="s">
        <v>5</v>
      </c>
      <c r="C966" t="s">
        <v>857</v>
      </c>
      <c r="D966">
        <v>231</v>
      </c>
    </row>
    <row r="967" spans="1:4" x14ac:dyDescent="0.2">
      <c r="A967" t="s">
        <v>976</v>
      </c>
      <c r="B967" t="s">
        <v>5</v>
      </c>
      <c r="C967" t="s">
        <v>857</v>
      </c>
      <c r="D967">
        <v>602</v>
      </c>
    </row>
    <row r="968" spans="1:4" x14ac:dyDescent="0.2">
      <c r="A968" t="s">
        <v>977</v>
      </c>
      <c r="B968" t="s">
        <v>5</v>
      </c>
      <c r="C968" t="s">
        <v>857</v>
      </c>
      <c r="D968">
        <v>710</v>
      </c>
    </row>
    <row r="969" spans="1:4" x14ac:dyDescent="0.2">
      <c r="A969" t="s">
        <v>978</v>
      </c>
      <c r="B969" t="s">
        <v>5</v>
      </c>
      <c r="C969" t="s">
        <v>857</v>
      </c>
      <c r="D969">
        <v>1256</v>
      </c>
    </row>
    <row r="970" spans="1:4" x14ac:dyDescent="0.2">
      <c r="A970" t="s">
        <v>979</v>
      </c>
      <c r="B970" t="s">
        <v>5</v>
      </c>
      <c r="C970" t="s">
        <v>857</v>
      </c>
      <c r="D970">
        <v>1233</v>
      </c>
    </row>
    <row r="971" spans="1:4" x14ac:dyDescent="0.2">
      <c r="A971" t="s">
        <v>980</v>
      </c>
      <c r="B971" t="s">
        <v>5</v>
      </c>
      <c r="C971" t="s">
        <v>857</v>
      </c>
      <c r="D971">
        <v>900</v>
      </c>
    </row>
    <row r="972" spans="1:4" x14ac:dyDescent="0.2">
      <c r="A972" t="s">
        <v>981</v>
      </c>
      <c r="B972" t="s">
        <v>5</v>
      </c>
      <c r="C972" t="s">
        <v>857</v>
      </c>
      <c r="D972">
        <v>390</v>
      </c>
    </row>
    <row r="973" spans="1:4" x14ac:dyDescent="0.2">
      <c r="A973" t="s">
        <v>982</v>
      </c>
      <c r="B973" t="s">
        <v>5</v>
      </c>
      <c r="C973" t="s">
        <v>857</v>
      </c>
      <c r="D973">
        <v>3850</v>
      </c>
    </row>
    <row r="974" spans="1:4" x14ac:dyDescent="0.2">
      <c r="A974" t="s">
        <v>983</v>
      </c>
      <c r="B974" t="s">
        <v>5</v>
      </c>
      <c r="C974" t="s">
        <v>857</v>
      </c>
      <c r="D974">
        <v>1508</v>
      </c>
    </row>
    <row r="975" spans="1:4" x14ac:dyDescent="0.2">
      <c r="A975" t="s">
        <v>984</v>
      </c>
      <c r="B975" t="s">
        <v>5</v>
      </c>
      <c r="C975" t="s">
        <v>857</v>
      </c>
      <c r="D975">
        <v>618</v>
      </c>
    </row>
    <row r="976" spans="1:4" x14ac:dyDescent="0.2">
      <c r="A976" t="s">
        <v>985</v>
      </c>
      <c r="B976" t="s">
        <v>5</v>
      </c>
      <c r="C976" t="s">
        <v>857</v>
      </c>
      <c r="D976">
        <v>380</v>
      </c>
    </row>
    <row r="977" spans="1:4" x14ac:dyDescent="0.2">
      <c r="A977" t="s">
        <v>986</v>
      </c>
      <c r="B977" t="s">
        <v>5</v>
      </c>
      <c r="C977" t="s">
        <v>857</v>
      </c>
      <c r="D977">
        <v>1071</v>
      </c>
    </row>
    <row r="978" spans="1:4" x14ac:dyDescent="0.2">
      <c r="A978" t="s">
        <v>987</v>
      </c>
      <c r="B978" t="s">
        <v>5</v>
      </c>
      <c r="C978" t="s">
        <v>857</v>
      </c>
      <c r="D978">
        <v>365</v>
      </c>
    </row>
    <row r="979" spans="1:4" x14ac:dyDescent="0.2">
      <c r="A979" t="s">
        <v>988</v>
      </c>
      <c r="B979" t="s">
        <v>5</v>
      </c>
      <c r="C979" t="s">
        <v>857</v>
      </c>
      <c r="D979">
        <v>4910</v>
      </c>
    </row>
    <row r="980" spans="1:4" x14ac:dyDescent="0.2">
      <c r="A980" t="s">
        <v>989</v>
      </c>
      <c r="B980" t="s">
        <v>5</v>
      </c>
      <c r="C980" t="s">
        <v>857</v>
      </c>
      <c r="D980">
        <v>552</v>
      </c>
    </row>
    <row r="981" spans="1:4" x14ac:dyDescent="0.2">
      <c r="A981" t="s">
        <v>990</v>
      </c>
      <c r="B981" t="s">
        <v>5</v>
      </c>
      <c r="C981" t="s">
        <v>857</v>
      </c>
      <c r="D981">
        <v>2092</v>
      </c>
    </row>
    <row r="982" spans="1:4" x14ac:dyDescent="0.2">
      <c r="A982" t="s">
        <v>991</v>
      </c>
      <c r="B982" t="s">
        <v>5</v>
      </c>
      <c r="C982" t="s">
        <v>857</v>
      </c>
      <c r="D982">
        <v>1397</v>
      </c>
    </row>
    <row r="983" spans="1:4" x14ac:dyDescent="0.2">
      <c r="A983" t="s">
        <v>992</v>
      </c>
      <c r="B983" t="s">
        <v>5</v>
      </c>
      <c r="C983" t="s">
        <v>857</v>
      </c>
      <c r="D983">
        <v>1668</v>
      </c>
    </row>
    <row r="984" spans="1:4" x14ac:dyDescent="0.2">
      <c r="A984" t="s">
        <v>993</v>
      </c>
      <c r="B984" t="s">
        <v>5</v>
      </c>
      <c r="C984" t="s">
        <v>857</v>
      </c>
      <c r="D984">
        <v>675</v>
      </c>
    </row>
    <row r="985" spans="1:4" x14ac:dyDescent="0.2">
      <c r="A985" t="s">
        <v>994</v>
      </c>
      <c r="B985" t="s">
        <v>5</v>
      </c>
      <c r="C985" t="s">
        <v>857</v>
      </c>
      <c r="D985">
        <v>1417</v>
      </c>
    </row>
    <row r="986" spans="1:4" x14ac:dyDescent="0.2">
      <c r="A986" t="s">
        <v>995</v>
      </c>
      <c r="B986" t="s">
        <v>5</v>
      </c>
      <c r="C986" t="s">
        <v>857</v>
      </c>
      <c r="D986">
        <v>363</v>
      </c>
    </row>
    <row r="987" spans="1:4" x14ac:dyDescent="0.2">
      <c r="A987" t="s">
        <v>996</v>
      </c>
      <c r="B987" t="s">
        <v>5</v>
      </c>
      <c r="C987" t="s">
        <v>857</v>
      </c>
      <c r="D987">
        <v>154</v>
      </c>
    </row>
    <row r="988" spans="1:4" x14ac:dyDescent="0.2">
      <c r="A988" t="s">
        <v>997</v>
      </c>
      <c r="B988" t="s">
        <v>5</v>
      </c>
      <c r="C988" t="s">
        <v>857</v>
      </c>
      <c r="D988">
        <v>1495</v>
      </c>
    </row>
    <row r="989" spans="1:4" x14ac:dyDescent="0.2">
      <c r="A989" t="s">
        <v>998</v>
      </c>
      <c r="B989" t="s">
        <v>5</v>
      </c>
      <c r="C989" t="s">
        <v>857</v>
      </c>
      <c r="D989">
        <v>210</v>
      </c>
    </row>
    <row r="990" spans="1:4" x14ac:dyDescent="0.2">
      <c r="A990" t="s">
        <v>999</v>
      </c>
      <c r="B990" t="s">
        <v>5</v>
      </c>
      <c r="C990" t="s">
        <v>857</v>
      </c>
      <c r="D990">
        <v>1641</v>
      </c>
    </row>
    <row r="991" spans="1:4" x14ac:dyDescent="0.2">
      <c r="A991" t="s">
        <v>1000</v>
      </c>
      <c r="B991" t="s">
        <v>5</v>
      </c>
      <c r="C991" t="s">
        <v>857</v>
      </c>
      <c r="D991">
        <v>377</v>
      </c>
    </row>
    <row r="992" spans="1:4" x14ac:dyDescent="0.2">
      <c r="A992" t="s">
        <v>1001</v>
      </c>
      <c r="B992" t="s">
        <v>5</v>
      </c>
      <c r="C992" t="s">
        <v>857</v>
      </c>
      <c r="D992">
        <v>4218</v>
      </c>
    </row>
    <row r="993" spans="1:4" x14ac:dyDescent="0.2">
      <c r="A993" t="s">
        <v>1002</v>
      </c>
      <c r="B993" t="s">
        <v>5</v>
      </c>
      <c r="C993" t="s">
        <v>857</v>
      </c>
      <c r="D993">
        <v>607</v>
      </c>
    </row>
    <row r="994" spans="1:4" x14ac:dyDescent="0.2">
      <c r="A994" t="s">
        <v>1003</v>
      </c>
      <c r="B994" t="s">
        <v>5</v>
      </c>
      <c r="C994" t="s">
        <v>857</v>
      </c>
      <c r="D994">
        <v>1279</v>
      </c>
    </row>
    <row r="995" spans="1:4" x14ac:dyDescent="0.2">
      <c r="A995" t="s">
        <v>1004</v>
      </c>
      <c r="B995" t="s">
        <v>5</v>
      </c>
      <c r="C995" t="s">
        <v>857</v>
      </c>
      <c r="D995">
        <v>4449</v>
      </c>
    </row>
    <row r="996" spans="1:4" x14ac:dyDescent="0.2">
      <c r="A996" t="s">
        <v>1005</v>
      </c>
      <c r="B996" t="s">
        <v>5</v>
      </c>
      <c r="C996" t="s">
        <v>857</v>
      </c>
      <c r="D996">
        <v>591</v>
      </c>
    </row>
    <row r="997" spans="1:4" x14ac:dyDescent="0.2">
      <c r="A997" t="s">
        <v>1006</v>
      </c>
      <c r="B997" t="s">
        <v>5</v>
      </c>
      <c r="C997" t="s">
        <v>857</v>
      </c>
      <c r="D997">
        <v>441</v>
      </c>
    </row>
    <row r="998" spans="1:4" x14ac:dyDescent="0.2">
      <c r="A998" t="s">
        <v>1007</v>
      </c>
      <c r="B998" t="s">
        <v>5</v>
      </c>
      <c r="C998" t="s">
        <v>857</v>
      </c>
      <c r="D998">
        <v>452</v>
      </c>
    </row>
    <row r="999" spans="1:4" x14ac:dyDescent="0.2">
      <c r="A999" t="s">
        <v>1008</v>
      </c>
      <c r="B999" t="s">
        <v>5</v>
      </c>
      <c r="C999" t="s">
        <v>857</v>
      </c>
      <c r="D999">
        <v>1193</v>
      </c>
    </row>
    <row r="1000" spans="1:4" x14ac:dyDescent="0.2">
      <c r="A1000" t="s">
        <v>1009</v>
      </c>
      <c r="B1000" t="s">
        <v>5</v>
      </c>
      <c r="C1000" t="s">
        <v>857</v>
      </c>
      <c r="D1000">
        <v>579</v>
      </c>
    </row>
    <row r="1001" spans="1:4" x14ac:dyDescent="0.2">
      <c r="A1001" t="s">
        <v>1010</v>
      </c>
      <c r="B1001" t="s">
        <v>5</v>
      </c>
      <c r="C1001" t="s">
        <v>857</v>
      </c>
      <c r="D1001">
        <v>6322</v>
      </c>
    </row>
    <row r="1002" spans="1:4" x14ac:dyDescent="0.2">
      <c r="A1002" t="s">
        <v>1011</v>
      </c>
      <c r="B1002" t="s">
        <v>5</v>
      </c>
      <c r="C1002" t="s">
        <v>857</v>
      </c>
      <c r="D1002">
        <v>1294</v>
      </c>
    </row>
    <row r="1003" spans="1:4" x14ac:dyDescent="0.2">
      <c r="A1003" t="s">
        <v>1012</v>
      </c>
      <c r="B1003" t="s">
        <v>5</v>
      </c>
      <c r="C1003" t="s">
        <v>857</v>
      </c>
      <c r="D1003">
        <v>2056</v>
      </c>
    </row>
    <row r="1004" spans="1:4" x14ac:dyDescent="0.2">
      <c r="A1004" t="s">
        <v>1013</v>
      </c>
      <c r="B1004" t="s">
        <v>5</v>
      </c>
      <c r="C1004" t="s">
        <v>857</v>
      </c>
      <c r="D1004">
        <v>1660</v>
      </c>
    </row>
    <row r="1005" spans="1:4" x14ac:dyDescent="0.2">
      <c r="A1005" t="s">
        <v>1014</v>
      </c>
      <c r="B1005" t="s">
        <v>5</v>
      </c>
      <c r="C1005" t="s">
        <v>857</v>
      </c>
      <c r="D1005">
        <v>221</v>
      </c>
    </row>
    <row r="1006" spans="1:4" x14ac:dyDescent="0.2">
      <c r="A1006" t="s">
        <v>1015</v>
      </c>
      <c r="B1006" t="s">
        <v>5</v>
      </c>
      <c r="C1006" t="s">
        <v>857</v>
      </c>
      <c r="D1006">
        <v>1126</v>
      </c>
    </row>
    <row r="1007" spans="1:4" x14ac:dyDescent="0.2">
      <c r="A1007" t="s">
        <v>1016</v>
      </c>
      <c r="B1007" t="s">
        <v>5</v>
      </c>
      <c r="C1007" t="s">
        <v>857</v>
      </c>
      <c r="D1007">
        <v>332</v>
      </c>
    </row>
    <row r="1008" spans="1:4" x14ac:dyDescent="0.2">
      <c r="A1008" t="s">
        <v>1017</v>
      </c>
      <c r="B1008" t="s">
        <v>5</v>
      </c>
      <c r="C1008" t="s">
        <v>857</v>
      </c>
      <c r="D1008">
        <v>2425</v>
      </c>
    </row>
    <row r="1009" spans="1:4" x14ac:dyDescent="0.2">
      <c r="A1009" t="s">
        <v>1018</v>
      </c>
      <c r="B1009" t="s">
        <v>5</v>
      </c>
      <c r="C1009" t="s">
        <v>857</v>
      </c>
      <c r="D1009">
        <v>2039</v>
      </c>
    </row>
    <row r="1010" spans="1:4" x14ac:dyDescent="0.2">
      <c r="A1010" t="s">
        <v>1019</v>
      </c>
      <c r="B1010" t="s">
        <v>5</v>
      </c>
      <c r="C1010" t="s">
        <v>857</v>
      </c>
      <c r="D1010">
        <v>1606</v>
      </c>
    </row>
    <row r="1011" spans="1:4" x14ac:dyDescent="0.2">
      <c r="A1011" t="s">
        <v>1020</v>
      </c>
      <c r="B1011" t="s">
        <v>5</v>
      </c>
      <c r="C1011" t="s">
        <v>857</v>
      </c>
      <c r="D1011">
        <v>636</v>
      </c>
    </row>
    <row r="1012" spans="1:4" x14ac:dyDescent="0.2">
      <c r="A1012" t="s">
        <v>1021</v>
      </c>
      <c r="B1012" t="s">
        <v>5</v>
      </c>
      <c r="C1012" t="s">
        <v>857</v>
      </c>
      <c r="D1012">
        <v>901</v>
      </c>
    </row>
    <row r="1013" spans="1:4" x14ac:dyDescent="0.2">
      <c r="A1013" t="s">
        <v>1022</v>
      </c>
      <c r="B1013" t="s">
        <v>5</v>
      </c>
      <c r="C1013" t="s">
        <v>857</v>
      </c>
      <c r="D1013">
        <v>907</v>
      </c>
    </row>
    <row r="1014" spans="1:4" x14ac:dyDescent="0.2">
      <c r="A1014" t="s">
        <v>1023</v>
      </c>
      <c r="B1014" t="s">
        <v>5</v>
      </c>
      <c r="C1014" t="s">
        <v>857</v>
      </c>
      <c r="D1014">
        <v>1424</v>
      </c>
    </row>
    <row r="1015" spans="1:4" x14ac:dyDescent="0.2">
      <c r="A1015" t="s">
        <v>1024</v>
      </c>
      <c r="B1015" t="s">
        <v>5</v>
      </c>
      <c r="C1015" t="s">
        <v>857</v>
      </c>
      <c r="D1015">
        <v>25986</v>
      </c>
    </row>
    <row r="1016" spans="1:4" x14ac:dyDescent="0.2">
      <c r="A1016" t="s">
        <v>1025</v>
      </c>
      <c r="B1016" t="s">
        <v>5</v>
      </c>
      <c r="C1016" t="s">
        <v>857</v>
      </c>
      <c r="D1016">
        <v>271</v>
      </c>
    </row>
    <row r="1017" spans="1:4" x14ac:dyDescent="0.2">
      <c r="A1017" t="s">
        <v>1026</v>
      </c>
      <c r="B1017" t="s">
        <v>5</v>
      </c>
      <c r="C1017" t="s">
        <v>857</v>
      </c>
      <c r="D1017">
        <v>671</v>
      </c>
    </row>
    <row r="1018" spans="1:4" x14ac:dyDescent="0.2">
      <c r="A1018" t="s">
        <v>1027</v>
      </c>
      <c r="B1018" t="s">
        <v>5</v>
      </c>
      <c r="C1018" t="s">
        <v>857</v>
      </c>
      <c r="D1018">
        <v>19671</v>
      </c>
    </row>
    <row r="1019" spans="1:4" x14ac:dyDescent="0.2">
      <c r="A1019" t="s">
        <v>1028</v>
      </c>
      <c r="B1019" t="s">
        <v>5</v>
      </c>
      <c r="C1019" t="s">
        <v>857</v>
      </c>
      <c r="D1019">
        <v>1055</v>
      </c>
    </row>
    <row r="1020" spans="1:4" x14ac:dyDescent="0.2">
      <c r="A1020" t="s">
        <v>1029</v>
      </c>
      <c r="B1020" t="s">
        <v>5</v>
      </c>
      <c r="C1020" t="s">
        <v>857</v>
      </c>
      <c r="D1020">
        <v>1068</v>
      </c>
    </row>
    <row r="1021" spans="1:4" x14ac:dyDescent="0.2">
      <c r="A1021" t="s">
        <v>1030</v>
      </c>
      <c r="B1021" t="s">
        <v>5</v>
      </c>
      <c r="C1021" t="s">
        <v>857</v>
      </c>
      <c r="D1021">
        <v>2245</v>
      </c>
    </row>
    <row r="1022" spans="1:4" x14ac:dyDescent="0.2">
      <c r="A1022" t="s">
        <v>1031</v>
      </c>
      <c r="B1022" t="s">
        <v>5</v>
      </c>
      <c r="C1022" t="s">
        <v>857</v>
      </c>
      <c r="D1022">
        <v>3209</v>
      </c>
    </row>
    <row r="1023" spans="1:4" x14ac:dyDescent="0.2">
      <c r="A1023" t="s">
        <v>1032</v>
      </c>
      <c r="B1023" t="s">
        <v>5</v>
      </c>
      <c r="C1023" t="s">
        <v>857</v>
      </c>
      <c r="D1023">
        <v>523</v>
      </c>
    </row>
    <row r="1024" spans="1:4" x14ac:dyDescent="0.2">
      <c r="A1024" t="s">
        <v>1033</v>
      </c>
      <c r="B1024" t="s">
        <v>5</v>
      </c>
      <c r="C1024" t="s">
        <v>857</v>
      </c>
      <c r="D1024">
        <v>966</v>
      </c>
    </row>
    <row r="1025" spans="1:4" x14ac:dyDescent="0.2">
      <c r="A1025" t="s">
        <v>1034</v>
      </c>
      <c r="B1025" t="s">
        <v>5</v>
      </c>
      <c r="C1025" t="s">
        <v>857</v>
      </c>
      <c r="D1025">
        <v>332</v>
      </c>
    </row>
    <row r="1026" spans="1:4" x14ac:dyDescent="0.2">
      <c r="A1026" t="s">
        <v>1035</v>
      </c>
      <c r="B1026" t="s">
        <v>5</v>
      </c>
      <c r="C1026" t="s">
        <v>857</v>
      </c>
      <c r="D1026">
        <v>1849</v>
      </c>
    </row>
    <row r="1027" spans="1:4" x14ac:dyDescent="0.2">
      <c r="A1027" t="s">
        <v>1036</v>
      </c>
      <c r="B1027" t="s">
        <v>5</v>
      </c>
      <c r="C1027" t="s">
        <v>857</v>
      </c>
      <c r="D1027">
        <v>700</v>
      </c>
    </row>
    <row r="1028" spans="1:4" x14ac:dyDescent="0.2">
      <c r="A1028" t="s">
        <v>1037</v>
      </c>
      <c r="B1028" t="s">
        <v>5</v>
      </c>
      <c r="C1028" t="s">
        <v>857</v>
      </c>
      <c r="D1028">
        <v>1257</v>
      </c>
    </row>
    <row r="1029" spans="1:4" x14ac:dyDescent="0.2">
      <c r="A1029" t="s">
        <v>1038</v>
      </c>
      <c r="B1029" t="s">
        <v>5</v>
      </c>
      <c r="C1029" t="s">
        <v>857</v>
      </c>
      <c r="D1029">
        <v>1212</v>
      </c>
    </row>
    <row r="1030" spans="1:4" x14ac:dyDescent="0.2">
      <c r="A1030" t="s">
        <v>1039</v>
      </c>
      <c r="B1030" t="s">
        <v>5</v>
      </c>
      <c r="C1030" t="s">
        <v>857</v>
      </c>
      <c r="D1030">
        <v>160</v>
      </c>
    </row>
    <row r="1031" spans="1:4" x14ac:dyDescent="0.2">
      <c r="A1031" t="s">
        <v>1040</v>
      </c>
      <c r="B1031" t="s">
        <v>5</v>
      </c>
      <c r="C1031" t="s">
        <v>857</v>
      </c>
      <c r="D1031">
        <v>759</v>
      </c>
    </row>
    <row r="1032" spans="1:4" x14ac:dyDescent="0.2">
      <c r="A1032" t="s">
        <v>1041</v>
      </c>
      <c r="B1032" t="s">
        <v>5</v>
      </c>
      <c r="C1032" t="s">
        <v>857</v>
      </c>
      <c r="D1032">
        <v>1965</v>
      </c>
    </row>
    <row r="1033" spans="1:4" x14ac:dyDescent="0.2">
      <c r="A1033" t="s">
        <v>1042</v>
      </c>
      <c r="B1033" t="s">
        <v>5</v>
      </c>
      <c r="C1033" t="s">
        <v>857</v>
      </c>
      <c r="D1033">
        <v>1791</v>
      </c>
    </row>
    <row r="1034" spans="1:4" x14ac:dyDescent="0.2">
      <c r="A1034" t="s">
        <v>1043</v>
      </c>
      <c r="B1034" t="s">
        <v>5</v>
      </c>
      <c r="C1034" t="s">
        <v>857</v>
      </c>
      <c r="D1034">
        <v>1520</v>
      </c>
    </row>
    <row r="1035" spans="1:4" x14ac:dyDescent="0.2">
      <c r="A1035" t="s">
        <v>1044</v>
      </c>
      <c r="B1035" t="s">
        <v>5</v>
      </c>
      <c r="C1035" t="s">
        <v>1045</v>
      </c>
      <c r="D1035">
        <v>330</v>
      </c>
    </row>
    <row r="1036" spans="1:4" x14ac:dyDescent="0.2">
      <c r="A1036" t="s">
        <v>1046</v>
      </c>
      <c r="B1036" t="s">
        <v>5</v>
      </c>
      <c r="C1036" t="s">
        <v>1045</v>
      </c>
      <c r="D1036">
        <v>3407</v>
      </c>
    </row>
    <row r="1037" spans="1:4" x14ac:dyDescent="0.2">
      <c r="A1037" t="s">
        <v>1047</v>
      </c>
      <c r="B1037" t="s">
        <v>5</v>
      </c>
      <c r="C1037" t="s">
        <v>1045</v>
      </c>
      <c r="D1037">
        <v>1190</v>
      </c>
    </row>
    <row r="1038" spans="1:4" x14ac:dyDescent="0.2">
      <c r="A1038" t="s">
        <v>1048</v>
      </c>
      <c r="B1038" t="s">
        <v>5</v>
      </c>
      <c r="C1038" t="s">
        <v>1045</v>
      </c>
      <c r="D1038">
        <v>43818</v>
      </c>
    </row>
    <row r="1039" spans="1:4" x14ac:dyDescent="0.2">
      <c r="A1039" t="s">
        <v>1049</v>
      </c>
      <c r="B1039" t="s">
        <v>5</v>
      </c>
      <c r="C1039" t="s">
        <v>1045</v>
      </c>
      <c r="D1039">
        <v>986</v>
      </c>
    </row>
    <row r="1040" spans="1:4" x14ac:dyDescent="0.2">
      <c r="A1040" t="s">
        <v>1050</v>
      </c>
      <c r="B1040" t="s">
        <v>5</v>
      </c>
      <c r="C1040" t="s">
        <v>1045</v>
      </c>
      <c r="D1040">
        <v>880</v>
      </c>
    </row>
    <row r="1041" spans="1:4" x14ac:dyDescent="0.2">
      <c r="A1041" t="s">
        <v>1051</v>
      </c>
      <c r="B1041" t="s">
        <v>5</v>
      </c>
      <c r="C1041" t="s">
        <v>1045</v>
      </c>
      <c r="D1041">
        <v>2168</v>
      </c>
    </row>
    <row r="1042" spans="1:4" x14ac:dyDescent="0.2">
      <c r="A1042" t="s">
        <v>1052</v>
      </c>
      <c r="B1042" t="s">
        <v>5</v>
      </c>
      <c r="C1042" t="s">
        <v>1045</v>
      </c>
      <c r="D1042">
        <v>149</v>
      </c>
    </row>
    <row r="1043" spans="1:4" x14ac:dyDescent="0.2">
      <c r="A1043" t="s">
        <v>1053</v>
      </c>
      <c r="B1043" t="s">
        <v>5</v>
      </c>
      <c r="C1043" t="s">
        <v>1045</v>
      </c>
      <c r="D1043">
        <v>359</v>
      </c>
    </row>
    <row r="1044" spans="1:4" x14ac:dyDescent="0.2">
      <c r="A1044" t="s">
        <v>1054</v>
      </c>
      <c r="B1044" t="s">
        <v>5</v>
      </c>
      <c r="C1044" t="s">
        <v>1045</v>
      </c>
      <c r="D1044">
        <v>1227</v>
      </c>
    </row>
    <row r="1045" spans="1:4" x14ac:dyDescent="0.2">
      <c r="A1045" t="s">
        <v>1055</v>
      </c>
      <c r="B1045" t="s">
        <v>5</v>
      </c>
      <c r="C1045" t="s">
        <v>1045</v>
      </c>
      <c r="D1045">
        <v>7952</v>
      </c>
    </row>
    <row r="1046" spans="1:4" x14ac:dyDescent="0.2">
      <c r="A1046" t="s">
        <v>1056</v>
      </c>
      <c r="B1046" t="s">
        <v>5</v>
      </c>
      <c r="C1046" t="s">
        <v>1045</v>
      </c>
      <c r="D1046">
        <v>206</v>
      </c>
    </row>
    <row r="1047" spans="1:4" x14ac:dyDescent="0.2">
      <c r="A1047" t="s">
        <v>1057</v>
      </c>
      <c r="B1047" t="s">
        <v>5</v>
      </c>
      <c r="C1047" t="s">
        <v>1045</v>
      </c>
      <c r="D1047">
        <v>454</v>
      </c>
    </row>
    <row r="1048" spans="1:4" x14ac:dyDescent="0.2">
      <c r="A1048" t="s">
        <v>1058</v>
      </c>
      <c r="B1048" t="s">
        <v>5</v>
      </c>
      <c r="C1048" t="s">
        <v>1045</v>
      </c>
      <c r="D1048">
        <v>880</v>
      </c>
    </row>
    <row r="1049" spans="1:4" x14ac:dyDescent="0.2">
      <c r="A1049" t="s">
        <v>1059</v>
      </c>
      <c r="B1049" t="s">
        <v>5</v>
      </c>
      <c r="C1049" t="s">
        <v>1045</v>
      </c>
      <c r="D1049">
        <v>3625</v>
      </c>
    </row>
    <row r="1050" spans="1:4" x14ac:dyDescent="0.2">
      <c r="A1050" t="s">
        <v>1060</v>
      </c>
      <c r="B1050" t="s">
        <v>5</v>
      </c>
      <c r="C1050" t="s">
        <v>1045</v>
      </c>
      <c r="D1050">
        <v>2894</v>
      </c>
    </row>
    <row r="1051" spans="1:4" x14ac:dyDescent="0.2">
      <c r="A1051" t="s">
        <v>1061</v>
      </c>
      <c r="B1051" t="s">
        <v>5</v>
      </c>
      <c r="C1051" t="s">
        <v>1045</v>
      </c>
      <c r="D1051">
        <v>1996</v>
      </c>
    </row>
    <row r="1052" spans="1:4" x14ac:dyDescent="0.2">
      <c r="A1052" t="s">
        <v>1062</v>
      </c>
      <c r="B1052" t="s">
        <v>5</v>
      </c>
      <c r="C1052" t="s">
        <v>1045</v>
      </c>
      <c r="D1052">
        <v>14810</v>
      </c>
    </row>
    <row r="1053" spans="1:4" x14ac:dyDescent="0.2">
      <c r="A1053" t="s">
        <v>1063</v>
      </c>
      <c r="B1053" t="s">
        <v>5</v>
      </c>
      <c r="C1053" t="s">
        <v>1045</v>
      </c>
      <c r="D1053">
        <v>1610</v>
      </c>
    </row>
    <row r="1054" spans="1:4" x14ac:dyDescent="0.2">
      <c r="A1054" t="s">
        <v>1064</v>
      </c>
      <c r="B1054" t="s">
        <v>5</v>
      </c>
      <c r="C1054" t="s">
        <v>1045</v>
      </c>
      <c r="D1054">
        <v>453</v>
      </c>
    </row>
    <row r="1055" spans="1:4" x14ac:dyDescent="0.2">
      <c r="A1055" t="s">
        <v>1065</v>
      </c>
      <c r="B1055" t="s">
        <v>5</v>
      </c>
      <c r="C1055" t="s">
        <v>1045</v>
      </c>
      <c r="D1055">
        <v>719</v>
      </c>
    </row>
    <row r="1056" spans="1:4" x14ac:dyDescent="0.2">
      <c r="A1056" t="s">
        <v>1066</v>
      </c>
      <c r="B1056" t="s">
        <v>5</v>
      </c>
      <c r="C1056" t="s">
        <v>1045</v>
      </c>
      <c r="D1056">
        <v>508</v>
      </c>
    </row>
    <row r="1057" spans="1:4" x14ac:dyDescent="0.2">
      <c r="A1057" t="s">
        <v>1067</v>
      </c>
      <c r="B1057" t="s">
        <v>5</v>
      </c>
      <c r="C1057" t="s">
        <v>1045</v>
      </c>
      <c r="D1057">
        <v>3899</v>
      </c>
    </row>
    <row r="1058" spans="1:4" x14ac:dyDescent="0.2">
      <c r="A1058" t="s">
        <v>1068</v>
      </c>
      <c r="B1058" t="s">
        <v>5</v>
      </c>
      <c r="C1058" t="s">
        <v>1045</v>
      </c>
      <c r="D1058">
        <v>130</v>
      </c>
    </row>
    <row r="1059" spans="1:4" x14ac:dyDescent="0.2">
      <c r="A1059" t="s">
        <v>1069</v>
      </c>
      <c r="B1059" t="s">
        <v>5</v>
      </c>
      <c r="C1059" t="s">
        <v>1045</v>
      </c>
      <c r="D1059">
        <v>1588</v>
      </c>
    </row>
    <row r="1060" spans="1:4" x14ac:dyDescent="0.2">
      <c r="A1060" t="s">
        <v>1070</v>
      </c>
      <c r="B1060" t="s">
        <v>5</v>
      </c>
      <c r="C1060" t="s">
        <v>1045</v>
      </c>
      <c r="D1060">
        <v>378</v>
      </c>
    </row>
    <row r="1061" spans="1:4" x14ac:dyDescent="0.2">
      <c r="A1061" t="s">
        <v>1071</v>
      </c>
      <c r="B1061" t="s">
        <v>5</v>
      </c>
      <c r="C1061" t="s">
        <v>1045</v>
      </c>
      <c r="D1061">
        <v>542</v>
      </c>
    </row>
    <row r="1062" spans="1:4" x14ac:dyDescent="0.2">
      <c r="A1062" t="s">
        <v>1072</v>
      </c>
      <c r="B1062" t="s">
        <v>5</v>
      </c>
      <c r="C1062" t="s">
        <v>1045</v>
      </c>
      <c r="D1062">
        <v>2202</v>
      </c>
    </row>
    <row r="1063" spans="1:4" x14ac:dyDescent="0.2">
      <c r="A1063" t="s">
        <v>1073</v>
      </c>
      <c r="B1063" t="s">
        <v>5</v>
      </c>
      <c r="C1063" t="s">
        <v>1045</v>
      </c>
      <c r="D1063">
        <v>561</v>
      </c>
    </row>
    <row r="1064" spans="1:4" x14ac:dyDescent="0.2">
      <c r="A1064" t="s">
        <v>1074</v>
      </c>
      <c r="B1064" t="s">
        <v>5</v>
      </c>
      <c r="C1064" t="s">
        <v>1045</v>
      </c>
      <c r="D1064">
        <v>638</v>
      </c>
    </row>
    <row r="1065" spans="1:4" x14ac:dyDescent="0.2">
      <c r="A1065" t="s">
        <v>1075</v>
      </c>
      <c r="B1065" t="s">
        <v>5</v>
      </c>
      <c r="C1065" t="s">
        <v>1045</v>
      </c>
      <c r="D1065">
        <v>3977</v>
      </c>
    </row>
    <row r="1066" spans="1:4" x14ac:dyDescent="0.2">
      <c r="A1066" t="s">
        <v>1076</v>
      </c>
      <c r="B1066" t="s">
        <v>5</v>
      </c>
      <c r="C1066" t="s">
        <v>1045</v>
      </c>
      <c r="D1066">
        <v>1431</v>
      </c>
    </row>
    <row r="1067" spans="1:4" x14ac:dyDescent="0.2">
      <c r="A1067" t="s">
        <v>1077</v>
      </c>
      <c r="B1067" t="s">
        <v>5</v>
      </c>
      <c r="C1067" t="s">
        <v>1045</v>
      </c>
      <c r="D1067">
        <v>614</v>
      </c>
    </row>
    <row r="1068" spans="1:4" x14ac:dyDescent="0.2">
      <c r="A1068" t="s">
        <v>1078</v>
      </c>
      <c r="B1068" t="s">
        <v>5</v>
      </c>
      <c r="C1068" t="s">
        <v>1045</v>
      </c>
      <c r="D1068">
        <v>1015</v>
      </c>
    </row>
    <row r="1069" spans="1:4" x14ac:dyDescent="0.2">
      <c r="A1069" t="s">
        <v>1079</v>
      </c>
      <c r="B1069" t="s">
        <v>5</v>
      </c>
      <c r="C1069" t="s">
        <v>1045</v>
      </c>
      <c r="D1069">
        <v>3980</v>
      </c>
    </row>
    <row r="1070" spans="1:4" x14ac:dyDescent="0.2">
      <c r="A1070" t="s">
        <v>1080</v>
      </c>
      <c r="B1070" t="s">
        <v>5</v>
      </c>
      <c r="C1070" t="s">
        <v>1045</v>
      </c>
      <c r="D1070">
        <v>2821</v>
      </c>
    </row>
    <row r="1071" spans="1:4" x14ac:dyDescent="0.2">
      <c r="A1071" t="s">
        <v>1081</v>
      </c>
      <c r="B1071" t="s">
        <v>5</v>
      </c>
      <c r="C1071" t="s">
        <v>1045</v>
      </c>
      <c r="D1071">
        <v>1624</v>
      </c>
    </row>
    <row r="1072" spans="1:4" x14ac:dyDescent="0.2">
      <c r="A1072" t="s">
        <v>1082</v>
      </c>
      <c r="B1072" t="s">
        <v>5</v>
      </c>
      <c r="C1072" t="s">
        <v>1045</v>
      </c>
      <c r="D1072">
        <v>547</v>
      </c>
    </row>
    <row r="1073" spans="1:4" x14ac:dyDescent="0.2">
      <c r="A1073" t="s">
        <v>1083</v>
      </c>
      <c r="B1073" t="s">
        <v>5</v>
      </c>
      <c r="C1073" t="s">
        <v>1045</v>
      </c>
      <c r="D1073">
        <v>203</v>
      </c>
    </row>
    <row r="1074" spans="1:4" x14ac:dyDescent="0.2">
      <c r="A1074" t="s">
        <v>1084</v>
      </c>
      <c r="B1074" t="s">
        <v>5</v>
      </c>
      <c r="C1074" t="s">
        <v>1045</v>
      </c>
      <c r="D1074">
        <v>2153</v>
      </c>
    </row>
    <row r="1075" spans="1:4" x14ac:dyDescent="0.2">
      <c r="A1075" t="s">
        <v>1085</v>
      </c>
      <c r="B1075" t="s">
        <v>5</v>
      </c>
      <c r="C1075" t="s">
        <v>1045</v>
      </c>
      <c r="D1075">
        <v>3927</v>
      </c>
    </row>
    <row r="1076" spans="1:4" x14ac:dyDescent="0.2">
      <c r="A1076" t="s">
        <v>1086</v>
      </c>
      <c r="B1076" t="s">
        <v>5</v>
      </c>
      <c r="C1076" t="s">
        <v>1045</v>
      </c>
      <c r="D1076">
        <v>1365</v>
      </c>
    </row>
    <row r="1077" spans="1:4" x14ac:dyDescent="0.2">
      <c r="A1077" t="s">
        <v>1087</v>
      </c>
      <c r="B1077" t="s">
        <v>5</v>
      </c>
      <c r="C1077" t="s">
        <v>1045</v>
      </c>
      <c r="D1077">
        <v>2639</v>
      </c>
    </row>
    <row r="1078" spans="1:4" x14ac:dyDescent="0.2">
      <c r="A1078" t="s">
        <v>1088</v>
      </c>
      <c r="B1078" t="s">
        <v>5</v>
      </c>
      <c r="C1078" t="s">
        <v>1045</v>
      </c>
      <c r="D1078">
        <v>2307</v>
      </c>
    </row>
    <row r="1079" spans="1:4" x14ac:dyDescent="0.2">
      <c r="A1079" t="s">
        <v>1089</v>
      </c>
      <c r="B1079" t="s">
        <v>5</v>
      </c>
      <c r="C1079" t="s">
        <v>1045</v>
      </c>
      <c r="D1079">
        <v>1514</v>
      </c>
    </row>
    <row r="1080" spans="1:4" x14ac:dyDescent="0.2">
      <c r="A1080" t="s">
        <v>1090</v>
      </c>
      <c r="B1080" t="s">
        <v>5</v>
      </c>
      <c r="C1080" t="s">
        <v>1045</v>
      </c>
      <c r="D1080">
        <v>921</v>
      </c>
    </row>
    <row r="1081" spans="1:4" x14ac:dyDescent="0.2">
      <c r="A1081" t="s">
        <v>1091</v>
      </c>
      <c r="B1081" t="s">
        <v>5</v>
      </c>
      <c r="C1081" t="s">
        <v>1045</v>
      </c>
      <c r="D1081">
        <v>87</v>
      </c>
    </row>
    <row r="1082" spans="1:4" x14ac:dyDescent="0.2">
      <c r="A1082" t="s">
        <v>1092</v>
      </c>
      <c r="B1082" t="s">
        <v>5</v>
      </c>
      <c r="C1082" t="s">
        <v>1045</v>
      </c>
      <c r="D1082">
        <v>1654</v>
      </c>
    </row>
    <row r="1083" spans="1:4" x14ac:dyDescent="0.2">
      <c r="A1083" t="s">
        <v>1093</v>
      </c>
      <c r="B1083" t="s">
        <v>5</v>
      </c>
      <c r="C1083" t="s">
        <v>1045</v>
      </c>
      <c r="D1083">
        <v>627</v>
      </c>
    </row>
    <row r="1084" spans="1:4" x14ac:dyDescent="0.2">
      <c r="A1084" t="s">
        <v>1094</v>
      </c>
      <c r="B1084" t="s">
        <v>5</v>
      </c>
      <c r="C1084" t="s">
        <v>1045</v>
      </c>
      <c r="D1084">
        <v>2015</v>
      </c>
    </row>
    <row r="1085" spans="1:4" x14ac:dyDescent="0.2">
      <c r="A1085" t="s">
        <v>1095</v>
      </c>
      <c r="B1085" t="s">
        <v>5</v>
      </c>
      <c r="C1085" t="s">
        <v>1045</v>
      </c>
      <c r="D1085">
        <v>2762</v>
      </c>
    </row>
    <row r="1086" spans="1:4" x14ac:dyDescent="0.2">
      <c r="A1086" t="s">
        <v>1096</v>
      </c>
      <c r="B1086" t="s">
        <v>5</v>
      </c>
      <c r="C1086" t="s">
        <v>1045</v>
      </c>
      <c r="D1086">
        <v>1330</v>
      </c>
    </row>
    <row r="1087" spans="1:4" x14ac:dyDescent="0.2">
      <c r="A1087" t="s">
        <v>1097</v>
      </c>
      <c r="B1087" t="s">
        <v>5</v>
      </c>
      <c r="C1087" t="s">
        <v>1045</v>
      </c>
      <c r="D1087">
        <v>751</v>
      </c>
    </row>
    <row r="1088" spans="1:4" x14ac:dyDescent="0.2">
      <c r="A1088" t="s">
        <v>1098</v>
      </c>
      <c r="B1088" t="s">
        <v>5</v>
      </c>
      <c r="C1088" t="s">
        <v>1045</v>
      </c>
      <c r="D1088">
        <v>1157</v>
      </c>
    </row>
    <row r="1089" spans="1:4" x14ac:dyDescent="0.2">
      <c r="A1089" t="s">
        <v>1099</v>
      </c>
      <c r="B1089" t="s">
        <v>5</v>
      </c>
      <c r="C1089" t="s">
        <v>1045</v>
      </c>
      <c r="D1089">
        <v>960</v>
      </c>
    </row>
    <row r="1090" spans="1:4" x14ac:dyDescent="0.2">
      <c r="A1090" t="s">
        <v>1100</v>
      </c>
      <c r="B1090" t="s">
        <v>5</v>
      </c>
      <c r="C1090" t="s">
        <v>1045</v>
      </c>
      <c r="D1090">
        <v>298</v>
      </c>
    </row>
    <row r="1091" spans="1:4" x14ac:dyDescent="0.2">
      <c r="A1091" t="s">
        <v>1101</v>
      </c>
      <c r="B1091" t="s">
        <v>5</v>
      </c>
      <c r="C1091" t="s">
        <v>1045</v>
      </c>
      <c r="D1091">
        <v>2645</v>
      </c>
    </row>
    <row r="1092" spans="1:4" x14ac:dyDescent="0.2">
      <c r="A1092" t="s">
        <v>1102</v>
      </c>
      <c r="B1092" t="s">
        <v>5</v>
      </c>
      <c r="C1092" t="s">
        <v>1045</v>
      </c>
      <c r="D1092">
        <v>224</v>
      </c>
    </row>
    <row r="1093" spans="1:4" x14ac:dyDescent="0.2">
      <c r="A1093" t="s">
        <v>1103</v>
      </c>
      <c r="B1093" t="s">
        <v>5</v>
      </c>
      <c r="C1093" t="s">
        <v>1045</v>
      </c>
      <c r="D1093">
        <v>2532</v>
      </c>
    </row>
    <row r="1094" spans="1:4" x14ac:dyDescent="0.2">
      <c r="A1094" t="s">
        <v>1104</v>
      </c>
      <c r="B1094" t="s">
        <v>5</v>
      </c>
      <c r="C1094" t="s">
        <v>1045</v>
      </c>
      <c r="D1094">
        <v>239</v>
      </c>
    </row>
    <row r="1095" spans="1:4" x14ac:dyDescent="0.2">
      <c r="A1095" t="s">
        <v>1105</v>
      </c>
      <c r="B1095" t="s">
        <v>5</v>
      </c>
      <c r="C1095" t="s">
        <v>1045</v>
      </c>
      <c r="D1095">
        <v>1086</v>
      </c>
    </row>
    <row r="1096" spans="1:4" x14ac:dyDescent="0.2">
      <c r="A1096" t="s">
        <v>1106</v>
      </c>
      <c r="B1096" t="s">
        <v>5</v>
      </c>
      <c r="C1096" t="s">
        <v>1045</v>
      </c>
      <c r="D1096">
        <v>566</v>
      </c>
    </row>
    <row r="1097" spans="1:4" x14ac:dyDescent="0.2">
      <c r="A1097" t="s">
        <v>1107</v>
      </c>
      <c r="B1097" t="s">
        <v>5</v>
      </c>
      <c r="C1097" t="s">
        <v>1045</v>
      </c>
      <c r="D1097">
        <v>1253</v>
      </c>
    </row>
    <row r="1098" spans="1:4" x14ac:dyDescent="0.2">
      <c r="A1098" t="s">
        <v>1108</v>
      </c>
      <c r="B1098" t="s">
        <v>5</v>
      </c>
      <c r="C1098" t="s">
        <v>1045</v>
      </c>
      <c r="D1098">
        <v>8180</v>
      </c>
    </row>
    <row r="1099" spans="1:4" x14ac:dyDescent="0.2">
      <c r="A1099" t="s">
        <v>1109</v>
      </c>
      <c r="B1099" t="s">
        <v>5</v>
      </c>
      <c r="C1099" t="s">
        <v>1045</v>
      </c>
      <c r="D1099">
        <v>363</v>
      </c>
    </row>
    <row r="1100" spans="1:4" x14ac:dyDescent="0.2">
      <c r="A1100" t="s">
        <v>1110</v>
      </c>
      <c r="B1100" t="s">
        <v>5</v>
      </c>
      <c r="C1100" t="s">
        <v>1045</v>
      </c>
      <c r="D1100">
        <v>190</v>
      </c>
    </row>
    <row r="1101" spans="1:4" x14ac:dyDescent="0.2">
      <c r="A1101" t="s">
        <v>1111</v>
      </c>
      <c r="B1101" t="s">
        <v>5</v>
      </c>
      <c r="C1101" t="s">
        <v>1045</v>
      </c>
      <c r="D1101">
        <v>1423</v>
      </c>
    </row>
    <row r="1102" spans="1:4" x14ac:dyDescent="0.2">
      <c r="A1102" t="s">
        <v>1112</v>
      </c>
      <c r="B1102" t="s">
        <v>5</v>
      </c>
      <c r="C1102" t="s">
        <v>1045</v>
      </c>
      <c r="D1102">
        <v>425</v>
      </c>
    </row>
    <row r="1103" spans="1:4" x14ac:dyDescent="0.2">
      <c r="A1103" t="s">
        <v>1113</v>
      </c>
      <c r="B1103" t="s">
        <v>5</v>
      </c>
      <c r="C1103" t="s">
        <v>1045</v>
      </c>
      <c r="D1103">
        <v>1251</v>
      </c>
    </row>
    <row r="1104" spans="1:4" x14ac:dyDescent="0.2">
      <c r="A1104" t="s">
        <v>1114</v>
      </c>
      <c r="B1104" t="s">
        <v>5</v>
      </c>
      <c r="C1104" t="s">
        <v>1045</v>
      </c>
      <c r="D1104">
        <v>1129</v>
      </c>
    </row>
    <row r="1105" spans="1:4" x14ac:dyDescent="0.2">
      <c r="A1105" t="s">
        <v>1115</v>
      </c>
      <c r="B1105" t="s">
        <v>5</v>
      </c>
      <c r="C1105" t="s">
        <v>1045</v>
      </c>
      <c r="D1105">
        <v>2835</v>
      </c>
    </row>
    <row r="1106" spans="1:4" x14ac:dyDescent="0.2">
      <c r="A1106" t="s">
        <v>1116</v>
      </c>
      <c r="B1106" t="s">
        <v>5</v>
      </c>
      <c r="C1106" t="s">
        <v>1045</v>
      </c>
      <c r="D1106">
        <v>528</v>
      </c>
    </row>
    <row r="1107" spans="1:4" x14ac:dyDescent="0.2">
      <c r="A1107" t="s">
        <v>1117</v>
      </c>
      <c r="B1107" t="s">
        <v>5</v>
      </c>
      <c r="C1107" t="s">
        <v>1045</v>
      </c>
      <c r="D1107">
        <v>2018</v>
      </c>
    </row>
    <row r="1108" spans="1:4" x14ac:dyDescent="0.2">
      <c r="A1108" t="s">
        <v>1118</v>
      </c>
      <c r="B1108" t="s">
        <v>5</v>
      </c>
      <c r="C1108" t="s">
        <v>1045</v>
      </c>
      <c r="D1108">
        <v>12067</v>
      </c>
    </row>
    <row r="1109" spans="1:4" x14ac:dyDescent="0.2">
      <c r="A1109" t="s">
        <v>1119</v>
      </c>
      <c r="B1109" t="s">
        <v>5</v>
      </c>
      <c r="C1109" t="s">
        <v>1120</v>
      </c>
      <c r="D1109">
        <v>467</v>
      </c>
    </row>
    <row r="1110" spans="1:4" x14ac:dyDescent="0.2">
      <c r="A1110" t="s">
        <v>1121</v>
      </c>
      <c r="B1110" t="s">
        <v>5</v>
      </c>
      <c r="C1110" t="s">
        <v>1120</v>
      </c>
      <c r="D1110">
        <v>448</v>
      </c>
    </row>
    <row r="1111" spans="1:4" x14ac:dyDescent="0.2">
      <c r="A1111" t="s">
        <v>1122</v>
      </c>
      <c r="B1111" t="s">
        <v>5</v>
      </c>
      <c r="C1111" t="s">
        <v>1120</v>
      </c>
      <c r="D1111">
        <v>2040</v>
      </c>
    </row>
    <row r="1112" spans="1:4" x14ac:dyDescent="0.2">
      <c r="A1112" t="s">
        <v>1123</v>
      </c>
      <c r="B1112" t="s">
        <v>5</v>
      </c>
      <c r="C1112" t="s">
        <v>1120</v>
      </c>
      <c r="D1112">
        <v>250</v>
      </c>
    </row>
    <row r="1113" spans="1:4" x14ac:dyDescent="0.2">
      <c r="A1113" t="s">
        <v>1124</v>
      </c>
      <c r="B1113" t="s">
        <v>5</v>
      </c>
      <c r="C1113" t="s">
        <v>1120</v>
      </c>
      <c r="D1113">
        <v>103</v>
      </c>
    </row>
    <row r="1114" spans="1:4" x14ac:dyDescent="0.2">
      <c r="A1114" t="s">
        <v>1125</v>
      </c>
      <c r="B1114" t="s">
        <v>5</v>
      </c>
      <c r="C1114" t="s">
        <v>1120</v>
      </c>
      <c r="D1114">
        <v>922</v>
      </c>
    </row>
    <row r="1115" spans="1:4" x14ac:dyDescent="0.2">
      <c r="A1115" t="s">
        <v>1126</v>
      </c>
      <c r="B1115" t="s">
        <v>5</v>
      </c>
      <c r="C1115" t="s">
        <v>1120</v>
      </c>
      <c r="D1115">
        <v>518</v>
      </c>
    </row>
    <row r="1116" spans="1:4" x14ac:dyDescent="0.2">
      <c r="A1116" t="s">
        <v>1127</v>
      </c>
      <c r="B1116" t="s">
        <v>5</v>
      </c>
      <c r="C1116" t="s">
        <v>1120</v>
      </c>
      <c r="D1116">
        <v>4917</v>
      </c>
    </row>
    <row r="1117" spans="1:4" x14ac:dyDescent="0.2">
      <c r="A1117" t="s">
        <v>1128</v>
      </c>
      <c r="B1117" t="s">
        <v>5</v>
      </c>
      <c r="C1117" t="s">
        <v>1120</v>
      </c>
      <c r="D1117">
        <v>729</v>
      </c>
    </row>
    <row r="1118" spans="1:4" x14ac:dyDescent="0.2">
      <c r="A1118" t="s">
        <v>1129</v>
      </c>
      <c r="B1118" t="s">
        <v>5</v>
      </c>
      <c r="C1118" t="s">
        <v>1120</v>
      </c>
      <c r="D1118">
        <v>546</v>
      </c>
    </row>
    <row r="1119" spans="1:4" x14ac:dyDescent="0.2">
      <c r="A1119" t="s">
        <v>1130</v>
      </c>
      <c r="B1119" t="s">
        <v>5</v>
      </c>
      <c r="C1119" t="s">
        <v>1120</v>
      </c>
      <c r="D1119">
        <v>1437</v>
      </c>
    </row>
    <row r="1120" spans="1:4" x14ac:dyDescent="0.2">
      <c r="A1120" t="s">
        <v>1131</v>
      </c>
      <c r="B1120" t="s">
        <v>5</v>
      </c>
      <c r="C1120" t="s">
        <v>1120</v>
      </c>
      <c r="D1120">
        <v>230</v>
      </c>
    </row>
    <row r="1121" spans="1:4" x14ac:dyDescent="0.2">
      <c r="A1121" t="s">
        <v>1132</v>
      </c>
      <c r="B1121" t="s">
        <v>5</v>
      </c>
      <c r="C1121" t="s">
        <v>1120</v>
      </c>
      <c r="D1121">
        <v>721</v>
      </c>
    </row>
    <row r="1122" spans="1:4" x14ac:dyDescent="0.2">
      <c r="A1122" t="s">
        <v>1133</v>
      </c>
      <c r="B1122" t="s">
        <v>5</v>
      </c>
      <c r="C1122" t="s">
        <v>1120</v>
      </c>
      <c r="D1122">
        <v>681</v>
      </c>
    </row>
    <row r="1123" spans="1:4" x14ac:dyDescent="0.2">
      <c r="A1123" t="s">
        <v>1134</v>
      </c>
      <c r="B1123" t="s">
        <v>5</v>
      </c>
      <c r="C1123" t="s">
        <v>1120</v>
      </c>
      <c r="D1123">
        <v>1646</v>
      </c>
    </row>
    <row r="1124" spans="1:4" x14ac:dyDescent="0.2">
      <c r="A1124" t="s">
        <v>1135</v>
      </c>
      <c r="B1124" t="s">
        <v>5</v>
      </c>
      <c r="C1124" t="s">
        <v>1120</v>
      </c>
      <c r="D1124">
        <v>973</v>
      </c>
    </row>
    <row r="1125" spans="1:4" x14ac:dyDescent="0.2">
      <c r="A1125" t="s">
        <v>1136</v>
      </c>
      <c r="B1125" t="s">
        <v>5</v>
      </c>
      <c r="C1125" t="s">
        <v>1120</v>
      </c>
      <c r="D1125">
        <v>4992</v>
      </c>
    </row>
    <row r="1126" spans="1:4" x14ac:dyDescent="0.2">
      <c r="A1126" t="s">
        <v>1137</v>
      </c>
      <c r="B1126" t="s">
        <v>5</v>
      </c>
      <c r="C1126" t="s">
        <v>1120</v>
      </c>
      <c r="D1126">
        <v>168</v>
      </c>
    </row>
    <row r="1127" spans="1:4" x14ac:dyDescent="0.2">
      <c r="A1127" t="s">
        <v>1138</v>
      </c>
      <c r="B1127" t="s">
        <v>5</v>
      </c>
      <c r="C1127" t="s">
        <v>1120</v>
      </c>
      <c r="D1127">
        <v>3476</v>
      </c>
    </row>
    <row r="1128" spans="1:4" x14ac:dyDescent="0.2">
      <c r="A1128" t="s">
        <v>1139</v>
      </c>
      <c r="B1128" t="s">
        <v>5</v>
      </c>
      <c r="C1128" t="s">
        <v>1120</v>
      </c>
      <c r="D1128">
        <v>341</v>
      </c>
    </row>
    <row r="1129" spans="1:4" x14ac:dyDescent="0.2">
      <c r="A1129" t="s">
        <v>1140</v>
      </c>
      <c r="B1129" t="s">
        <v>5</v>
      </c>
      <c r="C1129" t="s">
        <v>1120</v>
      </c>
      <c r="D1129">
        <v>598</v>
      </c>
    </row>
    <row r="1130" spans="1:4" x14ac:dyDescent="0.2">
      <c r="A1130" t="s">
        <v>1141</v>
      </c>
      <c r="B1130" t="s">
        <v>5</v>
      </c>
      <c r="C1130" t="s">
        <v>1120</v>
      </c>
      <c r="D1130">
        <v>588</v>
      </c>
    </row>
    <row r="1131" spans="1:4" x14ac:dyDescent="0.2">
      <c r="A1131" t="s">
        <v>1142</v>
      </c>
      <c r="B1131" t="s">
        <v>5</v>
      </c>
      <c r="C1131" t="s">
        <v>1120</v>
      </c>
      <c r="D1131">
        <v>728</v>
      </c>
    </row>
    <row r="1132" spans="1:4" x14ac:dyDescent="0.2">
      <c r="A1132" t="s">
        <v>1143</v>
      </c>
      <c r="B1132" t="s">
        <v>5</v>
      </c>
      <c r="C1132" t="s">
        <v>1120</v>
      </c>
      <c r="D1132">
        <v>4726</v>
      </c>
    </row>
    <row r="1133" spans="1:4" x14ac:dyDescent="0.2">
      <c r="A1133" t="s">
        <v>1144</v>
      </c>
      <c r="B1133" t="s">
        <v>5</v>
      </c>
      <c r="C1133" t="s">
        <v>1120</v>
      </c>
      <c r="D1133">
        <v>1472</v>
      </c>
    </row>
    <row r="1134" spans="1:4" x14ac:dyDescent="0.2">
      <c r="A1134" t="s">
        <v>1145</v>
      </c>
      <c r="B1134" t="s">
        <v>5</v>
      </c>
      <c r="C1134" t="s">
        <v>1120</v>
      </c>
      <c r="D1134">
        <v>18175</v>
      </c>
    </row>
    <row r="1135" spans="1:4" x14ac:dyDescent="0.2">
      <c r="A1135" t="s">
        <v>1146</v>
      </c>
      <c r="B1135" t="s">
        <v>5</v>
      </c>
      <c r="C1135" t="s">
        <v>1120</v>
      </c>
      <c r="D1135">
        <v>977</v>
      </c>
    </row>
    <row r="1136" spans="1:4" x14ac:dyDescent="0.2">
      <c r="A1136" t="s">
        <v>1147</v>
      </c>
      <c r="B1136" t="s">
        <v>5</v>
      </c>
      <c r="C1136" t="s">
        <v>1120</v>
      </c>
      <c r="D1136">
        <v>442</v>
      </c>
    </row>
    <row r="1137" spans="1:4" x14ac:dyDescent="0.2">
      <c r="A1137" t="s">
        <v>1148</v>
      </c>
      <c r="B1137" t="s">
        <v>5</v>
      </c>
      <c r="C1137" t="s">
        <v>1120</v>
      </c>
      <c r="D1137">
        <v>186</v>
      </c>
    </row>
    <row r="1138" spans="1:4" x14ac:dyDescent="0.2">
      <c r="A1138" t="s">
        <v>1149</v>
      </c>
      <c r="B1138" t="s">
        <v>5</v>
      </c>
      <c r="C1138" t="s">
        <v>1120</v>
      </c>
      <c r="D1138">
        <v>2394</v>
      </c>
    </row>
    <row r="1139" spans="1:4" x14ac:dyDescent="0.2">
      <c r="A1139" t="s">
        <v>1150</v>
      </c>
      <c r="B1139" t="s">
        <v>5</v>
      </c>
      <c r="C1139" t="s">
        <v>1120</v>
      </c>
      <c r="D1139">
        <v>943</v>
      </c>
    </row>
    <row r="1140" spans="1:4" x14ac:dyDescent="0.2">
      <c r="A1140" t="s">
        <v>1151</v>
      </c>
      <c r="B1140" t="s">
        <v>5</v>
      </c>
      <c r="C1140" t="s">
        <v>1120</v>
      </c>
      <c r="D1140">
        <v>7751</v>
      </c>
    </row>
    <row r="1141" spans="1:4" x14ac:dyDescent="0.2">
      <c r="A1141" t="s">
        <v>1152</v>
      </c>
      <c r="B1141" t="s">
        <v>5</v>
      </c>
      <c r="C1141" t="s">
        <v>1120</v>
      </c>
      <c r="D1141">
        <v>247</v>
      </c>
    </row>
    <row r="1142" spans="1:4" x14ac:dyDescent="0.2">
      <c r="A1142" t="s">
        <v>1153</v>
      </c>
      <c r="B1142" t="s">
        <v>5</v>
      </c>
      <c r="C1142" t="s">
        <v>1120</v>
      </c>
      <c r="D1142">
        <v>107</v>
      </c>
    </row>
    <row r="1143" spans="1:4" x14ac:dyDescent="0.2">
      <c r="A1143" t="s">
        <v>1154</v>
      </c>
      <c r="B1143" t="s">
        <v>5</v>
      </c>
      <c r="C1143" t="s">
        <v>1120</v>
      </c>
      <c r="D1143">
        <v>262</v>
      </c>
    </row>
    <row r="1144" spans="1:4" x14ac:dyDescent="0.2">
      <c r="A1144" t="s">
        <v>1155</v>
      </c>
      <c r="B1144" t="s">
        <v>5</v>
      </c>
      <c r="C1144" t="s">
        <v>1120</v>
      </c>
      <c r="D1144">
        <v>601</v>
      </c>
    </row>
    <row r="1145" spans="1:4" x14ac:dyDescent="0.2">
      <c r="A1145" t="s">
        <v>1156</v>
      </c>
      <c r="B1145" t="s">
        <v>5</v>
      </c>
      <c r="C1145" t="s">
        <v>1120</v>
      </c>
      <c r="D1145">
        <v>396</v>
      </c>
    </row>
    <row r="1146" spans="1:4" x14ac:dyDescent="0.2">
      <c r="A1146" t="s">
        <v>1157</v>
      </c>
      <c r="B1146" t="s">
        <v>5</v>
      </c>
      <c r="C1146" t="s">
        <v>1120</v>
      </c>
      <c r="D1146">
        <v>1465</v>
      </c>
    </row>
    <row r="1147" spans="1:4" x14ac:dyDescent="0.2">
      <c r="A1147" t="s">
        <v>1158</v>
      </c>
      <c r="B1147" t="s">
        <v>5</v>
      </c>
      <c r="C1147" t="s">
        <v>1120</v>
      </c>
      <c r="D1147">
        <v>1527</v>
      </c>
    </row>
    <row r="1148" spans="1:4" x14ac:dyDescent="0.2">
      <c r="A1148" t="s">
        <v>1159</v>
      </c>
      <c r="B1148" t="s">
        <v>5</v>
      </c>
      <c r="C1148" t="s">
        <v>1120</v>
      </c>
      <c r="D1148">
        <v>137</v>
      </c>
    </row>
    <row r="1149" spans="1:4" x14ac:dyDescent="0.2">
      <c r="A1149" t="s">
        <v>1160</v>
      </c>
      <c r="B1149" t="s">
        <v>5</v>
      </c>
      <c r="C1149" t="s">
        <v>1120</v>
      </c>
      <c r="D1149">
        <v>2196</v>
      </c>
    </row>
    <row r="1150" spans="1:4" x14ac:dyDescent="0.2">
      <c r="A1150" t="s">
        <v>1161</v>
      </c>
      <c r="B1150" t="s">
        <v>5</v>
      </c>
      <c r="C1150" t="s">
        <v>1120</v>
      </c>
      <c r="D1150">
        <v>414</v>
      </c>
    </row>
    <row r="1151" spans="1:4" x14ac:dyDescent="0.2">
      <c r="A1151" t="s">
        <v>1162</v>
      </c>
      <c r="B1151" t="s">
        <v>5</v>
      </c>
      <c r="C1151" t="s">
        <v>1120</v>
      </c>
      <c r="D1151">
        <v>1255</v>
      </c>
    </row>
    <row r="1152" spans="1:4" x14ac:dyDescent="0.2">
      <c r="A1152" t="s">
        <v>1163</v>
      </c>
      <c r="B1152" t="s">
        <v>5</v>
      </c>
      <c r="C1152" t="s">
        <v>1120</v>
      </c>
      <c r="D1152">
        <v>414</v>
      </c>
    </row>
    <row r="1153" spans="1:4" x14ac:dyDescent="0.2">
      <c r="A1153" t="s">
        <v>1164</v>
      </c>
      <c r="B1153" t="s">
        <v>5</v>
      </c>
      <c r="C1153" t="s">
        <v>1120</v>
      </c>
      <c r="D1153">
        <v>878</v>
      </c>
    </row>
    <row r="1154" spans="1:4" x14ac:dyDescent="0.2">
      <c r="A1154" t="s">
        <v>1165</v>
      </c>
      <c r="B1154" t="s">
        <v>5</v>
      </c>
      <c r="C1154" t="s">
        <v>1120</v>
      </c>
      <c r="D1154">
        <v>881</v>
      </c>
    </row>
    <row r="1155" spans="1:4" x14ac:dyDescent="0.2">
      <c r="A1155" t="s">
        <v>1166</v>
      </c>
      <c r="B1155" t="s">
        <v>5</v>
      </c>
      <c r="C1155" t="s">
        <v>1120</v>
      </c>
      <c r="D1155">
        <v>15744</v>
      </c>
    </row>
    <row r="1156" spans="1:4" x14ac:dyDescent="0.2">
      <c r="A1156" t="s">
        <v>1167</v>
      </c>
      <c r="B1156" t="s">
        <v>5</v>
      </c>
      <c r="C1156" t="s">
        <v>1120</v>
      </c>
      <c r="D1156">
        <v>3407</v>
      </c>
    </row>
    <row r="1157" spans="1:4" x14ac:dyDescent="0.2">
      <c r="A1157" t="s">
        <v>1168</v>
      </c>
      <c r="B1157" t="s">
        <v>5</v>
      </c>
      <c r="C1157" t="s">
        <v>1120</v>
      </c>
      <c r="D1157">
        <v>1176</v>
      </c>
    </row>
    <row r="1158" spans="1:4" x14ac:dyDescent="0.2">
      <c r="A1158" t="s">
        <v>1169</v>
      </c>
      <c r="B1158" t="s">
        <v>5</v>
      </c>
      <c r="C1158" t="s">
        <v>1120</v>
      </c>
      <c r="D1158">
        <v>1559</v>
      </c>
    </row>
    <row r="1159" spans="1:4" x14ac:dyDescent="0.2">
      <c r="A1159" t="s">
        <v>1170</v>
      </c>
      <c r="B1159" t="s">
        <v>5</v>
      </c>
      <c r="C1159" t="s">
        <v>1120</v>
      </c>
      <c r="D1159">
        <v>2644</v>
      </c>
    </row>
    <row r="1160" spans="1:4" x14ac:dyDescent="0.2">
      <c r="A1160" t="s">
        <v>1171</v>
      </c>
      <c r="B1160" t="s">
        <v>5</v>
      </c>
      <c r="C1160" t="s">
        <v>1120</v>
      </c>
      <c r="D1160">
        <v>746</v>
      </c>
    </row>
    <row r="1161" spans="1:4" x14ac:dyDescent="0.2">
      <c r="A1161" t="s">
        <v>1172</v>
      </c>
      <c r="B1161" t="s">
        <v>5</v>
      </c>
      <c r="C1161" t="s">
        <v>1120</v>
      </c>
      <c r="D1161">
        <v>577</v>
      </c>
    </row>
    <row r="1162" spans="1:4" x14ac:dyDescent="0.2">
      <c r="A1162" t="s">
        <v>1173</v>
      </c>
      <c r="B1162" t="s">
        <v>5</v>
      </c>
      <c r="C1162" t="s">
        <v>1120</v>
      </c>
      <c r="D1162">
        <v>2034</v>
      </c>
    </row>
    <row r="1163" spans="1:4" x14ac:dyDescent="0.2">
      <c r="A1163" t="s">
        <v>1174</v>
      </c>
      <c r="B1163" t="s">
        <v>5</v>
      </c>
      <c r="C1163" t="s">
        <v>1120</v>
      </c>
      <c r="D1163">
        <v>289</v>
      </c>
    </row>
    <row r="1164" spans="1:4" x14ac:dyDescent="0.2">
      <c r="A1164" t="s">
        <v>1175</v>
      </c>
      <c r="B1164" t="s">
        <v>5</v>
      </c>
      <c r="C1164" t="s">
        <v>1120</v>
      </c>
      <c r="D1164">
        <v>420</v>
      </c>
    </row>
    <row r="1165" spans="1:4" x14ac:dyDescent="0.2">
      <c r="A1165" t="s">
        <v>1176</v>
      </c>
      <c r="B1165" t="s">
        <v>5</v>
      </c>
      <c r="C1165" t="s">
        <v>1120</v>
      </c>
      <c r="D1165">
        <v>757</v>
      </c>
    </row>
    <row r="1166" spans="1:4" x14ac:dyDescent="0.2">
      <c r="A1166" t="s">
        <v>1177</v>
      </c>
      <c r="B1166" t="s">
        <v>5</v>
      </c>
      <c r="C1166" t="s">
        <v>1120</v>
      </c>
      <c r="D1166">
        <v>1384</v>
      </c>
    </row>
    <row r="1167" spans="1:4" x14ac:dyDescent="0.2">
      <c r="A1167" t="s">
        <v>1178</v>
      </c>
      <c r="B1167" t="s">
        <v>5</v>
      </c>
      <c r="C1167" t="s">
        <v>1120</v>
      </c>
      <c r="D1167">
        <v>1264</v>
      </c>
    </row>
    <row r="1168" spans="1:4" x14ac:dyDescent="0.2">
      <c r="A1168" t="s">
        <v>1179</v>
      </c>
      <c r="B1168" t="s">
        <v>5</v>
      </c>
      <c r="C1168" t="s">
        <v>1120</v>
      </c>
      <c r="D1168">
        <v>4816</v>
      </c>
    </row>
    <row r="1169" spans="1:4" x14ac:dyDescent="0.2">
      <c r="A1169" t="s">
        <v>1180</v>
      </c>
      <c r="B1169" t="s">
        <v>5</v>
      </c>
      <c r="C1169" t="s">
        <v>1120</v>
      </c>
      <c r="D1169">
        <v>771</v>
      </c>
    </row>
    <row r="1170" spans="1:4" x14ac:dyDescent="0.2">
      <c r="A1170" t="s">
        <v>1181</v>
      </c>
      <c r="B1170" t="s">
        <v>5</v>
      </c>
      <c r="C1170" t="s">
        <v>1120</v>
      </c>
      <c r="D1170">
        <v>392</v>
      </c>
    </row>
    <row r="1171" spans="1:4" x14ac:dyDescent="0.2">
      <c r="A1171" t="s">
        <v>1182</v>
      </c>
      <c r="B1171" t="s">
        <v>5</v>
      </c>
      <c r="C1171" t="s">
        <v>1120</v>
      </c>
      <c r="D1171">
        <v>211</v>
      </c>
    </row>
    <row r="1172" spans="1:4" x14ac:dyDescent="0.2">
      <c r="A1172" t="s">
        <v>1183</v>
      </c>
      <c r="B1172" t="s">
        <v>5</v>
      </c>
      <c r="C1172" t="s">
        <v>1120</v>
      </c>
      <c r="D1172">
        <v>1702</v>
      </c>
    </row>
    <row r="1173" spans="1:4" x14ac:dyDescent="0.2">
      <c r="A1173" t="s">
        <v>1184</v>
      </c>
      <c r="B1173" t="s">
        <v>5</v>
      </c>
      <c r="C1173" t="s">
        <v>1120</v>
      </c>
      <c r="D1173">
        <v>1268</v>
      </c>
    </row>
    <row r="1174" spans="1:4" x14ac:dyDescent="0.2">
      <c r="A1174" t="s">
        <v>1185</v>
      </c>
      <c r="B1174" t="s">
        <v>5</v>
      </c>
      <c r="C1174" t="s">
        <v>1120</v>
      </c>
      <c r="D1174">
        <v>435</v>
      </c>
    </row>
    <row r="1175" spans="1:4" x14ac:dyDescent="0.2">
      <c r="A1175" t="s">
        <v>1186</v>
      </c>
      <c r="B1175" t="s">
        <v>5</v>
      </c>
      <c r="C1175" t="s">
        <v>1120</v>
      </c>
      <c r="D1175">
        <v>2106</v>
      </c>
    </row>
    <row r="1176" spans="1:4" x14ac:dyDescent="0.2">
      <c r="A1176" t="s">
        <v>1187</v>
      </c>
      <c r="B1176" t="s">
        <v>5</v>
      </c>
      <c r="C1176" t="s">
        <v>1120</v>
      </c>
      <c r="D1176">
        <v>30332</v>
      </c>
    </row>
    <row r="1177" spans="1:4" x14ac:dyDescent="0.2">
      <c r="A1177" t="s">
        <v>1188</v>
      </c>
      <c r="B1177" t="s">
        <v>5</v>
      </c>
      <c r="C1177" t="s">
        <v>1120</v>
      </c>
      <c r="D1177">
        <v>1220</v>
      </c>
    </row>
    <row r="1178" spans="1:4" x14ac:dyDescent="0.2">
      <c r="A1178" t="s">
        <v>1189</v>
      </c>
      <c r="B1178" t="s">
        <v>5</v>
      </c>
      <c r="C1178" t="s">
        <v>1120</v>
      </c>
      <c r="D1178">
        <v>6777</v>
      </c>
    </row>
    <row r="1179" spans="1:4" x14ac:dyDescent="0.2">
      <c r="A1179" t="s">
        <v>1190</v>
      </c>
      <c r="B1179" t="s">
        <v>5</v>
      </c>
      <c r="C1179" t="s">
        <v>1120</v>
      </c>
      <c r="D1179">
        <v>264</v>
      </c>
    </row>
    <row r="1180" spans="1:4" x14ac:dyDescent="0.2">
      <c r="A1180" t="s">
        <v>1191</v>
      </c>
      <c r="B1180" t="s">
        <v>5</v>
      </c>
      <c r="C1180" t="s">
        <v>1120</v>
      </c>
      <c r="D1180">
        <v>1751</v>
      </c>
    </row>
    <row r="1181" spans="1:4" x14ac:dyDescent="0.2">
      <c r="A1181" t="s">
        <v>1192</v>
      </c>
      <c r="B1181" t="s">
        <v>5</v>
      </c>
      <c r="C1181" t="s">
        <v>1120</v>
      </c>
      <c r="D1181">
        <v>335</v>
      </c>
    </row>
    <row r="1182" spans="1:4" x14ac:dyDescent="0.2">
      <c r="A1182" t="s">
        <v>1193</v>
      </c>
      <c r="B1182" t="s">
        <v>5</v>
      </c>
      <c r="C1182" t="s">
        <v>1120</v>
      </c>
      <c r="D1182">
        <v>518</v>
      </c>
    </row>
    <row r="1183" spans="1:4" x14ac:dyDescent="0.2">
      <c r="A1183" t="s">
        <v>1194</v>
      </c>
      <c r="B1183" t="s">
        <v>1195</v>
      </c>
      <c r="C1183" t="s">
        <v>1196</v>
      </c>
      <c r="D1183">
        <v>248</v>
      </c>
    </row>
    <row r="1184" spans="1:4" x14ac:dyDescent="0.2">
      <c r="A1184" t="s">
        <v>1197</v>
      </c>
      <c r="B1184" t="s">
        <v>1195</v>
      </c>
      <c r="C1184" t="s">
        <v>1196</v>
      </c>
      <c r="D1184">
        <v>626</v>
      </c>
    </row>
    <row r="1185" spans="1:4" x14ac:dyDescent="0.2">
      <c r="A1185" t="s">
        <v>1198</v>
      </c>
      <c r="B1185" t="s">
        <v>1195</v>
      </c>
      <c r="C1185" t="s">
        <v>1196</v>
      </c>
      <c r="D1185">
        <v>34102</v>
      </c>
    </row>
    <row r="1186" spans="1:4" x14ac:dyDescent="0.2">
      <c r="A1186" t="s">
        <v>1199</v>
      </c>
      <c r="B1186" t="s">
        <v>1195</v>
      </c>
      <c r="C1186" t="s">
        <v>1196</v>
      </c>
      <c r="D1186">
        <v>1294</v>
      </c>
    </row>
    <row r="1187" spans="1:4" x14ac:dyDescent="0.2">
      <c r="A1187" t="s">
        <v>1200</v>
      </c>
      <c r="B1187" t="s">
        <v>1195</v>
      </c>
      <c r="C1187" t="s">
        <v>1196</v>
      </c>
      <c r="D1187">
        <v>892</v>
      </c>
    </row>
    <row r="1188" spans="1:4" x14ac:dyDescent="0.2">
      <c r="A1188" t="s">
        <v>1201</v>
      </c>
      <c r="B1188" t="s">
        <v>1195</v>
      </c>
      <c r="C1188" t="s">
        <v>1196</v>
      </c>
      <c r="D1188">
        <v>348</v>
      </c>
    </row>
    <row r="1189" spans="1:4" x14ac:dyDescent="0.2">
      <c r="A1189" t="s">
        <v>1202</v>
      </c>
      <c r="B1189" t="s">
        <v>1195</v>
      </c>
      <c r="C1189" t="s">
        <v>1196</v>
      </c>
      <c r="D1189">
        <v>1359</v>
      </c>
    </row>
    <row r="1190" spans="1:4" x14ac:dyDescent="0.2">
      <c r="A1190" t="s">
        <v>1203</v>
      </c>
      <c r="B1190" t="s">
        <v>1195</v>
      </c>
      <c r="C1190" t="s">
        <v>1196</v>
      </c>
      <c r="D1190">
        <v>2072</v>
      </c>
    </row>
    <row r="1191" spans="1:4" x14ac:dyDescent="0.2">
      <c r="A1191" t="s">
        <v>1204</v>
      </c>
      <c r="B1191" t="s">
        <v>1195</v>
      </c>
      <c r="C1191" t="s">
        <v>1196</v>
      </c>
      <c r="D1191">
        <v>125</v>
      </c>
    </row>
    <row r="1192" spans="1:4" x14ac:dyDescent="0.2">
      <c r="A1192" t="s">
        <v>1205</v>
      </c>
      <c r="B1192" t="s">
        <v>1195</v>
      </c>
      <c r="C1192" t="s">
        <v>1196</v>
      </c>
      <c r="D1192">
        <v>234</v>
      </c>
    </row>
    <row r="1193" spans="1:4" x14ac:dyDescent="0.2">
      <c r="A1193" t="s">
        <v>1206</v>
      </c>
      <c r="B1193" t="s">
        <v>1195</v>
      </c>
      <c r="C1193" t="s">
        <v>1196</v>
      </c>
      <c r="D1193">
        <v>983</v>
      </c>
    </row>
    <row r="1194" spans="1:4" x14ac:dyDescent="0.2">
      <c r="A1194" t="s">
        <v>1207</v>
      </c>
      <c r="B1194" t="s">
        <v>1195</v>
      </c>
      <c r="C1194" t="s">
        <v>1196</v>
      </c>
      <c r="D1194">
        <v>852</v>
      </c>
    </row>
    <row r="1195" spans="1:4" x14ac:dyDescent="0.2">
      <c r="A1195" t="s">
        <v>1208</v>
      </c>
      <c r="B1195" t="s">
        <v>1195</v>
      </c>
      <c r="C1195" t="s">
        <v>1196</v>
      </c>
      <c r="D1195">
        <v>756</v>
      </c>
    </row>
    <row r="1196" spans="1:4" x14ac:dyDescent="0.2">
      <c r="A1196" t="s">
        <v>1209</v>
      </c>
      <c r="B1196" t="s">
        <v>1195</v>
      </c>
      <c r="C1196" t="s">
        <v>1196</v>
      </c>
      <c r="D1196">
        <v>611</v>
      </c>
    </row>
    <row r="1197" spans="1:4" x14ac:dyDescent="0.2">
      <c r="A1197" t="s">
        <v>1210</v>
      </c>
      <c r="B1197" t="s">
        <v>1195</v>
      </c>
      <c r="C1197" t="s">
        <v>1196</v>
      </c>
      <c r="D1197">
        <v>939</v>
      </c>
    </row>
    <row r="1198" spans="1:4" x14ac:dyDescent="0.2">
      <c r="A1198" t="s">
        <v>1211</v>
      </c>
      <c r="B1198" t="s">
        <v>1195</v>
      </c>
      <c r="C1198" t="s">
        <v>1196</v>
      </c>
      <c r="D1198">
        <v>94</v>
      </c>
    </row>
    <row r="1199" spans="1:4" x14ac:dyDescent="0.2">
      <c r="A1199" t="s">
        <v>1212</v>
      </c>
      <c r="B1199" t="s">
        <v>1195</v>
      </c>
      <c r="C1199" t="s">
        <v>1196</v>
      </c>
      <c r="D1199">
        <v>702</v>
      </c>
    </row>
    <row r="1200" spans="1:4" x14ac:dyDescent="0.2">
      <c r="A1200" t="s">
        <v>1213</v>
      </c>
      <c r="B1200" t="s">
        <v>1195</v>
      </c>
      <c r="C1200" t="s">
        <v>1196</v>
      </c>
      <c r="D1200">
        <v>398</v>
      </c>
    </row>
    <row r="1201" spans="1:4" x14ac:dyDescent="0.2">
      <c r="A1201" t="s">
        <v>1214</v>
      </c>
      <c r="B1201" t="s">
        <v>1195</v>
      </c>
      <c r="C1201" t="s">
        <v>1196</v>
      </c>
      <c r="D1201">
        <v>2507</v>
      </c>
    </row>
    <row r="1202" spans="1:4" x14ac:dyDescent="0.2">
      <c r="A1202" t="s">
        <v>1215</v>
      </c>
      <c r="B1202" t="s">
        <v>1195</v>
      </c>
      <c r="C1202" t="s">
        <v>1196</v>
      </c>
      <c r="D1202">
        <v>4946</v>
      </c>
    </row>
    <row r="1203" spans="1:4" x14ac:dyDescent="0.2">
      <c r="A1203" t="s">
        <v>1216</v>
      </c>
      <c r="B1203" t="s">
        <v>1195</v>
      </c>
      <c r="C1203" t="s">
        <v>1196</v>
      </c>
      <c r="D1203">
        <v>1453</v>
      </c>
    </row>
    <row r="1204" spans="1:4" x14ac:dyDescent="0.2">
      <c r="A1204" t="s">
        <v>1217</v>
      </c>
      <c r="B1204" t="s">
        <v>1195</v>
      </c>
      <c r="C1204" t="s">
        <v>1196</v>
      </c>
      <c r="D1204">
        <v>2815</v>
      </c>
    </row>
    <row r="1205" spans="1:4" x14ac:dyDescent="0.2">
      <c r="A1205" t="s">
        <v>1218</v>
      </c>
      <c r="B1205" t="s">
        <v>1195</v>
      </c>
      <c r="C1205" t="s">
        <v>1196</v>
      </c>
      <c r="D1205">
        <v>2624</v>
      </c>
    </row>
    <row r="1206" spans="1:4" x14ac:dyDescent="0.2">
      <c r="A1206" t="s">
        <v>1219</v>
      </c>
      <c r="B1206" t="s">
        <v>1195</v>
      </c>
      <c r="C1206" t="s">
        <v>1196</v>
      </c>
      <c r="D1206">
        <v>477</v>
      </c>
    </row>
    <row r="1207" spans="1:4" x14ac:dyDescent="0.2">
      <c r="A1207" t="s">
        <v>1220</v>
      </c>
      <c r="B1207" t="s">
        <v>1195</v>
      </c>
      <c r="C1207" t="s">
        <v>1196</v>
      </c>
      <c r="D1207">
        <v>228</v>
      </c>
    </row>
    <row r="1208" spans="1:4" x14ac:dyDescent="0.2">
      <c r="A1208" t="s">
        <v>1221</v>
      </c>
      <c r="B1208" t="s">
        <v>1195</v>
      </c>
      <c r="C1208" t="s">
        <v>1196</v>
      </c>
      <c r="D1208">
        <v>496</v>
      </c>
    </row>
    <row r="1209" spans="1:4" x14ac:dyDescent="0.2">
      <c r="A1209" t="s">
        <v>1222</v>
      </c>
      <c r="B1209" t="s">
        <v>1195</v>
      </c>
      <c r="C1209" t="s">
        <v>1196</v>
      </c>
      <c r="D1209">
        <v>1766</v>
      </c>
    </row>
    <row r="1210" spans="1:4" x14ac:dyDescent="0.2">
      <c r="A1210" t="s">
        <v>1223</v>
      </c>
      <c r="B1210" t="s">
        <v>1195</v>
      </c>
      <c r="C1210" t="s">
        <v>1196</v>
      </c>
      <c r="D1210">
        <v>449</v>
      </c>
    </row>
    <row r="1211" spans="1:4" x14ac:dyDescent="0.2">
      <c r="A1211" t="s">
        <v>1224</v>
      </c>
      <c r="B1211" t="s">
        <v>1195</v>
      </c>
      <c r="C1211" t="s">
        <v>1196</v>
      </c>
      <c r="D1211">
        <v>487</v>
      </c>
    </row>
    <row r="1212" spans="1:4" x14ac:dyDescent="0.2">
      <c r="A1212" t="s">
        <v>1225</v>
      </c>
      <c r="B1212" t="s">
        <v>1195</v>
      </c>
      <c r="C1212" t="s">
        <v>1196</v>
      </c>
      <c r="D1212">
        <v>1692</v>
      </c>
    </row>
    <row r="1213" spans="1:4" x14ac:dyDescent="0.2">
      <c r="A1213" t="s">
        <v>1226</v>
      </c>
      <c r="B1213" t="s">
        <v>1195</v>
      </c>
      <c r="C1213" t="s">
        <v>1196</v>
      </c>
      <c r="D1213">
        <v>3306</v>
      </c>
    </row>
    <row r="1214" spans="1:4" x14ac:dyDescent="0.2">
      <c r="A1214" t="s">
        <v>1227</v>
      </c>
      <c r="B1214" t="s">
        <v>1195</v>
      </c>
      <c r="C1214" t="s">
        <v>1196</v>
      </c>
      <c r="D1214">
        <v>311</v>
      </c>
    </row>
    <row r="1215" spans="1:4" x14ac:dyDescent="0.2">
      <c r="A1215" t="s">
        <v>1228</v>
      </c>
      <c r="B1215" t="s">
        <v>1195</v>
      </c>
      <c r="C1215" t="s">
        <v>1196</v>
      </c>
      <c r="D1215">
        <v>814</v>
      </c>
    </row>
    <row r="1216" spans="1:4" x14ac:dyDescent="0.2">
      <c r="A1216" t="s">
        <v>1229</v>
      </c>
      <c r="B1216" t="s">
        <v>1195</v>
      </c>
      <c r="C1216" t="s">
        <v>1196</v>
      </c>
      <c r="D1216">
        <v>1175</v>
      </c>
    </row>
    <row r="1217" spans="1:4" x14ac:dyDescent="0.2">
      <c r="A1217" t="s">
        <v>1230</v>
      </c>
      <c r="B1217" t="s">
        <v>1195</v>
      </c>
      <c r="C1217" t="s">
        <v>1196</v>
      </c>
      <c r="D1217">
        <v>632</v>
      </c>
    </row>
    <row r="1218" spans="1:4" x14ac:dyDescent="0.2">
      <c r="A1218" t="s">
        <v>1231</v>
      </c>
      <c r="B1218" t="s">
        <v>1195</v>
      </c>
      <c r="C1218" t="s">
        <v>1196</v>
      </c>
      <c r="D1218">
        <v>422</v>
      </c>
    </row>
    <row r="1219" spans="1:4" x14ac:dyDescent="0.2">
      <c r="A1219" t="s">
        <v>1232</v>
      </c>
      <c r="B1219" t="s">
        <v>1195</v>
      </c>
      <c r="C1219" t="s">
        <v>1196</v>
      </c>
      <c r="D1219">
        <v>1396</v>
      </c>
    </row>
    <row r="1220" spans="1:4" x14ac:dyDescent="0.2">
      <c r="A1220" t="s">
        <v>1233</v>
      </c>
      <c r="B1220" t="s">
        <v>1195</v>
      </c>
      <c r="C1220" t="s">
        <v>1196</v>
      </c>
      <c r="D1220">
        <v>758</v>
      </c>
    </row>
    <row r="1221" spans="1:4" x14ac:dyDescent="0.2">
      <c r="A1221" t="s">
        <v>1234</v>
      </c>
      <c r="B1221" t="s">
        <v>1195</v>
      </c>
      <c r="C1221" t="s">
        <v>1196</v>
      </c>
      <c r="D1221">
        <v>111</v>
      </c>
    </row>
    <row r="1222" spans="1:4" x14ac:dyDescent="0.2">
      <c r="A1222" t="s">
        <v>1235</v>
      </c>
      <c r="B1222" t="s">
        <v>1195</v>
      </c>
      <c r="C1222" t="s">
        <v>1196</v>
      </c>
      <c r="D1222">
        <v>2071</v>
      </c>
    </row>
    <row r="1223" spans="1:4" x14ac:dyDescent="0.2">
      <c r="A1223" t="s">
        <v>1236</v>
      </c>
      <c r="B1223" t="s">
        <v>1195</v>
      </c>
      <c r="C1223" t="s">
        <v>1196</v>
      </c>
      <c r="D1223">
        <v>776</v>
      </c>
    </row>
    <row r="1224" spans="1:4" x14ac:dyDescent="0.2">
      <c r="A1224" t="s">
        <v>1237</v>
      </c>
      <c r="B1224" t="s">
        <v>1195</v>
      </c>
      <c r="C1224" t="s">
        <v>1196</v>
      </c>
      <c r="D1224">
        <v>465</v>
      </c>
    </row>
    <row r="1225" spans="1:4" x14ac:dyDescent="0.2">
      <c r="A1225" t="s">
        <v>1238</v>
      </c>
      <c r="B1225" t="s">
        <v>1195</v>
      </c>
      <c r="C1225" t="s">
        <v>1196</v>
      </c>
      <c r="D1225">
        <v>1831</v>
      </c>
    </row>
    <row r="1226" spans="1:4" x14ac:dyDescent="0.2">
      <c r="A1226" t="s">
        <v>1239</v>
      </c>
      <c r="B1226" t="s">
        <v>1195</v>
      </c>
      <c r="C1226" t="s">
        <v>1196</v>
      </c>
      <c r="D1226">
        <v>2069</v>
      </c>
    </row>
    <row r="1227" spans="1:4" x14ac:dyDescent="0.2">
      <c r="A1227" t="s">
        <v>1240</v>
      </c>
      <c r="B1227" t="s">
        <v>1195</v>
      </c>
      <c r="C1227" t="s">
        <v>1196</v>
      </c>
      <c r="D1227">
        <v>2943</v>
      </c>
    </row>
    <row r="1228" spans="1:4" x14ac:dyDescent="0.2">
      <c r="A1228" t="s">
        <v>1241</v>
      </c>
      <c r="B1228" t="s">
        <v>1195</v>
      </c>
      <c r="C1228" t="s">
        <v>1196</v>
      </c>
      <c r="D1228">
        <v>158</v>
      </c>
    </row>
    <row r="1229" spans="1:4" x14ac:dyDescent="0.2">
      <c r="A1229" t="s">
        <v>1242</v>
      </c>
      <c r="B1229" t="s">
        <v>1195</v>
      </c>
      <c r="C1229" t="s">
        <v>1196</v>
      </c>
      <c r="D1229">
        <v>225</v>
      </c>
    </row>
    <row r="1230" spans="1:4" x14ac:dyDescent="0.2">
      <c r="A1230" t="s">
        <v>1243</v>
      </c>
      <c r="B1230" t="s">
        <v>1195</v>
      </c>
      <c r="C1230" t="s">
        <v>1196</v>
      </c>
      <c r="D1230">
        <v>453</v>
      </c>
    </row>
    <row r="1231" spans="1:4" x14ac:dyDescent="0.2">
      <c r="A1231" t="s">
        <v>1244</v>
      </c>
      <c r="B1231" t="s">
        <v>1195</v>
      </c>
      <c r="C1231" t="s">
        <v>1196</v>
      </c>
      <c r="D1231">
        <v>1531</v>
      </c>
    </row>
    <row r="1232" spans="1:4" x14ac:dyDescent="0.2">
      <c r="A1232" t="s">
        <v>1245</v>
      </c>
      <c r="B1232" t="s">
        <v>1195</v>
      </c>
      <c r="C1232" t="s">
        <v>1196</v>
      </c>
      <c r="D1232">
        <v>195</v>
      </c>
    </row>
    <row r="1233" spans="1:4" x14ac:dyDescent="0.2">
      <c r="A1233" t="s">
        <v>1246</v>
      </c>
      <c r="B1233" t="s">
        <v>1195</v>
      </c>
      <c r="C1233" t="s">
        <v>1196</v>
      </c>
      <c r="D1233">
        <v>818</v>
      </c>
    </row>
    <row r="1234" spans="1:4" x14ac:dyDescent="0.2">
      <c r="A1234" t="s">
        <v>1247</v>
      </c>
      <c r="B1234" t="s">
        <v>1195</v>
      </c>
      <c r="C1234" t="s">
        <v>1196</v>
      </c>
      <c r="D1234">
        <v>4005</v>
      </c>
    </row>
    <row r="1235" spans="1:4" x14ac:dyDescent="0.2">
      <c r="A1235" t="s">
        <v>1248</v>
      </c>
      <c r="B1235" t="s">
        <v>1195</v>
      </c>
      <c r="C1235" t="s">
        <v>1196</v>
      </c>
      <c r="D1235">
        <v>1012</v>
      </c>
    </row>
    <row r="1236" spans="1:4" x14ac:dyDescent="0.2">
      <c r="A1236" t="s">
        <v>1249</v>
      </c>
      <c r="B1236" t="s">
        <v>1195</v>
      </c>
      <c r="C1236" t="s">
        <v>1196</v>
      </c>
      <c r="D1236">
        <v>3872</v>
      </c>
    </row>
    <row r="1237" spans="1:4" x14ac:dyDescent="0.2">
      <c r="A1237" t="s">
        <v>1250</v>
      </c>
      <c r="B1237" t="s">
        <v>1195</v>
      </c>
      <c r="C1237" t="s">
        <v>1196</v>
      </c>
      <c r="D1237">
        <v>114</v>
      </c>
    </row>
    <row r="1238" spans="1:4" x14ac:dyDescent="0.2">
      <c r="A1238" t="s">
        <v>1251</v>
      </c>
      <c r="B1238" t="s">
        <v>1195</v>
      </c>
      <c r="C1238" t="s">
        <v>1196</v>
      </c>
      <c r="D1238">
        <v>196</v>
      </c>
    </row>
    <row r="1239" spans="1:4" x14ac:dyDescent="0.2">
      <c r="A1239" t="s">
        <v>1252</v>
      </c>
      <c r="B1239" t="s">
        <v>1195</v>
      </c>
      <c r="C1239" t="s">
        <v>1196</v>
      </c>
      <c r="D1239">
        <v>1042</v>
      </c>
    </row>
    <row r="1240" spans="1:4" x14ac:dyDescent="0.2">
      <c r="A1240" t="s">
        <v>1253</v>
      </c>
      <c r="B1240" t="s">
        <v>1195</v>
      </c>
      <c r="C1240" t="s">
        <v>1196</v>
      </c>
      <c r="D1240">
        <v>3356</v>
      </c>
    </row>
    <row r="1241" spans="1:4" x14ac:dyDescent="0.2">
      <c r="A1241" t="s">
        <v>1254</v>
      </c>
      <c r="B1241" t="s">
        <v>1195</v>
      </c>
      <c r="C1241" t="s">
        <v>1196</v>
      </c>
      <c r="D1241">
        <v>382</v>
      </c>
    </row>
    <row r="1242" spans="1:4" x14ac:dyDescent="0.2">
      <c r="A1242" t="s">
        <v>1255</v>
      </c>
      <c r="B1242" t="s">
        <v>1195</v>
      </c>
      <c r="C1242" t="s">
        <v>1196</v>
      </c>
      <c r="D1242">
        <v>1275</v>
      </c>
    </row>
    <row r="1243" spans="1:4" x14ac:dyDescent="0.2">
      <c r="A1243" t="s">
        <v>1256</v>
      </c>
      <c r="B1243" t="s">
        <v>1195</v>
      </c>
      <c r="C1243" t="s">
        <v>1196</v>
      </c>
      <c r="D1243">
        <v>315</v>
      </c>
    </row>
    <row r="1244" spans="1:4" x14ac:dyDescent="0.2">
      <c r="A1244" t="s">
        <v>1257</v>
      </c>
      <c r="B1244" t="s">
        <v>1195</v>
      </c>
      <c r="C1244" t="s">
        <v>1196</v>
      </c>
      <c r="D1244">
        <v>217</v>
      </c>
    </row>
    <row r="1245" spans="1:4" x14ac:dyDescent="0.2">
      <c r="A1245" t="s">
        <v>1258</v>
      </c>
      <c r="B1245" t="s">
        <v>1195</v>
      </c>
      <c r="C1245" t="s">
        <v>1196</v>
      </c>
      <c r="D1245">
        <v>3112</v>
      </c>
    </row>
    <row r="1246" spans="1:4" x14ac:dyDescent="0.2">
      <c r="A1246" t="s">
        <v>1259</v>
      </c>
      <c r="B1246" t="s">
        <v>1195</v>
      </c>
      <c r="C1246" t="s">
        <v>1196</v>
      </c>
      <c r="D1246">
        <v>367</v>
      </c>
    </row>
    <row r="1247" spans="1:4" x14ac:dyDescent="0.2">
      <c r="A1247" t="s">
        <v>1260</v>
      </c>
      <c r="B1247" t="s">
        <v>1195</v>
      </c>
      <c r="C1247" t="s">
        <v>1196</v>
      </c>
      <c r="D1247">
        <v>4654</v>
      </c>
    </row>
    <row r="1248" spans="1:4" x14ac:dyDescent="0.2">
      <c r="A1248" t="s">
        <v>1261</v>
      </c>
      <c r="B1248" t="s">
        <v>1195</v>
      </c>
      <c r="C1248" t="s">
        <v>1196</v>
      </c>
      <c r="D1248">
        <v>4857</v>
      </c>
    </row>
    <row r="1249" spans="1:4" x14ac:dyDescent="0.2">
      <c r="A1249" t="s">
        <v>1262</v>
      </c>
      <c r="B1249" t="s">
        <v>1195</v>
      </c>
      <c r="C1249" t="s">
        <v>1196</v>
      </c>
      <c r="D1249">
        <v>517</v>
      </c>
    </row>
    <row r="1250" spans="1:4" x14ac:dyDescent="0.2">
      <c r="A1250" t="s">
        <v>1263</v>
      </c>
      <c r="B1250" t="s">
        <v>1195</v>
      </c>
      <c r="C1250" t="s">
        <v>1196</v>
      </c>
      <c r="D1250">
        <v>198</v>
      </c>
    </row>
    <row r="1251" spans="1:4" x14ac:dyDescent="0.2">
      <c r="A1251" t="s">
        <v>1264</v>
      </c>
      <c r="B1251" t="s">
        <v>1195</v>
      </c>
      <c r="C1251" t="s">
        <v>1196</v>
      </c>
      <c r="D1251">
        <v>655</v>
      </c>
    </row>
    <row r="1252" spans="1:4" x14ac:dyDescent="0.2">
      <c r="A1252" t="s">
        <v>1265</v>
      </c>
      <c r="B1252" t="s">
        <v>1195</v>
      </c>
      <c r="C1252" t="s">
        <v>1196</v>
      </c>
      <c r="D1252">
        <v>187</v>
      </c>
    </row>
    <row r="1253" spans="1:4" x14ac:dyDescent="0.2">
      <c r="A1253" t="s">
        <v>1266</v>
      </c>
      <c r="B1253" t="s">
        <v>1195</v>
      </c>
      <c r="C1253" t="s">
        <v>1196</v>
      </c>
      <c r="D1253">
        <v>2147</v>
      </c>
    </row>
    <row r="1254" spans="1:4" x14ac:dyDescent="0.2">
      <c r="A1254" t="s">
        <v>1267</v>
      </c>
      <c r="B1254" t="s">
        <v>1195</v>
      </c>
      <c r="C1254" t="s">
        <v>1196</v>
      </c>
      <c r="D1254">
        <v>1344</v>
      </c>
    </row>
    <row r="1255" spans="1:4" x14ac:dyDescent="0.2">
      <c r="A1255" t="s">
        <v>1268</v>
      </c>
      <c r="B1255" t="s">
        <v>1195</v>
      </c>
      <c r="C1255" t="s">
        <v>1196</v>
      </c>
      <c r="D1255">
        <v>2711</v>
      </c>
    </row>
    <row r="1256" spans="1:4" x14ac:dyDescent="0.2">
      <c r="A1256" t="s">
        <v>1269</v>
      </c>
      <c r="B1256" t="s">
        <v>1195</v>
      </c>
      <c r="C1256" t="s">
        <v>1196</v>
      </c>
      <c r="D1256">
        <v>1236</v>
      </c>
    </row>
    <row r="1257" spans="1:4" x14ac:dyDescent="0.2">
      <c r="A1257" t="s">
        <v>1270</v>
      </c>
      <c r="B1257" t="s">
        <v>1271</v>
      </c>
      <c r="C1257" t="s">
        <v>1272</v>
      </c>
      <c r="D1257">
        <v>379</v>
      </c>
    </row>
    <row r="1258" spans="1:4" x14ac:dyDescent="0.2">
      <c r="A1258" t="s">
        <v>1273</v>
      </c>
      <c r="B1258" t="s">
        <v>1271</v>
      </c>
      <c r="C1258" t="s">
        <v>1272</v>
      </c>
      <c r="D1258">
        <v>5292</v>
      </c>
    </row>
    <row r="1259" spans="1:4" x14ac:dyDescent="0.2">
      <c r="A1259" t="s">
        <v>1274</v>
      </c>
      <c r="B1259" t="s">
        <v>1271</v>
      </c>
      <c r="C1259" t="s">
        <v>1272</v>
      </c>
      <c r="D1259">
        <v>5622</v>
      </c>
    </row>
    <row r="1260" spans="1:4" x14ac:dyDescent="0.2">
      <c r="A1260" t="s">
        <v>1275</v>
      </c>
      <c r="B1260" t="s">
        <v>1271</v>
      </c>
      <c r="C1260" t="s">
        <v>1272</v>
      </c>
      <c r="D1260">
        <v>9850</v>
      </c>
    </row>
    <row r="1261" spans="1:4" x14ac:dyDescent="0.2">
      <c r="A1261" t="s">
        <v>1276</v>
      </c>
      <c r="B1261" t="s">
        <v>1271</v>
      </c>
      <c r="C1261" t="s">
        <v>1272</v>
      </c>
      <c r="D1261">
        <v>4845</v>
      </c>
    </row>
    <row r="1262" spans="1:4" x14ac:dyDescent="0.2">
      <c r="A1262" t="s">
        <v>1277</v>
      </c>
      <c r="B1262" t="s">
        <v>1271</v>
      </c>
      <c r="C1262" t="s">
        <v>1272</v>
      </c>
      <c r="D1262">
        <v>4554</v>
      </c>
    </row>
    <row r="1263" spans="1:4" x14ac:dyDescent="0.2">
      <c r="A1263" t="s">
        <v>1278</v>
      </c>
      <c r="B1263" t="s">
        <v>1271</v>
      </c>
      <c r="C1263" t="s">
        <v>1272</v>
      </c>
      <c r="D1263">
        <v>802</v>
      </c>
    </row>
    <row r="1264" spans="1:4" x14ac:dyDescent="0.2">
      <c r="A1264" t="s">
        <v>1279</v>
      </c>
      <c r="B1264" t="s">
        <v>1271</v>
      </c>
      <c r="C1264" t="s">
        <v>1272</v>
      </c>
      <c r="D1264">
        <v>1710</v>
      </c>
    </row>
    <row r="1265" spans="1:4" x14ac:dyDescent="0.2">
      <c r="A1265" t="s">
        <v>1280</v>
      </c>
      <c r="B1265" t="s">
        <v>1271</v>
      </c>
      <c r="C1265" t="s">
        <v>1272</v>
      </c>
      <c r="D1265">
        <v>1550</v>
      </c>
    </row>
    <row r="1266" spans="1:4" x14ac:dyDescent="0.2">
      <c r="A1266" t="s">
        <v>1281</v>
      </c>
      <c r="B1266" t="s">
        <v>1271</v>
      </c>
      <c r="C1266" t="s">
        <v>1272</v>
      </c>
      <c r="D1266">
        <v>667</v>
      </c>
    </row>
    <row r="1267" spans="1:4" x14ac:dyDescent="0.2">
      <c r="A1267" t="s">
        <v>1282</v>
      </c>
      <c r="B1267" t="s">
        <v>1271</v>
      </c>
      <c r="C1267" t="s">
        <v>1272</v>
      </c>
      <c r="D1267">
        <v>2603</v>
      </c>
    </row>
    <row r="1268" spans="1:4" x14ac:dyDescent="0.2">
      <c r="A1268" t="s">
        <v>1283</v>
      </c>
      <c r="B1268" t="s">
        <v>1271</v>
      </c>
      <c r="C1268" t="s">
        <v>1272</v>
      </c>
      <c r="D1268">
        <v>5464</v>
      </c>
    </row>
    <row r="1269" spans="1:4" x14ac:dyDescent="0.2">
      <c r="A1269" t="s">
        <v>1284</v>
      </c>
      <c r="B1269" t="s">
        <v>1271</v>
      </c>
      <c r="C1269" t="s">
        <v>1272</v>
      </c>
      <c r="D1269">
        <v>8994</v>
      </c>
    </row>
    <row r="1270" spans="1:4" x14ac:dyDescent="0.2">
      <c r="A1270" t="s">
        <v>1285</v>
      </c>
      <c r="B1270" t="s">
        <v>1271</v>
      </c>
      <c r="C1270" t="s">
        <v>1272</v>
      </c>
      <c r="D1270">
        <v>3285</v>
      </c>
    </row>
    <row r="1271" spans="1:4" x14ac:dyDescent="0.2">
      <c r="A1271" t="s">
        <v>1286</v>
      </c>
      <c r="B1271" t="s">
        <v>1271</v>
      </c>
      <c r="C1271" t="s">
        <v>1272</v>
      </c>
      <c r="D1271">
        <v>4267</v>
      </c>
    </row>
    <row r="1272" spans="1:4" x14ac:dyDescent="0.2">
      <c r="A1272" t="s">
        <v>1287</v>
      </c>
      <c r="B1272" t="s">
        <v>1271</v>
      </c>
      <c r="C1272" t="s">
        <v>1272</v>
      </c>
      <c r="D1272">
        <v>2119</v>
      </c>
    </row>
    <row r="1273" spans="1:4" x14ac:dyDescent="0.2">
      <c r="A1273" t="s">
        <v>1288</v>
      </c>
      <c r="B1273" t="s">
        <v>1271</v>
      </c>
      <c r="C1273" t="s">
        <v>1272</v>
      </c>
      <c r="D1273">
        <v>3362</v>
      </c>
    </row>
    <row r="1274" spans="1:4" x14ac:dyDescent="0.2">
      <c r="A1274" t="s">
        <v>1289</v>
      </c>
      <c r="B1274" t="s">
        <v>1271</v>
      </c>
      <c r="C1274" t="s">
        <v>1272</v>
      </c>
      <c r="D1274">
        <v>839</v>
      </c>
    </row>
    <row r="1275" spans="1:4" x14ac:dyDescent="0.2">
      <c r="A1275" t="s">
        <v>1290</v>
      </c>
      <c r="B1275" t="s">
        <v>1271</v>
      </c>
      <c r="C1275" t="s">
        <v>1272</v>
      </c>
      <c r="D1275">
        <v>1798</v>
      </c>
    </row>
    <row r="1276" spans="1:4" x14ac:dyDescent="0.2">
      <c r="A1276" t="s">
        <v>1291</v>
      </c>
      <c r="B1276" t="s">
        <v>1271</v>
      </c>
      <c r="C1276" t="s">
        <v>1272</v>
      </c>
      <c r="D1276">
        <v>1185</v>
      </c>
    </row>
    <row r="1277" spans="1:4" x14ac:dyDescent="0.2">
      <c r="A1277" t="s">
        <v>1292</v>
      </c>
      <c r="B1277" t="s">
        <v>1271</v>
      </c>
      <c r="C1277" t="s">
        <v>1272</v>
      </c>
      <c r="D1277">
        <v>873</v>
      </c>
    </row>
    <row r="1278" spans="1:4" x14ac:dyDescent="0.2">
      <c r="A1278" t="s">
        <v>1293</v>
      </c>
      <c r="B1278" t="s">
        <v>1271</v>
      </c>
      <c r="C1278" t="s">
        <v>1272</v>
      </c>
      <c r="D1278">
        <v>1250</v>
      </c>
    </row>
    <row r="1279" spans="1:4" x14ac:dyDescent="0.2">
      <c r="A1279" t="s">
        <v>1294</v>
      </c>
      <c r="B1279" t="s">
        <v>1271</v>
      </c>
      <c r="C1279" t="s">
        <v>1272</v>
      </c>
      <c r="D1279">
        <v>1030</v>
      </c>
    </row>
    <row r="1280" spans="1:4" x14ac:dyDescent="0.2">
      <c r="A1280" t="s">
        <v>1295</v>
      </c>
      <c r="B1280" t="s">
        <v>1271</v>
      </c>
      <c r="C1280" t="s">
        <v>1272</v>
      </c>
      <c r="D1280">
        <v>1208</v>
      </c>
    </row>
    <row r="1281" spans="1:4" x14ac:dyDescent="0.2">
      <c r="A1281" t="s">
        <v>1296</v>
      </c>
      <c r="B1281" t="s">
        <v>1271</v>
      </c>
      <c r="C1281" t="s">
        <v>1272</v>
      </c>
      <c r="D1281">
        <v>3115</v>
      </c>
    </row>
    <row r="1282" spans="1:4" x14ac:dyDescent="0.2">
      <c r="A1282" t="s">
        <v>1297</v>
      </c>
      <c r="B1282" t="s">
        <v>1271</v>
      </c>
      <c r="C1282" t="s">
        <v>1272</v>
      </c>
      <c r="D1282">
        <v>79692</v>
      </c>
    </row>
    <row r="1283" spans="1:4" x14ac:dyDescent="0.2">
      <c r="A1283" t="s">
        <v>1298</v>
      </c>
      <c r="B1283" t="s">
        <v>1271</v>
      </c>
      <c r="C1283" t="s">
        <v>1272</v>
      </c>
      <c r="D1283">
        <v>1867</v>
      </c>
    </row>
    <row r="1284" spans="1:4" x14ac:dyDescent="0.2">
      <c r="A1284" t="s">
        <v>1299</v>
      </c>
      <c r="B1284" t="s">
        <v>1271</v>
      </c>
      <c r="C1284" t="s">
        <v>1272</v>
      </c>
      <c r="D1284">
        <v>7830</v>
      </c>
    </row>
    <row r="1285" spans="1:4" x14ac:dyDescent="0.2">
      <c r="A1285" t="s">
        <v>1300</v>
      </c>
      <c r="B1285" t="s">
        <v>1271</v>
      </c>
      <c r="C1285" t="s">
        <v>1272</v>
      </c>
      <c r="D1285">
        <v>4569</v>
      </c>
    </row>
    <row r="1286" spans="1:4" x14ac:dyDescent="0.2">
      <c r="A1286" t="s">
        <v>1301</v>
      </c>
      <c r="B1286" t="s">
        <v>1271</v>
      </c>
      <c r="C1286" t="s">
        <v>1272</v>
      </c>
      <c r="D1286">
        <v>2612</v>
      </c>
    </row>
    <row r="1287" spans="1:4" x14ac:dyDescent="0.2">
      <c r="A1287" t="s">
        <v>1302</v>
      </c>
      <c r="B1287" t="s">
        <v>1271</v>
      </c>
      <c r="C1287" t="s">
        <v>1272</v>
      </c>
      <c r="D1287">
        <v>14136</v>
      </c>
    </row>
    <row r="1288" spans="1:4" x14ac:dyDescent="0.2">
      <c r="A1288" t="s">
        <v>1303</v>
      </c>
      <c r="B1288" t="s">
        <v>1271</v>
      </c>
      <c r="C1288" t="s">
        <v>1272</v>
      </c>
      <c r="D1288">
        <v>6502</v>
      </c>
    </row>
    <row r="1289" spans="1:4" x14ac:dyDescent="0.2">
      <c r="A1289" t="s">
        <v>1304</v>
      </c>
      <c r="B1289" t="s">
        <v>1271</v>
      </c>
      <c r="C1289" t="s">
        <v>1272</v>
      </c>
      <c r="D1289">
        <v>16397</v>
      </c>
    </row>
    <row r="1290" spans="1:4" x14ac:dyDescent="0.2">
      <c r="A1290" t="s">
        <v>1305</v>
      </c>
      <c r="B1290" t="s">
        <v>1271</v>
      </c>
      <c r="C1290" t="s">
        <v>1272</v>
      </c>
      <c r="D1290">
        <v>4940</v>
      </c>
    </row>
    <row r="1291" spans="1:4" x14ac:dyDescent="0.2">
      <c r="A1291" t="s">
        <v>1306</v>
      </c>
      <c r="B1291" t="s">
        <v>1271</v>
      </c>
      <c r="C1291" t="s">
        <v>1272</v>
      </c>
      <c r="D1291">
        <v>2652</v>
      </c>
    </row>
    <row r="1292" spans="1:4" x14ac:dyDescent="0.2">
      <c r="A1292" t="s">
        <v>1307</v>
      </c>
      <c r="B1292" t="s">
        <v>1271</v>
      </c>
      <c r="C1292" t="s">
        <v>1272</v>
      </c>
      <c r="D1292">
        <v>1304</v>
      </c>
    </row>
    <row r="1293" spans="1:4" x14ac:dyDescent="0.2">
      <c r="A1293" t="s">
        <v>1308</v>
      </c>
      <c r="B1293" t="s">
        <v>1271</v>
      </c>
      <c r="C1293" t="s">
        <v>1272</v>
      </c>
      <c r="D1293">
        <v>3865</v>
      </c>
    </row>
    <row r="1294" spans="1:4" x14ac:dyDescent="0.2">
      <c r="A1294" t="s">
        <v>1309</v>
      </c>
      <c r="B1294" t="s">
        <v>1271</v>
      </c>
      <c r="C1294" t="s">
        <v>1272</v>
      </c>
      <c r="D1294">
        <v>5726</v>
      </c>
    </row>
    <row r="1295" spans="1:4" x14ac:dyDescent="0.2">
      <c r="A1295" t="s">
        <v>1310</v>
      </c>
      <c r="B1295" t="s">
        <v>1271</v>
      </c>
      <c r="C1295" t="s">
        <v>1272</v>
      </c>
      <c r="D1295">
        <v>21386</v>
      </c>
    </row>
    <row r="1296" spans="1:4" x14ac:dyDescent="0.2">
      <c r="A1296" t="s">
        <v>1311</v>
      </c>
      <c r="B1296" t="s">
        <v>1271</v>
      </c>
      <c r="C1296" t="s">
        <v>1272</v>
      </c>
      <c r="D1296">
        <v>665</v>
      </c>
    </row>
    <row r="1297" spans="1:4" x14ac:dyDescent="0.2">
      <c r="A1297" t="s">
        <v>1312</v>
      </c>
      <c r="B1297" t="s">
        <v>1271</v>
      </c>
      <c r="C1297" t="s">
        <v>1272</v>
      </c>
      <c r="D1297">
        <v>14244</v>
      </c>
    </row>
    <row r="1298" spans="1:4" x14ac:dyDescent="0.2">
      <c r="A1298" t="s">
        <v>1313</v>
      </c>
      <c r="B1298" t="s">
        <v>1271</v>
      </c>
      <c r="C1298" t="s">
        <v>1272</v>
      </c>
      <c r="D1298">
        <v>530</v>
      </c>
    </row>
    <row r="1299" spans="1:4" x14ac:dyDescent="0.2">
      <c r="A1299" t="s">
        <v>1314</v>
      </c>
      <c r="B1299" t="s">
        <v>1271</v>
      </c>
      <c r="C1299" t="s">
        <v>1272</v>
      </c>
      <c r="D1299">
        <v>1281</v>
      </c>
    </row>
    <row r="1300" spans="1:4" x14ac:dyDescent="0.2">
      <c r="A1300" t="s">
        <v>1315</v>
      </c>
      <c r="B1300" t="s">
        <v>1271</v>
      </c>
      <c r="C1300" t="s">
        <v>1272</v>
      </c>
      <c r="D1300">
        <v>2000</v>
      </c>
    </row>
    <row r="1301" spans="1:4" x14ac:dyDescent="0.2">
      <c r="A1301" t="s">
        <v>1316</v>
      </c>
      <c r="B1301" t="s">
        <v>1271</v>
      </c>
      <c r="C1301" t="s">
        <v>1272</v>
      </c>
      <c r="D1301">
        <v>7836</v>
      </c>
    </row>
    <row r="1302" spans="1:4" x14ac:dyDescent="0.2">
      <c r="A1302" t="s">
        <v>1317</v>
      </c>
      <c r="B1302" t="s">
        <v>1271</v>
      </c>
      <c r="C1302" t="s">
        <v>1272</v>
      </c>
      <c r="D1302">
        <v>5248</v>
      </c>
    </row>
    <row r="1303" spans="1:4" x14ac:dyDescent="0.2">
      <c r="A1303" t="s">
        <v>1318</v>
      </c>
      <c r="B1303" t="s">
        <v>1271</v>
      </c>
      <c r="C1303" t="s">
        <v>1272</v>
      </c>
      <c r="D1303">
        <v>5713</v>
      </c>
    </row>
    <row r="1304" spans="1:4" x14ac:dyDescent="0.2">
      <c r="A1304" t="s">
        <v>1319</v>
      </c>
      <c r="B1304" t="s">
        <v>1271</v>
      </c>
      <c r="C1304" t="s">
        <v>1272</v>
      </c>
      <c r="D1304">
        <v>828</v>
      </c>
    </row>
    <row r="1305" spans="1:4" x14ac:dyDescent="0.2">
      <c r="A1305" t="s">
        <v>1320</v>
      </c>
      <c r="B1305" t="s">
        <v>1271</v>
      </c>
      <c r="C1305" t="s">
        <v>1272</v>
      </c>
      <c r="D1305">
        <v>9984</v>
      </c>
    </row>
    <row r="1306" spans="1:4" x14ac:dyDescent="0.2">
      <c r="A1306" t="s">
        <v>1321</v>
      </c>
      <c r="B1306" t="s">
        <v>1271</v>
      </c>
      <c r="C1306" t="s">
        <v>1272</v>
      </c>
      <c r="D1306">
        <v>3972</v>
      </c>
    </row>
    <row r="1307" spans="1:4" x14ac:dyDescent="0.2">
      <c r="A1307" t="s">
        <v>1322</v>
      </c>
      <c r="B1307" t="s">
        <v>1271</v>
      </c>
      <c r="C1307" t="s">
        <v>1272</v>
      </c>
      <c r="D1307">
        <v>1942</v>
      </c>
    </row>
    <row r="1308" spans="1:4" x14ac:dyDescent="0.2">
      <c r="A1308" t="s">
        <v>1323</v>
      </c>
      <c r="B1308" t="s">
        <v>1271</v>
      </c>
      <c r="C1308" t="s">
        <v>1272</v>
      </c>
      <c r="D1308">
        <v>4756</v>
      </c>
    </row>
    <row r="1309" spans="1:4" x14ac:dyDescent="0.2">
      <c r="A1309" t="s">
        <v>1324</v>
      </c>
      <c r="B1309" t="s">
        <v>1271</v>
      </c>
      <c r="C1309" t="s">
        <v>1272</v>
      </c>
      <c r="D1309">
        <v>1194</v>
      </c>
    </row>
    <row r="1310" spans="1:4" x14ac:dyDescent="0.2">
      <c r="A1310" t="s">
        <v>1325</v>
      </c>
      <c r="B1310" t="s">
        <v>1271</v>
      </c>
      <c r="C1310" t="s">
        <v>1272</v>
      </c>
      <c r="D1310">
        <v>2616</v>
      </c>
    </row>
    <row r="1311" spans="1:4" x14ac:dyDescent="0.2">
      <c r="A1311" t="s">
        <v>1326</v>
      </c>
      <c r="B1311" t="s">
        <v>1271</v>
      </c>
      <c r="C1311" t="s">
        <v>1272</v>
      </c>
      <c r="D1311">
        <v>768</v>
      </c>
    </row>
    <row r="1312" spans="1:4" x14ac:dyDescent="0.2">
      <c r="A1312" t="s">
        <v>1327</v>
      </c>
      <c r="B1312" t="s">
        <v>1271</v>
      </c>
      <c r="C1312" t="s">
        <v>1272</v>
      </c>
      <c r="D1312">
        <v>611</v>
      </c>
    </row>
    <row r="1313" spans="1:4" x14ac:dyDescent="0.2">
      <c r="A1313" t="s">
        <v>1328</v>
      </c>
      <c r="B1313" t="s">
        <v>1271</v>
      </c>
      <c r="C1313" t="s">
        <v>1272</v>
      </c>
      <c r="D1313">
        <v>3604</v>
      </c>
    </row>
    <row r="1314" spans="1:4" x14ac:dyDescent="0.2">
      <c r="A1314" t="s">
        <v>1329</v>
      </c>
      <c r="B1314" t="s">
        <v>1271</v>
      </c>
      <c r="C1314" t="s">
        <v>1272</v>
      </c>
      <c r="D1314">
        <v>3074</v>
      </c>
    </row>
    <row r="1315" spans="1:4" x14ac:dyDescent="0.2">
      <c r="A1315" t="s">
        <v>1330</v>
      </c>
      <c r="B1315" t="s">
        <v>1271</v>
      </c>
      <c r="C1315" t="s">
        <v>1272</v>
      </c>
      <c r="D1315">
        <v>2887</v>
      </c>
    </row>
    <row r="1316" spans="1:4" x14ac:dyDescent="0.2">
      <c r="A1316" t="s">
        <v>1331</v>
      </c>
      <c r="B1316" t="s">
        <v>1271</v>
      </c>
      <c r="C1316" t="s">
        <v>1272</v>
      </c>
      <c r="D1316">
        <v>190</v>
      </c>
    </row>
    <row r="1317" spans="1:4" x14ac:dyDescent="0.2">
      <c r="A1317" t="s">
        <v>1332</v>
      </c>
      <c r="B1317" t="s">
        <v>1271</v>
      </c>
      <c r="C1317" t="s">
        <v>1272</v>
      </c>
      <c r="D1317">
        <v>3397</v>
      </c>
    </row>
    <row r="1318" spans="1:4" x14ac:dyDescent="0.2">
      <c r="A1318" t="s">
        <v>1333</v>
      </c>
      <c r="B1318" t="s">
        <v>1271</v>
      </c>
      <c r="C1318" t="s">
        <v>1272</v>
      </c>
      <c r="D1318">
        <v>1698</v>
      </c>
    </row>
    <row r="1319" spans="1:4" x14ac:dyDescent="0.2">
      <c r="A1319" t="s">
        <v>1334</v>
      </c>
      <c r="B1319" t="s">
        <v>1271</v>
      </c>
      <c r="C1319" t="s">
        <v>1272</v>
      </c>
      <c r="D1319">
        <v>3075</v>
      </c>
    </row>
    <row r="1320" spans="1:4" x14ac:dyDescent="0.2">
      <c r="A1320" t="s">
        <v>1335</v>
      </c>
      <c r="B1320" t="s">
        <v>1271</v>
      </c>
      <c r="C1320" t="s">
        <v>1272</v>
      </c>
      <c r="D1320">
        <v>1433</v>
      </c>
    </row>
    <row r="1321" spans="1:4" x14ac:dyDescent="0.2">
      <c r="A1321" t="s">
        <v>1336</v>
      </c>
      <c r="B1321" t="s">
        <v>1271</v>
      </c>
      <c r="C1321" t="s">
        <v>1272</v>
      </c>
      <c r="D1321">
        <v>159</v>
      </c>
    </row>
    <row r="1322" spans="1:4" x14ac:dyDescent="0.2">
      <c r="A1322" t="s">
        <v>1337</v>
      </c>
      <c r="B1322" t="s">
        <v>1271</v>
      </c>
      <c r="C1322" t="s">
        <v>1272</v>
      </c>
      <c r="D1322">
        <v>12141</v>
      </c>
    </row>
    <row r="1323" spans="1:4" x14ac:dyDescent="0.2">
      <c r="A1323" t="s">
        <v>1338</v>
      </c>
      <c r="B1323" t="s">
        <v>1271</v>
      </c>
      <c r="C1323" t="s">
        <v>1272</v>
      </c>
      <c r="D1323">
        <v>6786</v>
      </c>
    </row>
    <row r="1324" spans="1:4" x14ac:dyDescent="0.2">
      <c r="A1324" t="s">
        <v>1339</v>
      </c>
      <c r="B1324" t="s">
        <v>1271</v>
      </c>
      <c r="C1324" t="s">
        <v>1272</v>
      </c>
      <c r="D1324">
        <v>693</v>
      </c>
    </row>
    <row r="1325" spans="1:4" x14ac:dyDescent="0.2">
      <c r="A1325" t="s">
        <v>1340</v>
      </c>
      <c r="B1325" t="s">
        <v>1271</v>
      </c>
      <c r="C1325" t="s">
        <v>1272</v>
      </c>
      <c r="D1325">
        <v>50456</v>
      </c>
    </row>
    <row r="1326" spans="1:4" x14ac:dyDescent="0.2">
      <c r="A1326" t="s">
        <v>1341</v>
      </c>
      <c r="B1326" t="s">
        <v>1271</v>
      </c>
      <c r="C1326" t="s">
        <v>1272</v>
      </c>
      <c r="D1326">
        <v>982</v>
      </c>
    </row>
    <row r="1327" spans="1:4" x14ac:dyDescent="0.2">
      <c r="A1327" t="s">
        <v>1342</v>
      </c>
      <c r="B1327" t="s">
        <v>1271</v>
      </c>
      <c r="C1327" t="s">
        <v>1272</v>
      </c>
      <c r="D1327">
        <v>9209</v>
      </c>
    </row>
    <row r="1328" spans="1:4" x14ac:dyDescent="0.2">
      <c r="A1328" t="s">
        <v>1343</v>
      </c>
      <c r="B1328" t="s">
        <v>1271</v>
      </c>
      <c r="C1328" t="s">
        <v>1272</v>
      </c>
      <c r="D1328">
        <v>4644</v>
      </c>
    </row>
    <row r="1329" spans="1:4" x14ac:dyDescent="0.2">
      <c r="A1329" t="s">
        <v>1344</v>
      </c>
      <c r="B1329" t="s">
        <v>1271</v>
      </c>
      <c r="C1329" t="s">
        <v>1272</v>
      </c>
      <c r="D1329">
        <v>2883</v>
      </c>
    </row>
    <row r="1330" spans="1:4" x14ac:dyDescent="0.2">
      <c r="A1330" t="s">
        <v>1345</v>
      </c>
      <c r="B1330" t="s">
        <v>1271</v>
      </c>
      <c r="C1330" t="s">
        <v>1272</v>
      </c>
      <c r="D1330">
        <v>10411</v>
      </c>
    </row>
    <row r="1331" spans="1:4" x14ac:dyDescent="0.2">
      <c r="A1331" t="s">
        <v>1346</v>
      </c>
      <c r="B1331" t="s">
        <v>1271</v>
      </c>
      <c r="C1331" t="s">
        <v>1272</v>
      </c>
      <c r="D1331">
        <v>3724</v>
      </c>
    </row>
    <row r="1332" spans="1:4" x14ac:dyDescent="0.2">
      <c r="A1332" t="s">
        <v>1347</v>
      </c>
      <c r="B1332" t="s">
        <v>1271</v>
      </c>
      <c r="C1332" t="s">
        <v>1272</v>
      </c>
      <c r="D1332">
        <v>2653</v>
      </c>
    </row>
    <row r="1333" spans="1:4" x14ac:dyDescent="0.2">
      <c r="A1333" t="s">
        <v>1348</v>
      </c>
      <c r="B1333" t="s">
        <v>1271</v>
      </c>
      <c r="C1333" t="s">
        <v>1272</v>
      </c>
      <c r="D1333">
        <v>5081</v>
      </c>
    </row>
    <row r="1334" spans="1:4" x14ac:dyDescent="0.2">
      <c r="A1334" t="s">
        <v>1349</v>
      </c>
      <c r="B1334" t="s">
        <v>1271</v>
      </c>
      <c r="C1334" t="s">
        <v>1272</v>
      </c>
      <c r="D1334">
        <v>8398</v>
      </c>
    </row>
    <row r="1335" spans="1:4" x14ac:dyDescent="0.2">
      <c r="A1335" t="s">
        <v>1350</v>
      </c>
      <c r="B1335" t="s">
        <v>1271</v>
      </c>
      <c r="C1335" t="s">
        <v>1272</v>
      </c>
      <c r="D1335">
        <v>2227</v>
      </c>
    </row>
    <row r="1336" spans="1:4" x14ac:dyDescent="0.2">
      <c r="A1336" t="s">
        <v>1351</v>
      </c>
      <c r="B1336" t="s">
        <v>1271</v>
      </c>
      <c r="C1336" t="s">
        <v>1272</v>
      </c>
      <c r="D1336">
        <v>1271</v>
      </c>
    </row>
    <row r="1337" spans="1:4" x14ac:dyDescent="0.2">
      <c r="A1337" t="s">
        <v>1352</v>
      </c>
      <c r="B1337" t="s">
        <v>1271</v>
      </c>
      <c r="C1337" t="s">
        <v>1272</v>
      </c>
      <c r="D1337">
        <v>1073</v>
      </c>
    </row>
    <row r="1338" spans="1:4" x14ac:dyDescent="0.2">
      <c r="A1338" t="s">
        <v>1353</v>
      </c>
      <c r="B1338" t="s">
        <v>1271</v>
      </c>
      <c r="C1338" t="s">
        <v>1272</v>
      </c>
      <c r="D1338">
        <v>10336</v>
      </c>
    </row>
    <row r="1339" spans="1:4" x14ac:dyDescent="0.2">
      <c r="A1339" t="s">
        <v>1354</v>
      </c>
      <c r="B1339" t="s">
        <v>1271</v>
      </c>
      <c r="C1339" t="s">
        <v>1272</v>
      </c>
      <c r="D1339">
        <v>5178</v>
      </c>
    </row>
    <row r="1340" spans="1:4" x14ac:dyDescent="0.2">
      <c r="A1340" t="s">
        <v>1355</v>
      </c>
      <c r="B1340" t="s">
        <v>1271</v>
      </c>
      <c r="C1340" t="s">
        <v>1272</v>
      </c>
      <c r="D1340">
        <v>5084</v>
      </c>
    </row>
    <row r="1341" spans="1:4" x14ac:dyDescent="0.2">
      <c r="A1341" t="s">
        <v>1356</v>
      </c>
      <c r="B1341" t="s">
        <v>1271</v>
      </c>
      <c r="C1341" t="s">
        <v>1272</v>
      </c>
      <c r="D1341">
        <v>5414</v>
      </c>
    </row>
    <row r="1342" spans="1:4" x14ac:dyDescent="0.2">
      <c r="A1342" t="s">
        <v>1357</v>
      </c>
      <c r="B1342" t="s">
        <v>1271</v>
      </c>
      <c r="C1342" t="s">
        <v>1272</v>
      </c>
      <c r="D1342">
        <v>8905</v>
      </c>
    </row>
    <row r="1343" spans="1:4" x14ac:dyDescent="0.2">
      <c r="A1343" t="s">
        <v>1358</v>
      </c>
      <c r="B1343" t="s">
        <v>1271</v>
      </c>
      <c r="C1343" t="s">
        <v>1272</v>
      </c>
      <c r="D1343">
        <v>3571</v>
      </c>
    </row>
    <row r="1344" spans="1:4" x14ac:dyDescent="0.2">
      <c r="A1344" t="s">
        <v>1359</v>
      </c>
      <c r="B1344" t="s">
        <v>1271</v>
      </c>
      <c r="C1344" t="s">
        <v>1272</v>
      </c>
      <c r="D1344">
        <v>4860</v>
      </c>
    </row>
    <row r="1345" spans="1:4" x14ac:dyDescent="0.2">
      <c r="A1345" t="s">
        <v>1360</v>
      </c>
      <c r="B1345" t="s">
        <v>1271</v>
      </c>
      <c r="C1345" t="s">
        <v>1272</v>
      </c>
      <c r="D1345">
        <v>11748</v>
      </c>
    </row>
    <row r="1346" spans="1:4" x14ac:dyDescent="0.2">
      <c r="A1346" t="s">
        <v>1361</v>
      </c>
      <c r="B1346" t="s">
        <v>1271</v>
      </c>
      <c r="C1346" t="s">
        <v>1272</v>
      </c>
      <c r="D1346">
        <v>1237</v>
      </c>
    </row>
    <row r="1347" spans="1:4" x14ac:dyDescent="0.2">
      <c r="A1347" t="s">
        <v>1362</v>
      </c>
      <c r="B1347" t="s">
        <v>1271</v>
      </c>
      <c r="C1347" t="s">
        <v>1272</v>
      </c>
      <c r="D1347">
        <v>14276</v>
      </c>
    </row>
    <row r="1348" spans="1:4" x14ac:dyDescent="0.2">
      <c r="A1348" t="s">
        <v>1363</v>
      </c>
      <c r="B1348" t="s">
        <v>1271</v>
      </c>
      <c r="C1348" t="s">
        <v>1272</v>
      </c>
      <c r="D1348">
        <v>1309</v>
      </c>
    </row>
    <row r="1349" spans="1:4" x14ac:dyDescent="0.2">
      <c r="A1349" t="s">
        <v>1364</v>
      </c>
      <c r="B1349" t="s">
        <v>1271</v>
      </c>
      <c r="C1349" t="s">
        <v>1272</v>
      </c>
      <c r="D1349">
        <v>1298</v>
      </c>
    </row>
    <row r="1350" spans="1:4" x14ac:dyDescent="0.2">
      <c r="A1350" t="s">
        <v>1365</v>
      </c>
      <c r="B1350" t="s">
        <v>1271</v>
      </c>
      <c r="C1350" t="s">
        <v>1272</v>
      </c>
      <c r="D1350">
        <v>16604</v>
      </c>
    </row>
    <row r="1351" spans="1:4" x14ac:dyDescent="0.2">
      <c r="A1351" t="s">
        <v>1366</v>
      </c>
      <c r="B1351" t="s">
        <v>1271</v>
      </c>
      <c r="C1351" t="s">
        <v>1272</v>
      </c>
      <c r="D1351">
        <v>3381</v>
      </c>
    </row>
    <row r="1352" spans="1:4" x14ac:dyDescent="0.2">
      <c r="A1352" t="s">
        <v>1367</v>
      </c>
      <c r="B1352" t="s">
        <v>1271</v>
      </c>
      <c r="C1352" t="s">
        <v>1272</v>
      </c>
      <c r="D1352">
        <v>7299</v>
      </c>
    </row>
    <row r="1353" spans="1:4" x14ac:dyDescent="0.2">
      <c r="A1353" t="s">
        <v>1368</v>
      </c>
      <c r="B1353" t="s">
        <v>1271</v>
      </c>
      <c r="C1353" t="s">
        <v>1272</v>
      </c>
      <c r="D1353">
        <v>303</v>
      </c>
    </row>
    <row r="1354" spans="1:4" x14ac:dyDescent="0.2">
      <c r="A1354" t="s">
        <v>1369</v>
      </c>
      <c r="B1354" t="s">
        <v>1271</v>
      </c>
      <c r="C1354" t="s">
        <v>1272</v>
      </c>
      <c r="D1354">
        <v>290</v>
      </c>
    </row>
    <row r="1355" spans="1:4" x14ac:dyDescent="0.2">
      <c r="A1355" t="s">
        <v>1370</v>
      </c>
      <c r="B1355" t="s">
        <v>1271</v>
      </c>
      <c r="C1355" t="s">
        <v>1272</v>
      </c>
      <c r="D1355">
        <v>1827</v>
      </c>
    </row>
    <row r="1356" spans="1:4" x14ac:dyDescent="0.2">
      <c r="A1356" t="s">
        <v>1371</v>
      </c>
      <c r="B1356" t="s">
        <v>1271</v>
      </c>
      <c r="C1356" t="s">
        <v>1272</v>
      </c>
      <c r="D1356">
        <v>1486</v>
      </c>
    </row>
    <row r="1357" spans="1:4" x14ac:dyDescent="0.2">
      <c r="A1357" t="s">
        <v>1372</v>
      </c>
      <c r="B1357" t="s">
        <v>1271</v>
      </c>
      <c r="C1357" t="s">
        <v>1272</v>
      </c>
      <c r="D1357">
        <v>1414</v>
      </c>
    </row>
    <row r="1358" spans="1:4" x14ac:dyDescent="0.2">
      <c r="A1358" t="s">
        <v>1373</v>
      </c>
      <c r="B1358" t="s">
        <v>1271</v>
      </c>
      <c r="C1358" t="s">
        <v>1272</v>
      </c>
      <c r="D1358">
        <v>1944</v>
      </c>
    </row>
    <row r="1359" spans="1:4" x14ac:dyDescent="0.2">
      <c r="A1359" t="s">
        <v>1374</v>
      </c>
      <c r="B1359" t="s">
        <v>1271</v>
      </c>
      <c r="C1359" t="s">
        <v>1272</v>
      </c>
      <c r="D1359">
        <v>4303</v>
      </c>
    </row>
    <row r="1360" spans="1:4" x14ac:dyDescent="0.2">
      <c r="A1360" t="s">
        <v>1375</v>
      </c>
      <c r="B1360" t="s">
        <v>1271</v>
      </c>
      <c r="C1360" t="s">
        <v>1272</v>
      </c>
      <c r="D1360">
        <v>4834</v>
      </c>
    </row>
    <row r="1361" spans="1:4" x14ac:dyDescent="0.2">
      <c r="A1361" t="s">
        <v>1376</v>
      </c>
      <c r="B1361" t="s">
        <v>1271</v>
      </c>
      <c r="C1361" t="s">
        <v>1272</v>
      </c>
      <c r="D1361">
        <v>4295</v>
      </c>
    </row>
    <row r="1362" spans="1:4" x14ac:dyDescent="0.2">
      <c r="A1362" t="s">
        <v>1377</v>
      </c>
      <c r="B1362" t="s">
        <v>1271</v>
      </c>
      <c r="C1362" t="s">
        <v>1272</v>
      </c>
      <c r="D1362">
        <v>12215</v>
      </c>
    </row>
    <row r="1363" spans="1:4" x14ac:dyDescent="0.2">
      <c r="A1363" t="s">
        <v>1378</v>
      </c>
      <c r="B1363" t="s">
        <v>1271</v>
      </c>
      <c r="C1363" t="s">
        <v>1272</v>
      </c>
      <c r="D1363">
        <v>7416</v>
      </c>
    </row>
    <row r="1364" spans="1:4" x14ac:dyDescent="0.2">
      <c r="A1364" t="s">
        <v>1379</v>
      </c>
      <c r="B1364" t="s">
        <v>1271</v>
      </c>
      <c r="C1364" t="s">
        <v>1272</v>
      </c>
      <c r="D1364">
        <v>840</v>
      </c>
    </row>
    <row r="1365" spans="1:4" x14ac:dyDescent="0.2">
      <c r="A1365" t="s">
        <v>1380</v>
      </c>
      <c r="B1365" t="s">
        <v>1271</v>
      </c>
      <c r="C1365" t="s">
        <v>1272</v>
      </c>
      <c r="D1365">
        <v>3001</v>
      </c>
    </row>
    <row r="1366" spans="1:4" x14ac:dyDescent="0.2">
      <c r="A1366" t="s">
        <v>1381</v>
      </c>
      <c r="B1366" t="s">
        <v>1271</v>
      </c>
      <c r="C1366" t="s">
        <v>1272</v>
      </c>
      <c r="D1366">
        <v>2348</v>
      </c>
    </row>
    <row r="1367" spans="1:4" x14ac:dyDescent="0.2">
      <c r="A1367" t="s">
        <v>1382</v>
      </c>
      <c r="B1367" t="s">
        <v>1271</v>
      </c>
      <c r="C1367" t="s">
        <v>1272</v>
      </c>
      <c r="D1367">
        <v>935</v>
      </c>
    </row>
    <row r="1368" spans="1:4" x14ac:dyDescent="0.2">
      <c r="A1368" t="s">
        <v>1383</v>
      </c>
      <c r="B1368" t="s">
        <v>1271</v>
      </c>
      <c r="C1368" t="s">
        <v>1272</v>
      </c>
      <c r="D1368">
        <v>1326</v>
      </c>
    </row>
    <row r="1369" spans="1:4" x14ac:dyDescent="0.2">
      <c r="A1369" t="s">
        <v>1384</v>
      </c>
      <c r="B1369" t="s">
        <v>1271</v>
      </c>
      <c r="C1369" t="s">
        <v>1272</v>
      </c>
      <c r="D1369">
        <v>3013</v>
      </c>
    </row>
    <row r="1370" spans="1:4" x14ac:dyDescent="0.2">
      <c r="A1370" t="s">
        <v>1385</v>
      </c>
      <c r="B1370" t="s">
        <v>1271</v>
      </c>
      <c r="C1370" t="s">
        <v>1272</v>
      </c>
      <c r="D1370">
        <v>16168</v>
      </c>
    </row>
    <row r="1371" spans="1:4" x14ac:dyDescent="0.2">
      <c r="A1371" t="s">
        <v>1386</v>
      </c>
      <c r="B1371" t="s">
        <v>1271</v>
      </c>
      <c r="C1371" t="s">
        <v>1272</v>
      </c>
      <c r="D1371">
        <v>38598</v>
      </c>
    </row>
    <row r="1372" spans="1:4" x14ac:dyDescent="0.2">
      <c r="A1372" t="s">
        <v>1387</v>
      </c>
      <c r="B1372" t="s">
        <v>1271</v>
      </c>
      <c r="C1372" t="s">
        <v>1272</v>
      </c>
      <c r="D1372">
        <v>10819</v>
      </c>
    </row>
    <row r="1373" spans="1:4" x14ac:dyDescent="0.2">
      <c r="A1373" t="s">
        <v>1388</v>
      </c>
      <c r="B1373" t="s">
        <v>1271</v>
      </c>
      <c r="C1373" t="s">
        <v>1272</v>
      </c>
      <c r="D1373">
        <v>4274</v>
      </c>
    </row>
    <row r="1374" spans="1:4" x14ac:dyDescent="0.2">
      <c r="A1374" t="s">
        <v>1389</v>
      </c>
      <c r="B1374" t="s">
        <v>1271</v>
      </c>
      <c r="C1374" t="s">
        <v>1272</v>
      </c>
      <c r="D1374">
        <v>5579</v>
      </c>
    </row>
    <row r="1375" spans="1:4" x14ac:dyDescent="0.2">
      <c r="A1375" t="s">
        <v>1390</v>
      </c>
      <c r="B1375" t="s">
        <v>1271</v>
      </c>
      <c r="C1375" t="s">
        <v>1272</v>
      </c>
      <c r="D1375">
        <v>16905</v>
      </c>
    </row>
    <row r="1376" spans="1:4" x14ac:dyDescent="0.2">
      <c r="A1376" t="s">
        <v>1391</v>
      </c>
      <c r="B1376" t="s">
        <v>1271</v>
      </c>
      <c r="C1376" t="s">
        <v>1272</v>
      </c>
      <c r="D1376">
        <v>6254</v>
      </c>
    </row>
    <row r="1377" spans="1:4" x14ac:dyDescent="0.2">
      <c r="A1377" t="s">
        <v>1392</v>
      </c>
      <c r="B1377" t="s">
        <v>1271</v>
      </c>
      <c r="C1377" t="s">
        <v>1272</v>
      </c>
      <c r="D1377">
        <v>3762</v>
      </c>
    </row>
    <row r="1378" spans="1:4" x14ac:dyDescent="0.2">
      <c r="A1378" t="s">
        <v>1393</v>
      </c>
      <c r="B1378" t="s">
        <v>1271</v>
      </c>
      <c r="C1378" t="s">
        <v>1272</v>
      </c>
      <c r="D1378">
        <v>2474</v>
      </c>
    </row>
    <row r="1379" spans="1:4" x14ac:dyDescent="0.2">
      <c r="A1379" t="s">
        <v>1394</v>
      </c>
      <c r="B1379" t="s">
        <v>1271</v>
      </c>
      <c r="C1379" t="s">
        <v>1272</v>
      </c>
      <c r="D1379">
        <v>17729</v>
      </c>
    </row>
    <row r="1380" spans="1:4" x14ac:dyDescent="0.2">
      <c r="A1380" t="s">
        <v>1395</v>
      </c>
      <c r="B1380" t="s">
        <v>1271</v>
      </c>
      <c r="C1380" t="s">
        <v>1272</v>
      </c>
      <c r="D1380">
        <v>4022</v>
      </c>
    </row>
    <row r="1381" spans="1:4" x14ac:dyDescent="0.2">
      <c r="A1381" t="s">
        <v>1396</v>
      </c>
      <c r="B1381" t="s">
        <v>1271</v>
      </c>
      <c r="C1381" t="s">
        <v>1272</v>
      </c>
      <c r="D1381">
        <v>254</v>
      </c>
    </row>
    <row r="1382" spans="1:4" x14ac:dyDescent="0.2">
      <c r="A1382" t="s">
        <v>1397</v>
      </c>
      <c r="B1382" t="s">
        <v>1271</v>
      </c>
      <c r="C1382" t="s">
        <v>1272</v>
      </c>
      <c r="D1382">
        <v>10446</v>
      </c>
    </row>
    <row r="1383" spans="1:4" x14ac:dyDescent="0.2">
      <c r="A1383" t="s">
        <v>1398</v>
      </c>
      <c r="B1383" t="s">
        <v>1271</v>
      </c>
      <c r="C1383" t="s">
        <v>1272</v>
      </c>
      <c r="D1383">
        <v>1584</v>
      </c>
    </row>
    <row r="1384" spans="1:4" x14ac:dyDescent="0.2">
      <c r="A1384" t="s">
        <v>1399</v>
      </c>
      <c r="B1384" t="s">
        <v>1271</v>
      </c>
      <c r="C1384" t="s">
        <v>1272</v>
      </c>
      <c r="D1384">
        <v>2418</v>
      </c>
    </row>
    <row r="1385" spans="1:4" x14ac:dyDescent="0.2">
      <c r="A1385" t="s">
        <v>1400</v>
      </c>
      <c r="B1385" t="s">
        <v>1271</v>
      </c>
      <c r="C1385" t="s">
        <v>1272</v>
      </c>
      <c r="D1385">
        <v>79793</v>
      </c>
    </row>
    <row r="1386" spans="1:4" x14ac:dyDescent="0.2">
      <c r="A1386" t="s">
        <v>1401</v>
      </c>
      <c r="B1386" t="s">
        <v>1271</v>
      </c>
      <c r="C1386" t="s">
        <v>1272</v>
      </c>
      <c r="D1386">
        <v>7301</v>
      </c>
    </row>
    <row r="1387" spans="1:4" x14ac:dyDescent="0.2">
      <c r="A1387" t="s">
        <v>1402</v>
      </c>
      <c r="B1387" t="s">
        <v>1271</v>
      </c>
      <c r="C1387" t="s">
        <v>1272</v>
      </c>
      <c r="D1387">
        <v>6238</v>
      </c>
    </row>
    <row r="1388" spans="1:4" x14ac:dyDescent="0.2">
      <c r="A1388" t="s">
        <v>1403</v>
      </c>
      <c r="B1388" t="s">
        <v>1271</v>
      </c>
      <c r="C1388" t="s">
        <v>1272</v>
      </c>
      <c r="D1388">
        <v>7180</v>
      </c>
    </row>
    <row r="1389" spans="1:4" x14ac:dyDescent="0.2">
      <c r="A1389" t="s">
        <v>1404</v>
      </c>
      <c r="B1389" t="s">
        <v>1271</v>
      </c>
      <c r="C1389" t="s">
        <v>1272</v>
      </c>
      <c r="D1389">
        <v>8967</v>
      </c>
    </row>
    <row r="1390" spans="1:4" x14ac:dyDescent="0.2">
      <c r="A1390" t="s">
        <v>1405</v>
      </c>
      <c r="B1390" t="s">
        <v>1271</v>
      </c>
      <c r="C1390" t="s">
        <v>1272</v>
      </c>
      <c r="D1390">
        <v>5207</v>
      </c>
    </row>
    <row r="1391" spans="1:4" x14ac:dyDescent="0.2">
      <c r="A1391" t="s">
        <v>1406</v>
      </c>
      <c r="B1391" t="s">
        <v>1271</v>
      </c>
      <c r="C1391" t="s">
        <v>1272</v>
      </c>
      <c r="D1391">
        <v>576</v>
      </c>
    </row>
    <row r="1392" spans="1:4" x14ac:dyDescent="0.2">
      <c r="A1392" t="s">
        <v>1407</v>
      </c>
      <c r="B1392" t="s">
        <v>1271</v>
      </c>
      <c r="C1392" t="s">
        <v>1272</v>
      </c>
      <c r="D1392">
        <v>1536</v>
      </c>
    </row>
    <row r="1393" spans="1:4" x14ac:dyDescent="0.2">
      <c r="A1393" t="s">
        <v>1408</v>
      </c>
      <c r="B1393" t="s">
        <v>1271</v>
      </c>
      <c r="C1393" t="s">
        <v>1272</v>
      </c>
      <c r="D1393">
        <v>2444</v>
      </c>
    </row>
    <row r="1394" spans="1:4" x14ac:dyDescent="0.2">
      <c r="A1394" t="s">
        <v>1409</v>
      </c>
      <c r="B1394" t="s">
        <v>1271</v>
      </c>
      <c r="C1394" t="s">
        <v>1272</v>
      </c>
      <c r="D1394">
        <v>2590</v>
      </c>
    </row>
    <row r="1395" spans="1:4" x14ac:dyDescent="0.2">
      <c r="A1395" t="s">
        <v>1410</v>
      </c>
      <c r="B1395" t="s">
        <v>1271</v>
      </c>
      <c r="C1395" t="s">
        <v>1411</v>
      </c>
      <c r="D1395">
        <v>6255</v>
      </c>
    </row>
    <row r="1396" spans="1:4" x14ac:dyDescent="0.2">
      <c r="A1396" t="s">
        <v>1412</v>
      </c>
      <c r="B1396" t="s">
        <v>1271</v>
      </c>
      <c r="C1396" t="s">
        <v>1411</v>
      </c>
      <c r="D1396">
        <v>4164</v>
      </c>
    </row>
    <row r="1397" spans="1:4" x14ac:dyDescent="0.2">
      <c r="A1397" t="s">
        <v>1413</v>
      </c>
      <c r="B1397" t="s">
        <v>1271</v>
      </c>
      <c r="C1397" t="s">
        <v>1411</v>
      </c>
      <c r="D1397">
        <v>2679</v>
      </c>
    </row>
    <row r="1398" spans="1:4" x14ac:dyDescent="0.2">
      <c r="A1398" t="s">
        <v>1414</v>
      </c>
      <c r="B1398" t="s">
        <v>1271</v>
      </c>
      <c r="C1398" t="s">
        <v>1411</v>
      </c>
      <c r="D1398">
        <v>1176</v>
      </c>
    </row>
    <row r="1399" spans="1:4" x14ac:dyDescent="0.2">
      <c r="A1399" t="s">
        <v>1415</v>
      </c>
      <c r="B1399" t="s">
        <v>1271</v>
      </c>
      <c r="C1399" t="s">
        <v>1411</v>
      </c>
      <c r="D1399">
        <v>5019</v>
      </c>
    </row>
    <row r="1400" spans="1:4" x14ac:dyDescent="0.2">
      <c r="A1400" t="s">
        <v>1416</v>
      </c>
      <c r="B1400" t="s">
        <v>1271</v>
      </c>
      <c r="C1400" t="s">
        <v>1411</v>
      </c>
      <c r="D1400">
        <v>1757</v>
      </c>
    </row>
    <row r="1401" spans="1:4" x14ac:dyDescent="0.2">
      <c r="A1401" t="s">
        <v>1417</v>
      </c>
      <c r="B1401" t="s">
        <v>1271</v>
      </c>
      <c r="C1401" t="s">
        <v>1411</v>
      </c>
      <c r="D1401">
        <v>7718</v>
      </c>
    </row>
    <row r="1402" spans="1:4" x14ac:dyDescent="0.2">
      <c r="A1402" t="s">
        <v>1418</v>
      </c>
      <c r="B1402" t="s">
        <v>1271</v>
      </c>
      <c r="C1402" t="s">
        <v>1411</v>
      </c>
      <c r="D1402">
        <v>667</v>
      </c>
    </row>
    <row r="1403" spans="1:4" x14ac:dyDescent="0.2">
      <c r="A1403" t="s">
        <v>1419</v>
      </c>
      <c r="B1403" t="s">
        <v>1271</v>
      </c>
      <c r="C1403" t="s">
        <v>1411</v>
      </c>
      <c r="D1403">
        <v>4987</v>
      </c>
    </row>
    <row r="1404" spans="1:4" x14ac:dyDescent="0.2">
      <c r="A1404" t="s">
        <v>1420</v>
      </c>
      <c r="B1404" t="s">
        <v>1271</v>
      </c>
      <c r="C1404" t="s">
        <v>1411</v>
      </c>
      <c r="D1404">
        <v>3625</v>
      </c>
    </row>
    <row r="1405" spans="1:4" x14ac:dyDescent="0.2">
      <c r="A1405" t="s">
        <v>1421</v>
      </c>
      <c r="B1405" t="s">
        <v>1271</v>
      </c>
      <c r="C1405" t="s">
        <v>1411</v>
      </c>
      <c r="D1405">
        <v>597</v>
      </c>
    </row>
    <row r="1406" spans="1:4" x14ac:dyDescent="0.2">
      <c r="A1406" t="s">
        <v>1422</v>
      </c>
      <c r="B1406" t="s">
        <v>1271</v>
      </c>
      <c r="C1406" t="s">
        <v>1411</v>
      </c>
      <c r="D1406">
        <v>342</v>
      </c>
    </row>
    <row r="1407" spans="1:4" x14ac:dyDescent="0.2">
      <c r="A1407" t="s">
        <v>1423</v>
      </c>
      <c r="B1407" t="s">
        <v>1271</v>
      </c>
      <c r="C1407" t="s">
        <v>1411</v>
      </c>
      <c r="D1407">
        <v>2577</v>
      </c>
    </row>
    <row r="1408" spans="1:4" x14ac:dyDescent="0.2">
      <c r="A1408" t="s">
        <v>1424</v>
      </c>
      <c r="B1408" t="s">
        <v>1271</v>
      </c>
      <c r="C1408" t="s">
        <v>1411</v>
      </c>
      <c r="D1408">
        <v>4776</v>
      </c>
    </row>
    <row r="1409" spans="1:4" x14ac:dyDescent="0.2">
      <c r="A1409" t="s">
        <v>1425</v>
      </c>
      <c r="B1409" t="s">
        <v>1271</v>
      </c>
      <c r="C1409" t="s">
        <v>1411</v>
      </c>
      <c r="D1409">
        <v>1517</v>
      </c>
    </row>
    <row r="1410" spans="1:4" x14ac:dyDescent="0.2">
      <c r="A1410" t="s">
        <v>1426</v>
      </c>
      <c r="B1410" t="s">
        <v>1271</v>
      </c>
      <c r="C1410" t="s">
        <v>1411</v>
      </c>
      <c r="D1410">
        <v>284</v>
      </c>
    </row>
    <row r="1411" spans="1:4" x14ac:dyDescent="0.2">
      <c r="A1411" t="s">
        <v>1427</v>
      </c>
      <c r="B1411" t="s">
        <v>1271</v>
      </c>
      <c r="C1411" t="s">
        <v>1411</v>
      </c>
      <c r="D1411">
        <v>1185</v>
      </c>
    </row>
    <row r="1412" spans="1:4" x14ac:dyDescent="0.2">
      <c r="A1412" t="s">
        <v>1428</v>
      </c>
      <c r="B1412" t="s">
        <v>1271</v>
      </c>
      <c r="C1412" t="s">
        <v>1411</v>
      </c>
      <c r="D1412">
        <v>6229</v>
      </c>
    </row>
    <row r="1413" spans="1:4" x14ac:dyDescent="0.2">
      <c r="A1413" t="s">
        <v>1429</v>
      </c>
      <c r="B1413" t="s">
        <v>1271</v>
      </c>
      <c r="C1413" t="s">
        <v>1411</v>
      </c>
      <c r="D1413">
        <v>2011</v>
      </c>
    </row>
    <row r="1414" spans="1:4" x14ac:dyDescent="0.2">
      <c r="A1414" t="s">
        <v>1430</v>
      </c>
      <c r="B1414" t="s">
        <v>1271</v>
      </c>
      <c r="C1414" t="s">
        <v>1411</v>
      </c>
      <c r="D1414">
        <v>402</v>
      </c>
    </row>
    <row r="1415" spans="1:4" x14ac:dyDescent="0.2">
      <c r="A1415" t="s">
        <v>1431</v>
      </c>
      <c r="B1415" t="s">
        <v>1271</v>
      </c>
      <c r="C1415" t="s">
        <v>1411</v>
      </c>
      <c r="D1415">
        <v>1766</v>
      </c>
    </row>
    <row r="1416" spans="1:4" x14ac:dyDescent="0.2">
      <c r="A1416" t="s">
        <v>1432</v>
      </c>
      <c r="B1416" t="s">
        <v>1271</v>
      </c>
      <c r="C1416" t="s">
        <v>1411</v>
      </c>
      <c r="D1416">
        <v>3883</v>
      </c>
    </row>
    <row r="1417" spans="1:4" x14ac:dyDescent="0.2">
      <c r="A1417" t="s">
        <v>1433</v>
      </c>
      <c r="B1417" t="s">
        <v>1271</v>
      </c>
      <c r="C1417" t="s">
        <v>1411</v>
      </c>
      <c r="D1417">
        <v>7412</v>
      </c>
    </row>
    <row r="1418" spans="1:4" x14ac:dyDescent="0.2">
      <c r="A1418" t="s">
        <v>1434</v>
      </c>
      <c r="B1418" t="s">
        <v>1271</v>
      </c>
      <c r="C1418" t="s">
        <v>1411</v>
      </c>
      <c r="D1418">
        <v>7631</v>
      </c>
    </row>
    <row r="1419" spans="1:4" x14ac:dyDescent="0.2">
      <c r="A1419" t="s">
        <v>1435</v>
      </c>
      <c r="B1419" t="s">
        <v>1271</v>
      </c>
      <c r="C1419" t="s">
        <v>1411</v>
      </c>
      <c r="D1419">
        <v>430</v>
      </c>
    </row>
    <row r="1420" spans="1:4" x14ac:dyDescent="0.2">
      <c r="A1420" t="s">
        <v>1436</v>
      </c>
      <c r="B1420" t="s">
        <v>1271</v>
      </c>
      <c r="C1420" t="s">
        <v>1411</v>
      </c>
      <c r="D1420">
        <v>2158</v>
      </c>
    </row>
    <row r="1421" spans="1:4" x14ac:dyDescent="0.2">
      <c r="A1421" t="s">
        <v>1437</v>
      </c>
      <c r="B1421" t="s">
        <v>1271</v>
      </c>
      <c r="C1421" t="s">
        <v>1411</v>
      </c>
      <c r="D1421">
        <v>38717</v>
      </c>
    </row>
    <row r="1422" spans="1:4" x14ac:dyDescent="0.2">
      <c r="A1422" t="s">
        <v>1438</v>
      </c>
      <c r="B1422" t="s">
        <v>1271</v>
      </c>
      <c r="C1422" t="s">
        <v>1411</v>
      </c>
      <c r="D1422">
        <v>5109</v>
      </c>
    </row>
    <row r="1423" spans="1:4" x14ac:dyDescent="0.2">
      <c r="A1423" t="s">
        <v>1439</v>
      </c>
      <c r="B1423" t="s">
        <v>1271</v>
      </c>
      <c r="C1423" t="s">
        <v>1411</v>
      </c>
      <c r="D1423">
        <v>5525</v>
      </c>
    </row>
    <row r="1424" spans="1:4" x14ac:dyDescent="0.2">
      <c r="A1424" t="s">
        <v>1440</v>
      </c>
      <c r="B1424" t="s">
        <v>1271</v>
      </c>
      <c r="C1424" t="s">
        <v>1411</v>
      </c>
      <c r="D1424">
        <v>1216</v>
      </c>
    </row>
    <row r="1425" spans="1:4" x14ac:dyDescent="0.2">
      <c r="A1425" t="s">
        <v>1441</v>
      </c>
      <c r="B1425" t="s">
        <v>1271</v>
      </c>
      <c r="C1425" t="s">
        <v>1411</v>
      </c>
      <c r="D1425">
        <v>2905</v>
      </c>
    </row>
    <row r="1426" spans="1:4" x14ac:dyDescent="0.2">
      <c r="A1426" t="s">
        <v>1442</v>
      </c>
      <c r="B1426" t="s">
        <v>1271</v>
      </c>
      <c r="C1426" t="s">
        <v>1411</v>
      </c>
      <c r="D1426">
        <v>4327</v>
      </c>
    </row>
    <row r="1427" spans="1:4" x14ac:dyDescent="0.2">
      <c r="A1427" t="s">
        <v>1443</v>
      </c>
      <c r="B1427" t="s">
        <v>1271</v>
      </c>
      <c r="C1427" t="s">
        <v>1411</v>
      </c>
      <c r="D1427">
        <v>2972</v>
      </c>
    </row>
    <row r="1428" spans="1:4" x14ac:dyDescent="0.2">
      <c r="A1428" t="s">
        <v>1444</v>
      </c>
      <c r="B1428" t="s">
        <v>1271</v>
      </c>
      <c r="C1428" t="s">
        <v>1411</v>
      </c>
      <c r="D1428">
        <v>6243</v>
      </c>
    </row>
    <row r="1429" spans="1:4" x14ac:dyDescent="0.2">
      <c r="A1429" t="s">
        <v>1445</v>
      </c>
      <c r="B1429" t="s">
        <v>1271</v>
      </c>
      <c r="C1429" t="s">
        <v>1411</v>
      </c>
      <c r="D1429">
        <v>1692</v>
      </c>
    </row>
    <row r="1430" spans="1:4" x14ac:dyDescent="0.2">
      <c r="A1430" t="s">
        <v>1446</v>
      </c>
      <c r="B1430" t="s">
        <v>1271</v>
      </c>
      <c r="C1430" t="s">
        <v>1411</v>
      </c>
      <c r="D1430">
        <v>4915</v>
      </c>
    </row>
    <row r="1431" spans="1:4" x14ac:dyDescent="0.2">
      <c r="A1431" t="s">
        <v>1447</v>
      </c>
      <c r="B1431" t="s">
        <v>1271</v>
      </c>
      <c r="C1431" t="s">
        <v>1411</v>
      </c>
      <c r="D1431">
        <v>3175</v>
      </c>
    </row>
    <row r="1432" spans="1:4" x14ac:dyDescent="0.2">
      <c r="A1432" t="s">
        <v>1448</v>
      </c>
      <c r="B1432" t="s">
        <v>1271</v>
      </c>
      <c r="C1432" t="s">
        <v>1411</v>
      </c>
      <c r="D1432">
        <v>1286</v>
      </c>
    </row>
    <row r="1433" spans="1:4" x14ac:dyDescent="0.2">
      <c r="A1433" t="s">
        <v>1449</v>
      </c>
      <c r="B1433" t="s">
        <v>1271</v>
      </c>
      <c r="C1433" t="s">
        <v>1411</v>
      </c>
      <c r="D1433">
        <v>889</v>
      </c>
    </row>
    <row r="1434" spans="1:4" x14ac:dyDescent="0.2">
      <c r="A1434" t="s">
        <v>1450</v>
      </c>
      <c r="B1434" t="s">
        <v>1271</v>
      </c>
      <c r="C1434" t="s">
        <v>1411</v>
      </c>
      <c r="D1434">
        <v>242</v>
      </c>
    </row>
    <row r="1435" spans="1:4" x14ac:dyDescent="0.2">
      <c r="A1435" t="s">
        <v>1451</v>
      </c>
      <c r="B1435" t="s">
        <v>1271</v>
      </c>
      <c r="C1435" t="s">
        <v>1411</v>
      </c>
      <c r="D1435">
        <v>536</v>
      </c>
    </row>
    <row r="1436" spans="1:4" x14ac:dyDescent="0.2">
      <c r="A1436" t="s">
        <v>1452</v>
      </c>
      <c r="B1436" t="s">
        <v>1271</v>
      </c>
      <c r="C1436" t="s">
        <v>1411</v>
      </c>
      <c r="D1436">
        <v>9023</v>
      </c>
    </row>
    <row r="1437" spans="1:4" x14ac:dyDescent="0.2">
      <c r="A1437" t="s">
        <v>1453</v>
      </c>
      <c r="B1437" t="s">
        <v>1271</v>
      </c>
      <c r="C1437" t="s">
        <v>1411</v>
      </c>
      <c r="D1437">
        <v>6830</v>
      </c>
    </row>
    <row r="1438" spans="1:4" x14ac:dyDescent="0.2">
      <c r="A1438" t="s">
        <v>1454</v>
      </c>
      <c r="B1438" t="s">
        <v>1271</v>
      </c>
      <c r="C1438" t="s">
        <v>1411</v>
      </c>
      <c r="D1438">
        <v>2109</v>
      </c>
    </row>
    <row r="1439" spans="1:4" x14ac:dyDescent="0.2">
      <c r="A1439" t="s">
        <v>1455</v>
      </c>
      <c r="B1439" t="s">
        <v>1271</v>
      </c>
      <c r="C1439" t="s">
        <v>1411</v>
      </c>
      <c r="D1439">
        <v>543</v>
      </c>
    </row>
    <row r="1440" spans="1:4" x14ac:dyDescent="0.2">
      <c r="A1440" t="s">
        <v>1456</v>
      </c>
      <c r="B1440" t="s">
        <v>1271</v>
      </c>
      <c r="C1440" t="s">
        <v>1411</v>
      </c>
      <c r="D1440">
        <v>529</v>
      </c>
    </row>
    <row r="1441" spans="1:4" x14ac:dyDescent="0.2">
      <c r="A1441" t="s">
        <v>1457</v>
      </c>
      <c r="B1441" t="s">
        <v>1271</v>
      </c>
      <c r="C1441" t="s">
        <v>1411</v>
      </c>
      <c r="D1441">
        <v>82045</v>
      </c>
    </row>
    <row r="1442" spans="1:4" x14ac:dyDescent="0.2">
      <c r="A1442" t="s">
        <v>1458</v>
      </c>
      <c r="B1442" t="s">
        <v>1271</v>
      </c>
      <c r="C1442" t="s">
        <v>1411</v>
      </c>
      <c r="D1442">
        <v>841</v>
      </c>
    </row>
    <row r="1443" spans="1:4" x14ac:dyDescent="0.2">
      <c r="A1443" t="s">
        <v>1459</v>
      </c>
      <c r="B1443" t="s">
        <v>1271</v>
      </c>
      <c r="C1443" t="s">
        <v>1411</v>
      </c>
      <c r="D1443">
        <v>709</v>
      </c>
    </row>
    <row r="1444" spans="1:4" x14ac:dyDescent="0.2">
      <c r="A1444" t="s">
        <v>1460</v>
      </c>
      <c r="B1444" t="s">
        <v>1271</v>
      </c>
      <c r="C1444" t="s">
        <v>1411</v>
      </c>
      <c r="D1444">
        <v>3450</v>
      </c>
    </row>
    <row r="1445" spans="1:4" x14ac:dyDescent="0.2">
      <c r="A1445" t="s">
        <v>1461</v>
      </c>
      <c r="B1445" t="s">
        <v>1271</v>
      </c>
      <c r="C1445" t="s">
        <v>1411</v>
      </c>
      <c r="D1445">
        <v>238</v>
      </c>
    </row>
    <row r="1446" spans="1:4" x14ac:dyDescent="0.2">
      <c r="A1446" t="s">
        <v>1462</v>
      </c>
      <c r="B1446" t="s">
        <v>1271</v>
      </c>
      <c r="C1446" t="s">
        <v>1411</v>
      </c>
      <c r="D1446">
        <v>565</v>
      </c>
    </row>
    <row r="1447" spans="1:4" x14ac:dyDescent="0.2">
      <c r="A1447" t="s">
        <v>1463</v>
      </c>
      <c r="B1447" t="s">
        <v>1271</v>
      </c>
      <c r="C1447" t="s">
        <v>1411</v>
      </c>
      <c r="D1447">
        <v>1455</v>
      </c>
    </row>
    <row r="1448" spans="1:4" x14ac:dyDescent="0.2">
      <c r="A1448" t="s">
        <v>1464</v>
      </c>
      <c r="B1448" t="s">
        <v>1271</v>
      </c>
      <c r="C1448" t="s">
        <v>1411</v>
      </c>
      <c r="D1448">
        <v>3489</v>
      </c>
    </row>
    <row r="1449" spans="1:4" x14ac:dyDescent="0.2">
      <c r="A1449" t="s">
        <v>1465</v>
      </c>
      <c r="B1449" t="s">
        <v>1271</v>
      </c>
      <c r="C1449" t="s">
        <v>1411</v>
      </c>
      <c r="D1449">
        <v>275</v>
      </c>
    </row>
    <row r="1450" spans="1:4" x14ac:dyDescent="0.2">
      <c r="A1450" t="s">
        <v>1466</v>
      </c>
      <c r="B1450" t="s">
        <v>1271</v>
      </c>
      <c r="C1450" t="s">
        <v>1411</v>
      </c>
      <c r="D1450">
        <v>16503</v>
      </c>
    </row>
    <row r="1451" spans="1:4" x14ac:dyDescent="0.2">
      <c r="A1451" t="s">
        <v>1467</v>
      </c>
      <c r="B1451" t="s">
        <v>1271</v>
      </c>
      <c r="C1451" t="s">
        <v>1411</v>
      </c>
      <c r="D1451">
        <v>2769</v>
      </c>
    </row>
    <row r="1452" spans="1:4" x14ac:dyDescent="0.2">
      <c r="A1452" t="s">
        <v>1468</v>
      </c>
      <c r="B1452" t="s">
        <v>1271</v>
      </c>
      <c r="C1452" t="s">
        <v>1411</v>
      </c>
      <c r="D1452">
        <v>1235</v>
      </c>
    </row>
    <row r="1453" spans="1:4" x14ac:dyDescent="0.2">
      <c r="A1453" t="s">
        <v>1469</v>
      </c>
      <c r="B1453" t="s">
        <v>1271</v>
      </c>
      <c r="C1453" t="s">
        <v>1411</v>
      </c>
      <c r="D1453">
        <v>4274</v>
      </c>
    </row>
    <row r="1454" spans="1:4" x14ac:dyDescent="0.2">
      <c r="A1454" t="s">
        <v>1470</v>
      </c>
      <c r="B1454" t="s">
        <v>1271</v>
      </c>
      <c r="C1454" t="s">
        <v>1411</v>
      </c>
      <c r="D1454">
        <v>3147</v>
      </c>
    </row>
    <row r="1455" spans="1:4" x14ac:dyDescent="0.2">
      <c r="A1455" t="s">
        <v>1471</v>
      </c>
      <c r="B1455" t="s">
        <v>1271</v>
      </c>
      <c r="C1455" t="s">
        <v>1411</v>
      </c>
      <c r="D1455">
        <v>5226</v>
      </c>
    </row>
    <row r="1456" spans="1:4" x14ac:dyDescent="0.2">
      <c r="A1456" t="s">
        <v>1472</v>
      </c>
      <c r="B1456" t="s">
        <v>1271</v>
      </c>
      <c r="C1456" t="s">
        <v>1411</v>
      </c>
      <c r="D1456">
        <v>9569</v>
      </c>
    </row>
    <row r="1457" spans="1:4" x14ac:dyDescent="0.2">
      <c r="A1457" t="s">
        <v>1473</v>
      </c>
      <c r="B1457" t="s">
        <v>1271</v>
      </c>
      <c r="C1457" t="s">
        <v>1411</v>
      </c>
      <c r="D1457">
        <v>852</v>
      </c>
    </row>
    <row r="1458" spans="1:4" x14ac:dyDescent="0.2">
      <c r="A1458" t="s">
        <v>1474</v>
      </c>
      <c r="B1458" t="s">
        <v>1271</v>
      </c>
      <c r="C1458" t="s">
        <v>1411</v>
      </c>
      <c r="D1458">
        <v>1016</v>
      </c>
    </row>
    <row r="1459" spans="1:4" x14ac:dyDescent="0.2">
      <c r="A1459" t="s">
        <v>1475</v>
      </c>
      <c r="B1459" t="s">
        <v>1271</v>
      </c>
      <c r="C1459" t="s">
        <v>1411</v>
      </c>
      <c r="D1459">
        <v>2862</v>
      </c>
    </row>
    <row r="1460" spans="1:4" x14ac:dyDescent="0.2">
      <c r="A1460" t="s">
        <v>1476</v>
      </c>
      <c r="B1460" t="s">
        <v>1271</v>
      </c>
      <c r="C1460" t="s">
        <v>1411</v>
      </c>
      <c r="D1460">
        <v>1313</v>
      </c>
    </row>
    <row r="1461" spans="1:4" x14ac:dyDescent="0.2">
      <c r="A1461" t="s">
        <v>1477</v>
      </c>
      <c r="B1461" t="s">
        <v>1271</v>
      </c>
      <c r="C1461" t="s">
        <v>1411</v>
      </c>
      <c r="D1461">
        <v>623</v>
      </c>
    </row>
    <row r="1462" spans="1:4" x14ac:dyDescent="0.2">
      <c r="A1462" t="s">
        <v>1478</v>
      </c>
      <c r="B1462" t="s">
        <v>1271</v>
      </c>
      <c r="C1462" t="s">
        <v>1411</v>
      </c>
      <c r="D1462">
        <v>5705</v>
      </c>
    </row>
    <row r="1463" spans="1:4" x14ac:dyDescent="0.2">
      <c r="A1463" t="s">
        <v>1479</v>
      </c>
      <c r="B1463" t="s">
        <v>1271</v>
      </c>
      <c r="C1463" t="s">
        <v>1411</v>
      </c>
      <c r="D1463">
        <v>8926</v>
      </c>
    </row>
    <row r="1464" spans="1:4" x14ac:dyDescent="0.2">
      <c r="A1464" t="s">
        <v>1480</v>
      </c>
      <c r="B1464" t="s">
        <v>1271</v>
      </c>
      <c r="C1464" t="s">
        <v>1411</v>
      </c>
      <c r="D1464">
        <v>917</v>
      </c>
    </row>
    <row r="1465" spans="1:4" x14ac:dyDescent="0.2">
      <c r="A1465" t="s">
        <v>1481</v>
      </c>
      <c r="B1465" t="s">
        <v>1271</v>
      </c>
      <c r="C1465" t="s">
        <v>1411</v>
      </c>
      <c r="D1465">
        <v>517</v>
      </c>
    </row>
    <row r="1466" spans="1:4" x14ac:dyDescent="0.2">
      <c r="A1466" t="s">
        <v>1482</v>
      </c>
      <c r="B1466" t="s">
        <v>1271</v>
      </c>
      <c r="C1466" t="s">
        <v>1411</v>
      </c>
      <c r="D1466">
        <v>2469</v>
      </c>
    </row>
    <row r="1467" spans="1:4" x14ac:dyDescent="0.2">
      <c r="A1467" t="s">
        <v>1483</v>
      </c>
      <c r="B1467" t="s">
        <v>1271</v>
      </c>
      <c r="C1467" t="s">
        <v>1411</v>
      </c>
      <c r="D1467">
        <v>462</v>
      </c>
    </row>
    <row r="1468" spans="1:4" x14ac:dyDescent="0.2">
      <c r="A1468" t="s">
        <v>1484</v>
      </c>
      <c r="B1468" t="s">
        <v>1271</v>
      </c>
      <c r="C1468" t="s">
        <v>1411</v>
      </c>
      <c r="D1468">
        <v>2052</v>
      </c>
    </row>
    <row r="1469" spans="1:4" x14ac:dyDescent="0.2">
      <c r="A1469" t="s">
        <v>1485</v>
      </c>
      <c r="B1469" t="s">
        <v>1271</v>
      </c>
      <c r="C1469" t="s">
        <v>1411</v>
      </c>
      <c r="D1469">
        <v>3793</v>
      </c>
    </row>
    <row r="1470" spans="1:4" x14ac:dyDescent="0.2">
      <c r="A1470" t="s">
        <v>1486</v>
      </c>
      <c r="B1470" t="s">
        <v>1271</v>
      </c>
      <c r="C1470" t="s">
        <v>1411</v>
      </c>
      <c r="D1470">
        <v>5800</v>
      </c>
    </row>
    <row r="1471" spans="1:4" x14ac:dyDescent="0.2">
      <c r="A1471" t="s">
        <v>1487</v>
      </c>
      <c r="B1471" t="s">
        <v>1271</v>
      </c>
      <c r="C1471" t="s">
        <v>1411</v>
      </c>
      <c r="D1471">
        <v>190</v>
      </c>
    </row>
    <row r="1472" spans="1:4" x14ac:dyDescent="0.2">
      <c r="A1472" t="s">
        <v>1488</v>
      </c>
      <c r="B1472" t="s">
        <v>1271</v>
      </c>
      <c r="C1472" t="s">
        <v>1411</v>
      </c>
      <c r="D1472">
        <v>4216</v>
      </c>
    </row>
    <row r="1473" spans="1:4" x14ac:dyDescent="0.2">
      <c r="A1473" t="s">
        <v>1489</v>
      </c>
      <c r="B1473" t="s">
        <v>1271</v>
      </c>
      <c r="C1473" t="s">
        <v>1411</v>
      </c>
      <c r="D1473">
        <v>9194</v>
      </c>
    </row>
    <row r="1474" spans="1:4" x14ac:dyDescent="0.2">
      <c r="A1474" t="s">
        <v>1490</v>
      </c>
      <c r="B1474" t="s">
        <v>1271</v>
      </c>
      <c r="C1474" t="s">
        <v>1411</v>
      </c>
      <c r="D1474">
        <v>1780</v>
      </c>
    </row>
    <row r="1475" spans="1:4" x14ac:dyDescent="0.2">
      <c r="A1475" t="s">
        <v>1491</v>
      </c>
      <c r="B1475" t="s">
        <v>1271</v>
      </c>
      <c r="C1475" t="s">
        <v>1411</v>
      </c>
      <c r="D1475">
        <v>2686</v>
      </c>
    </row>
    <row r="1476" spans="1:4" x14ac:dyDescent="0.2">
      <c r="A1476" t="s">
        <v>1492</v>
      </c>
      <c r="B1476" t="s">
        <v>1271</v>
      </c>
      <c r="C1476" t="s">
        <v>1411</v>
      </c>
      <c r="D1476">
        <v>5335</v>
      </c>
    </row>
    <row r="1477" spans="1:4" x14ac:dyDescent="0.2">
      <c r="A1477" t="s">
        <v>1493</v>
      </c>
      <c r="B1477" t="s">
        <v>1271</v>
      </c>
      <c r="C1477" t="s">
        <v>1411</v>
      </c>
      <c r="D1477">
        <v>2456</v>
      </c>
    </row>
    <row r="1478" spans="1:4" x14ac:dyDescent="0.2">
      <c r="A1478" t="s">
        <v>1494</v>
      </c>
      <c r="B1478" t="s">
        <v>1271</v>
      </c>
      <c r="C1478" t="s">
        <v>1411</v>
      </c>
      <c r="D1478">
        <v>9922</v>
      </c>
    </row>
    <row r="1479" spans="1:4" x14ac:dyDescent="0.2">
      <c r="A1479" t="s">
        <v>1495</v>
      </c>
      <c r="B1479" t="s">
        <v>1271</v>
      </c>
      <c r="C1479" t="s">
        <v>1411</v>
      </c>
      <c r="D1479">
        <v>645</v>
      </c>
    </row>
    <row r="1480" spans="1:4" x14ac:dyDescent="0.2">
      <c r="A1480" t="s">
        <v>1496</v>
      </c>
      <c r="B1480" t="s">
        <v>1271</v>
      </c>
      <c r="C1480" t="s">
        <v>1411</v>
      </c>
      <c r="D1480">
        <v>23500</v>
      </c>
    </row>
    <row r="1481" spans="1:4" x14ac:dyDescent="0.2">
      <c r="A1481" t="s">
        <v>1497</v>
      </c>
      <c r="B1481" t="s">
        <v>1271</v>
      </c>
      <c r="C1481" t="s">
        <v>1411</v>
      </c>
      <c r="D1481">
        <v>3305</v>
      </c>
    </row>
    <row r="1482" spans="1:4" x14ac:dyDescent="0.2">
      <c r="A1482" t="s">
        <v>1498</v>
      </c>
      <c r="B1482" t="s">
        <v>1271</v>
      </c>
      <c r="C1482" t="s">
        <v>1411</v>
      </c>
      <c r="D1482">
        <v>3182</v>
      </c>
    </row>
    <row r="1483" spans="1:4" x14ac:dyDescent="0.2">
      <c r="A1483" t="s">
        <v>1499</v>
      </c>
      <c r="B1483" t="s">
        <v>1271</v>
      </c>
      <c r="C1483" t="s">
        <v>1411</v>
      </c>
      <c r="D1483">
        <v>4155</v>
      </c>
    </row>
    <row r="1484" spans="1:4" x14ac:dyDescent="0.2">
      <c r="A1484" t="s">
        <v>1500</v>
      </c>
      <c r="B1484" t="s">
        <v>1271</v>
      </c>
      <c r="C1484" t="s">
        <v>1411</v>
      </c>
      <c r="D1484">
        <v>1640</v>
      </c>
    </row>
    <row r="1485" spans="1:4" x14ac:dyDescent="0.2">
      <c r="A1485" t="s">
        <v>1501</v>
      </c>
      <c r="B1485" t="s">
        <v>1271</v>
      </c>
      <c r="C1485" t="s">
        <v>1411</v>
      </c>
      <c r="D1485">
        <v>2230</v>
      </c>
    </row>
    <row r="1486" spans="1:4" x14ac:dyDescent="0.2">
      <c r="A1486" t="s">
        <v>1502</v>
      </c>
      <c r="B1486" t="s">
        <v>1271</v>
      </c>
      <c r="C1486" t="s">
        <v>1411</v>
      </c>
      <c r="D1486">
        <v>4775</v>
      </c>
    </row>
    <row r="1487" spans="1:4" x14ac:dyDescent="0.2">
      <c r="A1487" t="s">
        <v>1503</v>
      </c>
      <c r="B1487" t="s">
        <v>1271</v>
      </c>
      <c r="C1487" t="s">
        <v>1411</v>
      </c>
      <c r="D1487">
        <v>261</v>
      </c>
    </row>
    <row r="1488" spans="1:4" x14ac:dyDescent="0.2">
      <c r="A1488" t="s">
        <v>1504</v>
      </c>
      <c r="B1488" t="s">
        <v>1271</v>
      </c>
      <c r="C1488" t="s">
        <v>1411</v>
      </c>
      <c r="D1488">
        <v>2619</v>
      </c>
    </row>
    <row r="1489" spans="1:4" x14ac:dyDescent="0.2">
      <c r="A1489" t="s">
        <v>1505</v>
      </c>
      <c r="B1489" t="s">
        <v>1271</v>
      </c>
      <c r="C1489" t="s">
        <v>1411</v>
      </c>
      <c r="D1489">
        <v>8208</v>
      </c>
    </row>
    <row r="1490" spans="1:4" x14ac:dyDescent="0.2">
      <c r="A1490" t="s">
        <v>1506</v>
      </c>
      <c r="B1490" t="s">
        <v>1271</v>
      </c>
      <c r="C1490" t="s">
        <v>1411</v>
      </c>
      <c r="D1490">
        <v>1019</v>
      </c>
    </row>
    <row r="1491" spans="1:4" x14ac:dyDescent="0.2">
      <c r="A1491" t="s">
        <v>1507</v>
      </c>
      <c r="B1491" t="s">
        <v>1271</v>
      </c>
      <c r="C1491" t="s">
        <v>1411</v>
      </c>
      <c r="D1491">
        <v>1241</v>
      </c>
    </row>
    <row r="1492" spans="1:4" x14ac:dyDescent="0.2">
      <c r="A1492" t="s">
        <v>1508</v>
      </c>
      <c r="B1492" t="s">
        <v>1271</v>
      </c>
      <c r="C1492" t="s">
        <v>1411</v>
      </c>
      <c r="D1492">
        <v>2873</v>
      </c>
    </row>
    <row r="1493" spans="1:4" x14ac:dyDescent="0.2">
      <c r="A1493" t="s">
        <v>1509</v>
      </c>
      <c r="B1493" t="s">
        <v>1271</v>
      </c>
      <c r="C1493" t="s">
        <v>1411</v>
      </c>
      <c r="D1493">
        <v>11401</v>
      </c>
    </row>
    <row r="1494" spans="1:4" x14ac:dyDescent="0.2">
      <c r="A1494" t="s">
        <v>1510</v>
      </c>
      <c r="B1494" t="s">
        <v>1271</v>
      </c>
      <c r="C1494" t="s">
        <v>1411</v>
      </c>
      <c r="D1494">
        <v>2289</v>
      </c>
    </row>
    <row r="1495" spans="1:4" x14ac:dyDescent="0.2">
      <c r="A1495" t="s">
        <v>1511</v>
      </c>
      <c r="B1495" t="s">
        <v>1271</v>
      </c>
      <c r="C1495" t="s">
        <v>1411</v>
      </c>
      <c r="D1495">
        <v>2757</v>
      </c>
    </row>
    <row r="1496" spans="1:4" x14ac:dyDescent="0.2">
      <c r="A1496" t="s">
        <v>1512</v>
      </c>
      <c r="B1496" t="s">
        <v>1271</v>
      </c>
      <c r="C1496" t="s">
        <v>1411</v>
      </c>
      <c r="D1496">
        <v>185</v>
      </c>
    </row>
    <row r="1497" spans="1:4" x14ac:dyDescent="0.2">
      <c r="A1497" t="s">
        <v>1513</v>
      </c>
      <c r="B1497" t="s">
        <v>1271</v>
      </c>
      <c r="C1497" t="s">
        <v>1411</v>
      </c>
      <c r="D1497">
        <v>1041</v>
      </c>
    </row>
    <row r="1498" spans="1:4" x14ac:dyDescent="0.2">
      <c r="A1498" t="s">
        <v>1514</v>
      </c>
      <c r="B1498" t="s">
        <v>1271</v>
      </c>
      <c r="C1498" t="s">
        <v>1411</v>
      </c>
      <c r="D1498">
        <v>266</v>
      </c>
    </row>
    <row r="1499" spans="1:4" x14ac:dyDescent="0.2">
      <c r="A1499" t="s">
        <v>1515</v>
      </c>
      <c r="B1499" t="s">
        <v>1271</v>
      </c>
      <c r="C1499" t="s">
        <v>1411</v>
      </c>
      <c r="D1499">
        <v>842</v>
      </c>
    </row>
    <row r="1500" spans="1:4" x14ac:dyDescent="0.2">
      <c r="A1500" t="s">
        <v>1516</v>
      </c>
      <c r="B1500" t="s">
        <v>1271</v>
      </c>
      <c r="C1500" t="s">
        <v>1411</v>
      </c>
      <c r="D1500">
        <v>764</v>
      </c>
    </row>
    <row r="1501" spans="1:4" x14ac:dyDescent="0.2">
      <c r="A1501" t="s">
        <v>1517</v>
      </c>
      <c r="B1501" t="s">
        <v>1271</v>
      </c>
      <c r="C1501" t="s">
        <v>1411</v>
      </c>
      <c r="D1501">
        <v>267</v>
      </c>
    </row>
    <row r="1502" spans="1:4" x14ac:dyDescent="0.2">
      <c r="A1502" t="s">
        <v>1518</v>
      </c>
      <c r="B1502" t="s">
        <v>1271</v>
      </c>
      <c r="C1502" t="s">
        <v>1411</v>
      </c>
      <c r="D1502">
        <v>4345</v>
      </c>
    </row>
    <row r="1503" spans="1:4" x14ac:dyDescent="0.2">
      <c r="A1503" t="s">
        <v>1519</v>
      </c>
      <c r="B1503" t="s">
        <v>1271</v>
      </c>
      <c r="C1503" t="s">
        <v>1411</v>
      </c>
      <c r="D1503">
        <v>4661</v>
      </c>
    </row>
    <row r="1504" spans="1:4" x14ac:dyDescent="0.2">
      <c r="A1504" t="s">
        <v>1520</v>
      </c>
      <c r="B1504" t="s">
        <v>1271</v>
      </c>
      <c r="C1504" t="s">
        <v>1411</v>
      </c>
      <c r="D1504">
        <v>892</v>
      </c>
    </row>
    <row r="1505" spans="1:4" x14ac:dyDescent="0.2">
      <c r="A1505" t="s">
        <v>1521</v>
      </c>
      <c r="B1505" t="s">
        <v>1271</v>
      </c>
      <c r="C1505" t="s">
        <v>1411</v>
      </c>
      <c r="D1505">
        <v>1327</v>
      </c>
    </row>
    <row r="1506" spans="1:4" x14ac:dyDescent="0.2">
      <c r="A1506" t="s">
        <v>1522</v>
      </c>
      <c r="B1506" t="s">
        <v>1271</v>
      </c>
      <c r="C1506" t="s">
        <v>1411</v>
      </c>
      <c r="D1506">
        <v>317</v>
      </c>
    </row>
    <row r="1507" spans="1:4" x14ac:dyDescent="0.2">
      <c r="A1507" t="s">
        <v>1523</v>
      </c>
      <c r="B1507" t="s">
        <v>1271</v>
      </c>
      <c r="C1507" t="s">
        <v>1411</v>
      </c>
      <c r="D1507">
        <v>1210</v>
      </c>
    </row>
    <row r="1508" spans="1:4" x14ac:dyDescent="0.2">
      <c r="A1508" t="s">
        <v>1524</v>
      </c>
      <c r="B1508" t="s">
        <v>1271</v>
      </c>
      <c r="C1508" t="s">
        <v>1411</v>
      </c>
      <c r="D1508">
        <v>1754</v>
      </c>
    </row>
    <row r="1509" spans="1:4" x14ac:dyDescent="0.2">
      <c r="A1509" t="s">
        <v>1525</v>
      </c>
      <c r="B1509" t="s">
        <v>1271</v>
      </c>
      <c r="C1509" t="s">
        <v>1411</v>
      </c>
      <c r="D1509">
        <v>7565</v>
      </c>
    </row>
    <row r="1510" spans="1:4" x14ac:dyDescent="0.2">
      <c r="A1510" t="s">
        <v>1526</v>
      </c>
      <c r="B1510" t="s">
        <v>1271</v>
      </c>
      <c r="C1510" t="s">
        <v>1411</v>
      </c>
      <c r="D1510">
        <v>6035</v>
      </c>
    </row>
    <row r="1511" spans="1:4" x14ac:dyDescent="0.2">
      <c r="A1511" t="s">
        <v>1527</v>
      </c>
      <c r="B1511" t="s">
        <v>1271</v>
      </c>
      <c r="C1511" t="s">
        <v>1411</v>
      </c>
      <c r="D1511">
        <v>614</v>
      </c>
    </row>
    <row r="1512" spans="1:4" x14ac:dyDescent="0.2">
      <c r="A1512" t="s">
        <v>1528</v>
      </c>
      <c r="B1512" t="s">
        <v>1271</v>
      </c>
      <c r="C1512" t="s">
        <v>1411</v>
      </c>
      <c r="D1512">
        <v>1041</v>
      </c>
    </row>
    <row r="1513" spans="1:4" x14ac:dyDescent="0.2">
      <c r="A1513" t="s">
        <v>1529</v>
      </c>
      <c r="B1513" t="s">
        <v>1271</v>
      </c>
      <c r="C1513" t="s">
        <v>1411</v>
      </c>
      <c r="D1513">
        <v>7380</v>
      </c>
    </row>
    <row r="1514" spans="1:4" x14ac:dyDescent="0.2">
      <c r="A1514" t="s">
        <v>1530</v>
      </c>
      <c r="B1514" t="s">
        <v>1271</v>
      </c>
      <c r="C1514" t="s">
        <v>1411</v>
      </c>
      <c r="D1514">
        <v>338</v>
      </c>
    </row>
    <row r="1515" spans="1:4" x14ac:dyDescent="0.2">
      <c r="A1515" t="s">
        <v>1531</v>
      </c>
      <c r="B1515" t="s">
        <v>1271</v>
      </c>
      <c r="C1515" t="s">
        <v>1411</v>
      </c>
      <c r="D1515">
        <v>874</v>
      </c>
    </row>
    <row r="1516" spans="1:4" x14ac:dyDescent="0.2">
      <c r="A1516" t="s">
        <v>1532</v>
      </c>
      <c r="B1516" t="s">
        <v>1271</v>
      </c>
      <c r="C1516" t="s">
        <v>1411</v>
      </c>
      <c r="D1516">
        <v>3171</v>
      </c>
    </row>
    <row r="1517" spans="1:4" x14ac:dyDescent="0.2">
      <c r="A1517" t="s">
        <v>1533</v>
      </c>
      <c r="B1517" t="s">
        <v>1271</v>
      </c>
      <c r="C1517" t="s">
        <v>1411</v>
      </c>
      <c r="D1517">
        <v>1234</v>
      </c>
    </row>
    <row r="1518" spans="1:4" x14ac:dyDescent="0.2">
      <c r="A1518" t="s">
        <v>1534</v>
      </c>
      <c r="B1518" t="s">
        <v>1271</v>
      </c>
      <c r="C1518" t="s">
        <v>1411</v>
      </c>
      <c r="D1518">
        <v>633</v>
      </c>
    </row>
    <row r="1519" spans="1:4" x14ac:dyDescent="0.2">
      <c r="A1519" t="s">
        <v>1535</v>
      </c>
      <c r="B1519" t="s">
        <v>1271</v>
      </c>
      <c r="C1519" t="s">
        <v>1411</v>
      </c>
      <c r="D1519">
        <v>634</v>
      </c>
    </row>
    <row r="1520" spans="1:4" x14ac:dyDescent="0.2">
      <c r="A1520" t="s">
        <v>1536</v>
      </c>
      <c r="B1520" t="s">
        <v>1271</v>
      </c>
      <c r="C1520" t="s">
        <v>1411</v>
      </c>
      <c r="D1520">
        <v>5705</v>
      </c>
    </row>
    <row r="1521" spans="1:4" x14ac:dyDescent="0.2">
      <c r="A1521" t="s">
        <v>1537</v>
      </c>
      <c r="B1521" t="s">
        <v>1271</v>
      </c>
      <c r="C1521" t="s">
        <v>1411</v>
      </c>
      <c r="D1521">
        <v>1203</v>
      </c>
    </row>
    <row r="1522" spans="1:4" x14ac:dyDescent="0.2">
      <c r="A1522" t="s">
        <v>1538</v>
      </c>
      <c r="B1522" t="s">
        <v>1271</v>
      </c>
      <c r="C1522" t="s">
        <v>1411</v>
      </c>
      <c r="D1522">
        <v>237</v>
      </c>
    </row>
    <row r="1523" spans="1:4" x14ac:dyDescent="0.2">
      <c r="A1523" t="s">
        <v>1539</v>
      </c>
      <c r="B1523" t="s">
        <v>1271</v>
      </c>
      <c r="C1523" t="s">
        <v>1411</v>
      </c>
      <c r="D1523">
        <v>8973</v>
      </c>
    </row>
    <row r="1524" spans="1:4" x14ac:dyDescent="0.2">
      <c r="A1524" t="s">
        <v>1540</v>
      </c>
      <c r="B1524" t="s">
        <v>1271</v>
      </c>
      <c r="C1524" t="s">
        <v>1411</v>
      </c>
      <c r="D1524">
        <v>4451</v>
      </c>
    </row>
    <row r="1525" spans="1:4" x14ac:dyDescent="0.2">
      <c r="A1525" t="s">
        <v>1541</v>
      </c>
      <c r="B1525" t="s">
        <v>1271</v>
      </c>
      <c r="C1525" t="s">
        <v>1411</v>
      </c>
      <c r="D1525">
        <v>2656</v>
      </c>
    </row>
    <row r="1526" spans="1:4" x14ac:dyDescent="0.2">
      <c r="A1526" t="s">
        <v>1542</v>
      </c>
      <c r="B1526" t="s">
        <v>1271</v>
      </c>
      <c r="C1526" t="s">
        <v>1411</v>
      </c>
      <c r="D1526">
        <v>2656</v>
      </c>
    </row>
    <row r="1527" spans="1:4" x14ac:dyDescent="0.2">
      <c r="A1527" t="s">
        <v>1543</v>
      </c>
      <c r="B1527" t="s">
        <v>1271</v>
      </c>
      <c r="C1527" t="s">
        <v>1411</v>
      </c>
      <c r="D1527">
        <v>179</v>
      </c>
    </row>
    <row r="1528" spans="1:4" x14ac:dyDescent="0.2">
      <c r="A1528" t="s">
        <v>1544</v>
      </c>
      <c r="B1528" t="s">
        <v>1271</v>
      </c>
      <c r="C1528" t="s">
        <v>1411</v>
      </c>
      <c r="D1528">
        <v>1647</v>
      </c>
    </row>
    <row r="1529" spans="1:4" x14ac:dyDescent="0.2">
      <c r="A1529" t="s">
        <v>1545</v>
      </c>
      <c r="B1529" t="s">
        <v>1271</v>
      </c>
      <c r="C1529" t="s">
        <v>1411</v>
      </c>
      <c r="D1529">
        <v>274</v>
      </c>
    </row>
    <row r="1530" spans="1:4" x14ac:dyDescent="0.2">
      <c r="A1530" t="s">
        <v>1546</v>
      </c>
      <c r="B1530" t="s">
        <v>1271</v>
      </c>
      <c r="C1530" t="s">
        <v>1411</v>
      </c>
      <c r="D1530">
        <v>2887</v>
      </c>
    </row>
    <row r="1531" spans="1:4" x14ac:dyDescent="0.2">
      <c r="A1531" t="s">
        <v>1547</v>
      </c>
      <c r="B1531" t="s">
        <v>1271</v>
      </c>
      <c r="C1531" t="s">
        <v>1411</v>
      </c>
      <c r="D1531">
        <v>751</v>
      </c>
    </row>
    <row r="1532" spans="1:4" x14ac:dyDescent="0.2">
      <c r="A1532" t="s">
        <v>1548</v>
      </c>
      <c r="B1532" t="s">
        <v>1271</v>
      </c>
      <c r="C1532" t="s">
        <v>1411</v>
      </c>
      <c r="D1532">
        <v>3982</v>
      </c>
    </row>
    <row r="1533" spans="1:4" x14ac:dyDescent="0.2">
      <c r="A1533" t="s">
        <v>1549</v>
      </c>
      <c r="B1533" t="s">
        <v>1271</v>
      </c>
      <c r="C1533" t="s">
        <v>1411</v>
      </c>
      <c r="D1533">
        <v>7793</v>
      </c>
    </row>
    <row r="1534" spans="1:4" x14ac:dyDescent="0.2">
      <c r="A1534" t="s">
        <v>1550</v>
      </c>
      <c r="B1534" t="s">
        <v>1271</v>
      </c>
      <c r="C1534" t="s">
        <v>1411</v>
      </c>
      <c r="D1534">
        <v>220</v>
      </c>
    </row>
    <row r="1535" spans="1:4" x14ac:dyDescent="0.2">
      <c r="A1535" t="s">
        <v>1551</v>
      </c>
      <c r="B1535" t="s">
        <v>1271</v>
      </c>
      <c r="C1535" t="s">
        <v>1411</v>
      </c>
      <c r="D1535">
        <v>1758</v>
      </c>
    </row>
    <row r="1536" spans="1:4" x14ac:dyDescent="0.2">
      <c r="A1536" t="s">
        <v>1552</v>
      </c>
      <c r="B1536" t="s">
        <v>1271</v>
      </c>
      <c r="C1536" t="s">
        <v>1411</v>
      </c>
      <c r="D1536">
        <v>4209</v>
      </c>
    </row>
    <row r="1537" spans="1:4" x14ac:dyDescent="0.2">
      <c r="A1537" t="s">
        <v>1553</v>
      </c>
      <c r="B1537" t="s">
        <v>1271</v>
      </c>
      <c r="C1537" t="s">
        <v>1411</v>
      </c>
      <c r="D1537">
        <v>3796</v>
      </c>
    </row>
    <row r="1538" spans="1:4" x14ac:dyDescent="0.2">
      <c r="A1538" t="s">
        <v>1554</v>
      </c>
      <c r="B1538" t="s">
        <v>1271</v>
      </c>
      <c r="C1538" t="s">
        <v>1411</v>
      </c>
      <c r="D1538">
        <v>5234</v>
      </c>
    </row>
    <row r="1539" spans="1:4" x14ac:dyDescent="0.2">
      <c r="A1539" t="s">
        <v>1555</v>
      </c>
      <c r="B1539" t="s">
        <v>1271</v>
      </c>
      <c r="C1539" t="s">
        <v>1411</v>
      </c>
      <c r="D1539">
        <v>5078</v>
      </c>
    </row>
    <row r="1540" spans="1:4" x14ac:dyDescent="0.2">
      <c r="A1540" t="s">
        <v>1556</v>
      </c>
      <c r="B1540" t="s">
        <v>1271</v>
      </c>
      <c r="C1540" t="s">
        <v>1411</v>
      </c>
      <c r="D1540">
        <v>2835</v>
      </c>
    </row>
    <row r="1541" spans="1:4" x14ac:dyDescent="0.2">
      <c r="A1541" t="s">
        <v>1557</v>
      </c>
      <c r="B1541" t="s">
        <v>1271</v>
      </c>
      <c r="C1541" t="s">
        <v>1411</v>
      </c>
      <c r="D1541">
        <v>3227</v>
      </c>
    </row>
    <row r="1542" spans="1:4" x14ac:dyDescent="0.2">
      <c r="A1542" t="s">
        <v>1558</v>
      </c>
      <c r="B1542" t="s">
        <v>1271</v>
      </c>
      <c r="C1542" t="s">
        <v>1411</v>
      </c>
      <c r="D1542">
        <v>4588</v>
      </c>
    </row>
    <row r="1543" spans="1:4" x14ac:dyDescent="0.2">
      <c r="A1543" t="s">
        <v>1559</v>
      </c>
      <c r="B1543" t="s">
        <v>1271</v>
      </c>
      <c r="C1543" t="s">
        <v>1560</v>
      </c>
      <c r="D1543">
        <v>349</v>
      </c>
    </row>
    <row r="1544" spans="1:4" x14ac:dyDescent="0.2">
      <c r="A1544" t="s">
        <v>1561</v>
      </c>
      <c r="B1544" t="s">
        <v>1271</v>
      </c>
      <c r="C1544" t="s">
        <v>1560</v>
      </c>
      <c r="D1544">
        <v>3146</v>
      </c>
    </row>
    <row r="1545" spans="1:4" x14ac:dyDescent="0.2">
      <c r="A1545" t="s">
        <v>1562</v>
      </c>
      <c r="B1545" t="s">
        <v>1271</v>
      </c>
      <c r="C1545" t="s">
        <v>1560</v>
      </c>
      <c r="D1545">
        <v>552</v>
      </c>
    </row>
    <row r="1546" spans="1:4" x14ac:dyDescent="0.2">
      <c r="A1546" t="s">
        <v>1563</v>
      </c>
      <c r="B1546" t="s">
        <v>1271</v>
      </c>
      <c r="C1546" t="s">
        <v>1560</v>
      </c>
      <c r="D1546">
        <v>1588</v>
      </c>
    </row>
    <row r="1547" spans="1:4" x14ac:dyDescent="0.2">
      <c r="A1547" t="s">
        <v>1564</v>
      </c>
      <c r="B1547" t="s">
        <v>1271</v>
      </c>
      <c r="C1547" t="s">
        <v>1560</v>
      </c>
      <c r="D1547">
        <v>3270</v>
      </c>
    </row>
    <row r="1548" spans="1:4" x14ac:dyDescent="0.2">
      <c r="A1548" t="s">
        <v>1565</v>
      </c>
      <c r="B1548" t="s">
        <v>1271</v>
      </c>
      <c r="C1548" t="s">
        <v>1560</v>
      </c>
      <c r="D1548">
        <v>130</v>
      </c>
    </row>
    <row r="1549" spans="1:4" x14ac:dyDescent="0.2">
      <c r="A1549" t="s">
        <v>1566</v>
      </c>
      <c r="B1549" t="s">
        <v>1271</v>
      </c>
      <c r="C1549" t="s">
        <v>1560</v>
      </c>
      <c r="D1549">
        <v>4308</v>
      </c>
    </row>
    <row r="1550" spans="1:4" x14ac:dyDescent="0.2">
      <c r="A1550" t="s">
        <v>1567</v>
      </c>
      <c r="B1550" t="s">
        <v>1271</v>
      </c>
      <c r="C1550" t="s">
        <v>1560</v>
      </c>
      <c r="D1550">
        <v>1273</v>
      </c>
    </row>
    <row r="1551" spans="1:4" x14ac:dyDescent="0.2">
      <c r="A1551" t="s">
        <v>1568</v>
      </c>
      <c r="B1551" t="s">
        <v>1271</v>
      </c>
      <c r="C1551" t="s">
        <v>1560</v>
      </c>
      <c r="D1551">
        <v>4036</v>
      </c>
    </row>
    <row r="1552" spans="1:4" x14ac:dyDescent="0.2">
      <c r="A1552" t="s">
        <v>1569</v>
      </c>
      <c r="B1552" t="s">
        <v>1271</v>
      </c>
      <c r="C1552" t="s">
        <v>1560</v>
      </c>
      <c r="D1552">
        <v>2091</v>
      </c>
    </row>
    <row r="1553" spans="1:4" x14ac:dyDescent="0.2">
      <c r="A1553" t="s">
        <v>1570</v>
      </c>
      <c r="B1553" t="s">
        <v>1271</v>
      </c>
      <c r="C1553" t="s">
        <v>1560</v>
      </c>
      <c r="D1553">
        <v>1035</v>
      </c>
    </row>
    <row r="1554" spans="1:4" x14ac:dyDescent="0.2">
      <c r="A1554" t="s">
        <v>1571</v>
      </c>
      <c r="B1554" t="s">
        <v>1271</v>
      </c>
      <c r="C1554" t="s">
        <v>1560</v>
      </c>
      <c r="D1554">
        <v>1037</v>
      </c>
    </row>
    <row r="1555" spans="1:4" x14ac:dyDescent="0.2">
      <c r="A1555" t="s">
        <v>1572</v>
      </c>
      <c r="B1555" t="s">
        <v>1271</v>
      </c>
      <c r="C1555" t="s">
        <v>1560</v>
      </c>
      <c r="D1555">
        <v>1500</v>
      </c>
    </row>
    <row r="1556" spans="1:4" x14ac:dyDescent="0.2">
      <c r="A1556" t="s">
        <v>1573</v>
      </c>
      <c r="B1556" t="s">
        <v>1271</v>
      </c>
      <c r="C1556" t="s">
        <v>1560</v>
      </c>
      <c r="D1556">
        <v>643</v>
      </c>
    </row>
    <row r="1557" spans="1:4" x14ac:dyDescent="0.2">
      <c r="A1557" t="s">
        <v>1574</v>
      </c>
      <c r="B1557" t="s">
        <v>1271</v>
      </c>
      <c r="C1557" t="s">
        <v>1560</v>
      </c>
      <c r="D1557">
        <v>1562</v>
      </c>
    </row>
    <row r="1558" spans="1:4" x14ac:dyDescent="0.2">
      <c r="A1558" t="s">
        <v>1575</v>
      </c>
      <c r="B1558" t="s">
        <v>1271</v>
      </c>
      <c r="C1558" t="s">
        <v>1560</v>
      </c>
      <c r="D1558">
        <v>455</v>
      </c>
    </row>
    <row r="1559" spans="1:4" x14ac:dyDescent="0.2">
      <c r="A1559" t="s">
        <v>1576</v>
      </c>
      <c r="B1559" t="s">
        <v>1271</v>
      </c>
      <c r="C1559" t="s">
        <v>1560</v>
      </c>
      <c r="D1559">
        <v>754</v>
      </c>
    </row>
    <row r="1560" spans="1:4" x14ac:dyDescent="0.2">
      <c r="A1560" t="s">
        <v>1577</v>
      </c>
      <c r="B1560" t="s">
        <v>1271</v>
      </c>
      <c r="C1560" t="s">
        <v>1560</v>
      </c>
      <c r="D1560">
        <v>7297</v>
      </c>
    </row>
    <row r="1561" spans="1:4" x14ac:dyDescent="0.2">
      <c r="A1561" t="s">
        <v>1578</v>
      </c>
      <c r="B1561" t="s">
        <v>1271</v>
      </c>
      <c r="C1561" t="s">
        <v>1560</v>
      </c>
      <c r="D1561">
        <v>2591</v>
      </c>
    </row>
    <row r="1562" spans="1:4" x14ac:dyDescent="0.2">
      <c r="A1562" t="s">
        <v>1579</v>
      </c>
      <c r="B1562" t="s">
        <v>1271</v>
      </c>
      <c r="C1562" t="s">
        <v>1560</v>
      </c>
      <c r="D1562">
        <v>2524</v>
      </c>
    </row>
    <row r="1563" spans="1:4" x14ac:dyDescent="0.2">
      <c r="A1563" t="s">
        <v>1580</v>
      </c>
      <c r="B1563" t="s">
        <v>1271</v>
      </c>
      <c r="C1563" t="s">
        <v>1560</v>
      </c>
      <c r="D1563">
        <v>373</v>
      </c>
    </row>
    <row r="1564" spans="1:4" x14ac:dyDescent="0.2">
      <c r="A1564" t="s">
        <v>1581</v>
      </c>
      <c r="B1564" t="s">
        <v>1271</v>
      </c>
      <c r="C1564" t="s">
        <v>1560</v>
      </c>
      <c r="D1564">
        <v>1114</v>
      </c>
    </row>
    <row r="1565" spans="1:4" x14ac:dyDescent="0.2">
      <c r="A1565" t="s">
        <v>1582</v>
      </c>
      <c r="B1565" t="s">
        <v>1271</v>
      </c>
      <c r="C1565" t="s">
        <v>1560</v>
      </c>
      <c r="D1565">
        <v>1460</v>
      </c>
    </row>
    <row r="1566" spans="1:4" x14ac:dyDescent="0.2">
      <c r="A1566" t="s">
        <v>1583</v>
      </c>
      <c r="B1566" t="s">
        <v>1271</v>
      </c>
      <c r="C1566" t="s">
        <v>1560</v>
      </c>
      <c r="D1566">
        <v>5400</v>
      </c>
    </row>
    <row r="1567" spans="1:4" x14ac:dyDescent="0.2">
      <c r="A1567" t="s">
        <v>1584</v>
      </c>
      <c r="B1567" t="s">
        <v>1271</v>
      </c>
      <c r="C1567" t="s">
        <v>1560</v>
      </c>
      <c r="D1567">
        <v>424</v>
      </c>
    </row>
    <row r="1568" spans="1:4" x14ac:dyDescent="0.2">
      <c r="A1568" t="s">
        <v>1585</v>
      </c>
      <c r="B1568" t="s">
        <v>1271</v>
      </c>
      <c r="C1568" t="s">
        <v>1560</v>
      </c>
      <c r="D1568">
        <v>3173</v>
      </c>
    </row>
    <row r="1569" spans="1:4" x14ac:dyDescent="0.2">
      <c r="A1569" t="s">
        <v>1586</v>
      </c>
      <c r="B1569" t="s">
        <v>1271</v>
      </c>
      <c r="C1569" t="s">
        <v>1560</v>
      </c>
      <c r="D1569">
        <v>3551</v>
      </c>
    </row>
    <row r="1570" spans="1:4" x14ac:dyDescent="0.2">
      <c r="A1570" t="s">
        <v>1587</v>
      </c>
      <c r="B1570" t="s">
        <v>1271</v>
      </c>
      <c r="C1570" t="s">
        <v>1560</v>
      </c>
      <c r="D1570">
        <v>545</v>
      </c>
    </row>
    <row r="1571" spans="1:4" x14ac:dyDescent="0.2">
      <c r="A1571" t="s">
        <v>1588</v>
      </c>
      <c r="B1571" t="s">
        <v>1271</v>
      </c>
      <c r="C1571" t="s">
        <v>1560</v>
      </c>
      <c r="D1571">
        <v>835</v>
      </c>
    </row>
    <row r="1572" spans="1:4" x14ac:dyDescent="0.2">
      <c r="A1572" t="s">
        <v>1589</v>
      </c>
      <c r="B1572" t="s">
        <v>1271</v>
      </c>
      <c r="C1572" t="s">
        <v>1560</v>
      </c>
      <c r="D1572">
        <v>611</v>
      </c>
    </row>
    <row r="1573" spans="1:4" x14ac:dyDescent="0.2">
      <c r="A1573" t="s">
        <v>1590</v>
      </c>
      <c r="B1573" t="s">
        <v>1271</v>
      </c>
      <c r="C1573" t="s">
        <v>1560</v>
      </c>
      <c r="D1573">
        <v>189</v>
      </c>
    </row>
    <row r="1574" spans="1:4" x14ac:dyDescent="0.2">
      <c r="A1574" t="s">
        <v>1591</v>
      </c>
      <c r="B1574" t="s">
        <v>1271</v>
      </c>
      <c r="C1574" t="s">
        <v>1560</v>
      </c>
      <c r="D1574">
        <v>1903</v>
      </c>
    </row>
    <row r="1575" spans="1:4" x14ac:dyDescent="0.2">
      <c r="A1575" t="s">
        <v>1592</v>
      </c>
      <c r="B1575" t="s">
        <v>1271</v>
      </c>
      <c r="C1575" t="s">
        <v>1560</v>
      </c>
      <c r="D1575">
        <v>4619</v>
      </c>
    </row>
    <row r="1576" spans="1:4" x14ac:dyDescent="0.2">
      <c r="A1576" t="s">
        <v>1593</v>
      </c>
      <c r="B1576" t="s">
        <v>1271</v>
      </c>
      <c r="C1576" t="s">
        <v>1560</v>
      </c>
      <c r="D1576">
        <v>1615</v>
      </c>
    </row>
    <row r="1577" spans="1:4" x14ac:dyDescent="0.2">
      <c r="A1577" t="s">
        <v>1594</v>
      </c>
      <c r="B1577" t="s">
        <v>1271</v>
      </c>
      <c r="C1577" t="s">
        <v>1560</v>
      </c>
      <c r="D1577">
        <v>540</v>
      </c>
    </row>
    <row r="1578" spans="1:4" x14ac:dyDescent="0.2">
      <c r="A1578" t="s">
        <v>1595</v>
      </c>
      <c r="B1578" t="s">
        <v>1271</v>
      </c>
      <c r="C1578" t="s">
        <v>1560</v>
      </c>
      <c r="D1578">
        <v>1372</v>
      </c>
    </row>
    <row r="1579" spans="1:4" x14ac:dyDescent="0.2">
      <c r="A1579" t="s">
        <v>1596</v>
      </c>
      <c r="B1579" t="s">
        <v>1271</v>
      </c>
      <c r="C1579" t="s">
        <v>1560</v>
      </c>
      <c r="D1579">
        <v>5976</v>
      </c>
    </row>
    <row r="1580" spans="1:4" x14ac:dyDescent="0.2">
      <c r="A1580" t="s">
        <v>1597</v>
      </c>
      <c r="B1580" t="s">
        <v>1271</v>
      </c>
      <c r="C1580" t="s">
        <v>1560</v>
      </c>
      <c r="D1580">
        <v>667</v>
      </c>
    </row>
    <row r="1581" spans="1:4" x14ac:dyDescent="0.2">
      <c r="A1581" t="s">
        <v>1598</v>
      </c>
      <c r="B1581" t="s">
        <v>1271</v>
      </c>
      <c r="C1581" t="s">
        <v>1560</v>
      </c>
      <c r="D1581">
        <v>732</v>
      </c>
    </row>
    <row r="1582" spans="1:4" x14ac:dyDescent="0.2">
      <c r="A1582" t="s">
        <v>1599</v>
      </c>
      <c r="B1582" t="s">
        <v>1271</v>
      </c>
      <c r="C1582" t="s">
        <v>1560</v>
      </c>
      <c r="D1582">
        <v>1041</v>
      </c>
    </row>
    <row r="1583" spans="1:4" x14ac:dyDescent="0.2">
      <c r="A1583" t="s">
        <v>1600</v>
      </c>
      <c r="B1583" t="s">
        <v>1271</v>
      </c>
      <c r="C1583" t="s">
        <v>1560</v>
      </c>
      <c r="D1583">
        <v>1001</v>
      </c>
    </row>
    <row r="1584" spans="1:4" x14ac:dyDescent="0.2">
      <c r="A1584" t="s">
        <v>1601</v>
      </c>
      <c r="B1584" t="s">
        <v>1271</v>
      </c>
      <c r="C1584" t="s">
        <v>1560</v>
      </c>
      <c r="D1584">
        <v>1747</v>
      </c>
    </row>
    <row r="1585" spans="1:4" x14ac:dyDescent="0.2">
      <c r="A1585" t="s">
        <v>1602</v>
      </c>
      <c r="B1585" t="s">
        <v>1271</v>
      </c>
      <c r="C1585" t="s">
        <v>1560</v>
      </c>
      <c r="D1585">
        <v>3031</v>
      </c>
    </row>
    <row r="1586" spans="1:4" x14ac:dyDescent="0.2">
      <c r="A1586" t="s">
        <v>1603</v>
      </c>
      <c r="B1586" t="s">
        <v>1271</v>
      </c>
      <c r="C1586" t="s">
        <v>1560</v>
      </c>
      <c r="D1586">
        <v>11786</v>
      </c>
    </row>
    <row r="1587" spans="1:4" x14ac:dyDescent="0.2">
      <c r="A1587" t="s">
        <v>1604</v>
      </c>
      <c r="B1587" t="s">
        <v>1271</v>
      </c>
      <c r="C1587" t="s">
        <v>1560</v>
      </c>
      <c r="D1587">
        <v>1814</v>
      </c>
    </row>
    <row r="1588" spans="1:4" x14ac:dyDescent="0.2">
      <c r="A1588" t="s">
        <v>1605</v>
      </c>
      <c r="B1588" t="s">
        <v>1271</v>
      </c>
      <c r="C1588" t="s">
        <v>1560</v>
      </c>
      <c r="D1588">
        <v>30</v>
      </c>
    </row>
    <row r="1589" spans="1:4" x14ac:dyDescent="0.2">
      <c r="A1589" t="s">
        <v>1606</v>
      </c>
      <c r="B1589" t="s">
        <v>1271</v>
      </c>
      <c r="C1589" t="s">
        <v>1560</v>
      </c>
      <c r="D1589">
        <v>1321</v>
      </c>
    </row>
    <row r="1590" spans="1:4" x14ac:dyDescent="0.2">
      <c r="A1590" t="s">
        <v>1607</v>
      </c>
      <c r="B1590" t="s">
        <v>1271</v>
      </c>
      <c r="C1590" t="s">
        <v>1560</v>
      </c>
      <c r="D1590">
        <v>2309</v>
      </c>
    </row>
    <row r="1591" spans="1:4" x14ac:dyDescent="0.2">
      <c r="A1591" t="s">
        <v>1608</v>
      </c>
      <c r="B1591" t="s">
        <v>1271</v>
      </c>
      <c r="C1591" t="s">
        <v>1560</v>
      </c>
      <c r="D1591">
        <v>1950</v>
      </c>
    </row>
    <row r="1592" spans="1:4" x14ac:dyDescent="0.2">
      <c r="A1592" t="s">
        <v>1609</v>
      </c>
      <c r="B1592" t="s">
        <v>1271</v>
      </c>
      <c r="C1592" t="s">
        <v>1560</v>
      </c>
      <c r="D1592">
        <v>1865</v>
      </c>
    </row>
    <row r="1593" spans="1:4" x14ac:dyDescent="0.2">
      <c r="A1593" t="s">
        <v>1610</v>
      </c>
      <c r="B1593" t="s">
        <v>1271</v>
      </c>
      <c r="C1593" t="s">
        <v>1560</v>
      </c>
      <c r="D1593">
        <v>2304</v>
      </c>
    </row>
    <row r="1594" spans="1:4" x14ac:dyDescent="0.2">
      <c r="A1594" t="s">
        <v>1611</v>
      </c>
      <c r="B1594" t="s">
        <v>1271</v>
      </c>
      <c r="C1594" t="s">
        <v>1560</v>
      </c>
      <c r="D1594">
        <v>659</v>
      </c>
    </row>
    <row r="1595" spans="1:4" x14ac:dyDescent="0.2">
      <c r="A1595" t="s">
        <v>1612</v>
      </c>
      <c r="B1595" t="s">
        <v>1271</v>
      </c>
      <c r="C1595" t="s">
        <v>1560</v>
      </c>
      <c r="D1595">
        <v>2921</v>
      </c>
    </row>
    <row r="1596" spans="1:4" x14ac:dyDescent="0.2">
      <c r="A1596" t="s">
        <v>1613</v>
      </c>
      <c r="B1596" t="s">
        <v>1271</v>
      </c>
      <c r="C1596" t="s">
        <v>1560</v>
      </c>
      <c r="D1596">
        <v>292</v>
      </c>
    </row>
    <row r="1597" spans="1:4" x14ac:dyDescent="0.2">
      <c r="A1597" t="s">
        <v>1614</v>
      </c>
      <c r="B1597" t="s">
        <v>1271</v>
      </c>
      <c r="C1597" t="s">
        <v>1560</v>
      </c>
      <c r="D1597">
        <v>564</v>
      </c>
    </row>
    <row r="1598" spans="1:4" x14ac:dyDescent="0.2">
      <c r="A1598" t="s">
        <v>1615</v>
      </c>
      <c r="B1598" t="s">
        <v>1271</v>
      </c>
      <c r="C1598" t="s">
        <v>1560</v>
      </c>
      <c r="D1598">
        <v>2884</v>
      </c>
    </row>
    <row r="1599" spans="1:4" x14ac:dyDescent="0.2">
      <c r="A1599" t="s">
        <v>1616</v>
      </c>
      <c r="B1599" t="s">
        <v>1271</v>
      </c>
      <c r="C1599" t="s">
        <v>1560</v>
      </c>
      <c r="D1599">
        <v>395</v>
      </c>
    </row>
    <row r="1600" spans="1:4" x14ac:dyDescent="0.2">
      <c r="A1600" t="s">
        <v>1617</v>
      </c>
      <c r="B1600" t="s">
        <v>1271</v>
      </c>
      <c r="C1600" t="s">
        <v>1560</v>
      </c>
      <c r="D1600">
        <v>500</v>
      </c>
    </row>
    <row r="1601" spans="1:4" x14ac:dyDescent="0.2">
      <c r="A1601" t="s">
        <v>1618</v>
      </c>
      <c r="B1601" t="s">
        <v>1271</v>
      </c>
      <c r="C1601" t="s">
        <v>1560</v>
      </c>
      <c r="D1601">
        <v>4237</v>
      </c>
    </row>
    <row r="1602" spans="1:4" x14ac:dyDescent="0.2">
      <c r="A1602" t="s">
        <v>1619</v>
      </c>
      <c r="B1602" t="s">
        <v>1271</v>
      </c>
      <c r="C1602" t="s">
        <v>1560</v>
      </c>
      <c r="D1602">
        <v>21642</v>
      </c>
    </row>
    <row r="1603" spans="1:4" x14ac:dyDescent="0.2">
      <c r="A1603" t="s">
        <v>1620</v>
      </c>
      <c r="B1603" t="s">
        <v>1271</v>
      </c>
      <c r="C1603" t="s">
        <v>1560</v>
      </c>
      <c r="D1603">
        <v>101</v>
      </c>
    </row>
    <row r="1604" spans="1:4" x14ac:dyDescent="0.2">
      <c r="A1604" t="s">
        <v>1621</v>
      </c>
      <c r="B1604" t="s">
        <v>1271</v>
      </c>
      <c r="C1604" t="s">
        <v>1560</v>
      </c>
      <c r="D1604">
        <v>4768</v>
      </c>
    </row>
    <row r="1605" spans="1:4" x14ac:dyDescent="0.2">
      <c r="A1605" t="s">
        <v>1622</v>
      </c>
      <c r="B1605" t="s">
        <v>1271</v>
      </c>
      <c r="C1605" t="s">
        <v>1560</v>
      </c>
      <c r="D1605">
        <v>190</v>
      </c>
    </row>
    <row r="1606" spans="1:4" x14ac:dyDescent="0.2">
      <c r="A1606" t="s">
        <v>1623</v>
      </c>
      <c r="B1606" t="s">
        <v>1271</v>
      </c>
      <c r="C1606" t="s">
        <v>1560</v>
      </c>
      <c r="D1606">
        <v>4654</v>
      </c>
    </row>
    <row r="1607" spans="1:4" x14ac:dyDescent="0.2">
      <c r="A1607" t="s">
        <v>1624</v>
      </c>
      <c r="B1607" t="s">
        <v>1271</v>
      </c>
      <c r="C1607" t="s">
        <v>1560</v>
      </c>
      <c r="D1607">
        <v>9073</v>
      </c>
    </row>
    <row r="1608" spans="1:4" x14ac:dyDescent="0.2">
      <c r="A1608" t="s">
        <v>1625</v>
      </c>
      <c r="B1608" t="s">
        <v>1271</v>
      </c>
      <c r="C1608" t="s">
        <v>1560</v>
      </c>
      <c r="D1608">
        <v>824</v>
      </c>
    </row>
    <row r="1609" spans="1:4" x14ac:dyDescent="0.2">
      <c r="A1609" t="s">
        <v>1626</v>
      </c>
      <c r="B1609" t="s">
        <v>1271</v>
      </c>
      <c r="C1609" t="s">
        <v>1560</v>
      </c>
      <c r="D1609">
        <v>624</v>
      </c>
    </row>
    <row r="1610" spans="1:4" x14ac:dyDescent="0.2">
      <c r="A1610" t="s">
        <v>1627</v>
      </c>
      <c r="B1610" t="s">
        <v>1271</v>
      </c>
      <c r="C1610" t="s">
        <v>1560</v>
      </c>
      <c r="D1610">
        <v>2536</v>
      </c>
    </row>
    <row r="1611" spans="1:4" x14ac:dyDescent="0.2">
      <c r="A1611" t="s">
        <v>1628</v>
      </c>
      <c r="B1611" t="s">
        <v>1271</v>
      </c>
      <c r="C1611" t="s">
        <v>1560</v>
      </c>
      <c r="D1611">
        <v>2002</v>
      </c>
    </row>
    <row r="1612" spans="1:4" x14ac:dyDescent="0.2">
      <c r="A1612" t="s">
        <v>1629</v>
      </c>
      <c r="B1612" t="s">
        <v>1271</v>
      </c>
      <c r="C1612" t="s">
        <v>1560</v>
      </c>
      <c r="D1612">
        <v>4045</v>
      </c>
    </row>
    <row r="1613" spans="1:4" x14ac:dyDescent="0.2">
      <c r="A1613" t="s">
        <v>1630</v>
      </c>
      <c r="B1613" t="s">
        <v>1271</v>
      </c>
      <c r="C1613" t="s">
        <v>1560</v>
      </c>
      <c r="D1613">
        <v>3533</v>
      </c>
    </row>
    <row r="1614" spans="1:4" x14ac:dyDescent="0.2">
      <c r="A1614" t="s">
        <v>1631</v>
      </c>
      <c r="B1614" t="s">
        <v>1271</v>
      </c>
      <c r="C1614" t="s">
        <v>1560</v>
      </c>
      <c r="D1614">
        <v>2703</v>
      </c>
    </row>
    <row r="1615" spans="1:4" x14ac:dyDescent="0.2">
      <c r="A1615" t="s">
        <v>1632</v>
      </c>
      <c r="B1615" t="s">
        <v>1271</v>
      </c>
      <c r="C1615" t="s">
        <v>1560</v>
      </c>
      <c r="D1615">
        <v>939</v>
      </c>
    </row>
    <row r="1616" spans="1:4" x14ac:dyDescent="0.2">
      <c r="A1616" t="s">
        <v>1633</v>
      </c>
      <c r="B1616" t="s">
        <v>1271</v>
      </c>
      <c r="C1616" t="s">
        <v>1560</v>
      </c>
      <c r="D1616">
        <v>1093</v>
      </c>
    </row>
    <row r="1617" spans="1:4" x14ac:dyDescent="0.2">
      <c r="A1617" t="s">
        <v>1634</v>
      </c>
      <c r="B1617" t="s">
        <v>1271</v>
      </c>
      <c r="C1617" t="s">
        <v>1560</v>
      </c>
      <c r="D1617">
        <v>209</v>
      </c>
    </row>
    <row r="1618" spans="1:4" x14ac:dyDescent="0.2">
      <c r="A1618" t="s">
        <v>1635</v>
      </c>
      <c r="B1618" t="s">
        <v>1271</v>
      </c>
      <c r="C1618" t="s">
        <v>1560</v>
      </c>
      <c r="D1618">
        <v>1030</v>
      </c>
    </row>
    <row r="1619" spans="1:4" x14ac:dyDescent="0.2">
      <c r="A1619" t="s">
        <v>1636</v>
      </c>
      <c r="B1619" t="s">
        <v>1271</v>
      </c>
      <c r="C1619" t="s">
        <v>1560</v>
      </c>
      <c r="D1619">
        <v>2957</v>
      </c>
    </row>
    <row r="1620" spans="1:4" x14ac:dyDescent="0.2">
      <c r="A1620" t="s">
        <v>1637</v>
      </c>
      <c r="B1620" t="s">
        <v>1271</v>
      </c>
      <c r="C1620" t="s">
        <v>1638</v>
      </c>
      <c r="D1620">
        <v>30994</v>
      </c>
    </row>
    <row r="1621" spans="1:4" x14ac:dyDescent="0.2">
      <c r="A1621" t="s">
        <v>1639</v>
      </c>
      <c r="B1621" t="s">
        <v>1271</v>
      </c>
      <c r="C1621" t="s">
        <v>1638</v>
      </c>
      <c r="D1621">
        <v>4621</v>
      </c>
    </row>
    <row r="1622" spans="1:4" x14ac:dyDescent="0.2">
      <c r="A1622" t="s">
        <v>1640</v>
      </c>
      <c r="B1622" t="s">
        <v>1271</v>
      </c>
      <c r="C1622" t="s">
        <v>1638</v>
      </c>
      <c r="D1622">
        <v>6524</v>
      </c>
    </row>
    <row r="1623" spans="1:4" x14ac:dyDescent="0.2">
      <c r="A1623" t="s">
        <v>1641</v>
      </c>
      <c r="B1623" t="s">
        <v>1271</v>
      </c>
      <c r="C1623" t="s">
        <v>1638</v>
      </c>
      <c r="D1623">
        <v>19138</v>
      </c>
    </row>
    <row r="1624" spans="1:4" x14ac:dyDescent="0.2">
      <c r="A1624" t="s">
        <v>1642</v>
      </c>
      <c r="B1624" t="s">
        <v>1271</v>
      </c>
      <c r="C1624" t="s">
        <v>1638</v>
      </c>
      <c r="D1624">
        <v>11495</v>
      </c>
    </row>
    <row r="1625" spans="1:4" x14ac:dyDescent="0.2">
      <c r="A1625" t="s">
        <v>1643</v>
      </c>
      <c r="B1625" t="s">
        <v>1271</v>
      </c>
      <c r="C1625" t="s">
        <v>1638</v>
      </c>
      <c r="D1625">
        <v>8124</v>
      </c>
    </row>
    <row r="1626" spans="1:4" x14ac:dyDescent="0.2">
      <c r="A1626" t="s">
        <v>1644</v>
      </c>
      <c r="B1626" t="s">
        <v>1271</v>
      </c>
      <c r="C1626" t="s">
        <v>1638</v>
      </c>
      <c r="D1626">
        <v>17035</v>
      </c>
    </row>
    <row r="1627" spans="1:4" x14ac:dyDescent="0.2">
      <c r="A1627" t="s">
        <v>1645</v>
      </c>
      <c r="B1627" t="s">
        <v>1271</v>
      </c>
      <c r="C1627" t="s">
        <v>1638</v>
      </c>
      <c r="D1627">
        <v>3639</v>
      </c>
    </row>
    <row r="1628" spans="1:4" x14ac:dyDescent="0.2">
      <c r="A1628" t="s">
        <v>1646</v>
      </c>
      <c r="B1628" t="s">
        <v>1271</v>
      </c>
      <c r="C1628" t="s">
        <v>1638</v>
      </c>
      <c r="D1628">
        <v>7567</v>
      </c>
    </row>
    <row r="1629" spans="1:4" x14ac:dyDescent="0.2">
      <c r="A1629" t="s">
        <v>1647</v>
      </c>
      <c r="B1629" t="s">
        <v>1271</v>
      </c>
      <c r="C1629" t="s">
        <v>1638</v>
      </c>
      <c r="D1629">
        <v>3810</v>
      </c>
    </row>
    <row r="1630" spans="1:4" x14ac:dyDescent="0.2">
      <c r="A1630" t="s">
        <v>1648</v>
      </c>
      <c r="B1630" t="s">
        <v>1271</v>
      </c>
      <c r="C1630" t="s">
        <v>1638</v>
      </c>
      <c r="D1630">
        <v>3071</v>
      </c>
    </row>
    <row r="1631" spans="1:4" x14ac:dyDescent="0.2">
      <c r="A1631" t="s">
        <v>1649</v>
      </c>
      <c r="B1631" t="s">
        <v>1271</v>
      </c>
      <c r="C1631" t="s">
        <v>1638</v>
      </c>
      <c r="D1631">
        <v>2022</v>
      </c>
    </row>
    <row r="1632" spans="1:4" x14ac:dyDescent="0.2">
      <c r="A1632" t="s">
        <v>1650</v>
      </c>
      <c r="B1632" t="s">
        <v>1271</v>
      </c>
      <c r="C1632" t="s">
        <v>1638</v>
      </c>
      <c r="D1632">
        <v>7158</v>
      </c>
    </row>
    <row r="1633" spans="1:4" x14ac:dyDescent="0.2">
      <c r="A1633" t="s">
        <v>1651</v>
      </c>
      <c r="B1633" t="s">
        <v>1271</v>
      </c>
      <c r="C1633" t="s">
        <v>1638</v>
      </c>
      <c r="D1633">
        <v>4195</v>
      </c>
    </row>
    <row r="1634" spans="1:4" x14ac:dyDescent="0.2">
      <c r="A1634" t="s">
        <v>1652</v>
      </c>
      <c r="B1634" t="s">
        <v>1271</v>
      </c>
      <c r="C1634" t="s">
        <v>1638</v>
      </c>
      <c r="D1634">
        <v>35557</v>
      </c>
    </row>
    <row r="1635" spans="1:4" x14ac:dyDescent="0.2">
      <c r="A1635" t="s">
        <v>1653</v>
      </c>
      <c r="B1635" t="s">
        <v>1271</v>
      </c>
      <c r="C1635" t="s">
        <v>1638</v>
      </c>
      <c r="D1635">
        <v>25712</v>
      </c>
    </row>
    <row r="1636" spans="1:4" x14ac:dyDescent="0.2">
      <c r="A1636" t="s">
        <v>1654</v>
      </c>
      <c r="B1636" t="s">
        <v>1271</v>
      </c>
      <c r="C1636" t="s">
        <v>1638</v>
      </c>
      <c r="D1636">
        <v>2215</v>
      </c>
    </row>
    <row r="1637" spans="1:4" x14ac:dyDescent="0.2">
      <c r="A1637" t="s">
        <v>1655</v>
      </c>
      <c r="B1637" t="s">
        <v>1271</v>
      </c>
      <c r="C1637" t="s">
        <v>1638</v>
      </c>
      <c r="D1637">
        <v>26503</v>
      </c>
    </row>
    <row r="1638" spans="1:4" x14ac:dyDescent="0.2">
      <c r="A1638" t="s">
        <v>1656</v>
      </c>
      <c r="B1638" t="s">
        <v>1271</v>
      </c>
      <c r="C1638" t="s">
        <v>1638</v>
      </c>
      <c r="D1638">
        <v>4751</v>
      </c>
    </row>
    <row r="1639" spans="1:4" x14ac:dyDescent="0.2">
      <c r="A1639" t="s">
        <v>1657</v>
      </c>
      <c r="B1639" t="s">
        <v>1271</v>
      </c>
      <c r="C1639" t="s">
        <v>1638</v>
      </c>
      <c r="D1639">
        <v>8532</v>
      </c>
    </row>
    <row r="1640" spans="1:4" x14ac:dyDescent="0.2">
      <c r="A1640" t="s">
        <v>1658</v>
      </c>
      <c r="B1640" t="s">
        <v>1271</v>
      </c>
      <c r="C1640" t="s">
        <v>1638</v>
      </c>
      <c r="D1640">
        <v>13479</v>
      </c>
    </row>
    <row r="1641" spans="1:4" x14ac:dyDescent="0.2">
      <c r="A1641" t="s">
        <v>1659</v>
      </c>
      <c r="B1641" t="s">
        <v>1271</v>
      </c>
      <c r="C1641" t="s">
        <v>1638</v>
      </c>
      <c r="D1641">
        <v>1182</v>
      </c>
    </row>
    <row r="1642" spans="1:4" x14ac:dyDescent="0.2">
      <c r="A1642" t="s">
        <v>1660</v>
      </c>
      <c r="B1642" t="s">
        <v>1271</v>
      </c>
      <c r="C1642" t="s">
        <v>1638</v>
      </c>
      <c r="D1642">
        <v>6508</v>
      </c>
    </row>
    <row r="1643" spans="1:4" x14ac:dyDescent="0.2">
      <c r="A1643" t="s">
        <v>1661</v>
      </c>
      <c r="B1643" t="s">
        <v>1271</v>
      </c>
      <c r="C1643" t="s">
        <v>1638</v>
      </c>
      <c r="D1643">
        <v>12438</v>
      </c>
    </row>
    <row r="1644" spans="1:4" x14ac:dyDescent="0.2">
      <c r="A1644" t="s">
        <v>1662</v>
      </c>
      <c r="B1644" t="s">
        <v>1271</v>
      </c>
      <c r="C1644" t="s">
        <v>1638</v>
      </c>
      <c r="D1644">
        <v>3976</v>
      </c>
    </row>
    <row r="1645" spans="1:4" x14ac:dyDescent="0.2">
      <c r="A1645" t="s">
        <v>1663</v>
      </c>
      <c r="B1645" t="s">
        <v>1271</v>
      </c>
      <c r="C1645" t="s">
        <v>1638</v>
      </c>
      <c r="D1645">
        <v>14175</v>
      </c>
    </row>
    <row r="1646" spans="1:4" x14ac:dyDescent="0.2">
      <c r="A1646" t="s">
        <v>1664</v>
      </c>
      <c r="B1646" t="s">
        <v>1271</v>
      </c>
      <c r="C1646" t="s">
        <v>1638</v>
      </c>
      <c r="D1646">
        <v>3867</v>
      </c>
    </row>
    <row r="1647" spans="1:4" x14ac:dyDescent="0.2">
      <c r="A1647" t="s">
        <v>1665</v>
      </c>
      <c r="B1647" t="s">
        <v>1271</v>
      </c>
      <c r="C1647" t="s">
        <v>1638</v>
      </c>
      <c r="D1647">
        <v>5355</v>
      </c>
    </row>
    <row r="1648" spans="1:4" x14ac:dyDescent="0.2">
      <c r="A1648" t="s">
        <v>1666</v>
      </c>
      <c r="B1648" t="s">
        <v>1271</v>
      </c>
      <c r="C1648" t="s">
        <v>1638</v>
      </c>
      <c r="D1648">
        <v>18552</v>
      </c>
    </row>
    <row r="1649" spans="1:4" x14ac:dyDescent="0.2">
      <c r="A1649" t="s">
        <v>1667</v>
      </c>
      <c r="B1649" t="s">
        <v>1271</v>
      </c>
      <c r="C1649" t="s">
        <v>1638</v>
      </c>
      <c r="D1649">
        <v>13206</v>
      </c>
    </row>
    <row r="1650" spans="1:4" x14ac:dyDescent="0.2">
      <c r="A1650" t="s">
        <v>1668</v>
      </c>
      <c r="B1650" t="s">
        <v>1271</v>
      </c>
      <c r="C1650" t="s">
        <v>1638</v>
      </c>
      <c r="D1650">
        <v>1884</v>
      </c>
    </row>
    <row r="1651" spans="1:4" x14ac:dyDescent="0.2">
      <c r="A1651" t="s">
        <v>1669</v>
      </c>
      <c r="B1651" t="s">
        <v>1271</v>
      </c>
      <c r="C1651" t="s">
        <v>1638</v>
      </c>
      <c r="D1651">
        <v>10990</v>
      </c>
    </row>
    <row r="1652" spans="1:4" x14ac:dyDescent="0.2">
      <c r="A1652" t="s">
        <v>1670</v>
      </c>
      <c r="B1652" t="s">
        <v>1271</v>
      </c>
      <c r="C1652" t="s">
        <v>1638</v>
      </c>
      <c r="D1652">
        <v>30697</v>
      </c>
    </row>
    <row r="1653" spans="1:4" x14ac:dyDescent="0.2">
      <c r="A1653" t="s">
        <v>1671</v>
      </c>
      <c r="B1653" t="s">
        <v>1271</v>
      </c>
      <c r="C1653" t="s">
        <v>1638</v>
      </c>
      <c r="D1653">
        <v>4956</v>
      </c>
    </row>
    <row r="1654" spans="1:4" x14ac:dyDescent="0.2">
      <c r="A1654" t="s">
        <v>1672</v>
      </c>
      <c r="B1654" t="s">
        <v>1271</v>
      </c>
      <c r="C1654" t="s">
        <v>1638</v>
      </c>
      <c r="D1654">
        <v>14735</v>
      </c>
    </row>
    <row r="1655" spans="1:4" x14ac:dyDescent="0.2">
      <c r="A1655" t="s">
        <v>1673</v>
      </c>
      <c r="B1655" t="s">
        <v>1271</v>
      </c>
      <c r="C1655" t="s">
        <v>1638</v>
      </c>
      <c r="D1655">
        <v>23398</v>
      </c>
    </row>
    <row r="1656" spans="1:4" x14ac:dyDescent="0.2">
      <c r="A1656" t="s">
        <v>1674</v>
      </c>
      <c r="B1656" t="s">
        <v>1271</v>
      </c>
      <c r="C1656" t="s">
        <v>1638</v>
      </c>
      <c r="D1656">
        <v>13858</v>
      </c>
    </row>
    <row r="1657" spans="1:4" x14ac:dyDescent="0.2">
      <c r="A1657" t="s">
        <v>1675</v>
      </c>
      <c r="B1657" t="s">
        <v>1271</v>
      </c>
      <c r="C1657" t="s">
        <v>1638</v>
      </c>
      <c r="D1657">
        <v>71128</v>
      </c>
    </row>
    <row r="1658" spans="1:4" x14ac:dyDescent="0.2">
      <c r="A1658" t="s">
        <v>1676</v>
      </c>
      <c r="B1658" t="s">
        <v>1271</v>
      </c>
      <c r="C1658" t="s">
        <v>1638</v>
      </c>
      <c r="D1658">
        <v>4263</v>
      </c>
    </row>
    <row r="1659" spans="1:4" x14ac:dyDescent="0.2">
      <c r="A1659" t="s">
        <v>1677</v>
      </c>
      <c r="B1659" t="s">
        <v>1271</v>
      </c>
      <c r="C1659" t="s">
        <v>1638</v>
      </c>
      <c r="D1659">
        <v>45786</v>
      </c>
    </row>
    <row r="1660" spans="1:4" x14ac:dyDescent="0.2">
      <c r="A1660" t="s">
        <v>1678</v>
      </c>
      <c r="B1660" t="s">
        <v>1271</v>
      </c>
      <c r="C1660" t="s">
        <v>1638</v>
      </c>
      <c r="D1660">
        <v>1952</v>
      </c>
    </row>
    <row r="1661" spans="1:4" x14ac:dyDescent="0.2">
      <c r="A1661" t="s">
        <v>1679</v>
      </c>
      <c r="B1661" t="s">
        <v>1271</v>
      </c>
      <c r="C1661" t="s">
        <v>1638</v>
      </c>
      <c r="D1661">
        <v>17460</v>
      </c>
    </row>
    <row r="1662" spans="1:4" x14ac:dyDescent="0.2">
      <c r="A1662" t="s">
        <v>1680</v>
      </c>
      <c r="B1662" t="s">
        <v>1271</v>
      </c>
      <c r="C1662" t="s">
        <v>1638</v>
      </c>
      <c r="D1662">
        <v>19944</v>
      </c>
    </row>
    <row r="1663" spans="1:4" x14ac:dyDescent="0.2">
      <c r="A1663" t="s">
        <v>1681</v>
      </c>
      <c r="B1663" t="s">
        <v>1271</v>
      </c>
      <c r="C1663" t="s">
        <v>1638</v>
      </c>
      <c r="D1663">
        <v>20121</v>
      </c>
    </row>
    <row r="1664" spans="1:4" x14ac:dyDescent="0.2">
      <c r="A1664" t="s">
        <v>1682</v>
      </c>
      <c r="B1664" t="s">
        <v>1271</v>
      </c>
      <c r="C1664" t="s">
        <v>1638</v>
      </c>
      <c r="D1664">
        <v>33669</v>
      </c>
    </row>
    <row r="1665" spans="1:4" x14ac:dyDescent="0.2">
      <c r="A1665" t="s">
        <v>1683</v>
      </c>
      <c r="B1665" t="s">
        <v>1271</v>
      </c>
      <c r="C1665" t="s">
        <v>1638</v>
      </c>
      <c r="D1665">
        <v>8142</v>
      </c>
    </row>
    <row r="1666" spans="1:4" x14ac:dyDescent="0.2">
      <c r="A1666" t="s">
        <v>1684</v>
      </c>
      <c r="B1666" t="s">
        <v>1271</v>
      </c>
      <c r="C1666" t="s">
        <v>1638</v>
      </c>
      <c r="D1666">
        <v>3597</v>
      </c>
    </row>
    <row r="1667" spans="1:4" x14ac:dyDescent="0.2">
      <c r="A1667" t="s">
        <v>1685</v>
      </c>
      <c r="B1667" t="s">
        <v>1271</v>
      </c>
      <c r="C1667" t="s">
        <v>1638</v>
      </c>
      <c r="D1667">
        <v>18905</v>
      </c>
    </row>
    <row r="1668" spans="1:4" x14ac:dyDescent="0.2">
      <c r="A1668" t="s">
        <v>1686</v>
      </c>
      <c r="B1668" t="s">
        <v>1271</v>
      </c>
      <c r="C1668" t="s">
        <v>1638</v>
      </c>
      <c r="D1668">
        <v>5862</v>
      </c>
    </row>
    <row r="1669" spans="1:4" x14ac:dyDescent="0.2">
      <c r="A1669" t="s">
        <v>1687</v>
      </c>
      <c r="B1669" t="s">
        <v>1271</v>
      </c>
      <c r="C1669" t="s">
        <v>1638</v>
      </c>
      <c r="D1669">
        <v>3023</v>
      </c>
    </row>
    <row r="1670" spans="1:4" x14ac:dyDescent="0.2">
      <c r="A1670" t="s">
        <v>1688</v>
      </c>
      <c r="B1670" t="s">
        <v>1271</v>
      </c>
      <c r="C1670" t="s">
        <v>1638</v>
      </c>
      <c r="D1670">
        <v>8933</v>
      </c>
    </row>
    <row r="1671" spans="1:4" x14ac:dyDescent="0.2">
      <c r="A1671" t="s">
        <v>1689</v>
      </c>
      <c r="B1671" t="s">
        <v>1271</v>
      </c>
      <c r="C1671" t="s">
        <v>1638</v>
      </c>
      <c r="D1671">
        <v>26262</v>
      </c>
    </row>
    <row r="1672" spans="1:4" x14ac:dyDescent="0.2">
      <c r="A1672" t="s">
        <v>1690</v>
      </c>
      <c r="B1672" t="s">
        <v>1271</v>
      </c>
      <c r="C1672" t="s">
        <v>1638</v>
      </c>
      <c r="D1672">
        <v>8664</v>
      </c>
    </row>
    <row r="1673" spans="1:4" x14ac:dyDescent="0.2">
      <c r="A1673" t="s">
        <v>1691</v>
      </c>
      <c r="B1673" t="s">
        <v>1271</v>
      </c>
      <c r="C1673" t="s">
        <v>1638</v>
      </c>
      <c r="D1673">
        <v>19402</v>
      </c>
    </row>
    <row r="1674" spans="1:4" x14ac:dyDescent="0.2">
      <c r="A1674" t="s">
        <v>1692</v>
      </c>
      <c r="B1674" t="s">
        <v>1271</v>
      </c>
      <c r="C1674" t="s">
        <v>1638</v>
      </c>
      <c r="D1674">
        <v>2842</v>
      </c>
    </row>
    <row r="1675" spans="1:4" x14ac:dyDescent="0.2">
      <c r="A1675" t="s">
        <v>1693</v>
      </c>
      <c r="B1675" t="s">
        <v>1271</v>
      </c>
      <c r="C1675" t="s">
        <v>1638</v>
      </c>
      <c r="D1675">
        <v>1711</v>
      </c>
    </row>
    <row r="1676" spans="1:4" x14ac:dyDescent="0.2">
      <c r="A1676" t="s">
        <v>1694</v>
      </c>
      <c r="B1676" t="s">
        <v>1271</v>
      </c>
      <c r="C1676" t="s">
        <v>1638</v>
      </c>
      <c r="D1676">
        <v>8609</v>
      </c>
    </row>
    <row r="1677" spans="1:4" x14ac:dyDescent="0.2">
      <c r="A1677" t="s">
        <v>1695</v>
      </c>
      <c r="B1677" t="s">
        <v>1271</v>
      </c>
      <c r="C1677" t="s">
        <v>1638</v>
      </c>
      <c r="D1677">
        <v>10540</v>
      </c>
    </row>
    <row r="1678" spans="1:4" x14ac:dyDescent="0.2">
      <c r="A1678" t="s">
        <v>1696</v>
      </c>
      <c r="B1678" t="s">
        <v>1271</v>
      </c>
      <c r="C1678" t="s">
        <v>1638</v>
      </c>
      <c r="D1678">
        <v>8390</v>
      </c>
    </row>
    <row r="1679" spans="1:4" x14ac:dyDescent="0.2">
      <c r="A1679" t="s">
        <v>1697</v>
      </c>
      <c r="B1679" t="s">
        <v>1271</v>
      </c>
      <c r="C1679" t="s">
        <v>1638</v>
      </c>
      <c r="D1679">
        <v>25054</v>
      </c>
    </row>
    <row r="1680" spans="1:4" x14ac:dyDescent="0.2">
      <c r="A1680" t="s">
        <v>1698</v>
      </c>
      <c r="B1680" t="s">
        <v>1271</v>
      </c>
      <c r="C1680" t="s">
        <v>1638</v>
      </c>
      <c r="D1680">
        <v>57647</v>
      </c>
    </row>
    <row r="1681" spans="1:4" x14ac:dyDescent="0.2">
      <c r="A1681" t="s">
        <v>1699</v>
      </c>
      <c r="B1681" t="s">
        <v>1271</v>
      </c>
      <c r="C1681" t="s">
        <v>1638</v>
      </c>
      <c r="D1681">
        <v>4050</v>
      </c>
    </row>
    <row r="1682" spans="1:4" x14ac:dyDescent="0.2">
      <c r="A1682" t="s">
        <v>1700</v>
      </c>
      <c r="B1682" t="s">
        <v>1271</v>
      </c>
      <c r="C1682" t="s">
        <v>1638</v>
      </c>
      <c r="D1682">
        <v>9655</v>
      </c>
    </row>
    <row r="1683" spans="1:4" x14ac:dyDescent="0.2">
      <c r="A1683" t="s">
        <v>1701</v>
      </c>
      <c r="B1683" t="s">
        <v>1271</v>
      </c>
      <c r="C1683" t="s">
        <v>1638</v>
      </c>
      <c r="D1683">
        <v>22877</v>
      </c>
    </row>
    <row r="1684" spans="1:4" x14ac:dyDescent="0.2">
      <c r="A1684" t="s">
        <v>1702</v>
      </c>
      <c r="B1684" t="s">
        <v>1271</v>
      </c>
      <c r="C1684" t="s">
        <v>1638</v>
      </c>
      <c r="D1684">
        <v>9085</v>
      </c>
    </row>
    <row r="1685" spans="1:4" x14ac:dyDescent="0.2">
      <c r="A1685" t="s">
        <v>1703</v>
      </c>
      <c r="B1685" t="s">
        <v>1271</v>
      </c>
      <c r="C1685" t="s">
        <v>1638</v>
      </c>
      <c r="D1685">
        <v>6032</v>
      </c>
    </row>
    <row r="1686" spans="1:4" x14ac:dyDescent="0.2">
      <c r="A1686" t="s">
        <v>1704</v>
      </c>
      <c r="B1686" t="s">
        <v>1271</v>
      </c>
      <c r="C1686" t="s">
        <v>1638</v>
      </c>
      <c r="D1686">
        <v>3312</v>
      </c>
    </row>
    <row r="1687" spans="1:4" x14ac:dyDescent="0.2">
      <c r="A1687" t="s">
        <v>1705</v>
      </c>
      <c r="B1687" t="s">
        <v>1271</v>
      </c>
      <c r="C1687" t="s">
        <v>1638</v>
      </c>
      <c r="D1687">
        <v>12080</v>
      </c>
    </row>
    <row r="1688" spans="1:4" x14ac:dyDescent="0.2">
      <c r="A1688" t="s">
        <v>1706</v>
      </c>
      <c r="B1688" t="s">
        <v>1271</v>
      </c>
      <c r="C1688" t="s">
        <v>1638</v>
      </c>
      <c r="D1688">
        <v>16774</v>
      </c>
    </row>
    <row r="1689" spans="1:4" x14ac:dyDescent="0.2">
      <c r="A1689" t="s">
        <v>1707</v>
      </c>
      <c r="B1689" t="s">
        <v>1271</v>
      </c>
      <c r="C1689" t="s">
        <v>1638</v>
      </c>
      <c r="D1689">
        <v>18203</v>
      </c>
    </row>
    <row r="1690" spans="1:4" x14ac:dyDescent="0.2">
      <c r="A1690" t="s">
        <v>1708</v>
      </c>
      <c r="B1690" t="s">
        <v>1271</v>
      </c>
      <c r="C1690" t="s">
        <v>1638</v>
      </c>
      <c r="D1690">
        <v>3909</v>
      </c>
    </row>
    <row r="1691" spans="1:4" x14ac:dyDescent="0.2">
      <c r="A1691" t="s">
        <v>1709</v>
      </c>
      <c r="B1691" t="s">
        <v>1271</v>
      </c>
      <c r="C1691" t="s">
        <v>1638</v>
      </c>
      <c r="D1691">
        <v>1242123</v>
      </c>
    </row>
    <row r="1692" spans="1:4" x14ac:dyDescent="0.2">
      <c r="A1692" t="s">
        <v>1710</v>
      </c>
      <c r="B1692" t="s">
        <v>1271</v>
      </c>
      <c r="C1692" t="s">
        <v>1638</v>
      </c>
      <c r="D1692">
        <v>1183</v>
      </c>
    </row>
    <row r="1693" spans="1:4" x14ac:dyDescent="0.2">
      <c r="A1693" t="s">
        <v>1711</v>
      </c>
      <c r="B1693" t="s">
        <v>1271</v>
      </c>
      <c r="C1693" t="s">
        <v>1638</v>
      </c>
      <c r="D1693">
        <v>7601</v>
      </c>
    </row>
    <row r="1694" spans="1:4" x14ac:dyDescent="0.2">
      <c r="A1694" t="s">
        <v>1712</v>
      </c>
      <c r="B1694" t="s">
        <v>1271</v>
      </c>
      <c r="C1694" t="s">
        <v>1638</v>
      </c>
      <c r="D1694">
        <v>17089</v>
      </c>
    </row>
    <row r="1695" spans="1:4" x14ac:dyDescent="0.2">
      <c r="A1695" t="s">
        <v>1713</v>
      </c>
      <c r="B1695" t="s">
        <v>1271</v>
      </c>
      <c r="C1695" t="s">
        <v>1638</v>
      </c>
      <c r="D1695">
        <v>689</v>
      </c>
    </row>
    <row r="1696" spans="1:4" x14ac:dyDescent="0.2">
      <c r="A1696" t="s">
        <v>1714</v>
      </c>
      <c r="B1696" t="s">
        <v>1271</v>
      </c>
      <c r="C1696" t="s">
        <v>1638</v>
      </c>
      <c r="D1696">
        <v>19938</v>
      </c>
    </row>
    <row r="1697" spans="1:4" x14ac:dyDescent="0.2">
      <c r="A1697" t="s">
        <v>1715</v>
      </c>
      <c r="B1697" t="s">
        <v>1271</v>
      </c>
      <c r="C1697" t="s">
        <v>1638</v>
      </c>
      <c r="D1697">
        <v>4237</v>
      </c>
    </row>
    <row r="1698" spans="1:4" x14ac:dyDescent="0.2">
      <c r="A1698" t="s">
        <v>1716</v>
      </c>
      <c r="B1698" t="s">
        <v>1271</v>
      </c>
      <c r="C1698" t="s">
        <v>1638</v>
      </c>
      <c r="D1698">
        <v>13226</v>
      </c>
    </row>
    <row r="1699" spans="1:4" x14ac:dyDescent="0.2">
      <c r="A1699" t="s">
        <v>1717</v>
      </c>
      <c r="B1699" t="s">
        <v>1271</v>
      </c>
      <c r="C1699" t="s">
        <v>1638</v>
      </c>
      <c r="D1699">
        <v>4134</v>
      </c>
    </row>
    <row r="1700" spans="1:4" x14ac:dyDescent="0.2">
      <c r="A1700" t="s">
        <v>1718</v>
      </c>
      <c r="B1700" t="s">
        <v>1271</v>
      </c>
      <c r="C1700" t="s">
        <v>1638</v>
      </c>
      <c r="D1700">
        <v>1467</v>
      </c>
    </row>
    <row r="1701" spans="1:4" x14ac:dyDescent="0.2">
      <c r="A1701" t="s">
        <v>1719</v>
      </c>
      <c r="B1701" t="s">
        <v>1271</v>
      </c>
      <c r="C1701" t="s">
        <v>1638</v>
      </c>
      <c r="D1701">
        <v>46562</v>
      </c>
    </row>
    <row r="1702" spans="1:4" x14ac:dyDescent="0.2">
      <c r="A1702" t="s">
        <v>1720</v>
      </c>
      <c r="B1702" t="s">
        <v>1271</v>
      </c>
      <c r="C1702" t="s">
        <v>1638</v>
      </c>
      <c r="D1702">
        <v>5841</v>
      </c>
    </row>
    <row r="1703" spans="1:4" x14ac:dyDescent="0.2">
      <c r="A1703" t="s">
        <v>1721</v>
      </c>
      <c r="B1703" t="s">
        <v>1271</v>
      </c>
      <c r="C1703" t="s">
        <v>1638</v>
      </c>
      <c r="D1703">
        <v>26617</v>
      </c>
    </row>
    <row r="1704" spans="1:4" x14ac:dyDescent="0.2">
      <c r="A1704" t="s">
        <v>1722</v>
      </c>
      <c r="B1704" t="s">
        <v>1271</v>
      </c>
      <c r="C1704" t="s">
        <v>1638</v>
      </c>
      <c r="D1704">
        <v>11014</v>
      </c>
    </row>
    <row r="1705" spans="1:4" x14ac:dyDescent="0.2">
      <c r="A1705" t="s">
        <v>1723</v>
      </c>
      <c r="B1705" t="s">
        <v>1271</v>
      </c>
      <c r="C1705" t="s">
        <v>1638</v>
      </c>
      <c r="D1705">
        <v>10291</v>
      </c>
    </row>
    <row r="1706" spans="1:4" x14ac:dyDescent="0.2">
      <c r="A1706" t="s">
        <v>1724</v>
      </c>
      <c r="B1706" t="s">
        <v>1271</v>
      </c>
      <c r="C1706" t="s">
        <v>1638</v>
      </c>
      <c r="D1706">
        <v>22254</v>
      </c>
    </row>
    <row r="1707" spans="1:4" x14ac:dyDescent="0.2">
      <c r="A1707" t="s">
        <v>1725</v>
      </c>
      <c r="B1707" t="s">
        <v>1271</v>
      </c>
      <c r="C1707" t="s">
        <v>1638</v>
      </c>
      <c r="D1707">
        <v>9064</v>
      </c>
    </row>
    <row r="1708" spans="1:4" x14ac:dyDescent="0.2">
      <c r="A1708" t="s">
        <v>1726</v>
      </c>
      <c r="B1708" t="s">
        <v>1271</v>
      </c>
      <c r="C1708" t="s">
        <v>1638</v>
      </c>
      <c r="D1708">
        <v>14868</v>
      </c>
    </row>
    <row r="1709" spans="1:4" x14ac:dyDescent="0.2">
      <c r="A1709" t="s">
        <v>1727</v>
      </c>
      <c r="B1709" t="s">
        <v>1271</v>
      </c>
      <c r="C1709" t="s">
        <v>1638</v>
      </c>
      <c r="D1709">
        <v>35066</v>
      </c>
    </row>
    <row r="1710" spans="1:4" x14ac:dyDescent="0.2">
      <c r="A1710" t="s">
        <v>1728</v>
      </c>
      <c r="B1710" t="s">
        <v>1271</v>
      </c>
      <c r="C1710" t="s">
        <v>1638</v>
      </c>
      <c r="D1710">
        <v>8141</v>
      </c>
    </row>
    <row r="1711" spans="1:4" x14ac:dyDescent="0.2">
      <c r="A1711" t="s">
        <v>1729</v>
      </c>
      <c r="B1711" t="s">
        <v>1271</v>
      </c>
      <c r="C1711" t="s">
        <v>1638</v>
      </c>
      <c r="D1711">
        <v>5667</v>
      </c>
    </row>
    <row r="1712" spans="1:4" x14ac:dyDescent="0.2">
      <c r="A1712" t="s">
        <v>1730</v>
      </c>
      <c r="B1712" t="s">
        <v>1271</v>
      </c>
      <c r="C1712" t="s">
        <v>1638</v>
      </c>
      <c r="D1712">
        <v>7983</v>
      </c>
    </row>
    <row r="1713" spans="1:4" x14ac:dyDescent="0.2">
      <c r="A1713" t="s">
        <v>1731</v>
      </c>
      <c r="B1713" t="s">
        <v>1271</v>
      </c>
      <c r="C1713" t="s">
        <v>1638</v>
      </c>
      <c r="D1713">
        <v>6867</v>
      </c>
    </row>
    <row r="1714" spans="1:4" x14ac:dyDescent="0.2">
      <c r="A1714" t="s">
        <v>1732</v>
      </c>
      <c r="B1714" t="s">
        <v>1271</v>
      </c>
      <c r="C1714" t="s">
        <v>1638</v>
      </c>
      <c r="D1714">
        <v>13920</v>
      </c>
    </row>
    <row r="1715" spans="1:4" x14ac:dyDescent="0.2">
      <c r="A1715" t="s">
        <v>1733</v>
      </c>
      <c r="B1715" t="s">
        <v>1271</v>
      </c>
      <c r="C1715" t="s">
        <v>1638</v>
      </c>
      <c r="D1715">
        <v>50052</v>
      </c>
    </row>
    <row r="1716" spans="1:4" x14ac:dyDescent="0.2">
      <c r="A1716" t="s">
        <v>1734</v>
      </c>
      <c r="B1716" t="s">
        <v>1271</v>
      </c>
      <c r="C1716" t="s">
        <v>1638</v>
      </c>
      <c r="D1716">
        <v>4869</v>
      </c>
    </row>
    <row r="1717" spans="1:4" x14ac:dyDescent="0.2">
      <c r="A1717" t="s">
        <v>1735</v>
      </c>
      <c r="B1717" t="s">
        <v>1271</v>
      </c>
      <c r="C1717" t="s">
        <v>1638</v>
      </c>
      <c r="D1717">
        <v>6842</v>
      </c>
    </row>
    <row r="1718" spans="1:4" x14ac:dyDescent="0.2">
      <c r="A1718" t="s">
        <v>1736</v>
      </c>
      <c r="B1718" t="s">
        <v>1271</v>
      </c>
      <c r="C1718" t="s">
        <v>1638</v>
      </c>
      <c r="D1718">
        <v>4526</v>
      </c>
    </row>
    <row r="1719" spans="1:4" x14ac:dyDescent="0.2">
      <c r="A1719" t="s">
        <v>1737</v>
      </c>
      <c r="B1719" t="s">
        <v>1271</v>
      </c>
      <c r="C1719" t="s">
        <v>1638</v>
      </c>
      <c r="D1719">
        <v>5395</v>
      </c>
    </row>
    <row r="1720" spans="1:4" x14ac:dyDescent="0.2">
      <c r="A1720" t="s">
        <v>1738</v>
      </c>
      <c r="B1720" t="s">
        <v>1271</v>
      </c>
      <c r="C1720" t="s">
        <v>1638</v>
      </c>
      <c r="D1720">
        <v>39983</v>
      </c>
    </row>
    <row r="1721" spans="1:4" x14ac:dyDescent="0.2">
      <c r="A1721" t="s">
        <v>1739</v>
      </c>
      <c r="B1721" t="s">
        <v>1271</v>
      </c>
      <c r="C1721" t="s">
        <v>1638</v>
      </c>
      <c r="D1721">
        <v>7336</v>
      </c>
    </row>
    <row r="1722" spans="1:4" x14ac:dyDescent="0.2">
      <c r="A1722" t="s">
        <v>1740</v>
      </c>
      <c r="B1722" t="s">
        <v>1271</v>
      </c>
      <c r="C1722" t="s">
        <v>1638</v>
      </c>
      <c r="D1722">
        <v>30992</v>
      </c>
    </row>
    <row r="1723" spans="1:4" x14ac:dyDescent="0.2">
      <c r="A1723" t="s">
        <v>1741</v>
      </c>
      <c r="B1723" t="s">
        <v>1271</v>
      </c>
      <c r="C1723" t="s">
        <v>1638</v>
      </c>
      <c r="D1723">
        <v>6730</v>
      </c>
    </row>
    <row r="1724" spans="1:4" x14ac:dyDescent="0.2">
      <c r="A1724" t="s">
        <v>1742</v>
      </c>
      <c r="B1724" t="s">
        <v>1271</v>
      </c>
      <c r="C1724" t="s">
        <v>1638</v>
      </c>
      <c r="D1724">
        <v>35971</v>
      </c>
    </row>
    <row r="1725" spans="1:4" x14ac:dyDescent="0.2">
      <c r="A1725" t="s">
        <v>1743</v>
      </c>
      <c r="B1725" t="s">
        <v>1271</v>
      </c>
      <c r="C1725" t="s">
        <v>1638</v>
      </c>
      <c r="D1725">
        <v>4801</v>
      </c>
    </row>
    <row r="1726" spans="1:4" x14ac:dyDescent="0.2">
      <c r="A1726" t="s">
        <v>1744</v>
      </c>
      <c r="B1726" t="s">
        <v>1271</v>
      </c>
      <c r="C1726" t="s">
        <v>1638</v>
      </c>
      <c r="D1726">
        <v>8254</v>
      </c>
    </row>
    <row r="1727" spans="1:4" x14ac:dyDescent="0.2">
      <c r="A1727" t="s">
        <v>1745</v>
      </c>
      <c r="B1727" t="s">
        <v>1271</v>
      </c>
      <c r="C1727" t="s">
        <v>1638</v>
      </c>
      <c r="D1727">
        <v>4186</v>
      </c>
    </row>
    <row r="1728" spans="1:4" x14ac:dyDescent="0.2">
      <c r="A1728" t="s">
        <v>1746</v>
      </c>
      <c r="B1728" t="s">
        <v>1271</v>
      </c>
      <c r="C1728" t="s">
        <v>1638</v>
      </c>
      <c r="D1728">
        <v>11270</v>
      </c>
    </row>
    <row r="1729" spans="1:4" x14ac:dyDescent="0.2">
      <c r="A1729" t="s">
        <v>1747</v>
      </c>
      <c r="B1729" t="s">
        <v>1271</v>
      </c>
      <c r="C1729" t="s">
        <v>1638</v>
      </c>
      <c r="D1729">
        <v>33519</v>
      </c>
    </row>
    <row r="1730" spans="1:4" x14ac:dyDescent="0.2">
      <c r="A1730" t="s">
        <v>1748</v>
      </c>
      <c r="B1730" t="s">
        <v>1271</v>
      </c>
      <c r="C1730" t="s">
        <v>1638</v>
      </c>
      <c r="D1730">
        <v>20914</v>
      </c>
    </row>
    <row r="1731" spans="1:4" x14ac:dyDescent="0.2">
      <c r="A1731" t="s">
        <v>1749</v>
      </c>
      <c r="B1731" t="s">
        <v>1271</v>
      </c>
      <c r="C1731" t="s">
        <v>1638</v>
      </c>
      <c r="D1731">
        <v>76514</v>
      </c>
    </row>
    <row r="1732" spans="1:4" x14ac:dyDescent="0.2">
      <c r="A1732" t="s">
        <v>1750</v>
      </c>
      <c r="B1732" t="s">
        <v>1271</v>
      </c>
      <c r="C1732" t="s">
        <v>1638</v>
      </c>
      <c r="D1732">
        <v>7328</v>
      </c>
    </row>
    <row r="1733" spans="1:4" x14ac:dyDescent="0.2">
      <c r="A1733" t="s">
        <v>1751</v>
      </c>
      <c r="B1733" t="s">
        <v>1271</v>
      </c>
      <c r="C1733" t="s">
        <v>1638</v>
      </c>
      <c r="D1733">
        <v>19148</v>
      </c>
    </row>
    <row r="1734" spans="1:4" x14ac:dyDescent="0.2">
      <c r="A1734" t="s">
        <v>1752</v>
      </c>
      <c r="B1734" t="s">
        <v>1271</v>
      </c>
      <c r="C1734" t="s">
        <v>1638</v>
      </c>
      <c r="D1734">
        <v>13890</v>
      </c>
    </row>
    <row r="1735" spans="1:4" x14ac:dyDescent="0.2">
      <c r="A1735" t="s">
        <v>1753</v>
      </c>
      <c r="B1735" t="s">
        <v>1271</v>
      </c>
      <c r="C1735" t="s">
        <v>1638</v>
      </c>
      <c r="D1735">
        <v>4861</v>
      </c>
    </row>
    <row r="1736" spans="1:4" x14ac:dyDescent="0.2">
      <c r="A1736" t="s">
        <v>1754</v>
      </c>
      <c r="B1736" t="s">
        <v>1271</v>
      </c>
      <c r="C1736" t="s">
        <v>1638</v>
      </c>
      <c r="D1736">
        <v>20018</v>
      </c>
    </row>
    <row r="1737" spans="1:4" x14ac:dyDescent="0.2">
      <c r="A1737" t="s">
        <v>1755</v>
      </c>
      <c r="B1737" t="s">
        <v>1271</v>
      </c>
      <c r="C1737" t="s">
        <v>1638</v>
      </c>
      <c r="D1737">
        <v>11883</v>
      </c>
    </row>
    <row r="1738" spans="1:4" x14ac:dyDescent="0.2">
      <c r="A1738" t="s">
        <v>1756</v>
      </c>
      <c r="B1738" t="s">
        <v>1271</v>
      </c>
      <c r="C1738" t="s">
        <v>1638</v>
      </c>
      <c r="D1738">
        <v>3312</v>
      </c>
    </row>
    <row r="1739" spans="1:4" x14ac:dyDescent="0.2">
      <c r="A1739" t="s">
        <v>1757</v>
      </c>
      <c r="B1739" t="s">
        <v>1271</v>
      </c>
      <c r="C1739" t="s">
        <v>1638</v>
      </c>
      <c r="D1739">
        <v>5968</v>
      </c>
    </row>
    <row r="1740" spans="1:4" x14ac:dyDescent="0.2">
      <c r="A1740" t="s">
        <v>1758</v>
      </c>
      <c r="B1740" t="s">
        <v>1271</v>
      </c>
      <c r="C1740" t="s">
        <v>1638</v>
      </c>
      <c r="D1740">
        <v>7389</v>
      </c>
    </row>
    <row r="1741" spans="1:4" x14ac:dyDescent="0.2">
      <c r="A1741" t="s">
        <v>1759</v>
      </c>
      <c r="B1741" t="s">
        <v>1271</v>
      </c>
      <c r="C1741" t="s">
        <v>1638</v>
      </c>
      <c r="D1741">
        <v>8914</v>
      </c>
    </row>
    <row r="1742" spans="1:4" x14ac:dyDescent="0.2">
      <c r="A1742" t="s">
        <v>1760</v>
      </c>
      <c r="B1742" t="s">
        <v>1271</v>
      </c>
      <c r="C1742" t="s">
        <v>1638</v>
      </c>
      <c r="D1742">
        <v>8126</v>
      </c>
    </row>
    <row r="1743" spans="1:4" x14ac:dyDescent="0.2">
      <c r="A1743" t="s">
        <v>1761</v>
      </c>
      <c r="B1743" t="s">
        <v>1271</v>
      </c>
      <c r="C1743" t="s">
        <v>1638</v>
      </c>
      <c r="D1743">
        <v>3181</v>
      </c>
    </row>
    <row r="1744" spans="1:4" x14ac:dyDescent="0.2">
      <c r="A1744" t="s">
        <v>1762</v>
      </c>
      <c r="B1744" t="s">
        <v>1271</v>
      </c>
      <c r="C1744" t="s">
        <v>1638</v>
      </c>
      <c r="D1744">
        <v>9053</v>
      </c>
    </row>
    <row r="1745" spans="1:4" x14ac:dyDescent="0.2">
      <c r="A1745" t="s">
        <v>1763</v>
      </c>
      <c r="B1745" t="s">
        <v>1271</v>
      </c>
      <c r="C1745" t="s">
        <v>1638</v>
      </c>
      <c r="D1745">
        <v>16426</v>
      </c>
    </row>
    <row r="1746" spans="1:4" x14ac:dyDescent="0.2">
      <c r="A1746" t="s">
        <v>1764</v>
      </c>
      <c r="B1746" t="s">
        <v>1271</v>
      </c>
      <c r="C1746" t="s">
        <v>1638</v>
      </c>
      <c r="D1746">
        <v>8949</v>
      </c>
    </row>
    <row r="1747" spans="1:4" x14ac:dyDescent="0.2">
      <c r="A1747" t="s">
        <v>1765</v>
      </c>
      <c r="B1747" t="s">
        <v>1271</v>
      </c>
      <c r="C1747" t="s">
        <v>1638</v>
      </c>
      <c r="D1747">
        <v>4045</v>
      </c>
    </row>
    <row r="1748" spans="1:4" x14ac:dyDescent="0.2">
      <c r="A1748" t="s">
        <v>1766</v>
      </c>
      <c r="B1748" t="s">
        <v>1271</v>
      </c>
      <c r="C1748" t="s">
        <v>1638</v>
      </c>
      <c r="D1748">
        <v>6552</v>
      </c>
    </row>
    <row r="1749" spans="1:4" x14ac:dyDescent="0.2">
      <c r="A1749" t="s">
        <v>1767</v>
      </c>
      <c r="B1749" t="s">
        <v>1271</v>
      </c>
      <c r="C1749" t="s">
        <v>1638</v>
      </c>
      <c r="D1749">
        <v>6150</v>
      </c>
    </row>
    <row r="1750" spans="1:4" x14ac:dyDescent="0.2">
      <c r="A1750" t="s">
        <v>1768</v>
      </c>
      <c r="B1750" t="s">
        <v>1271</v>
      </c>
      <c r="C1750" t="s">
        <v>1638</v>
      </c>
      <c r="D1750">
        <v>5344</v>
      </c>
    </row>
    <row r="1751" spans="1:4" x14ac:dyDescent="0.2">
      <c r="A1751" t="s">
        <v>1769</v>
      </c>
      <c r="B1751" t="s">
        <v>1271</v>
      </c>
      <c r="C1751" t="s">
        <v>1638</v>
      </c>
      <c r="D1751">
        <v>10779</v>
      </c>
    </row>
    <row r="1752" spans="1:4" x14ac:dyDescent="0.2">
      <c r="A1752" t="s">
        <v>1770</v>
      </c>
      <c r="B1752" t="s">
        <v>1271</v>
      </c>
      <c r="C1752" t="s">
        <v>1638</v>
      </c>
      <c r="D1752">
        <v>5306</v>
      </c>
    </row>
    <row r="1753" spans="1:4" x14ac:dyDescent="0.2">
      <c r="A1753" t="s">
        <v>1771</v>
      </c>
      <c r="B1753" t="s">
        <v>1271</v>
      </c>
      <c r="C1753" t="s">
        <v>1772</v>
      </c>
      <c r="D1753">
        <v>2161</v>
      </c>
    </row>
    <row r="1754" spans="1:4" x14ac:dyDescent="0.2">
      <c r="A1754" t="s">
        <v>1773</v>
      </c>
      <c r="B1754" t="s">
        <v>1271</v>
      </c>
      <c r="C1754" t="s">
        <v>1772</v>
      </c>
      <c r="D1754">
        <v>836</v>
      </c>
    </row>
    <row r="1755" spans="1:4" x14ac:dyDescent="0.2">
      <c r="A1755" t="s">
        <v>1774</v>
      </c>
      <c r="B1755" t="s">
        <v>1271</v>
      </c>
      <c r="C1755" t="s">
        <v>1772</v>
      </c>
      <c r="D1755">
        <v>8029</v>
      </c>
    </row>
    <row r="1756" spans="1:4" x14ac:dyDescent="0.2">
      <c r="A1756" t="s">
        <v>1775</v>
      </c>
      <c r="B1756" t="s">
        <v>1271</v>
      </c>
      <c r="C1756" t="s">
        <v>1772</v>
      </c>
      <c r="D1756">
        <v>18087</v>
      </c>
    </row>
    <row r="1757" spans="1:4" x14ac:dyDescent="0.2">
      <c r="A1757" t="s">
        <v>1776</v>
      </c>
      <c r="B1757" t="s">
        <v>1271</v>
      </c>
      <c r="C1757" t="s">
        <v>1772</v>
      </c>
      <c r="D1757">
        <v>5665</v>
      </c>
    </row>
    <row r="1758" spans="1:4" x14ac:dyDescent="0.2">
      <c r="A1758" t="s">
        <v>1777</v>
      </c>
      <c r="B1758" t="s">
        <v>1271</v>
      </c>
      <c r="C1758" t="s">
        <v>1772</v>
      </c>
      <c r="D1758">
        <v>6030</v>
      </c>
    </row>
    <row r="1759" spans="1:4" x14ac:dyDescent="0.2">
      <c r="A1759" t="s">
        <v>1778</v>
      </c>
      <c r="B1759" t="s">
        <v>1271</v>
      </c>
      <c r="C1759" t="s">
        <v>1772</v>
      </c>
      <c r="D1759">
        <v>5831</v>
      </c>
    </row>
    <row r="1760" spans="1:4" x14ac:dyDescent="0.2">
      <c r="A1760" t="s">
        <v>1779</v>
      </c>
      <c r="B1760" t="s">
        <v>1271</v>
      </c>
      <c r="C1760" t="s">
        <v>1772</v>
      </c>
      <c r="D1760">
        <v>13591</v>
      </c>
    </row>
    <row r="1761" spans="1:4" x14ac:dyDescent="0.2">
      <c r="A1761" t="s">
        <v>1780</v>
      </c>
      <c r="B1761" t="s">
        <v>1271</v>
      </c>
      <c r="C1761" t="s">
        <v>1772</v>
      </c>
      <c r="D1761">
        <v>2354</v>
      </c>
    </row>
    <row r="1762" spans="1:4" x14ac:dyDescent="0.2">
      <c r="A1762" t="s">
        <v>1781</v>
      </c>
      <c r="B1762" t="s">
        <v>1271</v>
      </c>
      <c r="C1762" t="s">
        <v>1772</v>
      </c>
      <c r="D1762">
        <v>3107</v>
      </c>
    </row>
    <row r="1763" spans="1:4" x14ac:dyDescent="0.2">
      <c r="A1763" t="s">
        <v>1782</v>
      </c>
      <c r="B1763" t="s">
        <v>1271</v>
      </c>
      <c r="C1763" t="s">
        <v>1772</v>
      </c>
      <c r="D1763">
        <v>4731</v>
      </c>
    </row>
    <row r="1764" spans="1:4" x14ac:dyDescent="0.2">
      <c r="A1764" t="s">
        <v>1783</v>
      </c>
      <c r="B1764" t="s">
        <v>1271</v>
      </c>
      <c r="C1764" t="s">
        <v>1772</v>
      </c>
      <c r="D1764">
        <v>3632</v>
      </c>
    </row>
    <row r="1765" spans="1:4" x14ac:dyDescent="0.2">
      <c r="A1765" t="s">
        <v>1784</v>
      </c>
      <c r="B1765" t="s">
        <v>1271</v>
      </c>
      <c r="C1765" t="s">
        <v>1772</v>
      </c>
      <c r="D1765">
        <v>2760</v>
      </c>
    </row>
    <row r="1766" spans="1:4" x14ac:dyDescent="0.2">
      <c r="A1766" t="s">
        <v>1785</v>
      </c>
      <c r="B1766" t="s">
        <v>1271</v>
      </c>
      <c r="C1766" t="s">
        <v>1772</v>
      </c>
      <c r="D1766">
        <v>182</v>
      </c>
    </row>
    <row r="1767" spans="1:4" x14ac:dyDescent="0.2">
      <c r="A1767" t="s">
        <v>1786</v>
      </c>
      <c r="B1767" t="s">
        <v>1271</v>
      </c>
      <c r="C1767" t="s">
        <v>1772</v>
      </c>
      <c r="D1767">
        <v>517</v>
      </c>
    </row>
    <row r="1768" spans="1:4" x14ac:dyDescent="0.2">
      <c r="A1768" t="s">
        <v>1787</v>
      </c>
      <c r="B1768" t="s">
        <v>1271</v>
      </c>
      <c r="C1768" t="s">
        <v>1772</v>
      </c>
      <c r="D1768">
        <v>7597</v>
      </c>
    </row>
    <row r="1769" spans="1:4" x14ac:dyDescent="0.2">
      <c r="A1769" t="s">
        <v>1788</v>
      </c>
      <c r="B1769" t="s">
        <v>1271</v>
      </c>
      <c r="C1769" t="s">
        <v>1772</v>
      </c>
      <c r="D1769">
        <v>433</v>
      </c>
    </row>
    <row r="1770" spans="1:4" x14ac:dyDescent="0.2">
      <c r="A1770" t="s">
        <v>1789</v>
      </c>
      <c r="B1770" t="s">
        <v>1271</v>
      </c>
      <c r="C1770" t="s">
        <v>1772</v>
      </c>
      <c r="D1770">
        <v>4154</v>
      </c>
    </row>
    <row r="1771" spans="1:4" x14ac:dyDescent="0.2">
      <c r="A1771" t="s">
        <v>1790</v>
      </c>
      <c r="B1771" t="s">
        <v>1271</v>
      </c>
      <c r="C1771" t="s">
        <v>1772</v>
      </c>
      <c r="D1771">
        <v>698</v>
      </c>
    </row>
    <row r="1772" spans="1:4" x14ac:dyDescent="0.2">
      <c r="A1772" t="s">
        <v>1791</v>
      </c>
      <c r="B1772" t="s">
        <v>1271</v>
      </c>
      <c r="C1772" t="s">
        <v>1772</v>
      </c>
      <c r="D1772">
        <v>4350</v>
      </c>
    </row>
    <row r="1773" spans="1:4" x14ac:dyDescent="0.2">
      <c r="A1773" t="s">
        <v>1792</v>
      </c>
      <c r="B1773" t="s">
        <v>1271</v>
      </c>
      <c r="C1773" t="s">
        <v>1772</v>
      </c>
      <c r="D1773">
        <v>1790</v>
      </c>
    </row>
    <row r="1774" spans="1:4" x14ac:dyDescent="0.2">
      <c r="A1774" t="s">
        <v>1793</v>
      </c>
      <c r="B1774" t="s">
        <v>1271</v>
      </c>
      <c r="C1774" t="s">
        <v>1772</v>
      </c>
      <c r="D1774">
        <v>723</v>
      </c>
    </row>
    <row r="1775" spans="1:4" x14ac:dyDescent="0.2">
      <c r="A1775" t="s">
        <v>1794</v>
      </c>
      <c r="B1775" t="s">
        <v>1271</v>
      </c>
      <c r="C1775" t="s">
        <v>1772</v>
      </c>
      <c r="D1775">
        <v>2442</v>
      </c>
    </row>
    <row r="1776" spans="1:4" x14ac:dyDescent="0.2">
      <c r="A1776" t="s">
        <v>1795</v>
      </c>
      <c r="B1776" t="s">
        <v>1271</v>
      </c>
      <c r="C1776" t="s">
        <v>1772</v>
      </c>
      <c r="D1776">
        <v>115349</v>
      </c>
    </row>
    <row r="1777" spans="1:4" x14ac:dyDescent="0.2">
      <c r="A1777" t="s">
        <v>1796</v>
      </c>
      <c r="B1777" t="s">
        <v>1271</v>
      </c>
      <c r="C1777" t="s">
        <v>1772</v>
      </c>
      <c r="D1777">
        <v>1298</v>
      </c>
    </row>
    <row r="1778" spans="1:4" x14ac:dyDescent="0.2">
      <c r="A1778" t="s">
        <v>1797</v>
      </c>
      <c r="B1778" t="s">
        <v>1271</v>
      </c>
      <c r="C1778" t="s">
        <v>1772</v>
      </c>
      <c r="D1778">
        <v>605</v>
      </c>
    </row>
    <row r="1779" spans="1:4" x14ac:dyDescent="0.2">
      <c r="A1779" t="s">
        <v>1798</v>
      </c>
      <c r="B1779" t="s">
        <v>1271</v>
      </c>
      <c r="C1779" t="s">
        <v>1772</v>
      </c>
      <c r="D1779">
        <v>76</v>
      </c>
    </row>
    <row r="1780" spans="1:4" x14ac:dyDescent="0.2">
      <c r="A1780" t="s">
        <v>1799</v>
      </c>
      <c r="B1780" t="s">
        <v>1271</v>
      </c>
      <c r="C1780" t="s">
        <v>1772</v>
      </c>
      <c r="D1780">
        <v>5760</v>
      </c>
    </row>
    <row r="1781" spans="1:4" x14ac:dyDescent="0.2">
      <c r="A1781" t="s">
        <v>1800</v>
      </c>
      <c r="B1781" t="s">
        <v>1271</v>
      </c>
      <c r="C1781" t="s">
        <v>1772</v>
      </c>
      <c r="D1781">
        <v>5814</v>
      </c>
    </row>
    <row r="1782" spans="1:4" x14ac:dyDescent="0.2">
      <c r="A1782" t="s">
        <v>1801</v>
      </c>
      <c r="B1782" t="s">
        <v>1271</v>
      </c>
      <c r="C1782" t="s">
        <v>1772</v>
      </c>
      <c r="D1782">
        <v>8920</v>
      </c>
    </row>
    <row r="1783" spans="1:4" x14ac:dyDescent="0.2">
      <c r="A1783" t="s">
        <v>1802</v>
      </c>
      <c r="B1783" t="s">
        <v>1271</v>
      </c>
      <c r="C1783" t="s">
        <v>1772</v>
      </c>
      <c r="D1783">
        <v>6455</v>
      </c>
    </row>
    <row r="1784" spans="1:4" x14ac:dyDescent="0.2">
      <c r="A1784" t="s">
        <v>1803</v>
      </c>
      <c r="B1784" t="s">
        <v>1271</v>
      </c>
      <c r="C1784" t="s">
        <v>1772</v>
      </c>
      <c r="D1784">
        <v>1090</v>
      </c>
    </row>
    <row r="1785" spans="1:4" x14ac:dyDescent="0.2">
      <c r="A1785" t="s">
        <v>1804</v>
      </c>
      <c r="B1785" t="s">
        <v>1271</v>
      </c>
      <c r="C1785" t="s">
        <v>1772</v>
      </c>
      <c r="D1785">
        <v>969</v>
      </c>
    </row>
    <row r="1786" spans="1:4" x14ac:dyDescent="0.2">
      <c r="A1786" t="s">
        <v>1805</v>
      </c>
      <c r="B1786" t="s">
        <v>1271</v>
      </c>
      <c r="C1786" t="s">
        <v>1772</v>
      </c>
      <c r="D1786">
        <v>5176</v>
      </c>
    </row>
    <row r="1787" spans="1:4" x14ac:dyDescent="0.2">
      <c r="A1787" t="s">
        <v>1806</v>
      </c>
      <c r="B1787" t="s">
        <v>1271</v>
      </c>
      <c r="C1787" t="s">
        <v>1772</v>
      </c>
      <c r="D1787">
        <v>749</v>
      </c>
    </row>
    <row r="1788" spans="1:4" x14ac:dyDescent="0.2">
      <c r="A1788" t="s">
        <v>1807</v>
      </c>
      <c r="B1788" t="s">
        <v>1271</v>
      </c>
      <c r="C1788" t="s">
        <v>1772</v>
      </c>
      <c r="D1788">
        <v>732</v>
      </c>
    </row>
    <row r="1789" spans="1:4" x14ac:dyDescent="0.2">
      <c r="A1789" t="s">
        <v>1808</v>
      </c>
      <c r="B1789" t="s">
        <v>1271</v>
      </c>
      <c r="C1789" t="s">
        <v>1772</v>
      </c>
      <c r="D1789">
        <v>8293</v>
      </c>
    </row>
    <row r="1790" spans="1:4" x14ac:dyDescent="0.2">
      <c r="A1790" t="s">
        <v>1809</v>
      </c>
      <c r="B1790" t="s">
        <v>1271</v>
      </c>
      <c r="C1790" t="s">
        <v>1772</v>
      </c>
      <c r="D1790">
        <v>7771</v>
      </c>
    </row>
    <row r="1791" spans="1:4" x14ac:dyDescent="0.2">
      <c r="A1791" t="s">
        <v>1810</v>
      </c>
      <c r="B1791" t="s">
        <v>1271</v>
      </c>
      <c r="C1791" t="s">
        <v>1772</v>
      </c>
      <c r="D1791">
        <v>5937</v>
      </c>
    </row>
    <row r="1792" spans="1:4" x14ac:dyDescent="0.2">
      <c r="A1792" t="s">
        <v>1811</v>
      </c>
      <c r="B1792" t="s">
        <v>1271</v>
      </c>
      <c r="C1792" t="s">
        <v>1772</v>
      </c>
      <c r="D1792">
        <v>95</v>
      </c>
    </row>
    <row r="1793" spans="1:4" x14ac:dyDescent="0.2">
      <c r="A1793" t="s">
        <v>1812</v>
      </c>
      <c r="B1793" t="s">
        <v>1271</v>
      </c>
      <c r="C1793" t="s">
        <v>1772</v>
      </c>
      <c r="D1793">
        <v>5393</v>
      </c>
    </row>
    <row r="1794" spans="1:4" x14ac:dyDescent="0.2">
      <c r="A1794" t="s">
        <v>1813</v>
      </c>
      <c r="B1794" t="s">
        <v>1271</v>
      </c>
      <c r="C1794" t="s">
        <v>1772</v>
      </c>
      <c r="D1794">
        <v>5782</v>
      </c>
    </row>
    <row r="1795" spans="1:4" x14ac:dyDescent="0.2">
      <c r="A1795" t="s">
        <v>1814</v>
      </c>
      <c r="B1795" t="s">
        <v>1271</v>
      </c>
      <c r="C1795" t="s">
        <v>1772</v>
      </c>
      <c r="D1795">
        <v>5336</v>
      </c>
    </row>
    <row r="1796" spans="1:4" x14ac:dyDescent="0.2">
      <c r="A1796" t="s">
        <v>1815</v>
      </c>
      <c r="B1796" t="s">
        <v>1271</v>
      </c>
      <c r="C1796" t="s">
        <v>1772</v>
      </c>
      <c r="D1796">
        <v>8233</v>
      </c>
    </row>
    <row r="1797" spans="1:4" x14ac:dyDescent="0.2">
      <c r="A1797" t="s">
        <v>1816</v>
      </c>
      <c r="B1797" t="s">
        <v>1271</v>
      </c>
      <c r="C1797" t="s">
        <v>1772</v>
      </c>
      <c r="D1797">
        <v>4061</v>
      </c>
    </row>
    <row r="1798" spans="1:4" x14ac:dyDescent="0.2">
      <c r="A1798" t="s">
        <v>1817</v>
      </c>
      <c r="B1798" t="s">
        <v>1271</v>
      </c>
      <c r="C1798" t="s">
        <v>1772</v>
      </c>
      <c r="D1798">
        <v>627</v>
      </c>
    </row>
    <row r="1799" spans="1:4" x14ac:dyDescent="0.2">
      <c r="A1799" t="s">
        <v>1818</v>
      </c>
      <c r="B1799" t="s">
        <v>1271</v>
      </c>
      <c r="C1799" t="s">
        <v>1772</v>
      </c>
      <c r="D1799">
        <v>4207</v>
      </c>
    </row>
    <row r="1800" spans="1:4" x14ac:dyDescent="0.2">
      <c r="A1800" t="s">
        <v>1819</v>
      </c>
      <c r="B1800" t="s">
        <v>1271</v>
      </c>
      <c r="C1800" t="s">
        <v>1772</v>
      </c>
      <c r="D1800">
        <v>1301</v>
      </c>
    </row>
    <row r="1801" spans="1:4" x14ac:dyDescent="0.2">
      <c r="A1801" t="s">
        <v>1820</v>
      </c>
      <c r="B1801" t="s">
        <v>1271</v>
      </c>
      <c r="C1801" t="s">
        <v>1772</v>
      </c>
      <c r="D1801">
        <v>7777</v>
      </c>
    </row>
    <row r="1802" spans="1:4" x14ac:dyDescent="0.2">
      <c r="A1802" t="s">
        <v>1821</v>
      </c>
      <c r="B1802" t="s">
        <v>1271</v>
      </c>
      <c r="C1802" t="s">
        <v>1772</v>
      </c>
      <c r="D1802">
        <v>3127</v>
      </c>
    </row>
    <row r="1803" spans="1:4" x14ac:dyDescent="0.2">
      <c r="A1803" t="s">
        <v>1822</v>
      </c>
      <c r="B1803" t="s">
        <v>1271</v>
      </c>
      <c r="C1803" t="s">
        <v>1772</v>
      </c>
      <c r="D1803">
        <v>15882</v>
      </c>
    </row>
    <row r="1804" spans="1:4" x14ac:dyDescent="0.2">
      <c r="A1804" t="s">
        <v>1823</v>
      </c>
      <c r="B1804" t="s">
        <v>1271</v>
      </c>
      <c r="C1804" t="s">
        <v>1772</v>
      </c>
      <c r="D1804">
        <v>4549</v>
      </c>
    </row>
    <row r="1805" spans="1:4" x14ac:dyDescent="0.2">
      <c r="A1805" t="s">
        <v>1824</v>
      </c>
      <c r="B1805" t="s">
        <v>1271</v>
      </c>
      <c r="C1805" t="s">
        <v>1772</v>
      </c>
      <c r="D1805">
        <v>359</v>
      </c>
    </row>
    <row r="1806" spans="1:4" x14ac:dyDescent="0.2">
      <c r="A1806" t="s">
        <v>1825</v>
      </c>
      <c r="B1806" t="s">
        <v>1271</v>
      </c>
      <c r="C1806" t="s">
        <v>1772</v>
      </c>
      <c r="D1806">
        <v>4666</v>
      </c>
    </row>
    <row r="1807" spans="1:4" x14ac:dyDescent="0.2">
      <c r="A1807" t="s">
        <v>1826</v>
      </c>
      <c r="B1807" t="s">
        <v>1271</v>
      </c>
      <c r="C1807" t="s">
        <v>1772</v>
      </c>
      <c r="D1807">
        <v>4021</v>
      </c>
    </row>
    <row r="1808" spans="1:4" x14ac:dyDescent="0.2">
      <c r="A1808" t="s">
        <v>1827</v>
      </c>
      <c r="B1808" t="s">
        <v>1271</v>
      </c>
      <c r="C1808" t="s">
        <v>1772</v>
      </c>
      <c r="D1808">
        <v>3894</v>
      </c>
    </row>
    <row r="1809" spans="1:4" x14ac:dyDescent="0.2">
      <c r="A1809" t="s">
        <v>1828</v>
      </c>
      <c r="B1809" t="s">
        <v>1271</v>
      </c>
      <c r="C1809" t="s">
        <v>1772</v>
      </c>
      <c r="D1809">
        <v>3334</v>
      </c>
    </row>
    <row r="1810" spans="1:4" x14ac:dyDescent="0.2">
      <c r="A1810" t="s">
        <v>1829</v>
      </c>
      <c r="B1810" t="s">
        <v>1271</v>
      </c>
      <c r="C1810" t="s">
        <v>1772</v>
      </c>
      <c r="D1810">
        <v>122</v>
      </c>
    </row>
    <row r="1811" spans="1:4" x14ac:dyDescent="0.2">
      <c r="A1811" t="s">
        <v>1830</v>
      </c>
      <c r="B1811" t="s">
        <v>1271</v>
      </c>
      <c r="C1811" t="s">
        <v>1772</v>
      </c>
      <c r="D1811">
        <v>9612</v>
      </c>
    </row>
    <row r="1812" spans="1:4" x14ac:dyDescent="0.2">
      <c r="A1812" t="s">
        <v>1831</v>
      </c>
      <c r="B1812" t="s">
        <v>1271</v>
      </c>
      <c r="C1812" t="s">
        <v>1772</v>
      </c>
      <c r="D1812">
        <v>2896</v>
      </c>
    </row>
    <row r="1813" spans="1:4" x14ac:dyDescent="0.2">
      <c r="A1813" t="s">
        <v>1832</v>
      </c>
      <c r="B1813" t="s">
        <v>1271</v>
      </c>
      <c r="C1813" t="s">
        <v>1772</v>
      </c>
      <c r="D1813">
        <v>3455</v>
      </c>
    </row>
    <row r="1814" spans="1:4" x14ac:dyDescent="0.2">
      <c r="A1814" t="s">
        <v>1833</v>
      </c>
      <c r="B1814" t="s">
        <v>1271</v>
      </c>
      <c r="C1814" t="s">
        <v>1772</v>
      </c>
      <c r="D1814">
        <v>1383</v>
      </c>
    </row>
    <row r="1815" spans="1:4" x14ac:dyDescent="0.2">
      <c r="A1815" t="s">
        <v>1834</v>
      </c>
      <c r="B1815" t="s">
        <v>1271</v>
      </c>
      <c r="C1815" t="s">
        <v>1772</v>
      </c>
      <c r="D1815">
        <v>2508</v>
      </c>
    </row>
    <row r="1816" spans="1:4" x14ac:dyDescent="0.2">
      <c r="A1816" t="s">
        <v>1835</v>
      </c>
      <c r="B1816" t="s">
        <v>1271</v>
      </c>
      <c r="C1816" t="s">
        <v>1772</v>
      </c>
      <c r="D1816">
        <v>1594</v>
      </c>
    </row>
    <row r="1817" spans="1:4" x14ac:dyDescent="0.2">
      <c r="A1817" t="s">
        <v>1836</v>
      </c>
      <c r="B1817" t="s">
        <v>1271</v>
      </c>
      <c r="C1817" t="s">
        <v>1772</v>
      </c>
      <c r="D1817">
        <v>2505</v>
      </c>
    </row>
    <row r="1818" spans="1:4" x14ac:dyDescent="0.2">
      <c r="A1818" t="s">
        <v>1837</v>
      </c>
      <c r="B1818" t="s">
        <v>1271</v>
      </c>
      <c r="C1818" t="s">
        <v>1772</v>
      </c>
      <c r="D1818">
        <v>3494</v>
      </c>
    </row>
    <row r="1819" spans="1:4" x14ac:dyDescent="0.2">
      <c r="A1819" t="s">
        <v>1838</v>
      </c>
      <c r="B1819" t="s">
        <v>1271</v>
      </c>
      <c r="C1819" t="s">
        <v>1772</v>
      </c>
      <c r="D1819">
        <v>4229</v>
      </c>
    </row>
    <row r="1820" spans="1:4" x14ac:dyDescent="0.2">
      <c r="A1820" t="s">
        <v>1839</v>
      </c>
      <c r="B1820" t="s">
        <v>1271</v>
      </c>
      <c r="C1820" t="s">
        <v>1772</v>
      </c>
      <c r="D1820">
        <v>1646</v>
      </c>
    </row>
    <row r="1821" spans="1:4" x14ac:dyDescent="0.2">
      <c r="A1821" t="s">
        <v>1840</v>
      </c>
      <c r="B1821" t="s">
        <v>1271</v>
      </c>
      <c r="C1821" t="s">
        <v>1772</v>
      </c>
      <c r="D1821">
        <v>3214</v>
      </c>
    </row>
    <row r="1822" spans="1:4" x14ac:dyDescent="0.2">
      <c r="A1822" t="s">
        <v>1841</v>
      </c>
      <c r="B1822" t="s">
        <v>1271</v>
      </c>
      <c r="C1822" t="s">
        <v>1772</v>
      </c>
      <c r="D1822">
        <v>5852</v>
      </c>
    </row>
    <row r="1823" spans="1:4" x14ac:dyDescent="0.2">
      <c r="A1823" t="s">
        <v>1842</v>
      </c>
      <c r="B1823" t="s">
        <v>1271</v>
      </c>
      <c r="C1823" t="s">
        <v>1772</v>
      </c>
      <c r="D1823">
        <v>6268</v>
      </c>
    </row>
    <row r="1824" spans="1:4" x14ac:dyDescent="0.2">
      <c r="A1824" t="s">
        <v>1843</v>
      </c>
      <c r="B1824" t="s">
        <v>1271</v>
      </c>
      <c r="C1824" t="s">
        <v>1772</v>
      </c>
      <c r="D1824">
        <v>5688</v>
      </c>
    </row>
    <row r="1825" spans="1:4" x14ac:dyDescent="0.2">
      <c r="A1825" t="s">
        <v>1844</v>
      </c>
      <c r="B1825" t="s">
        <v>1271</v>
      </c>
      <c r="C1825" t="s">
        <v>1772</v>
      </c>
      <c r="D1825">
        <v>5157</v>
      </c>
    </row>
    <row r="1826" spans="1:4" x14ac:dyDescent="0.2">
      <c r="A1826" t="s">
        <v>1845</v>
      </c>
      <c r="B1826" t="s">
        <v>1271</v>
      </c>
      <c r="C1826" t="s">
        <v>1772</v>
      </c>
      <c r="D1826">
        <v>8678</v>
      </c>
    </row>
    <row r="1827" spans="1:4" x14ac:dyDescent="0.2">
      <c r="A1827" t="s">
        <v>1846</v>
      </c>
      <c r="B1827" t="s">
        <v>1271</v>
      </c>
      <c r="C1827" t="s">
        <v>1772</v>
      </c>
      <c r="D1827">
        <v>1137</v>
      </c>
    </row>
    <row r="1828" spans="1:4" x14ac:dyDescent="0.2">
      <c r="A1828" t="s">
        <v>1847</v>
      </c>
      <c r="B1828" t="s">
        <v>1271</v>
      </c>
      <c r="C1828" t="s">
        <v>1772</v>
      </c>
      <c r="D1828">
        <v>10596</v>
      </c>
    </row>
    <row r="1829" spans="1:4" x14ac:dyDescent="0.2">
      <c r="A1829" t="s">
        <v>1848</v>
      </c>
      <c r="B1829" t="s">
        <v>1271</v>
      </c>
      <c r="C1829" t="s">
        <v>1772</v>
      </c>
      <c r="D1829">
        <v>1664</v>
      </c>
    </row>
    <row r="1830" spans="1:4" x14ac:dyDescent="0.2">
      <c r="A1830" t="s">
        <v>1849</v>
      </c>
      <c r="B1830" t="s">
        <v>1271</v>
      </c>
      <c r="C1830" t="s">
        <v>1772</v>
      </c>
      <c r="D1830">
        <v>4163</v>
      </c>
    </row>
    <row r="1831" spans="1:4" x14ac:dyDescent="0.2">
      <c r="A1831" t="s">
        <v>1850</v>
      </c>
      <c r="B1831" t="s">
        <v>1271</v>
      </c>
      <c r="C1831" t="s">
        <v>1772</v>
      </c>
      <c r="D1831">
        <v>953</v>
      </c>
    </row>
    <row r="1832" spans="1:4" x14ac:dyDescent="0.2">
      <c r="A1832" t="s">
        <v>1851</v>
      </c>
      <c r="B1832" t="s">
        <v>1271</v>
      </c>
      <c r="C1832" t="s">
        <v>1772</v>
      </c>
      <c r="D1832">
        <v>1942</v>
      </c>
    </row>
    <row r="1833" spans="1:4" x14ac:dyDescent="0.2">
      <c r="A1833" t="s">
        <v>1852</v>
      </c>
      <c r="B1833" t="s">
        <v>1271</v>
      </c>
      <c r="C1833" t="s">
        <v>1772</v>
      </c>
      <c r="D1833">
        <v>3271</v>
      </c>
    </row>
    <row r="1834" spans="1:4" x14ac:dyDescent="0.2">
      <c r="A1834" t="s">
        <v>1853</v>
      </c>
      <c r="B1834" t="s">
        <v>1271</v>
      </c>
      <c r="C1834" t="s">
        <v>1772</v>
      </c>
      <c r="D1834">
        <v>620</v>
      </c>
    </row>
    <row r="1835" spans="1:4" x14ac:dyDescent="0.2">
      <c r="A1835" t="s">
        <v>1854</v>
      </c>
      <c r="B1835" t="s">
        <v>1271</v>
      </c>
      <c r="C1835" t="s">
        <v>1772</v>
      </c>
      <c r="D1835">
        <v>9194</v>
      </c>
    </row>
    <row r="1836" spans="1:4" x14ac:dyDescent="0.2">
      <c r="A1836" t="s">
        <v>1855</v>
      </c>
      <c r="B1836" t="s">
        <v>1271</v>
      </c>
      <c r="C1836" t="s">
        <v>1772</v>
      </c>
      <c r="D1836">
        <v>4066</v>
      </c>
    </row>
    <row r="1837" spans="1:4" x14ac:dyDescent="0.2">
      <c r="A1837" t="s">
        <v>1856</v>
      </c>
      <c r="B1837" t="s">
        <v>1271</v>
      </c>
      <c r="C1837" t="s">
        <v>1772</v>
      </c>
      <c r="D1837">
        <v>3336</v>
      </c>
    </row>
    <row r="1838" spans="1:4" x14ac:dyDescent="0.2">
      <c r="A1838" t="s">
        <v>1857</v>
      </c>
      <c r="B1838" t="s">
        <v>1271</v>
      </c>
      <c r="C1838" t="s">
        <v>1772</v>
      </c>
      <c r="D1838">
        <v>7635</v>
      </c>
    </row>
    <row r="1839" spans="1:4" x14ac:dyDescent="0.2">
      <c r="A1839" t="s">
        <v>1858</v>
      </c>
      <c r="B1839" t="s">
        <v>1271</v>
      </c>
      <c r="C1839" t="s">
        <v>1772</v>
      </c>
      <c r="D1839">
        <v>252</v>
      </c>
    </row>
    <row r="1840" spans="1:4" x14ac:dyDescent="0.2">
      <c r="A1840" t="s">
        <v>1859</v>
      </c>
      <c r="B1840" t="s">
        <v>1271</v>
      </c>
      <c r="C1840" t="s">
        <v>1772</v>
      </c>
      <c r="D1840">
        <v>22881</v>
      </c>
    </row>
    <row r="1841" spans="1:4" x14ac:dyDescent="0.2">
      <c r="A1841" t="s">
        <v>1860</v>
      </c>
      <c r="B1841" t="s">
        <v>1271</v>
      </c>
      <c r="C1841" t="s">
        <v>1772</v>
      </c>
      <c r="D1841">
        <v>962</v>
      </c>
    </row>
    <row r="1842" spans="1:4" x14ac:dyDescent="0.2">
      <c r="A1842" t="s">
        <v>1861</v>
      </c>
      <c r="B1842" t="s">
        <v>1271</v>
      </c>
      <c r="C1842" t="s">
        <v>1772</v>
      </c>
      <c r="D1842">
        <v>3519</v>
      </c>
    </row>
    <row r="1843" spans="1:4" x14ac:dyDescent="0.2">
      <c r="A1843" t="s">
        <v>1862</v>
      </c>
      <c r="B1843" t="s">
        <v>1271</v>
      </c>
      <c r="C1843" t="s">
        <v>1772</v>
      </c>
      <c r="D1843">
        <v>1878</v>
      </c>
    </row>
    <row r="1844" spans="1:4" x14ac:dyDescent="0.2">
      <c r="A1844" t="s">
        <v>1863</v>
      </c>
      <c r="B1844" t="s">
        <v>1271</v>
      </c>
      <c r="C1844" t="s">
        <v>1772</v>
      </c>
      <c r="D1844">
        <v>7913</v>
      </c>
    </row>
    <row r="1845" spans="1:4" x14ac:dyDescent="0.2">
      <c r="A1845" t="s">
        <v>1864</v>
      </c>
      <c r="B1845" t="s">
        <v>1271</v>
      </c>
      <c r="C1845" t="s">
        <v>1772</v>
      </c>
      <c r="D1845">
        <v>1268</v>
      </c>
    </row>
    <row r="1846" spans="1:4" x14ac:dyDescent="0.2">
      <c r="A1846" t="s">
        <v>1865</v>
      </c>
      <c r="B1846" t="s">
        <v>1271</v>
      </c>
      <c r="C1846" t="s">
        <v>1772</v>
      </c>
      <c r="D1846">
        <v>3176</v>
      </c>
    </row>
    <row r="1847" spans="1:4" x14ac:dyDescent="0.2">
      <c r="A1847" t="s">
        <v>1866</v>
      </c>
      <c r="B1847" t="s">
        <v>1271</v>
      </c>
      <c r="C1847" t="s">
        <v>1772</v>
      </c>
      <c r="D1847">
        <v>1131</v>
      </c>
    </row>
    <row r="1848" spans="1:4" x14ac:dyDescent="0.2">
      <c r="A1848" t="s">
        <v>1867</v>
      </c>
      <c r="B1848" t="s">
        <v>1271</v>
      </c>
      <c r="C1848" t="s">
        <v>1772</v>
      </c>
      <c r="D1848">
        <v>3071</v>
      </c>
    </row>
    <row r="1849" spans="1:4" x14ac:dyDescent="0.2">
      <c r="A1849" t="s">
        <v>1868</v>
      </c>
      <c r="B1849" t="s">
        <v>1271</v>
      </c>
      <c r="C1849" t="s">
        <v>1772</v>
      </c>
      <c r="D1849">
        <v>4339</v>
      </c>
    </row>
    <row r="1850" spans="1:4" x14ac:dyDescent="0.2">
      <c r="A1850" t="s">
        <v>1869</v>
      </c>
      <c r="B1850" t="s">
        <v>1271</v>
      </c>
      <c r="C1850" t="s">
        <v>1772</v>
      </c>
      <c r="D1850">
        <v>685</v>
      </c>
    </row>
    <row r="1851" spans="1:4" x14ac:dyDescent="0.2">
      <c r="A1851" t="s">
        <v>1870</v>
      </c>
      <c r="B1851" t="s">
        <v>1271</v>
      </c>
      <c r="C1851" t="s">
        <v>1772</v>
      </c>
      <c r="D1851">
        <v>202</v>
      </c>
    </row>
    <row r="1852" spans="1:4" x14ac:dyDescent="0.2">
      <c r="A1852" t="s">
        <v>1871</v>
      </c>
      <c r="B1852" t="s">
        <v>1271</v>
      </c>
      <c r="C1852" t="s">
        <v>1772</v>
      </c>
      <c r="D1852">
        <v>3153</v>
      </c>
    </row>
    <row r="1853" spans="1:4" x14ac:dyDescent="0.2">
      <c r="A1853" t="s">
        <v>1872</v>
      </c>
      <c r="B1853" t="s">
        <v>1271</v>
      </c>
      <c r="C1853" t="s">
        <v>1772</v>
      </c>
      <c r="D1853">
        <v>3319</v>
      </c>
    </row>
    <row r="1854" spans="1:4" x14ac:dyDescent="0.2">
      <c r="A1854" t="s">
        <v>1873</v>
      </c>
      <c r="B1854" t="s">
        <v>1271</v>
      </c>
      <c r="C1854" t="s">
        <v>1772</v>
      </c>
      <c r="D1854">
        <v>221</v>
      </c>
    </row>
    <row r="1855" spans="1:4" x14ac:dyDescent="0.2">
      <c r="A1855" t="s">
        <v>1874</v>
      </c>
      <c r="B1855" t="s">
        <v>1271</v>
      </c>
      <c r="C1855" t="s">
        <v>1772</v>
      </c>
      <c r="D1855">
        <v>1046</v>
      </c>
    </row>
    <row r="1856" spans="1:4" x14ac:dyDescent="0.2">
      <c r="A1856" t="s">
        <v>1875</v>
      </c>
      <c r="B1856" t="s">
        <v>1271</v>
      </c>
      <c r="C1856" t="s">
        <v>1772</v>
      </c>
      <c r="D1856">
        <v>5576</v>
      </c>
    </row>
    <row r="1857" spans="1:4" x14ac:dyDescent="0.2">
      <c r="A1857" t="s">
        <v>1876</v>
      </c>
      <c r="B1857" t="s">
        <v>1271</v>
      </c>
      <c r="C1857" t="s">
        <v>1772</v>
      </c>
      <c r="D1857">
        <v>1502</v>
      </c>
    </row>
    <row r="1858" spans="1:4" x14ac:dyDescent="0.2">
      <c r="A1858" t="s">
        <v>1877</v>
      </c>
      <c r="B1858" t="s">
        <v>1271</v>
      </c>
      <c r="C1858" t="s">
        <v>1772</v>
      </c>
      <c r="D1858">
        <v>871</v>
      </c>
    </row>
    <row r="1859" spans="1:4" x14ac:dyDescent="0.2">
      <c r="A1859" t="s">
        <v>1878</v>
      </c>
      <c r="B1859" t="s">
        <v>1271</v>
      </c>
      <c r="C1859" t="s">
        <v>1772</v>
      </c>
      <c r="D1859">
        <v>5160</v>
      </c>
    </row>
    <row r="1860" spans="1:4" x14ac:dyDescent="0.2">
      <c r="A1860" t="s">
        <v>1879</v>
      </c>
      <c r="B1860" t="s">
        <v>1271</v>
      </c>
      <c r="C1860" t="s">
        <v>1772</v>
      </c>
      <c r="D1860">
        <v>5923</v>
      </c>
    </row>
    <row r="1861" spans="1:4" x14ac:dyDescent="0.2">
      <c r="A1861" t="s">
        <v>1880</v>
      </c>
      <c r="B1861" t="s">
        <v>1271</v>
      </c>
      <c r="C1861" t="s">
        <v>1772</v>
      </c>
      <c r="D1861">
        <v>5028</v>
      </c>
    </row>
    <row r="1862" spans="1:4" x14ac:dyDescent="0.2">
      <c r="A1862" t="s">
        <v>1881</v>
      </c>
      <c r="B1862" t="s">
        <v>1271</v>
      </c>
      <c r="C1862" t="s">
        <v>1772</v>
      </c>
      <c r="D1862">
        <v>6445</v>
      </c>
    </row>
    <row r="1863" spans="1:4" x14ac:dyDescent="0.2">
      <c r="A1863" t="s">
        <v>1882</v>
      </c>
      <c r="B1863" t="s">
        <v>1271</v>
      </c>
      <c r="C1863" t="s">
        <v>1772</v>
      </c>
      <c r="D1863">
        <v>1636</v>
      </c>
    </row>
    <row r="1864" spans="1:4" x14ac:dyDescent="0.2">
      <c r="A1864" t="s">
        <v>1883</v>
      </c>
      <c r="B1864" t="s">
        <v>1271</v>
      </c>
      <c r="C1864" t="s">
        <v>1772</v>
      </c>
      <c r="D1864">
        <v>6345</v>
      </c>
    </row>
    <row r="1865" spans="1:4" x14ac:dyDescent="0.2">
      <c r="A1865" t="s">
        <v>1884</v>
      </c>
      <c r="B1865" t="s">
        <v>1271</v>
      </c>
      <c r="C1865" t="s">
        <v>1772</v>
      </c>
      <c r="D1865">
        <v>1239</v>
      </c>
    </row>
    <row r="1866" spans="1:4" x14ac:dyDescent="0.2">
      <c r="A1866" t="s">
        <v>1885</v>
      </c>
      <c r="B1866" t="s">
        <v>1271</v>
      </c>
      <c r="C1866" t="s">
        <v>1772</v>
      </c>
      <c r="D1866">
        <v>913</v>
      </c>
    </row>
    <row r="1867" spans="1:4" x14ac:dyDescent="0.2">
      <c r="A1867" t="s">
        <v>1886</v>
      </c>
      <c r="B1867" t="s">
        <v>1271</v>
      </c>
      <c r="C1867" t="s">
        <v>1772</v>
      </c>
      <c r="D1867">
        <v>7228</v>
      </c>
    </row>
    <row r="1868" spans="1:4" x14ac:dyDescent="0.2">
      <c r="A1868" t="s">
        <v>1887</v>
      </c>
      <c r="B1868" t="s">
        <v>1271</v>
      </c>
      <c r="C1868" t="s">
        <v>1772</v>
      </c>
      <c r="D1868">
        <v>192</v>
      </c>
    </row>
    <row r="1869" spans="1:4" x14ac:dyDescent="0.2">
      <c r="A1869" t="s">
        <v>1888</v>
      </c>
      <c r="B1869" t="s">
        <v>1271</v>
      </c>
      <c r="C1869" t="s">
        <v>1772</v>
      </c>
      <c r="D1869">
        <v>660</v>
      </c>
    </row>
    <row r="1870" spans="1:4" x14ac:dyDescent="0.2">
      <c r="A1870" t="s">
        <v>1889</v>
      </c>
      <c r="B1870" t="s">
        <v>1271</v>
      </c>
      <c r="C1870" t="s">
        <v>1772</v>
      </c>
      <c r="D1870">
        <v>4124</v>
      </c>
    </row>
    <row r="1871" spans="1:4" x14ac:dyDescent="0.2">
      <c r="A1871" t="s">
        <v>1890</v>
      </c>
      <c r="B1871" t="s">
        <v>1271</v>
      </c>
      <c r="C1871" t="s">
        <v>1772</v>
      </c>
      <c r="D1871">
        <v>4671</v>
      </c>
    </row>
    <row r="1872" spans="1:4" x14ac:dyDescent="0.2">
      <c r="A1872" t="s">
        <v>1891</v>
      </c>
      <c r="B1872" t="s">
        <v>1271</v>
      </c>
      <c r="C1872" t="s">
        <v>1772</v>
      </c>
      <c r="D1872">
        <v>641</v>
      </c>
    </row>
    <row r="1873" spans="1:4" x14ac:dyDescent="0.2">
      <c r="A1873" t="s">
        <v>1892</v>
      </c>
      <c r="B1873" t="s">
        <v>1271</v>
      </c>
      <c r="C1873" t="s">
        <v>1772</v>
      </c>
      <c r="D1873">
        <v>3802</v>
      </c>
    </row>
    <row r="1874" spans="1:4" x14ac:dyDescent="0.2">
      <c r="A1874" t="s">
        <v>1893</v>
      </c>
      <c r="B1874" t="s">
        <v>1271</v>
      </c>
      <c r="C1874" t="s">
        <v>1772</v>
      </c>
      <c r="D1874">
        <v>819</v>
      </c>
    </row>
    <row r="1875" spans="1:4" x14ac:dyDescent="0.2">
      <c r="A1875" t="s">
        <v>1894</v>
      </c>
      <c r="B1875" t="s">
        <v>1271</v>
      </c>
      <c r="C1875" t="s">
        <v>1772</v>
      </c>
      <c r="D1875">
        <v>5318</v>
      </c>
    </row>
    <row r="1876" spans="1:4" x14ac:dyDescent="0.2">
      <c r="A1876" t="s">
        <v>1895</v>
      </c>
      <c r="B1876" t="s">
        <v>1271</v>
      </c>
      <c r="C1876" t="s">
        <v>1772</v>
      </c>
      <c r="D1876">
        <v>2580</v>
      </c>
    </row>
    <row r="1877" spans="1:4" x14ac:dyDescent="0.2">
      <c r="A1877" t="s">
        <v>1896</v>
      </c>
      <c r="B1877" t="s">
        <v>1271</v>
      </c>
      <c r="C1877" t="s">
        <v>1772</v>
      </c>
      <c r="D1877">
        <v>891</v>
      </c>
    </row>
    <row r="1878" spans="1:4" x14ac:dyDescent="0.2">
      <c r="A1878" t="s">
        <v>1897</v>
      </c>
      <c r="B1878" t="s">
        <v>1271</v>
      </c>
      <c r="C1878" t="s">
        <v>1772</v>
      </c>
      <c r="D1878">
        <v>3943</v>
      </c>
    </row>
    <row r="1879" spans="1:4" x14ac:dyDescent="0.2">
      <c r="A1879" t="s">
        <v>1898</v>
      </c>
      <c r="B1879" t="s">
        <v>1271</v>
      </c>
      <c r="C1879" t="s">
        <v>1772</v>
      </c>
      <c r="D1879">
        <v>6453</v>
      </c>
    </row>
    <row r="1880" spans="1:4" x14ac:dyDescent="0.2">
      <c r="A1880" t="s">
        <v>1899</v>
      </c>
      <c r="B1880" t="s">
        <v>1271</v>
      </c>
      <c r="C1880" t="s">
        <v>1772</v>
      </c>
      <c r="D1880">
        <v>10088</v>
      </c>
    </row>
    <row r="1881" spans="1:4" x14ac:dyDescent="0.2">
      <c r="A1881" t="s">
        <v>1900</v>
      </c>
      <c r="B1881" t="s">
        <v>1271</v>
      </c>
      <c r="C1881" t="s">
        <v>1772</v>
      </c>
      <c r="D1881">
        <v>193</v>
      </c>
    </row>
    <row r="1882" spans="1:4" x14ac:dyDescent="0.2">
      <c r="A1882" t="s">
        <v>1901</v>
      </c>
      <c r="B1882" t="s">
        <v>1271</v>
      </c>
      <c r="C1882" t="s">
        <v>1772</v>
      </c>
      <c r="D1882">
        <v>2927</v>
      </c>
    </row>
    <row r="1883" spans="1:4" x14ac:dyDescent="0.2">
      <c r="A1883" t="s">
        <v>1902</v>
      </c>
      <c r="B1883" t="s">
        <v>1271</v>
      </c>
      <c r="C1883" t="s">
        <v>1772</v>
      </c>
      <c r="D1883">
        <v>213</v>
      </c>
    </row>
    <row r="1884" spans="1:4" x14ac:dyDescent="0.2">
      <c r="A1884" t="s">
        <v>1903</v>
      </c>
      <c r="B1884" t="s">
        <v>1271</v>
      </c>
      <c r="C1884" t="s">
        <v>1772</v>
      </c>
      <c r="D1884">
        <v>1190</v>
      </c>
    </row>
    <row r="1885" spans="1:4" x14ac:dyDescent="0.2">
      <c r="A1885" t="s">
        <v>1904</v>
      </c>
      <c r="B1885" t="s">
        <v>1271</v>
      </c>
      <c r="C1885" t="s">
        <v>1772</v>
      </c>
      <c r="D1885">
        <v>3173</v>
      </c>
    </row>
    <row r="1886" spans="1:4" x14ac:dyDescent="0.2">
      <c r="A1886" t="s">
        <v>1905</v>
      </c>
      <c r="B1886" t="s">
        <v>1271</v>
      </c>
      <c r="C1886" t="s">
        <v>1772</v>
      </c>
      <c r="D1886">
        <v>2581</v>
      </c>
    </row>
    <row r="1887" spans="1:4" x14ac:dyDescent="0.2">
      <c r="A1887" t="s">
        <v>1906</v>
      </c>
      <c r="B1887" t="s">
        <v>1271</v>
      </c>
      <c r="C1887" t="s">
        <v>1772</v>
      </c>
      <c r="D1887">
        <v>2890</v>
      </c>
    </row>
    <row r="1888" spans="1:4" x14ac:dyDescent="0.2">
      <c r="A1888" t="s">
        <v>1907</v>
      </c>
      <c r="B1888" t="s">
        <v>1271</v>
      </c>
      <c r="C1888" t="s">
        <v>1772</v>
      </c>
      <c r="D1888">
        <v>4574</v>
      </c>
    </row>
    <row r="1889" spans="1:4" x14ac:dyDescent="0.2">
      <c r="A1889" t="s">
        <v>1908</v>
      </c>
      <c r="B1889" t="s">
        <v>1271</v>
      </c>
      <c r="C1889" t="s">
        <v>1772</v>
      </c>
      <c r="D1889">
        <v>7460</v>
      </c>
    </row>
    <row r="1890" spans="1:4" x14ac:dyDescent="0.2">
      <c r="A1890" t="s">
        <v>1909</v>
      </c>
      <c r="B1890" t="s">
        <v>1271</v>
      </c>
      <c r="C1890" t="s">
        <v>1772</v>
      </c>
      <c r="D1890">
        <v>11542</v>
      </c>
    </row>
    <row r="1891" spans="1:4" x14ac:dyDescent="0.2">
      <c r="A1891" t="s">
        <v>1910</v>
      </c>
      <c r="B1891" t="s">
        <v>1271</v>
      </c>
      <c r="C1891" t="s">
        <v>1772</v>
      </c>
      <c r="D1891">
        <v>518</v>
      </c>
    </row>
    <row r="1892" spans="1:4" x14ac:dyDescent="0.2">
      <c r="A1892" t="s">
        <v>1911</v>
      </c>
      <c r="B1892" t="s">
        <v>1271</v>
      </c>
      <c r="C1892" t="s">
        <v>1772</v>
      </c>
      <c r="D1892">
        <v>1058</v>
      </c>
    </row>
    <row r="1893" spans="1:4" x14ac:dyDescent="0.2">
      <c r="A1893" t="s">
        <v>1912</v>
      </c>
      <c r="B1893" t="s">
        <v>1271</v>
      </c>
      <c r="C1893" t="s">
        <v>1772</v>
      </c>
      <c r="D1893">
        <v>174</v>
      </c>
    </row>
    <row r="1894" spans="1:4" x14ac:dyDescent="0.2">
      <c r="A1894" t="s">
        <v>1913</v>
      </c>
      <c r="B1894" t="s">
        <v>1271</v>
      </c>
      <c r="C1894" t="s">
        <v>1772</v>
      </c>
      <c r="D1894">
        <v>652</v>
      </c>
    </row>
    <row r="1895" spans="1:4" x14ac:dyDescent="0.2">
      <c r="A1895" t="s">
        <v>1914</v>
      </c>
      <c r="B1895" t="s">
        <v>1271</v>
      </c>
      <c r="C1895" t="s">
        <v>1772</v>
      </c>
      <c r="D1895">
        <v>846</v>
      </c>
    </row>
    <row r="1896" spans="1:4" x14ac:dyDescent="0.2">
      <c r="A1896" t="s">
        <v>1915</v>
      </c>
      <c r="B1896" t="s">
        <v>1271</v>
      </c>
      <c r="C1896" t="s">
        <v>1772</v>
      </c>
      <c r="D1896">
        <v>1733</v>
      </c>
    </row>
    <row r="1897" spans="1:4" x14ac:dyDescent="0.2">
      <c r="A1897" t="s">
        <v>1916</v>
      </c>
      <c r="B1897" t="s">
        <v>1271</v>
      </c>
      <c r="C1897" t="s">
        <v>1772</v>
      </c>
      <c r="D1897">
        <v>172</v>
      </c>
    </row>
    <row r="1898" spans="1:4" x14ac:dyDescent="0.2">
      <c r="A1898" t="s">
        <v>1917</v>
      </c>
      <c r="B1898" t="s">
        <v>1271</v>
      </c>
      <c r="C1898" t="s">
        <v>1772</v>
      </c>
      <c r="D1898">
        <v>5079</v>
      </c>
    </row>
    <row r="1899" spans="1:4" x14ac:dyDescent="0.2">
      <c r="A1899" t="s">
        <v>1918</v>
      </c>
      <c r="B1899" t="s">
        <v>1271</v>
      </c>
      <c r="C1899" t="s">
        <v>1772</v>
      </c>
      <c r="D1899">
        <v>12080</v>
      </c>
    </row>
    <row r="1900" spans="1:4" x14ac:dyDescent="0.2">
      <c r="A1900" t="s">
        <v>1919</v>
      </c>
      <c r="B1900" t="s">
        <v>1271</v>
      </c>
      <c r="C1900" t="s">
        <v>1772</v>
      </c>
      <c r="D1900">
        <v>2082</v>
      </c>
    </row>
    <row r="1901" spans="1:4" x14ac:dyDescent="0.2">
      <c r="A1901" t="s">
        <v>1920</v>
      </c>
      <c r="B1901" t="s">
        <v>1271</v>
      </c>
      <c r="C1901" t="s">
        <v>1772</v>
      </c>
      <c r="D1901">
        <v>3996</v>
      </c>
    </row>
    <row r="1902" spans="1:4" x14ac:dyDescent="0.2">
      <c r="A1902" t="s">
        <v>1921</v>
      </c>
      <c r="B1902" t="s">
        <v>1271</v>
      </c>
      <c r="C1902" t="s">
        <v>1772</v>
      </c>
      <c r="D1902">
        <v>4293</v>
      </c>
    </row>
    <row r="1903" spans="1:4" x14ac:dyDescent="0.2">
      <c r="A1903" t="s">
        <v>1922</v>
      </c>
      <c r="B1903" t="s">
        <v>1271</v>
      </c>
      <c r="C1903" t="s">
        <v>1772</v>
      </c>
      <c r="D1903">
        <v>5773</v>
      </c>
    </row>
    <row r="1904" spans="1:4" x14ac:dyDescent="0.2">
      <c r="A1904" t="s">
        <v>1923</v>
      </c>
      <c r="B1904" t="s">
        <v>1271</v>
      </c>
      <c r="C1904" t="s">
        <v>1772</v>
      </c>
      <c r="D1904">
        <v>2807</v>
      </c>
    </row>
    <row r="1905" spans="1:4" x14ac:dyDescent="0.2">
      <c r="A1905" t="s">
        <v>1924</v>
      </c>
      <c r="B1905" t="s">
        <v>1271</v>
      </c>
      <c r="C1905" t="s">
        <v>1772</v>
      </c>
      <c r="D1905">
        <v>373</v>
      </c>
    </row>
    <row r="1906" spans="1:4" x14ac:dyDescent="0.2">
      <c r="A1906" t="s">
        <v>1925</v>
      </c>
      <c r="B1906" t="s">
        <v>1271</v>
      </c>
      <c r="C1906" t="s">
        <v>1772</v>
      </c>
      <c r="D1906">
        <v>5799</v>
      </c>
    </row>
    <row r="1907" spans="1:4" x14ac:dyDescent="0.2">
      <c r="A1907" t="s">
        <v>1926</v>
      </c>
      <c r="B1907" t="s">
        <v>1271</v>
      </c>
      <c r="C1907" t="s">
        <v>1772</v>
      </c>
      <c r="D1907">
        <v>1864</v>
      </c>
    </row>
    <row r="1908" spans="1:4" x14ac:dyDescent="0.2">
      <c r="A1908" t="s">
        <v>1927</v>
      </c>
      <c r="B1908" t="s">
        <v>1271</v>
      </c>
      <c r="C1908" t="s">
        <v>1772</v>
      </c>
      <c r="D1908">
        <v>1512</v>
      </c>
    </row>
    <row r="1909" spans="1:4" x14ac:dyDescent="0.2">
      <c r="A1909" t="s">
        <v>1928</v>
      </c>
      <c r="B1909" t="s">
        <v>1271</v>
      </c>
      <c r="C1909" t="s">
        <v>1772</v>
      </c>
      <c r="D1909">
        <v>1109</v>
      </c>
    </row>
    <row r="1910" spans="1:4" x14ac:dyDescent="0.2">
      <c r="A1910" t="s">
        <v>1929</v>
      </c>
      <c r="B1910" t="s">
        <v>1271</v>
      </c>
      <c r="C1910" t="s">
        <v>1772</v>
      </c>
      <c r="D1910">
        <v>1235</v>
      </c>
    </row>
    <row r="1911" spans="1:4" x14ac:dyDescent="0.2">
      <c r="A1911" t="s">
        <v>1930</v>
      </c>
      <c r="B1911" t="s">
        <v>1271</v>
      </c>
      <c r="C1911" t="s">
        <v>1772</v>
      </c>
      <c r="D1911">
        <v>437</v>
      </c>
    </row>
    <row r="1912" spans="1:4" x14ac:dyDescent="0.2">
      <c r="A1912" t="s">
        <v>1931</v>
      </c>
      <c r="B1912" t="s">
        <v>1271</v>
      </c>
      <c r="C1912" t="s">
        <v>1772</v>
      </c>
      <c r="D1912">
        <v>84</v>
      </c>
    </row>
    <row r="1913" spans="1:4" x14ac:dyDescent="0.2">
      <c r="A1913" t="s">
        <v>1932</v>
      </c>
      <c r="B1913" t="s">
        <v>1271</v>
      </c>
      <c r="C1913" t="s">
        <v>1772</v>
      </c>
      <c r="D1913">
        <v>1581</v>
      </c>
    </row>
    <row r="1914" spans="1:4" x14ac:dyDescent="0.2">
      <c r="A1914" t="s">
        <v>1933</v>
      </c>
      <c r="B1914" t="s">
        <v>1271</v>
      </c>
      <c r="C1914" t="s">
        <v>1772</v>
      </c>
      <c r="D1914">
        <v>1913</v>
      </c>
    </row>
    <row r="1915" spans="1:4" x14ac:dyDescent="0.2">
      <c r="A1915" t="s">
        <v>1934</v>
      </c>
      <c r="B1915" t="s">
        <v>1271</v>
      </c>
      <c r="C1915" t="s">
        <v>1772</v>
      </c>
      <c r="D1915">
        <v>6788</v>
      </c>
    </row>
    <row r="1916" spans="1:4" x14ac:dyDescent="0.2">
      <c r="A1916" t="s">
        <v>1935</v>
      </c>
      <c r="B1916" t="s">
        <v>1271</v>
      </c>
      <c r="C1916" t="s">
        <v>1772</v>
      </c>
      <c r="D1916">
        <v>11273</v>
      </c>
    </row>
    <row r="1917" spans="1:4" x14ac:dyDescent="0.2">
      <c r="A1917" t="s">
        <v>1936</v>
      </c>
      <c r="B1917" t="s">
        <v>1271</v>
      </c>
      <c r="C1917" t="s">
        <v>1772</v>
      </c>
      <c r="D1917">
        <v>3210</v>
      </c>
    </row>
    <row r="1918" spans="1:4" x14ac:dyDescent="0.2">
      <c r="A1918" t="s">
        <v>1937</v>
      </c>
      <c r="B1918" t="s">
        <v>1271</v>
      </c>
      <c r="C1918" t="s">
        <v>1772</v>
      </c>
      <c r="D1918">
        <v>4993</v>
      </c>
    </row>
    <row r="1919" spans="1:4" x14ac:dyDescent="0.2">
      <c r="A1919" t="s">
        <v>1938</v>
      </c>
      <c r="B1919" t="s">
        <v>1271</v>
      </c>
      <c r="C1919" t="s">
        <v>1772</v>
      </c>
      <c r="D1919">
        <v>4636</v>
      </c>
    </row>
    <row r="1920" spans="1:4" x14ac:dyDescent="0.2">
      <c r="A1920" t="s">
        <v>1939</v>
      </c>
      <c r="B1920" t="s">
        <v>1271</v>
      </c>
      <c r="C1920" t="s">
        <v>1772</v>
      </c>
      <c r="D1920">
        <v>1859</v>
      </c>
    </row>
    <row r="1921" spans="1:4" x14ac:dyDescent="0.2">
      <c r="A1921" t="s">
        <v>1940</v>
      </c>
      <c r="B1921" t="s">
        <v>1271</v>
      </c>
      <c r="C1921" t="s">
        <v>1772</v>
      </c>
      <c r="D1921">
        <v>1171</v>
      </c>
    </row>
    <row r="1922" spans="1:4" x14ac:dyDescent="0.2">
      <c r="A1922" t="s">
        <v>1941</v>
      </c>
      <c r="B1922" t="s">
        <v>1271</v>
      </c>
      <c r="C1922" t="s">
        <v>1772</v>
      </c>
      <c r="D1922">
        <v>4934</v>
      </c>
    </row>
    <row r="1923" spans="1:4" x14ac:dyDescent="0.2">
      <c r="A1923" t="s">
        <v>1942</v>
      </c>
      <c r="B1923" t="s">
        <v>1271</v>
      </c>
      <c r="C1923" t="s">
        <v>1772</v>
      </c>
      <c r="D1923">
        <v>1695</v>
      </c>
    </row>
    <row r="1924" spans="1:4" x14ac:dyDescent="0.2">
      <c r="A1924" t="s">
        <v>1943</v>
      </c>
      <c r="B1924" t="s">
        <v>1271</v>
      </c>
      <c r="C1924" t="s">
        <v>1772</v>
      </c>
      <c r="D1924">
        <v>5986</v>
      </c>
    </row>
    <row r="1925" spans="1:4" x14ac:dyDescent="0.2">
      <c r="A1925" t="s">
        <v>1944</v>
      </c>
      <c r="B1925" t="s">
        <v>1271</v>
      </c>
      <c r="C1925" t="s">
        <v>1772</v>
      </c>
      <c r="D1925">
        <v>1261</v>
      </c>
    </row>
    <row r="1926" spans="1:4" x14ac:dyDescent="0.2">
      <c r="A1926" t="s">
        <v>1945</v>
      </c>
      <c r="B1926" t="s">
        <v>1271</v>
      </c>
      <c r="C1926" t="s">
        <v>1772</v>
      </c>
      <c r="D1926">
        <v>862</v>
      </c>
    </row>
    <row r="1927" spans="1:4" x14ac:dyDescent="0.2">
      <c r="A1927" t="s">
        <v>1946</v>
      </c>
      <c r="B1927" t="s">
        <v>1271</v>
      </c>
      <c r="C1927" t="s">
        <v>1772</v>
      </c>
      <c r="D1927">
        <v>3888</v>
      </c>
    </row>
    <row r="1928" spans="1:4" x14ac:dyDescent="0.2">
      <c r="A1928" t="s">
        <v>1947</v>
      </c>
      <c r="B1928" t="s">
        <v>1271</v>
      </c>
      <c r="C1928" t="s">
        <v>1772</v>
      </c>
      <c r="D1928">
        <v>18784</v>
      </c>
    </row>
    <row r="1929" spans="1:4" x14ac:dyDescent="0.2">
      <c r="A1929" t="s">
        <v>1948</v>
      </c>
      <c r="B1929" t="s">
        <v>1271</v>
      </c>
      <c r="C1929" t="s">
        <v>1772</v>
      </c>
      <c r="D1929">
        <v>429</v>
      </c>
    </row>
    <row r="1930" spans="1:4" x14ac:dyDescent="0.2">
      <c r="A1930" t="s">
        <v>1949</v>
      </c>
      <c r="B1930" t="s">
        <v>1271</v>
      </c>
      <c r="C1930" t="s">
        <v>1772</v>
      </c>
      <c r="D1930">
        <v>739</v>
      </c>
    </row>
    <row r="1931" spans="1:4" x14ac:dyDescent="0.2">
      <c r="A1931" t="s">
        <v>1950</v>
      </c>
      <c r="B1931" t="s">
        <v>1271</v>
      </c>
      <c r="C1931" t="s">
        <v>1772</v>
      </c>
      <c r="D1931">
        <v>926</v>
      </c>
    </row>
    <row r="1932" spans="1:4" x14ac:dyDescent="0.2">
      <c r="A1932" t="s">
        <v>1951</v>
      </c>
      <c r="B1932" t="s">
        <v>1271</v>
      </c>
      <c r="C1932" t="s">
        <v>1772</v>
      </c>
      <c r="D1932">
        <v>3953</v>
      </c>
    </row>
    <row r="1933" spans="1:4" x14ac:dyDescent="0.2">
      <c r="A1933" t="s">
        <v>1952</v>
      </c>
      <c r="B1933" t="s">
        <v>1271</v>
      </c>
      <c r="C1933" t="s">
        <v>1772</v>
      </c>
      <c r="D1933">
        <v>5071</v>
      </c>
    </row>
    <row r="1934" spans="1:4" x14ac:dyDescent="0.2">
      <c r="A1934" t="s">
        <v>1953</v>
      </c>
      <c r="B1934" t="s">
        <v>1271</v>
      </c>
      <c r="C1934" t="s">
        <v>1772</v>
      </c>
      <c r="D1934">
        <v>5386</v>
      </c>
    </row>
    <row r="1935" spans="1:4" x14ac:dyDescent="0.2">
      <c r="A1935" t="s">
        <v>1954</v>
      </c>
      <c r="B1935" t="s">
        <v>1271</v>
      </c>
      <c r="C1935" t="s">
        <v>1772</v>
      </c>
      <c r="D1935">
        <v>4950</v>
      </c>
    </row>
    <row r="1936" spans="1:4" x14ac:dyDescent="0.2">
      <c r="A1936" t="s">
        <v>1955</v>
      </c>
      <c r="B1936" t="s">
        <v>1271</v>
      </c>
      <c r="C1936" t="s">
        <v>1772</v>
      </c>
      <c r="D1936">
        <v>597</v>
      </c>
    </row>
    <row r="1937" spans="1:4" x14ac:dyDescent="0.2">
      <c r="A1937" t="s">
        <v>1956</v>
      </c>
      <c r="B1937" t="s">
        <v>1271</v>
      </c>
      <c r="C1937" t="s">
        <v>1772</v>
      </c>
      <c r="D1937">
        <v>6390</v>
      </c>
    </row>
    <row r="1938" spans="1:4" x14ac:dyDescent="0.2">
      <c r="A1938" t="s">
        <v>1957</v>
      </c>
      <c r="B1938" t="s">
        <v>1271</v>
      </c>
      <c r="C1938" t="s">
        <v>1772</v>
      </c>
      <c r="D1938">
        <v>9835</v>
      </c>
    </row>
    <row r="1939" spans="1:4" x14ac:dyDescent="0.2">
      <c r="A1939" t="s">
        <v>1958</v>
      </c>
      <c r="B1939" t="s">
        <v>1271</v>
      </c>
      <c r="C1939" t="s">
        <v>1772</v>
      </c>
      <c r="D1939">
        <v>1250</v>
      </c>
    </row>
    <row r="1940" spans="1:4" x14ac:dyDescent="0.2">
      <c r="A1940" t="s">
        <v>1959</v>
      </c>
      <c r="B1940" t="s">
        <v>1271</v>
      </c>
      <c r="C1940" t="s">
        <v>1772</v>
      </c>
      <c r="D1940">
        <v>2507</v>
      </c>
    </row>
    <row r="1941" spans="1:4" x14ac:dyDescent="0.2">
      <c r="A1941" t="s">
        <v>1960</v>
      </c>
      <c r="B1941" t="s">
        <v>1271</v>
      </c>
      <c r="C1941" t="s">
        <v>1772</v>
      </c>
      <c r="D1941">
        <v>1991</v>
      </c>
    </row>
    <row r="1942" spans="1:4" x14ac:dyDescent="0.2">
      <c r="A1942" t="s">
        <v>1961</v>
      </c>
      <c r="B1942" t="s">
        <v>1271</v>
      </c>
      <c r="C1942" t="s">
        <v>1772</v>
      </c>
      <c r="D1942">
        <v>24336</v>
      </c>
    </row>
    <row r="1943" spans="1:4" x14ac:dyDescent="0.2">
      <c r="A1943" t="s">
        <v>1962</v>
      </c>
      <c r="B1943" t="s">
        <v>1271</v>
      </c>
      <c r="C1943" t="s">
        <v>1772</v>
      </c>
      <c r="D1943">
        <v>2165</v>
      </c>
    </row>
    <row r="1944" spans="1:4" x14ac:dyDescent="0.2">
      <c r="A1944" t="s">
        <v>1963</v>
      </c>
      <c r="B1944" t="s">
        <v>1271</v>
      </c>
      <c r="C1944" t="s">
        <v>1772</v>
      </c>
      <c r="D1944">
        <v>1735</v>
      </c>
    </row>
    <row r="1945" spans="1:4" x14ac:dyDescent="0.2">
      <c r="A1945" t="s">
        <v>1964</v>
      </c>
      <c r="B1945" t="s">
        <v>1271</v>
      </c>
      <c r="C1945" t="s">
        <v>1772</v>
      </c>
      <c r="D1945">
        <v>702</v>
      </c>
    </row>
    <row r="1946" spans="1:4" x14ac:dyDescent="0.2">
      <c r="A1946" t="s">
        <v>1965</v>
      </c>
      <c r="B1946" t="s">
        <v>1271</v>
      </c>
      <c r="C1946" t="s">
        <v>1772</v>
      </c>
      <c r="D1946">
        <v>9097</v>
      </c>
    </row>
    <row r="1947" spans="1:4" x14ac:dyDescent="0.2">
      <c r="A1947" t="s">
        <v>1966</v>
      </c>
      <c r="B1947" t="s">
        <v>1271</v>
      </c>
      <c r="C1947" t="s">
        <v>1772</v>
      </c>
      <c r="D1947">
        <v>4291</v>
      </c>
    </row>
    <row r="1948" spans="1:4" x14ac:dyDescent="0.2">
      <c r="A1948" t="s">
        <v>1967</v>
      </c>
      <c r="B1948" t="s">
        <v>1271</v>
      </c>
      <c r="C1948" t="s">
        <v>1772</v>
      </c>
      <c r="D1948">
        <v>5509</v>
      </c>
    </row>
    <row r="1949" spans="1:4" x14ac:dyDescent="0.2">
      <c r="A1949" t="s">
        <v>1968</v>
      </c>
      <c r="B1949" t="s">
        <v>1271</v>
      </c>
      <c r="C1949" t="s">
        <v>1772</v>
      </c>
      <c r="D1949">
        <v>1038</v>
      </c>
    </row>
    <row r="1950" spans="1:4" x14ac:dyDescent="0.2">
      <c r="A1950" t="s">
        <v>1969</v>
      </c>
      <c r="B1950" t="s">
        <v>1271</v>
      </c>
      <c r="C1950" t="s">
        <v>1772</v>
      </c>
      <c r="D1950">
        <v>5639</v>
      </c>
    </row>
    <row r="1951" spans="1:4" x14ac:dyDescent="0.2">
      <c r="A1951" t="s">
        <v>1970</v>
      </c>
      <c r="B1951" t="s">
        <v>1271</v>
      </c>
      <c r="C1951" t="s">
        <v>1772</v>
      </c>
      <c r="D1951">
        <v>12623</v>
      </c>
    </row>
    <row r="1952" spans="1:4" x14ac:dyDescent="0.2">
      <c r="A1952" t="s">
        <v>1971</v>
      </c>
      <c r="B1952" t="s">
        <v>1271</v>
      </c>
      <c r="C1952" t="s">
        <v>1772</v>
      </c>
      <c r="D1952">
        <v>1066</v>
      </c>
    </row>
    <row r="1953" spans="1:4" x14ac:dyDescent="0.2">
      <c r="A1953" t="s">
        <v>1972</v>
      </c>
      <c r="B1953" t="s">
        <v>1271</v>
      </c>
      <c r="C1953" t="s">
        <v>1772</v>
      </c>
      <c r="D1953">
        <v>3873</v>
      </c>
    </row>
    <row r="1954" spans="1:4" x14ac:dyDescent="0.2">
      <c r="A1954" t="s">
        <v>1973</v>
      </c>
      <c r="B1954" t="s">
        <v>1271</v>
      </c>
      <c r="C1954" t="s">
        <v>1772</v>
      </c>
      <c r="D1954">
        <v>603</v>
      </c>
    </row>
    <row r="1955" spans="1:4" x14ac:dyDescent="0.2">
      <c r="A1955" t="s">
        <v>1974</v>
      </c>
      <c r="B1955" t="s">
        <v>1271</v>
      </c>
      <c r="C1955" t="s">
        <v>1772</v>
      </c>
      <c r="D1955">
        <v>2140</v>
      </c>
    </row>
    <row r="1956" spans="1:4" x14ac:dyDescent="0.2">
      <c r="A1956" t="s">
        <v>1975</v>
      </c>
      <c r="B1956" t="s">
        <v>1271</v>
      </c>
      <c r="C1956" t="s">
        <v>1772</v>
      </c>
      <c r="D1956">
        <v>4857</v>
      </c>
    </row>
    <row r="1957" spans="1:4" x14ac:dyDescent="0.2">
      <c r="A1957" t="s">
        <v>1976</v>
      </c>
      <c r="B1957" t="s">
        <v>1271</v>
      </c>
      <c r="C1957" t="s">
        <v>1772</v>
      </c>
      <c r="D1957">
        <v>7665</v>
      </c>
    </row>
    <row r="1958" spans="1:4" x14ac:dyDescent="0.2">
      <c r="A1958" t="s">
        <v>1977</v>
      </c>
      <c r="B1958" t="s">
        <v>1271</v>
      </c>
      <c r="C1958" t="s">
        <v>1772</v>
      </c>
      <c r="D1958">
        <v>8333</v>
      </c>
    </row>
    <row r="1959" spans="1:4" x14ac:dyDescent="0.2">
      <c r="A1959" t="s">
        <v>1978</v>
      </c>
      <c r="B1959" t="s">
        <v>1271</v>
      </c>
      <c r="C1959" t="s">
        <v>1772</v>
      </c>
      <c r="D1959">
        <v>2007</v>
      </c>
    </row>
    <row r="1960" spans="1:4" x14ac:dyDescent="0.2">
      <c r="A1960" t="s">
        <v>1979</v>
      </c>
      <c r="B1960" t="s">
        <v>1271</v>
      </c>
      <c r="C1960" t="s">
        <v>1772</v>
      </c>
      <c r="D1960">
        <v>2310</v>
      </c>
    </row>
    <row r="1961" spans="1:4" x14ac:dyDescent="0.2">
      <c r="A1961" t="s">
        <v>1980</v>
      </c>
      <c r="B1961" t="s">
        <v>1271</v>
      </c>
      <c r="C1961" t="s">
        <v>1772</v>
      </c>
      <c r="D1961">
        <v>1114</v>
      </c>
    </row>
    <row r="1962" spans="1:4" x14ac:dyDescent="0.2">
      <c r="A1962" t="s">
        <v>1981</v>
      </c>
      <c r="B1962" t="s">
        <v>1271</v>
      </c>
      <c r="C1962" t="s">
        <v>1772</v>
      </c>
      <c r="D1962">
        <v>9427</v>
      </c>
    </row>
    <row r="1963" spans="1:4" x14ac:dyDescent="0.2">
      <c r="A1963" t="s">
        <v>1982</v>
      </c>
      <c r="B1963" t="s">
        <v>1271</v>
      </c>
      <c r="C1963" t="s">
        <v>1772</v>
      </c>
      <c r="D1963">
        <v>28410</v>
      </c>
    </row>
    <row r="1964" spans="1:4" x14ac:dyDescent="0.2">
      <c r="A1964" t="s">
        <v>1983</v>
      </c>
      <c r="B1964" t="s">
        <v>1271</v>
      </c>
      <c r="C1964" t="s">
        <v>1772</v>
      </c>
      <c r="D1964">
        <v>10302</v>
      </c>
    </row>
    <row r="1965" spans="1:4" x14ac:dyDescent="0.2">
      <c r="A1965" t="s">
        <v>1984</v>
      </c>
      <c r="B1965" t="s">
        <v>1271</v>
      </c>
      <c r="C1965" t="s">
        <v>1772</v>
      </c>
      <c r="D1965">
        <v>1399</v>
      </c>
    </row>
    <row r="1966" spans="1:4" x14ac:dyDescent="0.2">
      <c r="A1966" t="s">
        <v>1985</v>
      </c>
      <c r="B1966" t="s">
        <v>1271</v>
      </c>
      <c r="C1966" t="s">
        <v>1772</v>
      </c>
      <c r="D1966">
        <v>9549</v>
      </c>
    </row>
    <row r="1967" spans="1:4" x14ac:dyDescent="0.2">
      <c r="A1967" t="s">
        <v>1986</v>
      </c>
      <c r="B1967" t="s">
        <v>1271</v>
      </c>
      <c r="C1967" t="s">
        <v>1772</v>
      </c>
      <c r="D1967">
        <v>1085</v>
      </c>
    </row>
    <row r="1968" spans="1:4" x14ac:dyDescent="0.2">
      <c r="A1968" t="s">
        <v>1987</v>
      </c>
      <c r="B1968" t="s">
        <v>1271</v>
      </c>
      <c r="C1968" t="s">
        <v>1772</v>
      </c>
      <c r="D1968">
        <v>3886</v>
      </c>
    </row>
    <row r="1969" spans="1:4" x14ac:dyDescent="0.2">
      <c r="A1969" t="s">
        <v>1988</v>
      </c>
      <c r="B1969" t="s">
        <v>1271</v>
      </c>
      <c r="C1969" t="s">
        <v>1772</v>
      </c>
      <c r="D1969">
        <v>607</v>
      </c>
    </row>
    <row r="1970" spans="1:4" x14ac:dyDescent="0.2">
      <c r="A1970" t="s">
        <v>1989</v>
      </c>
      <c r="B1970" t="s">
        <v>1271</v>
      </c>
      <c r="C1970" t="s">
        <v>1772</v>
      </c>
      <c r="D1970">
        <v>136</v>
      </c>
    </row>
    <row r="1971" spans="1:4" x14ac:dyDescent="0.2">
      <c r="A1971" t="s">
        <v>1990</v>
      </c>
      <c r="B1971" t="s">
        <v>1271</v>
      </c>
      <c r="C1971" t="s">
        <v>1772</v>
      </c>
      <c r="D1971">
        <v>207</v>
      </c>
    </row>
    <row r="1972" spans="1:4" x14ac:dyDescent="0.2">
      <c r="A1972" t="s">
        <v>1991</v>
      </c>
      <c r="B1972" t="s">
        <v>1271</v>
      </c>
      <c r="C1972" t="s">
        <v>1772</v>
      </c>
      <c r="D1972">
        <v>292</v>
      </c>
    </row>
    <row r="1973" spans="1:4" x14ac:dyDescent="0.2">
      <c r="A1973" t="s">
        <v>1992</v>
      </c>
      <c r="B1973" t="s">
        <v>1271</v>
      </c>
      <c r="C1973" t="s">
        <v>1772</v>
      </c>
      <c r="D1973">
        <v>210</v>
      </c>
    </row>
    <row r="1974" spans="1:4" x14ac:dyDescent="0.2">
      <c r="A1974" t="s">
        <v>1993</v>
      </c>
      <c r="B1974" t="s">
        <v>1271</v>
      </c>
      <c r="C1974" t="s">
        <v>1772</v>
      </c>
      <c r="D1974">
        <v>7654</v>
      </c>
    </row>
    <row r="1975" spans="1:4" x14ac:dyDescent="0.2">
      <c r="A1975" t="s">
        <v>1994</v>
      </c>
      <c r="B1975" t="s">
        <v>1271</v>
      </c>
      <c r="C1975" t="s">
        <v>1772</v>
      </c>
      <c r="D1975">
        <v>7748</v>
      </c>
    </row>
    <row r="1976" spans="1:4" x14ac:dyDescent="0.2">
      <c r="A1976" t="s">
        <v>1995</v>
      </c>
      <c r="B1976" t="s">
        <v>1271</v>
      </c>
      <c r="C1976" t="s">
        <v>1772</v>
      </c>
      <c r="D1976">
        <v>4844</v>
      </c>
    </row>
    <row r="1977" spans="1:4" x14ac:dyDescent="0.2">
      <c r="A1977" t="s">
        <v>1996</v>
      </c>
      <c r="B1977" t="s">
        <v>1271</v>
      </c>
      <c r="C1977" t="s">
        <v>1772</v>
      </c>
      <c r="D1977">
        <v>1084</v>
      </c>
    </row>
    <row r="1978" spans="1:4" x14ac:dyDescent="0.2">
      <c r="A1978" t="s">
        <v>1997</v>
      </c>
      <c r="B1978" t="s">
        <v>1271</v>
      </c>
      <c r="C1978" t="s">
        <v>1772</v>
      </c>
      <c r="D1978">
        <v>1252</v>
      </c>
    </row>
    <row r="1979" spans="1:4" x14ac:dyDescent="0.2">
      <c r="A1979" t="s">
        <v>1998</v>
      </c>
      <c r="B1979" t="s">
        <v>1271</v>
      </c>
      <c r="C1979" t="s">
        <v>1772</v>
      </c>
      <c r="D1979">
        <v>607</v>
      </c>
    </row>
    <row r="1980" spans="1:4" x14ac:dyDescent="0.2">
      <c r="A1980" t="s">
        <v>1999</v>
      </c>
      <c r="B1980" t="s">
        <v>1271</v>
      </c>
      <c r="C1980" t="s">
        <v>1772</v>
      </c>
      <c r="D1980">
        <v>4735</v>
      </c>
    </row>
    <row r="1981" spans="1:4" x14ac:dyDescent="0.2">
      <c r="A1981" t="s">
        <v>2000</v>
      </c>
      <c r="B1981" t="s">
        <v>1271</v>
      </c>
      <c r="C1981" t="s">
        <v>1772</v>
      </c>
      <c r="D1981">
        <v>6811</v>
      </c>
    </row>
    <row r="1982" spans="1:4" x14ac:dyDescent="0.2">
      <c r="A1982" t="s">
        <v>2001</v>
      </c>
      <c r="B1982" t="s">
        <v>1271</v>
      </c>
      <c r="C1982" t="s">
        <v>1772</v>
      </c>
      <c r="D1982">
        <v>6620</v>
      </c>
    </row>
    <row r="1983" spans="1:4" x14ac:dyDescent="0.2">
      <c r="A1983" t="s">
        <v>2002</v>
      </c>
      <c r="B1983" t="s">
        <v>1271</v>
      </c>
      <c r="C1983" t="s">
        <v>1772</v>
      </c>
      <c r="D1983">
        <v>1971</v>
      </c>
    </row>
    <row r="1984" spans="1:4" x14ac:dyDescent="0.2">
      <c r="A1984" t="s">
        <v>2003</v>
      </c>
      <c r="B1984" t="s">
        <v>1271</v>
      </c>
      <c r="C1984" t="s">
        <v>1772</v>
      </c>
      <c r="D1984">
        <v>7619</v>
      </c>
    </row>
    <row r="1985" spans="1:4" x14ac:dyDescent="0.2">
      <c r="A1985" t="s">
        <v>2004</v>
      </c>
      <c r="B1985" t="s">
        <v>1271</v>
      </c>
      <c r="C1985" t="s">
        <v>1772</v>
      </c>
      <c r="D1985">
        <v>1491</v>
      </c>
    </row>
    <row r="1986" spans="1:4" x14ac:dyDescent="0.2">
      <c r="A1986" t="s">
        <v>2005</v>
      </c>
      <c r="B1986" t="s">
        <v>1271</v>
      </c>
      <c r="C1986" t="s">
        <v>1772</v>
      </c>
      <c r="D1986">
        <v>2720</v>
      </c>
    </row>
    <row r="1987" spans="1:4" x14ac:dyDescent="0.2">
      <c r="A1987" t="s">
        <v>2006</v>
      </c>
      <c r="B1987" t="s">
        <v>1271</v>
      </c>
      <c r="C1987" t="s">
        <v>1772</v>
      </c>
      <c r="D1987">
        <v>8193</v>
      </c>
    </row>
    <row r="1988" spans="1:4" x14ac:dyDescent="0.2">
      <c r="A1988" t="s">
        <v>2007</v>
      </c>
      <c r="B1988" t="s">
        <v>1271</v>
      </c>
      <c r="C1988" t="s">
        <v>1772</v>
      </c>
      <c r="D1988">
        <v>9054</v>
      </c>
    </row>
    <row r="1989" spans="1:4" x14ac:dyDescent="0.2">
      <c r="A1989" t="s">
        <v>2008</v>
      </c>
      <c r="B1989" t="s">
        <v>1271</v>
      </c>
      <c r="C1989" t="s">
        <v>1772</v>
      </c>
      <c r="D1989">
        <v>973</v>
      </c>
    </row>
    <row r="1990" spans="1:4" x14ac:dyDescent="0.2">
      <c r="A1990" t="s">
        <v>2009</v>
      </c>
      <c r="B1990" t="s">
        <v>1271</v>
      </c>
      <c r="C1990" t="s">
        <v>1772</v>
      </c>
      <c r="D1990">
        <v>721</v>
      </c>
    </row>
    <row r="1991" spans="1:4" x14ac:dyDescent="0.2">
      <c r="A1991" t="s">
        <v>2010</v>
      </c>
      <c r="B1991" t="s">
        <v>1271</v>
      </c>
      <c r="C1991" t="s">
        <v>1772</v>
      </c>
      <c r="D1991">
        <v>301</v>
      </c>
    </row>
    <row r="1992" spans="1:4" x14ac:dyDescent="0.2">
      <c r="A1992" t="s">
        <v>2011</v>
      </c>
      <c r="B1992" t="s">
        <v>1271</v>
      </c>
      <c r="C1992" t="s">
        <v>1772</v>
      </c>
      <c r="D1992">
        <v>2340</v>
      </c>
    </row>
    <row r="1993" spans="1:4" x14ac:dyDescent="0.2">
      <c r="A1993" t="s">
        <v>2012</v>
      </c>
      <c r="B1993" t="s">
        <v>1271</v>
      </c>
      <c r="C1993" t="s">
        <v>1772</v>
      </c>
      <c r="D1993">
        <v>1961</v>
      </c>
    </row>
    <row r="1994" spans="1:4" x14ac:dyDescent="0.2">
      <c r="A1994" t="s">
        <v>2013</v>
      </c>
      <c r="B1994" t="s">
        <v>1271</v>
      </c>
      <c r="C1994" t="s">
        <v>1772</v>
      </c>
      <c r="D1994">
        <v>3893</v>
      </c>
    </row>
    <row r="1995" spans="1:4" x14ac:dyDescent="0.2">
      <c r="A1995" t="s">
        <v>2014</v>
      </c>
      <c r="B1995" t="s">
        <v>1271</v>
      </c>
      <c r="C1995" t="s">
        <v>1772</v>
      </c>
      <c r="D1995">
        <v>4522</v>
      </c>
    </row>
    <row r="1996" spans="1:4" x14ac:dyDescent="0.2">
      <c r="A1996" t="s">
        <v>2015</v>
      </c>
      <c r="B1996" t="s">
        <v>1271</v>
      </c>
      <c r="C1996" t="s">
        <v>2016</v>
      </c>
      <c r="D1996">
        <v>1579</v>
      </c>
    </row>
    <row r="1997" spans="1:4" x14ac:dyDescent="0.2">
      <c r="A1997" t="s">
        <v>2017</v>
      </c>
      <c r="B1997" t="s">
        <v>1271</v>
      </c>
      <c r="C1997" t="s">
        <v>2016</v>
      </c>
      <c r="D1997">
        <v>7114</v>
      </c>
    </row>
    <row r="1998" spans="1:4" x14ac:dyDescent="0.2">
      <c r="A1998" t="s">
        <v>2018</v>
      </c>
      <c r="B1998" t="s">
        <v>1271</v>
      </c>
      <c r="C1998" t="s">
        <v>2016</v>
      </c>
      <c r="D1998">
        <v>1833</v>
      </c>
    </row>
    <row r="1999" spans="1:4" x14ac:dyDescent="0.2">
      <c r="A1999" t="s">
        <v>2019</v>
      </c>
      <c r="B1999" t="s">
        <v>1271</v>
      </c>
      <c r="C1999" t="s">
        <v>2016</v>
      </c>
      <c r="D1999">
        <v>2451</v>
      </c>
    </row>
    <row r="2000" spans="1:4" x14ac:dyDescent="0.2">
      <c r="A2000" t="s">
        <v>2020</v>
      </c>
      <c r="B2000" t="s">
        <v>1271</v>
      </c>
      <c r="C2000" t="s">
        <v>2016</v>
      </c>
      <c r="D2000">
        <v>472</v>
      </c>
    </row>
    <row r="2001" spans="1:4" x14ac:dyDescent="0.2">
      <c r="A2001" t="s">
        <v>2021</v>
      </c>
      <c r="B2001" t="s">
        <v>1271</v>
      </c>
      <c r="C2001" t="s">
        <v>2016</v>
      </c>
      <c r="D2001">
        <v>2503</v>
      </c>
    </row>
    <row r="2002" spans="1:4" x14ac:dyDescent="0.2">
      <c r="A2002" t="s">
        <v>2022</v>
      </c>
      <c r="B2002" t="s">
        <v>1271</v>
      </c>
      <c r="C2002" t="s">
        <v>2016</v>
      </c>
      <c r="D2002">
        <v>3571</v>
      </c>
    </row>
    <row r="2003" spans="1:4" x14ac:dyDescent="0.2">
      <c r="A2003" t="s">
        <v>2023</v>
      </c>
      <c r="B2003" t="s">
        <v>1271</v>
      </c>
      <c r="C2003" t="s">
        <v>2016</v>
      </c>
      <c r="D2003">
        <v>2969</v>
      </c>
    </row>
    <row r="2004" spans="1:4" x14ac:dyDescent="0.2">
      <c r="A2004" t="s">
        <v>2024</v>
      </c>
      <c r="B2004" t="s">
        <v>1271</v>
      </c>
      <c r="C2004" t="s">
        <v>2016</v>
      </c>
      <c r="D2004">
        <v>12692</v>
      </c>
    </row>
    <row r="2005" spans="1:4" x14ac:dyDescent="0.2">
      <c r="A2005" t="s">
        <v>2025</v>
      </c>
      <c r="B2005" t="s">
        <v>1271</v>
      </c>
      <c r="C2005" t="s">
        <v>2016</v>
      </c>
      <c r="D2005">
        <v>3940</v>
      </c>
    </row>
    <row r="2006" spans="1:4" x14ac:dyDescent="0.2">
      <c r="A2006" t="s">
        <v>2026</v>
      </c>
      <c r="B2006" t="s">
        <v>1271</v>
      </c>
      <c r="C2006" t="s">
        <v>2016</v>
      </c>
      <c r="D2006">
        <v>2388</v>
      </c>
    </row>
    <row r="2007" spans="1:4" x14ac:dyDescent="0.2">
      <c r="A2007" t="s">
        <v>2027</v>
      </c>
      <c r="B2007" t="s">
        <v>1271</v>
      </c>
      <c r="C2007" t="s">
        <v>2016</v>
      </c>
      <c r="D2007">
        <v>1188</v>
      </c>
    </row>
    <row r="2008" spans="1:4" x14ac:dyDescent="0.2">
      <c r="A2008" t="s">
        <v>2028</v>
      </c>
      <c r="B2008" t="s">
        <v>1271</v>
      </c>
      <c r="C2008" t="s">
        <v>2016</v>
      </c>
      <c r="D2008">
        <v>2224</v>
      </c>
    </row>
    <row r="2009" spans="1:4" x14ac:dyDescent="0.2">
      <c r="A2009" t="s">
        <v>2029</v>
      </c>
      <c r="B2009" t="s">
        <v>1271</v>
      </c>
      <c r="C2009" t="s">
        <v>2016</v>
      </c>
      <c r="D2009">
        <v>11816</v>
      </c>
    </row>
    <row r="2010" spans="1:4" x14ac:dyDescent="0.2">
      <c r="A2010" t="s">
        <v>2030</v>
      </c>
      <c r="B2010" t="s">
        <v>1271</v>
      </c>
      <c r="C2010" t="s">
        <v>2016</v>
      </c>
      <c r="D2010">
        <v>2582</v>
      </c>
    </row>
    <row r="2011" spans="1:4" x14ac:dyDescent="0.2">
      <c r="A2011" t="s">
        <v>2031</v>
      </c>
      <c r="B2011" t="s">
        <v>1271</v>
      </c>
      <c r="C2011" t="s">
        <v>2016</v>
      </c>
      <c r="D2011">
        <v>1720</v>
      </c>
    </row>
    <row r="2012" spans="1:4" x14ac:dyDescent="0.2">
      <c r="A2012" t="s">
        <v>2032</v>
      </c>
      <c r="B2012" t="s">
        <v>1271</v>
      </c>
      <c r="C2012" t="s">
        <v>2016</v>
      </c>
      <c r="D2012">
        <v>2456</v>
      </c>
    </row>
    <row r="2013" spans="1:4" x14ac:dyDescent="0.2">
      <c r="A2013" t="s">
        <v>2033</v>
      </c>
      <c r="B2013" t="s">
        <v>1271</v>
      </c>
      <c r="C2013" t="s">
        <v>2016</v>
      </c>
      <c r="D2013">
        <v>3958</v>
      </c>
    </row>
    <row r="2014" spans="1:4" x14ac:dyDescent="0.2">
      <c r="A2014" t="s">
        <v>2034</v>
      </c>
      <c r="B2014" t="s">
        <v>1271</v>
      </c>
      <c r="C2014" t="s">
        <v>2016</v>
      </c>
      <c r="D2014">
        <v>1471</v>
      </c>
    </row>
    <row r="2015" spans="1:4" x14ac:dyDescent="0.2">
      <c r="A2015" t="s">
        <v>2035</v>
      </c>
      <c r="B2015" t="s">
        <v>1271</v>
      </c>
      <c r="C2015" t="s">
        <v>2016</v>
      </c>
      <c r="D2015">
        <v>5496</v>
      </c>
    </row>
    <row r="2016" spans="1:4" x14ac:dyDescent="0.2">
      <c r="A2016" t="s">
        <v>2036</v>
      </c>
      <c r="B2016" t="s">
        <v>1271</v>
      </c>
      <c r="C2016" t="s">
        <v>2016</v>
      </c>
      <c r="D2016">
        <v>9094</v>
      </c>
    </row>
    <row r="2017" spans="1:4" x14ac:dyDescent="0.2">
      <c r="A2017" t="s">
        <v>2037</v>
      </c>
      <c r="B2017" t="s">
        <v>1271</v>
      </c>
      <c r="C2017" t="s">
        <v>2016</v>
      </c>
      <c r="D2017">
        <v>2630</v>
      </c>
    </row>
    <row r="2018" spans="1:4" x14ac:dyDescent="0.2">
      <c r="A2018" t="s">
        <v>2038</v>
      </c>
      <c r="B2018" t="s">
        <v>1271</v>
      </c>
      <c r="C2018" t="s">
        <v>2016</v>
      </c>
      <c r="D2018">
        <v>10788</v>
      </c>
    </row>
    <row r="2019" spans="1:4" x14ac:dyDescent="0.2">
      <c r="A2019" t="s">
        <v>2039</v>
      </c>
      <c r="B2019" t="s">
        <v>1271</v>
      </c>
      <c r="C2019" t="s">
        <v>2016</v>
      </c>
      <c r="D2019">
        <v>2269</v>
      </c>
    </row>
    <row r="2020" spans="1:4" x14ac:dyDescent="0.2">
      <c r="A2020" t="s">
        <v>2040</v>
      </c>
      <c r="B2020" t="s">
        <v>1271</v>
      </c>
      <c r="C2020" t="s">
        <v>2016</v>
      </c>
      <c r="D2020">
        <v>7483</v>
      </c>
    </row>
    <row r="2021" spans="1:4" x14ac:dyDescent="0.2">
      <c r="A2021" t="s">
        <v>2041</v>
      </c>
      <c r="B2021" t="s">
        <v>1271</v>
      </c>
      <c r="C2021" t="s">
        <v>2016</v>
      </c>
      <c r="D2021">
        <v>1611</v>
      </c>
    </row>
    <row r="2022" spans="1:4" x14ac:dyDescent="0.2">
      <c r="A2022" t="s">
        <v>2042</v>
      </c>
      <c r="B2022" t="s">
        <v>1271</v>
      </c>
      <c r="C2022" t="s">
        <v>2016</v>
      </c>
      <c r="D2022">
        <v>657</v>
      </c>
    </row>
    <row r="2023" spans="1:4" x14ac:dyDescent="0.2">
      <c r="A2023" t="s">
        <v>2043</v>
      </c>
      <c r="B2023" t="s">
        <v>1271</v>
      </c>
      <c r="C2023" t="s">
        <v>2016</v>
      </c>
      <c r="D2023">
        <v>4920</v>
      </c>
    </row>
    <row r="2024" spans="1:4" x14ac:dyDescent="0.2">
      <c r="A2024" t="s">
        <v>2044</v>
      </c>
      <c r="B2024" t="s">
        <v>1271</v>
      </c>
      <c r="C2024" t="s">
        <v>2016</v>
      </c>
      <c r="D2024">
        <v>189902</v>
      </c>
    </row>
    <row r="2025" spans="1:4" x14ac:dyDescent="0.2">
      <c r="A2025" t="s">
        <v>2045</v>
      </c>
      <c r="B2025" t="s">
        <v>1271</v>
      </c>
      <c r="C2025" t="s">
        <v>2016</v>
      </c>
      <c r="D2025">
        <v>685</v>
      </c>
    </row>
    <row r="2026" spans="1:4" x14ac:dyDescent="0.2">
      <c r="A2026" t="s">
        <v>2046</v>
      </c>
      <c r="B2026" t="s">
        <v>1271</v>
      </c>
      <c r="C2026" t="s">
        <v>2016</v>
      </c>
      <c r="D2026">
        <v>2079</v>
      </c>
    </row>
    <row r="2027" spans="1:4" x14ac:dyDescent="0.2">
      <c r="A2027" t="s">
        <v>2047</v>
      </c>
      <c r="B2027" t="s">
        <v>1271</v>
      </c>
      <c r="C2027" t="s">
        <v>2016</v>
      </c>
      <c r="D2027">
        <v>12599</v>
      </c>
    </row>
    <row r="2028" spans="1:4" x14ac:dyDescent="0.2">
      <c r="A2028" t="s">
        <v>2048</v>
      </c>
      <c r="B2028" t="s">
        <v>1271</v>
      </c>
      <c r="C2028" t="s">
        <v>2016</v>
      </c>
      <c r="D2028">
        <v>3461</v>
      </c>
    </row>
    <row r="2029" spans="1:4" x14ac:dyDescent="0.2">
      <c r="A2029" t="s">
        <v>2049</v>
      </c>
      <c r="B2029" t="s">
        <v>1271</v>
      </c>
      <c r="C2029" t="s">
        <v>2016</v>
      </c>
      <c r="D2029">
        <v>8537</v>
      </c>
    </row>
    <row r="2030" spans="1:4" x14ac:dyDescent="0.2">
      <c r="A2030" t="s">
        <v>2050</v>
      </c>
      <c r="B2030" t="s">
        <v>1271</v>
      </c>
      <c r="C2030" t="s">
        <v>2016</v>
      </c>
      <c r="D2030">
        <v>2509</v>
      </c>
    </row>
    <row r="2031" spans="1:4" x14ac:dyDescent="0.2">
      <c r="A2031" t="s">
        <v>2051</v>
      </c>
      <c r="B2031" t="s">
        <v>1271</v>
      </c>
      <c r="C2031" t="s">
        <v>2016</v>
      </c>
      <c r="D2031">
        <v>388</v>
      </c>
    </row>
    <row r="2032" spans="1:4" x14ac:dyDescent="0.2">
      <c r="A2032" t="s">
        <v>2052</v>
      </c>
      <c r="B2032" t="s">
        <v>1271</v>
      </c>
      <c r="C2032" t="s">
        <v>2016</v>
      </c>
      <c r="D2032">
        <v>4553</v>
      </c>
    </row>
    <row r="2033" spans="1:4" x14ac:dyDescent="0.2">
      <c r="A2033" t="s">
        <v>2053</v>
      </c>
      <c r="B2033" t="s">
        <v>1271</v>
      </c>
      <c r="C2033" t="s">
        <v>2016</v>
      </c>
      <c r="D2033">
        <v>9115</v>
      </c>
    </row>
    <row r="2034" spans="1:4" x14ac:dyDescent="0.2">
      <c r="A2034" t="s">
        <v>2054</v>
      </c>
      <c r="B2034" t="s">
        <v>1271</v>
      </c>
      <c r="C2034" t="s">
        <v>2016</v>
      </c>
      <c r="D2034">
        <v>12649</v>
      </c>
    </row>
    <row r="2035" spans="1:4" x14ac:dyDescent="0.2">
      <c r="A2035" t="s">
        <v>2055</v>
      </c>
      <c r="B2035" t="s">
        <v>1271</v>
      </c>
      <c r="C2035" t="s">
        <v>2016</v>
      </c>
      <c r="D2035">
        <v>8031</v>
      </c>
    </row>
    <row r="2036" spans="1:4" x14ac:dyDescent="0.2">
      <c r="A2036" t="s">
        <v>2056</v>
      </c>
      <c r="B2036" t="s">
        <v>1271</v>
      </c>
      <c r="C2036" t="s">
        <v>2016</v>
      </c>
      <c r="D2036">
        <v>6593</v>
      </c>
    </row>
    <row r="2037" spans="1:4" x14ac:dyDescent="0.2">
      <c r="A2037" t="s">
        <v>2057</v>
      </c>
      <c r="B2037" t="s">
        <v>1271</v>
      </c>
      <c r="C2037" t="s">
        <v>2016</v>
      </c>
      <c r="D2037">
        <v>10840</v>
      </c>
    </row>
    <row r="2038" spans="1:4" x14ac:dyDescent="0.2">
      <c r="A2038" t="s">
        <v>2058</v>
      </c>
      <c r="B2038" t="s">
        <v>1271</v>
      </c>
      <c r="C2038" t="s">
        <v>2016</v>
      </c>
      <c r="D2038">
        <v>11160</v>
      </c>
    </row>
    <row r="2039" spans="1:4" x14ac:dyDescent="0.2">
      <c r="A2039" t="s">
        <v>2059</v>
      </c>
      <c r="B2039" t="s">
        <v>1271</v>
      </c>
      <c r="C2039" t="s">
        <v>2016</v>
      </c>
      <c r="D2039">
        <v>1864</v>
      </c>
    </row>
    <row r="2040" spans="1:4" x14ac:dyDescent="0.2">
      <c r="A2040" t="s">
        <v>2060</v>
      </c>
      <c r="B2040" t="s">
        <v>1271</v>
      </c>
      <c r="C2040" t="s">
        <v>2016</v>
      </c>
      <c r="D2040">
        <v>7083</v>
      </c>
    </row>
    <row r="2041" spans="1:4" x14ac:dyDescent="0.2">
      <c r="A2041" t="s">
        <v>2061</v>
      </c>
      <c r="B2041" t="s">
        <v>1271</v>
      </c>
      <c r="C2041" t="s">
        <v>2016</v>
      </c>
      <c r="D2041">
        <v>10959</v>
      </c>
    </row>
    <row r="2042" spans="1:4" x14ac:dyDescent="0.2">
      <c r="A2042" t="s">
        <v>2062</v>
      </c>
      <c r="B2042" t="s">
        <v>1271</v>
      </c>
      <c r="C2042" t="s">
        <v>2016</v>
      </c>
      <c r="D2042">
        <v>1246</v>
      </c>
    </row>
    <row r="2043" spans="1:4" x14ac:dyDescent="0.2">
      <c r="A2043" t="s">
        <v>2063</v>
      </c>
      <c r="B2043" t="s">
        <v>1271</v>
      </c>
      <c r="C2043" t="s">
        <v>2016</v>
      </c>
      <c r="D2043">
        <v>4945</v>
      </c>
    </row>
    <row r="2044" spans="1:4" x14ac:dyDescent="0.2">
      <c r="A2044" t="s">
        <v>2064</v>
      </c>
      <c r="B2044" t="s">
        <v>1271</v>
      </c>
      <c r="C2044" t="s">
        <v>2016</v>
      </c>
      <c r="D2044">
        <v>663</v>
      </c>
    </row>
    <row r="2045" spans="1:4" x14ac:dyDescent="0.2">
      <c r="A2045" t="s">
        <v>2065</v>
      </c>
      <c r="B2045" t="s">
        <v>1271</v>
      </c>
      <c r="C2045" t="s">
        <v>2016</v>
      </c>
      <c r="D2045">
        <v>1950</v>
      </c>
    </row>
    <row r="2046" spans="1:4" x14ac:dyDescent="0.2">
      <c r="A2046" t="s">
        <v>2066</v>
      </c>
      <c r="B2046" t="s">
        <v>1271</v>
      </c>
      <c r="C2046" t="s">
        <v>2016</v>
      </c>
      <c r="D2046">
        <v>930</v>
      </c>
    </row>
    <row r="2047" spans="1:4" x14ac:dyDescent="0.2">
      <c r="A2047" t="s">
        <v>2067</v>
      </c>
      <c r="B2047" t="s">
        <v>1271</v>
      </c>
      <c r="C2047" t="s">
        <v>2016</v>
      </c>
      <c r="D2047">
        <v>18391</v>
      </c>
    </row>
    <row r="2048" spans="1:4" x14ac:dyDescent="0.2">
      <c r="A2048" t="s">
        <v>2068</v>
      </c>
      <c r="B2048" t="s">
        <v>1271</v>
      </c>
      <c r="C2048" t="s">
        <v>2016</v>
      </c>
      <c r="D2048">
        <v>1619</v>
      </c>
    </row>
    <row r="2049" spans="1:4" x14ac:dyDescent="0.2">
      <c r="A2049" t="s">
        <v>2069</v>
      </c>
      <c r="B2049" t="s">
        <v>1271</v>
      </c>
      <c r="C2049" t="s">
        <v>2016</v>
      </c>
      <c r="D2049">
        <v>562</v>
      </c>
    </row>
    <row r="2050" spans="1:4" x14ac:dyDescent="0.2">
      <c r="A2050" t="s">
        <v>2070</v>
      </c>
      <c r="B2050" t="s">
        <v>1271</v>
      </c>
      <c r="C2050" t="s">
        <v>2016</v>
      </c>
      <c r="D2050">
        <v>2762</v>
      </c>
    </row>
    <row r="2051" spans="1:4" x14ac:dyDescent="0.2">
      <c r="A2051" t="s">
        <v>2071</v>
      </c>
      <c r="B2051" t="s">
        <v>1271</v>
      </c>
      <c r="C2051" t="s">
        <v>2016</v>
      </c>
      <c r="D2051">
        <v>8469</v>
      </c>
    </row>
    <row r="2052" spans="1:4" x14ac:dyDescent="0.2">
      <c r="A2052" t="s">
        <v>2072</v>
      </c>
      <c r="B2052" t="s">
        <v>1271</v>
      </c>
      <c r="C2052" t="s">
        <v>2016</v>
      </c>
      <c r="D2052">
        <v>4698</v>
      </c>
    </row>
    <row r="2053" spans="1:4" x14ac:dyDescent="0.2">
      <c r="A2053" t="s">
        <v>2073</v>
      </c>
      <c r="B2053" t="s">
        <v>1271</v>
      </c>
      <c r="C2053" t="s">
        <v>2016</v>
      </c>
      <c r="D2053">
        <v>2227</v>
      </c>
    </row>
    <row r="2054" spans="1:4" x14ac:dyDescent="0.2">
      <c r="A2054" t="s">
        <v>2074</v>
      </c>
      <c r="B2054" t="s">
        <v>1271</v>
      </c>
      <c r="C2054" t="s">
        <v>2016</v>
      </c>
      <c r="D2054">
        <v>7534</v>
      </c>
    </row>
    <row r="2055" spans="1:4" x14ac:dyDescent="0.2">
      <c r="A2055" t="s">
        <v>2075</v>
      </c>
      <c r="B2055" t="s">
        <v>1271</v>
      </c>
      <c r="C2055" t="s">
        <v>2016</v>
      </c>
      <c r="D2055">
        <v>3717</v>
      </c>
    </row>
    <row r="2056" spans="1:4" x14ac:dyDescent="0.2">
      <c r="A2056" t="s">
        <v>2076</v>
      </c>
      <c r="B2056" t="s">
        <v>1271</v>
      </c>
      <c r="C2056" t="s">
        <v>2016</v>
      </c>
      <c r="D2056">
        <v>14813</v>
      </c>
    </row>
    <row r="2057" spans="1:4" x14ac:dyDescent="0.2">
      <c r="A2057" t="s">
        <v>2077</v>
      </c>
      <c r="B2057" t="s">
        <v>1271</v>
      </c>
      <c r="C2057" t="s">
        <v>2016</v>
      </c>
      <c r="D2057">
        <v>7078</v>
      </c>
    </row>
    <row r="2058" spans="1:4" x14ac:dyDescent="0.2">
      <c r="A2058" t="s">
        <v>2078</v>
      </c>
      <c r="B2058" t="s">
        <v>1271</v>
      </c>
      <c r="C2058" t="s">
        <v>2016</v>
      </c>
      <c r="D2058">
        <v>2015</v>
      </c>
    </row>
    <row r="2059" spans="1:4" x14ac:dyDescent="0.2">
      <c r="A2059" t="s">
        <v>2079</v>
      </c>
      <c r="B2059" t="s">
        <v>1271</v>
      </c>
      <c r="C2059" t="s">
        <v>2016</v>
      </c>
      <c r="D2059">
        <v>1397</v>
      </c>
    </row>
    <row r="2060" spans="1:4" x14ac:dyDescent="0.2">
      <c r="A2060" t="s">
        <v>2080</v>
      </c>
      <c r="B2060" t="s">
        <v>1271</v>
      </c>
      <c r="C2060" t="s">
        <v>2016</v>
      </c>
      <c r="D2060">
        <v>15524</v>
      </c>
    </row>
    <row r="2061" spans="1:4" x14ac:dyDescent="0.2">
      <c r="A2061" t="s">
        <v>2081</v>
      </c>
      <c r="B2061" t="s">
        <v>1271</v>
      </c>
      <c r="C2061" t="s">
        <v>2016</v>
      </c>
      <c r="D2061">
        <v>5576</v>
      </c>
    </row>
    <row r="2062" spans="1:4" x14ac:dyDescent="0.2">
      <c r="A2062" t="s">
        <v>2082</v>
      </c>
      <c r="B2062" t="s">
        <v>1271</v>
      </c>
      <c r="C2062" t="s">
        <v>2016</v>
      </c>
      <c r="D2062">
        <v>26793</v>
      </c>
    </row>
    <row r="2063" spans="1:4" x14ac:dyDescent="0.2">
      <c r="A2063" t="s">
        <v>2083</v>
      </c>
      <c r="B2063" t="s">
        <v>1271</v>
      </c>
      <c r="C2063" t="s">
        <v>2016</v>
      </c>
      <c r="D2063">
        <v>4509</v>
      </c>
    </row>
    <row r="2064" spans="1:4" x14ac:dyDescent="0.2">
      <c r="A2064" t="s">
        <v>2084</v>
      </c>
      <c r="B2064" t="s">
        <v>1271</v>
      </c>
      <c r="C2064" t="s">
        <v>2016</v>
      </c>
      <c r="D2064">
        <v>8286</v>
      </c>
    </row>
    <row r="2065" spans="1:4" x14ac:dyDescent="0.2">
      <c r="A2065" t="s">
        <v>2085</v>
      </c>
      <c r="B2065" t="s">
        <v>1271</v>
      </c>
      <c r="C2065" t="s">
        <v>2016</v>
      </c>
      <c r="D2065">
        <v>5351</v>
      </c>
    </row>
    <row r="2066" spans="1:4" x14ac:dyDescent="0.2">
      <c r="A2066" t="s">
        <v>2086</v>
      </c>
      <c r="B2066" t="s">
        <v>1271</v>
      </c>
      <c r="C2066" t="s">
        <v>2016</v>
      </c>
      <c r="D2066">
        <v>2175</v>
      </c>
    </row>
    <row r="2067" spans="1:4" x14ac:dyDescent="0.2">
      <c r="A2067" t="s">
        <v>2087</v>
      </c>
      <c r="B2067" t="s">
        <v>1271</v>
      </c>
      <c r="C2067" t="s">
        <v>2016</v>
      </c>
      <c r="D2067">
        <v>8440</v>
      </c>
    </row>
    <row r="2068" spans="1:4" x14ac:dyDescent="0.2">
      <c r="A2068" t="s">
        <v>2088</v>
      </c>
      <c r="B2068" t="s">
        <v>1271</v>
      </c>
      <c r="C2068" t="s">
        <v>2016</v>
      </c>
      <c r="D2068">
        <v>4697</v>
      </c>
    </row>
    <row r="2069" spans="1:4" x14ac:dyDescent="0.2">
      <c r="A2069" t="s">
        <v>2089</v>
      </c>
      <c r="B2069" t="s">
        <v>1271</v>
      </c>
      <c r="C2069" t="s">
        <v>2016</v>
      </c>
      <c r="D2069">
        <v>2713</v>
      </c>
    </row>
    <row r="2070" spans="1:4" x14ac:dyDescent="0.2">
      <c r="A2070" t="s">
        <v>2090</v>
      </c>
      <c r="B2070" t="s">
        <v>1271</v>
      </c>
      <c r="C2070" t="s">
        <v>2016</v>
      </c>
      <c r="D2070">
        <v>11700</v>
      </c>
    </row>
    <row r="2071" spans="1:4" x14ac:dyDescent="0.2">
      <c r="A2071" t="s">
        <v>2091</v>
      </c>
      <c r="B2071" t="s">
        <v>1271</v>
      </c>
      <c r="C2071" t="s">
        <v>2016</v>
      </c>
      <c r="D2071">
        <v>3033</v>
      </c>
    </row>
    <row r="2072" spans="1:4" x14ac:dyDescent="0.2">
      <c r="A2072" t="s">
        <v>2092</v>
      </c>
      <c r="B2072" t="s">
        <v>1271</v>
      </c>
      <c r="C2072" t="s">
        <v>2016</v>
      </c>
      <c r="D2072">
        <v>11686</v>
      </c>
    </row>
    <row r="2073" spans="1:4" x14ac:dyDescent="0.2">
      <c r="A2073" t="s">
        <v>2093</v>
      </c>
      <c r="B2073" t="s">
        <v>1271</v>
      </c>
      <c r="C2073" t="s">
        <v>2016</v>
      </c>
      <c r="D2073">
        <v>18321</v>
      </c>
    </row>
    <row r="2074" spans="1:4" x14ac:dyDescent="0.2">
      <c r="A2074" t="s">
        <v>2094</v>
      </c>
      <c r="B2074" t="s">
        <v>1271</v>
      </c>
      <c r="C2074" t="s">
        <v>2016</v>
      </c>
      <c r="D2074">
        <v>2196</v>
      </c>
    </row>
    <row r="2075" spans="1:4" x14ac:dyDescent="0.2">
      <c r="A2075" t="s">
        <v>2095</v>
      </c>
      <c r="B2075" t="s">
        <v>1271</v>
      </c>
      <c r="C2075" t="s">
        <v>2016</v>
      </c>
      <c r="D2075">
        <v>5238</v>
      </c>
    </row>
    <row r="2076" spans="1:4" x14ac:dyDescent="0.2">
      <c r="A2076" t="s">
        <v>2096</v>
      </c>
      <c r="B2076" t="s">
        <v>1271</v>
      </c>
      <c r="C2076" t="s">
        <v>2016</v>
      </c>
      <c r="D2076">
        <v>16403</v>
      </c>
    </row>
    <row r="2077" spans="1:4" x14ac:dyDescent="0.2">
      <c r="A2077" t="s">
        <v>2097</v>
      </c>
      <c r="B2077" t="s">
        <v>1271</v>
      </c>
      <c r="C2077" t="s">
        <v>2016</v>
      </c>
      <c r="D2077">
        <v>1892</v>
      </c>
    </row>
    <row r="2078" spans="1:4" x14ac:dyDescent="0.2">
      <c r="A2078" t="s">
        <v>2098</v>
      </c>
      <c r="B2078" t="s">
        <v>1271</v>
      </c>
      <c r="C2078" t="s">
        <v>2016</v>
      </c>
      <c r="D2078">
        <v>403</v>
      </c>
    </row>
    <row r="2079" spans="1:4" x14ac:dyDescent="0.2">
      <c r="A2079" t="s">
        <v>2099</v>
      </c>
      <c r="B2079" t="s">
        <v>1271</v>
      </c>
      <c r="C2079" t="s">
        <v>2016</v>
      </c>
      <c r="D2079">
        <v>147</v>
      </c>
    </row>
    <row r="2080" spans="1:4" x14ac:dyDescent="0.2">
      <c r="A2080" t="s">
        <v>2100</v>
      </c>
      <c r="B2080" t="s">
        <v>1271</v>
      </c>
      <c r="C2080" t="s">
        <v>2016</v>
      </c>
      <c r="D2080">
        <v>9100</v>
      </c>
    </row>
    <row r="2081" spans="1:4" x14ac:dyDescent="0.2">
      <c r="A2081" t="s">
        <v>2101</v>
      </c>
      <c r="B2081" t="s">
        <v>1271</v>
      </c>
      <c r="C2081" t="s">
        <v>2016</v>
      </c>
      <c r="D2081">
        <v>4091</v>
      </c>
    </row>
    <row r="2082" spans="1:4" x14ac:dyDescent="0.2">
      <c r="A2082" t="s">
        <v>2102</v>
      </c>
      <c r="B2082" t="s">
        <v>1271</v>
      </c>
      <c r="C2082" t="s">
        <v>2016</v>
      </c>
      <c r="D2082">
        <v>607</v>
      </c>
    </row>
    <row r="2083" spans="1:4" x14ac:dyDescent="0.2">
      <c r="A2083" t="s">
        <v>2103</v>
      </c>
      <c r="B2083" t="s">
        <v>1271</v>
      </c>
      <c r="C2083" t="s">
        <v>2016</v>
      </c>
      <c r="D2083">
        <v>14364</v>
      </c>
    </row>
    <row r="2084" spans="1:4" x14ac:dyDescent="0.2">
      <c r="A2084" t="s">
        <v>2104</v>
      </c>
      <c r="B2084" t="s">
        <v>1271</v>
      </c>
      <c r="C2084" t="s">
        <v>2016</v>
      </c>
      <c r="D2084">
        <v>1151</v>
      </c>
    </row>
    <row r="2085" spans="1:4" x14ac:dyDescent="0.2">
      <c r="A2085" t="s">
        <v>2105</v>
      </c>
      <c r="B2085" t="s">
        <v>1271</v>
      </c>
      <c r="C2085" t="s">
        <v>2016</v>
      </c>
      <c r="D2085">
        <v>1750</v>
      </c>
    </row>
    <row r="2086" spans="1:4" x14ac:dyDescent="0.2">
      <c r="A2086" t="s">
        <v>2106</v>
      </c>
      <c r="B2086" t="s">
        <v>1271</v>
      </c>
      <c r="C2086" t="s">
        <v>2016</v>
      </c>
      <c r="D2086">
        <v>3793</v>
      </c>
    </row>
    <row r="2087" spans="1:4" x14ac:dyDescent="0.2">
      <c r="A2087" t="s">
        <v>2107</v>
      </c>
      <c r="B2087" t="s">
        <v>1271</v>
      </c>
      <c r="C2087" t="s">
        <v>2016</v>
      </c>
      <c r="D2087">
        <v>15559</v>
      </c>
    </row>
    <row r="2088" spans="1:4" x14ac:dyDescent="0.2">
      <c r="A2088" t="s">
        <v>2108</v>
      </c>
      <c r="B2088" t="s">
        <v>1271</v>
      </c>
      <c r="C2088" t="s">
        <v>2016</v>
      </c>
      <c r="D2088">
        <v>607</v>
      </c>
    </row>
    <row r="2089" spans="1:4" x14ac:dyDescent="0.2">
      <c r="A2089" t="s">
        <v>2109</v>
      </c>
      <c r="B2089" t="s">
        <v>1271</v>
      </c>
      <c r="C2089" t="s">
        <v>2016</v>
      </c>
      <c r="D2089">
        <v>591</v>
      </c>
    </row>
    <row r="2090" spans="1:4" x14ac:dyDescent="0.2">
      <c r="A2090" t="s">
        <v>2110</v>
      </c>
      <c r="B2090" t="s">
        <v>1271</v>
      </c>
      <c r="C2090" t="s">
        <v>2016</v>
      </c>
      <c r="D2090">
        <v>418</v>
      </c>
    </row>
    <row r="2091" spans="1:4" x14ac:dyDescent="0.2">
      <c r="A2091" t="s">
        <v>2111</v>
      </c>
      <c r="B2091" t="s">
        <v>1271</v>
      </c>
      <c r="C2091" t="s">
        <v>2016</v>
      </c>
      <c r="D2091">
        <v>23390</v>
      </c>
    </row>
    <row r="2092" spans="1:4" x14ac:dyDescent="0.2">
      <c r="A2092" t="s">
        <v>2112</v>
      </c>
      <c r="B2092" t="s">
        <v>1271</v>
      </c>
      <c r="C2092" t="s">
        <v>2016</v>
      </c>
      <c r="D2092">
        <v>1501</v>
      </c>
    </row>
    <row r="2093" spans="1:4" x14ac:dyDescent="0.2">
      <c r="A2093" t="s">
        <v>2113</v>
      </c>
      <c r="B2093" t="s">
        <v>1271</v>
      </c>
      <c r="C2093" t="s">
        <v>2016</v>
      </c>
      <c r="D2093">
        <v>145</v>
      </c>
    </row>
    <row r="2094" spans="1:4" x14ac:dyDescent="0.2">
      <c r="A2094" t="s">
        <v>2114</v>
      </c>
      <c r="B2094" t="s">
        <v>1271</v>
      </c>
      <c r="C2094" t="s">
        <v>2016</v>
      </c>
      <c r="D2094">
        <v>3329</v>
      </c>
    </row>
    <row r="2095" spans="1:4" x14ac:dyDescent="0.2">
      <c r="A2095" t="s">
        <v>2115</v>
      </c>
      <c r="B2095" t="s">
        <v>1271</v>
      </c>
      <c r="C2095" t="s">
        <v>2016</v>
      </c>
      <c r="D2095">
        <v>2078</v>
      </c>
    </row>
    <row r="2096" spans="1:4" x14ac:dyDescent="0.2">
      <c r="A2096" t="s">
        <v>2116</v>
      </c>
      <c r="B2096" t="s">
        <v>1271</v>
      </c>
      <c r="C2096" t="s">
        <v>2016</v>
      </c>
      <c r="D2096">
        <v>3320</v>
      </c>
    </row>
    <row r="2097" spans="1:4" x14ac:dyDescent="0.2">
      <c r="A2097" t="s">
        <v>2117</v>
      </c>
      <c r="B2097" t="s">
        <v>1271</v>
      </c>
      <c r="C2097" t="s">
        <v>2016</v>
      </c>
      <c r="D2097">
        <v>4902</v>
      </c>
    </row>
    <row r="2098" spans="1:4" x14ac:dyDescent="0.2">
      <c r="A2098" t="s">
        <v>2118</v>
      </c>
      <c r="B2098" t="s">
        <v>1271</v>
      </c>
      <c r="C2098" t="s">
        <v>2016</v>
      </c>
      <c r="D2098">
        <v>12869</v>
      </c>
    </row>
    <row r="2099" spans="1:4" x14ac:dyDescent="0.2">
      <c r="A2099" t="s">
        <v>2119</v>
      </c>
      <c r="B2099" t="s">
        <v>1271</v>
      </c>
      <c r="C2099" t="s">
        <v>2016</v>
      </c>
      <c r="D2099">
        <v>4359</v>
      </c>
    </row>
    <row r="2100" spans="1:4" x14ac:dyDescent="0.2">
      <c r="A2100" t="s">
        <v>2120</v>
      </c>
      <c r="B2100" t="s">
        <v>1271</v>
      </c>
      <c r="C2100" t="s">
        <v>2016</v>
      </c>
      <c r="D2100">
        <v>676</v>
      </c>
    </row>
    <row r="2101" spans="1:4" x14ac:dyDescent="0.2">
      <c r="A2101" t="s">
        <v>2121</v>
      </c>
      <c r="B2101" t="s">
        <v>1271</v>
      </c>
      <c r="C2101" t="s">
        <v>2016</v>
      </c>
      <c r="D2101">
        <v>3293</v>
      </c>
    </row>
    <row r="2102" spans="1:4" x14ac:dyDescent="0.2">
      <c r="A2102" t="s">
        <v>2122</v>
      </c>
      <c r="B2102" t="s">
        <v>1271</v>
      </c>
      <c r="C2102" t="s">
        <v>2016</v>
      </c>
      <c r="D2102">
        <v>11487</v>
      </c>
    </row>
    <row r="2103" spans="1:4" x14ac:dyDescent="0.2">
      <c r="A2103" t="s">
        <v>2123</v>
      </c>
      <c r="B2103" t="s">
        <v>1271</v>
      </c>
      <c r="C2103" t="s">
        <v>2016</v>
      </c>
      <c r="D2103">
        <v>1799</v>
      </c>
    </row>
    <row r="2104" spans="1:4" x14ac:dyDescent="0.2">
      <c r="A2104" t="s">
        <v>2124</v>
      </c>
      <c r="B2104" t="s">
        <v>1271</v>
      </c>
      <c r="C2104" t="s">
        <v>2016</v>
      </c>
      <c r="D2104">
        <v>2436</v>
      </c>
    </row>
    <row r="2105" spans="1:4" x14ac:dyDescent="0.2">
      <c r="A2105" t="s">
        <v>2125</v>
      </c>
      <c r="B2105" t="s">
        <v>1271</v>
      </c>
      <c r="C2105" t="s">
        <v>2016</v>
      </c>
      <c r="D2105">
        <v>564</v>
      </c>
    </row>
    <row r="2106" spans="1:4" x14ac:dyDescent="0.2">
      <c r="A2106" t="s">
        <v>2126</v>
      </c>
      <c r="B2106" t="s">
        <v>1271</v>
      </c>
      <c r="C2106" t="s">
        <v>2016</v>
      </c>
      <c r="D2106">
        <v>1804</v>
      </c>
    </row>
    <row r="2107" spans="1:4" x14ac:dyDescent="0.2">
      <c r="A2107" t="s">
        <v>2127</v>
      </c>
      <c r="B2107" t="s">
        <v>1271</v>
      </c>
      <c r="C2107" t="s">
        <v>2016</v>
      </c>
      <c r="D2107">
        <v>4401</v>
      </c>
    </row>
    <row r="2108" spans="1:4" x14ac:dyDescent="0.2">
      <c r="A2108" t="s">
        <v>2128</v>
      </c>
      <c r="B2108" t="s">
        <v>1271</v>
      </c>
      <c r="C2108" t="s">
        <v>2016</v>
      </c>
      <c r="D2108">
        <v>23734</v>
      </c>
    </row>
    <row r="2109" spans="1:4" x14ac:dyDescent="0.2">
      <c r="A2109" t="s">
        <v>2129</v>
      </c>
      <c r="B2109" t="s">
        <v>1271</v>
      </c>
      <c r="C2109" t="s">
        <v>2016</v>
      </c>
      <c r="D2109">
        <v>5044</v>
      </c>
    </row>
    <row r="2110" spans="1:4" x14ac:dyDescent="0.2">
      <c r="A2110" t="s">
        <v>2130</v>
      </c>
      <c r="B2110" t="s">
        <v>1271</v>
      </c>
      <c r="C2110" t="s">
        <v>2016</v>
      </c>
      <c r="D2110">
        <v>790</v>
      </c>
    </row>
    <row r="2111" spans="1:4" x14ac:dyDescent="0.2">
      <c r="A2111" t="s">
        <v>2131</v>
      </c>
      <c r="B2111" t="s">
        <v>1271</v>
      </c>
      <c r="C2111" t="s">
        <v>2016</v>
      </c>
      <c r="D2111">
        <v>2547</v>
      </c>
    </row>
    <row r="2112" spans="1:4" x14ac:dyDescent="0.2">
      <c r="A2112" t="s">
        <v>2132</v>
      </c>
      <c r="B2112" t="s">
        <v>1271</v>
      </c>
      <c r="C2112" t="s">
        <v>2016</v>
      </c>
      <c r="D2112">
        <v>10957</v>
      </c>
    </row>
    <row r="2113" spans="1:4" x14ac:dyDescent="0.2">
      <c r="A2113" t="s">
        <v>2133</v>
      </c>
      <c r="B2113" t="s">
        <v>1271</v>
      </c>
      <c r="C2113" t="s">
        <v>2016</v>
      </c>
      <c r="D2113">
        <v>1950</v>
      </c>
    </row>
    <row r="2114" spans="1:4" x14ac:dyDescent="0.2">
      <c r="A2114" t="s">
        <v>2134</v>
      </c>
      <c r="B2114" t="s">
        <v>1271</v>
      </c>
      <c r="C2114" t="s">
        <v>2016</v>
      </c>
      <c r="D2114">
        <v>4011</v>
      </c>
    </row>
    <row r="2115" spans="1:4" x14ac:dyDescent="0.2">
      <c r="A2115" t="s">
        <v>2135</v>
      </c>
      <c r="B2115" t="s">
        <v>1271</v>
      </c>
      <c r="C2115" t="s">
        <v>2016</v>
      </c>
      <c r="D2115">
        <v>4535</v>
      </c>
    </row>
    <row r="2116" spans="1:4" x14ac:dyDescent="0.2">
      <c r="A2116" t="s">
        <v>2136</v>
      </c>
      <c r="B2116" t="s">
        <v>1271</v>
      </c>
      <c r="C2116" t="s">
        <v>2016</v>
      </c>
      <c r="D2116">
        <v>2086</v>
      </c>
    </row>
    <row r="2117" spans="1:4" x14ac:dyDescent="0.2">
      <c r="A2117" t="s">
        <v>2137</v>
      </c>
      <c r="B2117" t="s">
        <v>1271</v>
      </c>
      <c r="C2117" t="s">
        <v>2016</v>
      </c>
      <c r="D2117">
        <v>4269</v>
      </c>
    </row>
    <row r="2118" spans="1:4" x14ac:dyDescent="0.2">
      <c r="A2118" t="s">
        <v>2138</v>
      </c>
      <c r="B2118" t="s">
        <v>1271</v>
      </c>
      <c r="C2118" t="s">
        <v>2016</v>
      </c>
      <c r="D2118">
        <v>3238</v>
      </c>
    </row>
    <row r="2119" spans="1:4" x14ac:dyDescent="0.2">
      <c r="A2119" t="s">
        <v>2139</v>
      </c>
      <c r="B2119" t="s">
        <v>1271</v>
      </c>
      <c r="C2119" t="s">
        <v>2016</v>
      </c>
      <c r="D2119">
        <v>1002</v>
      </c>
    </row>
    <row r="2120" spans="1:4" x14ac:dyDescent="0.2">
      <c r="A2120" t="s">
        <v>2140</v>
      </c>
      <c r="B2120" t="s">
        <v>1271</v>
      </c>
      <c r="C2120" t="s">
        <v>2016</v>
      </c>
      <c r="D2120">
        <v>12343</v>
      </c>
    </row>
    <row r="2121" spans="1:4" x14ac:dyDescent="0.2">
      <c r="A2121" t="s">
        <v>2141</v>
      </c>
      <c r="B2121" t="s">
        <v>1271</v>
      </c>
      <c r="C2121" t="s">
        <v>2016</v>
      </c>
      <c r="D2121">
        <v>2485</v>
      </c>
    </row>
    <row r="2122" spans="1:4" x14ac:dyDescent="0.2">
      <c r="A2122" t="s">
        <v>2142</v>
      </c>
      <c r="B2122" t="s">
        <v>1271</v>
      </c>
      <c r="C2122" t="s">
        <v>2016</v>
      </c>
      <c r="D2122">
        <v>13579</v>
      </c>
    </row>
    <row r="2123" spans="1:4" x14ac:dyDescent="0.2">
      <c r="A2123" t="s">
        <v>2143</v>
      </c>
      <c r="B2123" t="s">
        <v>1271</v>
      </c>
      <c r="C2123" t="s">
        <v>2016</v>
      </c>
      <c r="D2123">
        <v>1442</v>
      </c>
    </row>
    <row r="2124" spans="1:4" x14ac:dyDescent="0.2">
      <c r="A2124" t="s">
        <v>2144</v>
      </c>
      <c r="B2124" t="s">
        <v>1271</v>
      </c>
      <c r="C2124" t="s">
        <v>2016</v>
      </c>
      <c r="D2124">
        <v>4276</v>
      </c>
    </row>
    <row r="2125" spans="1:4" x14ac:dyDescent="0.2">
      <c r="A2125" t="s">
        <v>2145</v>
      </c>
      <c r="B2125" t="s">
        <v>1271</v>
      </c>
      <c r="C2125" t="s">
        <v>2016</v>
      </c>
      <c r="D2125">
        <v>3699</v>
      </c>
    </row>
    <row r="2126" spans="1:4" x14ac:dyDescent="0.2">
      <c r="A2126" t="s">
        <v>2146</v>
      </c>
      <c r="B2126" t="s">
        <v>1271</v>
      </c>
      <c r="C2126" t="s">
        <v>2016</v>
      </c>
      <c r="D2126">
        <v>198</v>
      </c>
    </row>
    <row r="2127" spans="1:4" x14ac:dyDescent="0.2">
      <c r="A2127" t="s">
        <v>2147</v>
      </c>
      <c r="B2127" t="s">
        <v>1271</v>
      </c>
      <c r="C2127" t="s">
        <v>2016</v>
      </c>
      <c r="D2127">
        <v>2091</v>
      </c>
    </row>
    <row r="2128" spans="1:4" x14ac:dyDescent="0.2">
      <c r="A2128" t="s">
        <v>2148</v>
      </c>
      <c r="B2128" t="s">
        <v>1271</v>
      </c>
      <c r="C2128" t="s">
        <v>2016</v>
      </c>
      <c r="D2128">
        <v>19472</v>
      </c>
    </row>
    <row r="2129" spans="1:4" x14ac:dyDescent="0.2">
      <c r="A2129" t="s">
        <v>2149</v>
      </c>
      <c r="B2129" t="s">
        <v>1271</v>
      </c>
      <c r="C2129" t="s">
        <v>2016</v>
      </c>
      <c r="D2129">
        <v>4464</v>
      </c>
    </row>
    <row r="2130" spans="1:4" x14ac:dyDescent="0.2">
      <c r="A2130" t="s">
        <v>2150</v>
      </c>
      <c r="B2130" t="s">
        <v>1271</v>
      </c>
      <c r="C2130" t="s">
        <v>2016</v>
      </c>
      <c r="D2130">
        <v>646</v>
      </c>
    </row>
    <row r="2131" spans="1:4" x14ac:dyDescent="0.2">
      <c r="A2131" t="s">
        <v>2151</v>
      </c>
      <c r="B2131" t="s">
        <v>1271</v>
      </c>
      <c r="C2131" t="s">
        <v>2016</v>
      </c>
      <c r="D2131">
        <v>7114</v>
      </c>
    </row>
    <row r="2132" spans="1:4" x14ac:dyDescent="0.2">
      <c r="A2132" t="s">
        <v>2152</v>
      </c>
      <c r="B2132" t="s">
        <v>1271</v>
      </c>
      <c r="C2132" t="s">
        <v>2016</v>
      </c>
      <c r="D2132">
        <v>2838</v>
      </c>
    </row>
    <row r="2133" spans="1:4" x14ac:dyDescent="0.2">
      <c r="A2133" t="s">
        <v>2153</v>
      </c>
      <c r="B2133" t="s">
        <v>1271</v>
      </c>
      <c r="C2133" t="s">
        <v>2016</v>
      </c>
      <c r="D2133">
        <v>4504</v>
      </c>
    </row>
    <row r="2134" spans="1:4" x14ac:dyDescent="0.2">
      <c r="A2134" t="s">
        <v>2154</v>
      </c>
      <c r="B2134" t="s">
        <v>1271</v>
      </c>
      <c r="C2134" t="s">
        <v>2016</v>
      </c>
      <c r="D2134">
        <v>599</v>
      </c>
    </row>
    <row r="2135" spans="1:4" x14ac:dyDescent="0.2">
      <c r="A2135" t="s">
        <v>2155</v>
      </c>
      <c r="B2135" t="s">
        <v>1271</v>
      </c>
      <c r="C2135" t="s">
        <v>2016</v>
      </c>
      <c r="D2135">
        <v>686</v>
      </c>
    </row>
    <row r="2136" spans="1:4" x14ac:dyDescent="0.2">
      <c r="A2136" t="s">
        <v>2156</v>
      </c>
      <c r="B2136" t="s">
        <v>1271</v>
      </c>
      <c r="C2136" t="s">
        <v>2016</v>
      </c>
      <c r="D2136">
        <v>1586</v>
      </c>
    </row>
    <row r="2137" spans="1:4" x14ac:dyDescent="0.2">
      <c r="A2137" t="s">
        <v>2157</v>
      </c>
      <c r="B2137" t="s">
        <v>1271</v>
      </c>
      <c r="C2137" t="s">
        <v>2016</v>
      </c>
      <c r="D2137">
        <v>4400</v>
      </c>
    </row>
    <row r="2138" spans="1:4" x14ac:dyDescent="0.2">
      <c r="A2138" t="s">
        <v>2158</v>
      </c>
      <c r="B2138" t="s">
        <v>1271</v>
      </c>
      <c r="C2138" t="s">
        <v>2016</v>
      </c>
      <c r="D2138">
        <v>8112</v>
      </c>
    </row>
    <row r="2139" spans="1:4" x14ac:dyDescent="0.2">
      <c r="A2139" t="s">
        <v>2159</v>
      </c>
      <c r="B2139" t="s">
        <v>1271</v>
      </c>
      <c r="C2139" t="s">
        <v>2016</v>
      </c>
      <c r="D2139">
        <v>2661</v>
      </c>
    </row>
    <row r="2140" spans="1:4" x14ac:dyDescent="0.2">
      <c r="A2140" t="s">
        <v>2160</v>
      </c>
      <c r="B2140" t="s">
        <v>1271</v>
      </c>
      <c r="C2140" t="s">
        <v>2016</v>
      </c>
      <c r="D2140">
        <v>2468</v>
      </c>
    </row>
    <row r="2141" spans="1:4" x14ac:dyDescent="0.2">
      <c r="A2141" t="s">
        <v>2161</v>
      </c>
      <c r="B2141" t="s">
        <v>1271</v>
      </c>
      <c r="C2141" t="s">
        <v>2016</v>
      </c>
      <c r="D2141">
        <v>3893</v>
      </c>
    </row>
    <row r="2142" spans="1:4" x14ac:dyDescent="0.2">
      <c r="A2142" t="s">
        <v>2162</v>
      </c>
      <c r="B2142" t="s">
        <v>1271</v>
      </c>
      <c r="C2142" t="s">
        <v>2016</v>
      </c>
      <c r="D2142">
        <v>5219</v>
      </c>
    </row>
    <row r="2143" spans="1:4" x14ac:dyDescent="0.2">
      <c r="A2143" t="s">
        <v>2163</v>
      </c>
      <c r="B2143" t="s">
        <v>1271</v>
      </c>
      <c r="C2143" t="s">
        <v>2016</v>
      </c>
      <c r="D2143">
        <v>1754</v>
      </c>
    </row>
    <row r="2144" spans="1:4" x14ac:dyDescent="0.2">
      <c r="A2144" t="s">
        <v>2164</v>
      </c>
      <c r="B2144" t="s">
        <v>1271</v>
      </c>
      <c r="C2144" t="s">
        <v>2016</v>
      </c>
      <c r="D2144">
        <v>7121</v>
      </c>
    </row>
    <row r="2145" spans="1:4" x14ac:dyDescent="0.2">
      <c r="A2145" t="s">
        <v>2165</v>
      </c>
      <c r="B2145" t="s">
        <v>1271</v>
      </c>
      <c r="C2145" t="s">
        <v>2016</v>
      </c>
      <c r="D2145">
        <v>6894</v>
      </c>
    </row>
    <row r="2146" spans="1:4" x14ac:dyDescent="0.2">
      <c r="A2146" t="s">
        <v>2166</v>
      </c>
      <c r="B2146" t="s">
        <v>1271</v>
      </c>
      <c r="C2146" t="s">
        <v>2016</v>
      </c>
      <c r="D2146">
        <v>3438</v>
      </c>
    </row>
    <row r="2147" spans="1:4" x14ac:dyDescent="0.2">
      <c r="A2147" t="s">
        <v>2167</v>
      </c>
      <c r="B2147" t="s">
        <v>1271</v>
      </c>
      <c r="C2147" t="s">
        <v>2016</v>
      </c>
      <c r="D2147">
        <v>2912</v>
      </c>
    </row>
    <row r="2148" spans="1:4" x14ac:dyDescent="0.2">
      <c r="A2148" t="s">
        <v>2168</v>
      </c>
      <c r="B2148" t="s">
        <v>1271</v>
      </c>
      <c r="C2148" t="s">
        <v>2016</v>
      </c>
      <c r="D2148">
        <v>1577</v>
      </c>
    </row>
    <row r="2149" spans="1:4" x14ac:dyDescent="0.2">
      <c r="A2149" t="s">
        <v>2169</v>
      </c>
      <c r="B2149" t="s">
        <v>1271</v>
      </c>
      <c r="C2149" t="s">
        <v>2016</v>
      </c>
      <c r="D2149">
        <v>6816</v>
      </c>
    </row>
    <row r="2150" spans="1:4" x14ac:dyDescent="0.2">
      <c r="A2150" t="s">
        <v>2170</v>
      </c>
      <c r="B2150" t="s">
        <v>1271</v>
      </c>
      <c r="C2150" t="s">
        <v>2016</v>
      </c>
      <c r="D2150">
        <v>7136</v>
      </c>
    </row>
    <row r="2151" spans="1:4" x14ac:dyDescent="0.2">
      <c r="A2151" t="s">
        <v>2171</v>
      </c>
      <c r="B2151" t="s">
        <v>1271</v>
      </c>
      <c r="C2151" t="s">
        <v>2016</v>
      </c>
      <c r="D2151">
        <v>966</v>
      </c>
    </row>
    <row r="2152" spans="1:4" x14ac:dyDescent="0.2">
      <c r="A2152" t="s">
        <v>2172</v>
      </c>
      <c r="B2152" t="s">
        <v>1271</v>
      </c>
      <c r="C2152" t="s">
        <v>2016</v>
      </c>
      <c r="D2152">
        <v>3263</v>
      </c>
    </row>
    <row r="2153" spans="1:4" x14ac:dyDescent="0.2">
      <c r="A2153" t="s">
        <v>2173</v>
      </c>
      <c r="B2153" t="s">
        <v>1271</v>
      </c>
      <c r="C2153" t="s">
        <v>2016</v>
      </c>
      <c r="D2153">
        <v>6390</v>
      </c>
    </row>
    <row r="2154" spans="1:4" x14ac:dyDescent="0.2">
      <c r="A2154" t="s">
        <v>2174</v>
      </c>
      <c r="B2154" t="s">
        <v>1271</v>
      </c>
      <c r="C2154" t="s">
        <v>2016</v>
      </c>
      <c r="D2154">
        <v>3387</v>
      </c>
    </row>
    <row r="2155" spans="1:4" x14ac:dyDescent="0.2">
      <c r="A2155" t="s">
        <v>2175</v>
      </c>
      <c r="B2155" t="s">
        <v>1271</v>
      </c>
      <c r="C2155" t="s">
        <v>2016</v>
      </c>
      <c r="D2155">
        <v>12933</v>
      </c>
    </row>
    <row r="2156" spans="1:4" x14ac:dyDescent="0.2">
      <c r="A2156" t="s">
        <v>2176</v>
      </c>
      <c r="B2156" t="s">
        <v>1271</v>
      </c>
      <c r="C2156" t="s">
        <v>2016</v>
      </c>
      <c r="D2156">
        <v>4767</v>
      </c>
    </row>
    <row r="2157" spans="1:4" x14ac:dyDescent="0.2">
      <c r="A2157" t="s">
        <v>2177</v>
      </c>
      <c r="B2157" t="s">
        <v>1271</v>
      </c>
      <c r="C2157" t="s">
        <v>2016</v>
      </c>
      <c r="D2157">
        <v>8795</v>
      </c>
    </row>
    <row r="2158" spans="1:4" x14ac:dyDescent="0.2">
      <c r="A2158" t="s">
        <v>2178</v>
      </c>
      <c r="B2158" t="s">
        <v>1271</v>
      </c>
      <c r="C2158" t="s">
        <v>2016</v>
      </c>
      <c r="D2158">
        <v>4465</v>
      </c>
    </row>
    <row r="2159" spans="1:4" x14ac:dyDescent="0.2">
      <c r="A2159" t="s">
        <v>2179</v>
      </c>
      <c r="B2159" t="s">
        <v>1271</v>
      </c>
      <c r="C2159" t="s">
        <v>2016</v>
      </c>
      <c r="D2159">
        <v>9265</v>
      </c>
    </row>
    <row r="2160" spans="1:4" x14ac:dyDescent="0.2">
      <c r="A2160" t="s">
        <v>2180</v>
      </c>
      <c r="B2160" t="s">
        <v>1271</v>
      </c>
      <c r="C2160" t="s">
        <v>2016</v>
      </c>
      <c r="D2160">
        <v>17562</v>
      </c>
    </row>
    <row r="2161" spans="1:4" x14ac:dyDescent="0.2">
      <c r="A2161" t="s">
        <v>2181</v>
      </c>
      <c r="B2161" t="s">
        <v>1271</v>
      </c>
      <c r="C2161" t="s">
        <v>2016</v>
      </c>
      <c r="D2161">
        <v>5699</v>
      </c>
    </row>
    <row r="2162" spans="1:4" x14ac:dyDescent="0.2">
      <c r="A2162" t="s">
        <v>2182</v>
      </c>
      <c r="B2162" t="s">
        <v>1271</v>
      </c>
      <c r="C2162" t="s">
        <v>2016</v>
      </c>
      <c r="D2162">
        <v>3831</v>
      </c>
    </row>
    <row r="2163" spans="1:4" x14ac:dyDescent="0.2">
      <c r="A2163" t="s">
        <v>2183</v>
      </c>
      <c r="B2163" t="s">
        <v>1271</v>
      </c>
      <c r="C2163" t="s">
        <v>2016</v>
      </c>
      <c r="D2163">
        <v>3370</v>
      </c>
    </row>
    <row r="2164" spans="1:4" x14ac:dyDescent="0.2">
      <c r="A2164" t="s">
        <v>2184</v>
      </c>
      <c r="B2164" t="s">
        <v>1271</v>
      </c>
      <c r="C2164" t="s">
        <v>2016</v>
      </c>
      <c r="D2164">
        <v>10350</v>
      </c>
    </row>
    <row r="2165" spans="1:4" x14ac:dyDescent="0.2">
      <c r="A2165" t="s">
        <v>2185</v>
      </c>
      <c r="B2165" t="s">
        <v>1271</v>
      </c>
      <c r="C2165" t="s">
        <v>2016</v>
      </c>
      <c r="D2165">
        <v>3403</v>
      </c>
    </row>
    <row r="2166" spans="1:4" x14ac:dyDescent="0.2">
      <c r="A2166" t="s">
        <v>2186</v>
      </c>
      <c r="B2166" t="s">
        <v>1271</v>
      </c>
      <c r="C2166" t="s">
        <v>2016</v>
      </c>
      <c r="D2166">
        <v>2469</v>
      </c>
    </row>
    <row r="2167" spans="1:4" x14ac:dyDescent="0.2">
      <c r="A2167" t="s">
        <v>2187</v>
      </c>
      <c r="B2167" t="s">
        <v>1271</v>
      </c>
      <c r="C2167" t="s">
        <v>2016</v>
      </c>
      <c r="D2167">
        <v>4601</v>
      </c>
    </row>
    <row r="2168" spans="1:4" x14ac:dyDescent="0.2">
      <c r="A2168" t="s">
        <v>2188</v>
      </c>
      <c r="B2168" t="s">
        <v>1271</v>
      </c>
      <c r="C2168" t="s">
        <v>2016</v>
      </c>
      <c r="D2168">
        <v>13469</v>
      </c>
    </row>
    <row r="2169" spans="1:4" x14ac:dyDescent="0.2">
      <c r="A2169" t="s">
        <v>2189</v>
      </c>
      <c r="B2169" t="s">
        <v>1271</v>
      </c>
      <c r="C2169" t="s">
        <v>2016</v>
      </c>
      <c r="D2169">
        <v>992</v>
      </c>
    </row>
    <row r="2170" spans="1:4" x14ac:dyDescent="0.2">
      <c r="A2170" t="s">
        <v>2190</v>
      </c>
      <c r="B2170" t="s">
        <v>1271</v>
      </c>
      <c r="C2170" t="s">
        <v>2016</v>
      </c>
      <c r="D2170">
        <v>1506</v>
      </c>
    </row>
    <row r="2171" spans="1:4" x14ac:dyDescent="0.2">
      <c r="A2171" t="s">
        <v>2191</v>
      </c>
      <c r="B2171" t="s">
        <v>1271</v>
      </c>
      <c r="C2171" t="s">
        <v>2016</v>
      </c>
      <c r="D2171">
        <v>1581</v>
      </c>
    </row>
    <row r="2172" spans="1:4" x14ac:dyDescent="0.2">
      <c r="A2172" t="s">
        <v>2192</v>
      </c>
      <c r="B2172" t="s">
        <v>1271</v>
      </c>
      <c r="C2172" t="s">
        <v>2016</v>
      </c>
      <c r="D2172">
        <v>3092</v>
      </c>
    </row>
    <row r="2173" spans="1:4" x14ac:dyDescent="0.2">
      <c r="A2173" t="s">
        <v>2193</v>
      </c>
      <c r="B2173" t="s">
        <v>1271</v>
      </c>
      <c r="C2173" t="s">
        <v>2016</v>
      </c>
      <c r="D2173">
        <v>7438</v>
      </c>
    </row>
    <row r="2174" spans="1:4" x14ac:dyDescent="0.2">
      <c r="A2174" t="s">
        <v>2194</v>
      </c>
      <c r="B2174" t="s">
        <v>1271</v>
      </c>
      <c r="C2174" t="s">
        <v>2016</v>
      </c>
      <c r="D2174">
        <v>1785</v>
      </c>
    </row>
    <row r="2175" spans="1:4" x14ac:dyDescent="0.2">
      <c r="A2175" t="s">
        <v>2195</v>
      </c>
      <c r="B2175" t="s">
        <v>1271</v>
      </c>
      <c r="C2175" t="s">
        <v>2016</v>
      </c>
      <c r="D2175">
        <v>1270</v>
      </c>
    </row>
    <row r="2176" spans="1:4" x14ac:dyDescent="0.2">
      <c r="A2176" t="s">
        <v>2196</v>
      </c>
      <c r="B2176" t="s">
        <v>1271</v>
      </c>
      <c r="C2176" t="s">
        <v>2016</v>
      </c>
      <c r="D2176">
        <v>1892</v>
      </c>
    </row>
    <row r="2177" spans="1:4" x14ac:dyDescent="0.2">
      <c r="A2177" t="s">
        <v>2197</v>
      </c>
      <c r="B2177" t="s">
        <v>1271</v>
      </c>
      <c r="C2177" t="s">
        <v>2016</v>
      </c>
      <c r="D2177">
        <v>1359</v>
      </c>
    </row>
    <row r="2178" spans="1:4" x14ac:dyDescent="0.2">
      <c r="A2178" t="s">
        <v>2198</v>
      </c>
      <c r="B2178" t="s">
        <v>1271</v>
      </c>
      <c r="C2178" t="s">
        <v>2016</v>
      </c>
      <c r="D2178">
        <v>1083</v>
      </c>
    </row>
    <row r="2179" spans="1:4" x14ac:dyDescent="0.2">
      <c r="A2179" t="s">
        <v>2199</v>
      </c>
      <c r="B2179" t="s">
        <v>1271</v>
      </c>
      <c r="C2179" t="s">
        <v>2016</v>
      </c>
      <c r="D2179">
        <v>1298</v>
      </c>
    </row>
    <row r="2180" spans="1:4" x14ac:dyDescent="0.2">
      <c r="A2180" t="s">
        <v>2200</v>
      </c>
      <c r="B2180" t="s">
        <v>1271</v>
      </c>
      <c r="C2180" t="s">
        <v>2016</v>
      </c>
      <c r="D2180">
        <v>6370</v>
      </c>
    </row>
    <row r="2181" spans="1:4" x14ac:dyDescent="0.2">
      <c r="A2181" t="s">
        <v>2201</v>
      </c>
      <c r="B2181" t="s">
        <v>1271</v>
      </c>
      <c r="C2181" t="s">
        <v>2016</v>
      </c>
      <c r="D2181">
        <v>7994</v>
      </c>
    </row>
    <row r="2182" spans="1:4" x14ac:dyDescent="0.2">
      <c r="A2182" t="s">
        <v>2202</v>
      </c>
      <c r="B2182" t="s">
        <v>1271</v>
      </c>
      <c r="C2182" t="s">
        <v>2016</v>
      </c>
      <c r="D2182">
        <v>13447</v>
      </c>
    </row>
    <row r="2183" spans="1:4" x14ac:dyDescent="0.2">
      <c r="A2183" t="s">
        <v>2203</v>
      </c>
      <c r="B2183" t="s">
        <v>1271</v>
      </c>
      <c r="C2183" t="s">
        <v>2016</v>
      </c>
      <c r="D2183">
        <v>2125</v>
      </c>
    </row>
    <row r="2184" spans="1:4" x14ac:dyDescent="0.2">
      <c r="A2184" t="s">
        <v>2204</v>
      </c>
      <c r="B2184" t="s">
        <v>1271</v>
      </c>
      <c r="C2184" t="s">
        <v>2016</v>
      </c>
      <c r="D2184">
        <v>5480</v>
      </c>
    </row>
    <row r="2185" spans="1:4" x14ac:dyDescent="0.2">
      <c r="A2185" t="s">
        <v>2205</v>
      </c>
      <c r="B2185" t="s">
        <v>1271</v>
      </c>
      <c r="C2185" t="s">
        <v>2016</v>
      </c>
      <c r="D2185">
        <v>566</v>
      </c>
    </row>
    <row r="2186" spans="1:4" x14ac:dyDescent="0.2">
      <c r="A2186" t="s">
        <v>2206</v>
      </c>
      <c r="B2186" t="s">
        <v>1271</v>
      </c>
      <c r="C2186" t="s">
        <v>2016</v>
      </c>
      <c r="D2186">
        <v>3877</v>
      </c>
    </row>
    <row r="2187" spans="1:4" x14ac:dyDescent="0.2">
      <c r="A2187" t="s">
        <v>2207</v>
      </c>
      <c r="B2187" t="s">
        <v>1271</v>
      </c>
      <c r="C2187" t="s">
        <v>2016</v>
      </c>
      <c r="D2187">
        <v>1372</v>
      </c>
    </row>
    <row r="2188" spans="1:4" x14ac:dyDescent="0.2">
      <c r="A2188" t="s">
        <v>2208</v>
      </c>
      <c r="B2188" t="s">
        <v>1271</v>
      </c>
      <c r="C2188" t="s">
        <v>2016</v>
      </c>
      <c r="D2188">
        <v>212</v>
      </c>
    </row>
    <row r="2189" spans="1:4" x14ac:dyDescent="0.2">
      <c r="A2189" t="s">
        <v>2209</v>
      </c>
      <c r="B2189" t="s">
        <v>1271</v>
      </c>
      <c r="C2189" t="s">
        <v>2016</v>
      </c>
      <c r="D2189">
        <v>8133</v>
      </c>
    </row>
    <row r="2190" spans="1:4" x14ac:dyDescent="0.2">
      <c r="A2190" t="s">
        <v>2210</v>
      </c>
      <c r="B2190" t="s">
        <v>1271</v>
      </c>
      <c r="C2190" t="s">
        <v>2016</v>
      </c>
      <c r="D2190">
        <v>3875</v>
      </c>
    </row>
    <row r="2191" spans="1:4" x14ac:dyDescent="0.2">
      <c r="A2191" t="s">
        <v>2211</v>
      </c>
      <c r="B2191" t="s">
        <v>1271</v>
      </c>
      <c r="C2191" t="s">
        <v>2016</v>
      </c>
      <c r="D2191">
        <v>4461</v>
      </c>
    </row>
    <row r="2192" spans="1:4" x14ac:dyDescent="0.2">
      <c r="A2192" t="s">
        <v>2212</v>
      </c>
      <c r="B2192" t="s">
        <v>1271</v>
      </c>
      <c r="C2192" t="s">
        <v>2016</v>
      </c>
      <c r="D2192">
        <v>1476</v>
      </c>
    </row>
    <row r="2193" spans="1:4" x14ac:dyDescent="0.2">
      <c r="A2193" t="s">
        <v>2213</v>
      </c>
      <c r="B2193" t="s">
        <v>1271</v>
      </c>
      <c r="C2193" t="s">
        <v>2016</v>
      </c>
      <c r="D2193">
        <v>10755</v>
      </c>
    </row>
    <row r="2194" spans="1:4" x14ac:dyDescent="0.2">
      <c r="A2194" t="s">
        <v>2214</v>
      </c>
      <c r="B2194" t="s">
        <v>1271</v>
      </c>
      <c r="C2194" t="s">
        <v>2016</v>
      </c>
      <c r="D2194">
        <v>1432</v>
      </c>
    </row>
    <row r="2195" spans="1:4" x14ac:dyDescent="0.2">
      <c r="A2195" t="s">
        <v>2215</v>
      </c>
      <c r="B2195" t="s">
        <v>1271</v>
      </c>
      <c r="C2195" t="s">
        <v>2016</v>
      </c>
      <c r="D2195">
        <v>5661</v>
      </c>
    </row>
    <row r="2196" spans="1:4" x14ac:dyDescent="0.2">
      <c r="A2196" t="s">
        <v>2216</v>
      </c>
      <c r="B2196" t="s">
        <v>1271</v>
      </c>
      <c r="C2196" t="s">
        <v>2016</v>
      </c>
      <c r="D2196">
        <v>723</v>
      </c>
    </row>
    <row r="2197" spans="1:4" x14ac:dyDescent="0.2">
      <c r="A2197" t="s">
        <v>2217</v>
      </c>
      <c r="B2197" t="s">
        <v>1271</v>
      </c>
      <c r="C2197" t="s">
        <v>2016</v>
      </c>
      <c r="D2197">
        <v>1933</v>
      </c>
    </row>
    <row r="2198" spans="1:4" x14ac:dyDescent="0.2">
      <c r="A2198" t="s">
        <v>2218</v>
      </c>
      <c r="B2198" t="s">
        <v>1271</v>
      </c>
      <c r="C2198" t="s">
        <v>2016</v>
      </c>
      <c r="D2198">
        <v>8150</v>
      </c>
    </row>
    <row r="2199" spans="1:4" x14ac:dyDescent="0.2">
      <c r="A2199" t="s">
        <v>2219</v>
      </c>
      <c r="B2199" t="s">
        <v>1271</v>
      </c>
      <c r="C2199" t="s">
        <v>2016</v>
      </c>
      <c r="D2199">
        <v>1091</v>
      </c>
    </row>
    <row r="2200" spans="1:4" x14ac:dyDescent="0.2">
      <c r="A2200" t="s">
        <v>2220</v>
      </c>
      <c r="B2200" t="s">
        <v>1271</v>
      </c>
      <c r="C2200" t="s">
        <v>2016</v>
      </c>
      <c r="D2200">
        <v>4679</v>
      </c>
    </row>
    <row r="2201" spans="1:4" x14ac:dyDescent="0.2">
      <c r="A2201" t="s">
        <v>2221</v>
      </c>
      <c r="B2201" t="s">
        <v>1271</v>
      </c>
      <c r="C2201" t="s">
        <v>2222</v>
      </c>
      <c r="D2201">
        <v>882</v>
      </c>
    </row>
    <row r="2202" spans="1:4" x14ac:dyDescent="0.2">
      <c r="A2202" t="s">
        <v>2223</v>
      </c>
      <c r="B2202" t="s">
        <v>1271</v>
      </c>
      <c r="C2202" t="s">
        <v>2222</v>
      </c>
      <c r="D2202">
        <v>225</v>
      </c>
    </row>
    <row r="2203" spans="1:4" x14ac:dyDescent="0.2">
      <c r="A2203" t="s">
        <v>2224</v>
      </c>
      <c r="B2203" t="s">
        <v>1271</v>
      </c>
      <c r="C2203" t="s">
        <v>2222</v>
      </c>
      <c r="D2203">
        <v>565</v>
      </c>
    </row>
    <row r="2204" spans="1:4" x14ac:dyDescent="0.2">
      <c r="A2204" t="s">
        <v>2225</v>
      </c>
      <c r="B2204" t="s">
        <v>1271</v>
      </c>
      <c r="C2204" t="s">
        <v>2222</v>
      </c>
      <c r="D2204">
        <v>3355</v>
      </c>
    </row>
    <row r="2205" spans="1:4" x14ac:dyDescent="0.2">
      <c r="A2205" t="s">
        <v>2226</v>
      </c>
      <c r="B2205" t="s">
        <v>1271</v>
      </c>
      <c r="C2205" t="s">
        <v>2222</v>
      </c>
      <c r="D2205">
        <v>1625</v>
      </c>
    </row>
    <row r="2206" spans="1:4" x14ac:dyDescent="0.2">
      <c r="A2206" t="s">
        <v>2227</v>
      </c>
      <c r="B2206" t="s">
        <v>1271</v>
      </c>
      <c r="C2206" t="s">
        <v>2222</v>
      </c>
      <c r="D2206">
        <v>402</v>
      </c>
    </row>
    <row r="2207" spans="1:4" x14ac:dyDescent="0.2">
      <c r="A2207" t="s">
        <v>2228</v>
      </c>
      <c r="B2207" t="s">
        <v>1271</v>
      </c>
      <c r="C2207" t="s">
        <v>2222</v>
      </c>
      <c r="D2207">
        <v>675</v>
      </c>
    </row>
    <row r="2208" spans="1:4" x14ac:dyDescent="0.2">
      <c r="A2208" t="s">
        <v>2229</v>
      </c>
      <c r="B2208" t="s">
        <v>1271</v>
      </c>
      <c r="C2208" t="s">
        <v>2222</v>
      </c>
      <c r="D2208">
        <v>890</v>
      </c>
    </row>
    <row r="2209" spans="1:4" x14ac:dyDescent="0.2">
      <c r="A2209" t="s">
        <v>2230</v>
      </c>
      <c r="B2209" t="s">
        <v>1271</v>
      </c>
      <c r="C2209" t="s">
        <v>2222</v>
      </c>
      <c r="D2209">
        <v>1715</v>
      </c>
    </row>
    <row r="2210" spans="1:4" x14ac:dyDescent="0.2">
      <c r="A2210" t="s">
        <v>2231</v>
      </c>
      <c r="B2210" t="s">
        <v>1271</v>
      </c>
      <c r="C2210" t="s">
        <v>2222</v>
      </c>
      <c r="D2210">
        <v>1032</v>
      </c>
    </row>
    <row r="2211" spans="1:4" x14ac:dyDescent="0.2">
      <c r="A2211" t="s">
        <v>2232</v>
      </c>
      <c r="B2211" t="s">
        <v>1271</v>
      </c>
      <c r="C2211" t="s">
        <v>2222</v>
      </c>
      <c r="D2211">
        <v>582</v>
      </c>
    </row>
    <row r="2212" spans="1:4" x14ac:dyDescent="0.2">
      <c r="A2212" t="s">
        <v>2233</v>
      </c>
      <c r="B2212" t="s">
        <v>1271</v>
      </c>
      <c r="C2212" t="s">
        <v>2222</v>
      </c>
      <c r="D2212">
        <v>6287</v>
      </c>
    </row>
    <row r="2213" spans="1:4" x14ac:dyDescent="0.2">
      <c r="A2213" t="s">
        <v>2234</v>
      </c>
      <c r="B2213" t="s">
        <v>1271</v>
      </c>
      <c r="C2213" t="s">
        <v>2222</v>
      </c>
      <c r="D2213">
        <v>2775</v>
      </c>
    </row>
    <row r="2214" spans="1:4" x14ac:dyDescent="0.2">
      <c r="A2214" t="s">
        <v>2235</v>
      </c>
      <c r="B2214" t="s">
        <v>1271</v>
      </c>
      <c r="C2214" t="s">
        <v>2222</v>
      </c>
      <c r="D2214">
        <v>2659</v>
      </c>
    </row>
    <row r="2215" spans="1:4" x14ac:dyDescent="0.2">
      <c r="A2215" t="s">
        <v>2236</v>
      </c>
      <c r="B2215" t="s">
        <v>1271</v>
      </c>
      <c r="C2215" t="s">
        <v>2222</v>
      </c>
      <c r="D2215">
        <v>1382</v>
      </c>
    </row>
    <row r="2216" spans="1:4" x14ac:dyDescent="0.2">
      <c r="A2216" t="s">
        <v>2237</v>
      </c>
      <c r="B2216" t="s">
        <v>1271</v>
      </c>
      <c r="C2216" t="s">
        <v>2222</v>
      </c>
      <c r="D2216">
        <v>423</v>
      </c>
    </row>
    <row r="2217" spans="1:4" x14ac:dyDescent="0.2">
      <c r="A2217" t="s">
        <v>2238</v>
      </c>
      <c r="B2217" t="s">
        <v>1271</v>
      </c>
      <c r="C2217" t="s">
        <v>2222</v>
      </c>
      <c r="D2217">
        <v>1035</v>
      </c>
    </row>
    <row r="2218" spans="1:4" x14ac:dyDescent="0.2">
      <c r="A2218" t="s">
        <v>2239</v>
      </c>
      <c r="B2218" t="s">
        <v>1271</v>
      </c>
      <c r="C2218" t="s">
        <v>2222</v>
      </c>
      <c r="D2218">
        <v>2589</v>
      </c>
    </row>
    <row r="2219" spans="1:4" x14ac:dyDescent="0.2">
      <c r="A2219" t="s">
        <v>2240</v>
      </c>
      <c r="B2219" t="s">
        <v>1271</v>
      </c>
      <c r="C2219" t="s">
        <v>2222</v>
      </c>
      <c r="D2219">
        <v>633</v>
      </c>
    </row>
    <row r="2220" spans="1:4" x14ac:dyDescent="0.2">
      <c r="A2220" t="s">
        <v>2241</v>
      </c>
      <c r="B2220" t="s">
        <v>1271</v>
      </c>
      <c r="C2220" t="s">
        <v>2222</v>
      </c>
      <c r="D2220">
        <v>689</v>
      </c>
    </row>
    <row r="2221" spans="1:4" x14ac:dyDescent="0.2">
      <c r="A2221" t="s">
        <v>2242</v>
      </c>
      <c r="B2221" t="s">
        <v>1271</v>
      </c>
      <c r="C2221" t="s">
        <v>2222</v>
      </c>
      <c r="D2221">
        <v>853</v>
      </c>
    </row>
    <row r="2222" spans="1:4" x14ac:dyDescent="0.2">
      <c r="A2222" t="s">
        <v>2243</v>
      </c>
      <c r="B2222" t="s">
        <v>1271</v>
      </c>
      <c r="C2222" t="s">
        <v>2222</v>
      </c>
      <c r="D2222">
        <v>3535</v>
      </c>
    </row>
    <row r="2223" spans="1:4" x14ac:dyDescent="0.2">
      <c r="A2223" t="s">
        <v>2244</v>
      </c>
      <c r="B2223" t="s">
        <v>1271</v>
      </c>
      <c r="C2223" t="s">
        <v>2222</v>
      </c>
      <c r="D2223">
        <v>9073</v>
      </c>
    </row>
    <row r="2224" spans="1:4" x14ac:dyDescent="0.2">
      <c r="A2224" t="s">
        <v>2245</v>
      </c>
      <c r="B2224" t="s">
        <v>1271</v>
      </c>
      <c r="C2224" t="s">
        <v>2222</v>
      </c>
      <c r="D2224">
        <v>128</v>
      </c>
    </row>
    <row r="2225" spans="1:4" x14ac:dyDescent="0.2">
      <c r="A2225" t="s">
        <v>2246</v>
      </c>
      <c r="B2225" t="s">
        <v>1271</v>
      </c>
      <c r="C2225" t="s">
        <v>2222</v>
      </c>
      <c r="D2225">
        <v>990</v>
      </c>
    </row>
    <row r="2226" spans="1:4" x14ac:dyDescent="0.2">
      <c r="A2226" t="s">
        <v>2247</v>
      </c>
      <c r="B2226" t="s">
        <v>1271</v>
      </c>
      <c r="C2226" t="s">
        <v>2222</v>
      </c>
      <c r="D2226">
        <v>1636</v>
      </c>
    </row>
    <row r="2227" spans="1:4" x14ac:dyDescent="0.2">
      <c r="A2227" t="s">
        <v>2248</v>
      </c>
      <c r="B2227" t="s">
        <v>1271</v>
      </c>
      <c r="C2227" t="s">
        <v>2222</v>
      </c>
      <c r="D2227">
        <v>1423</v>
      </c>
    </row>
    <row r="2228" spans="1:4" x14ac:dyDescent="0.2">
      <c r="A2228" t="s">
        <v>2249</v>
      </c>
      <c r="B2228" t="s">
        <v>1271</v>
      </c>
      <c r="C2228" t="s">
        <v>2222</v>
      </c>
      <c r="D2228">
        <v>1516</v>
      </c>
    </row>
    <row r="2229" spans="1:4" x14ac:dyDescent="0.2">
      <c r="A2229" t="s">
        <v>2250</v>
      </c>
      <c r="B2229" t="s">
        <v>1271</v>
      </c>
      <c r="C2229" t="s">
        <v>2222</v>
      </c>
      <c r="D2229">
        <v>483</v>
      </c>
    </row>
    <row r="2230" spans="1:4" x14ac:dyDescent="0.2">
      <c r="A2230" t="s">
        <v>2251</v>
      </c>
      <c r="B2230" t="s">
        <v>1271</v>
      </c>
      <c r="C2230" t="s">
        <v>2222</v>
      </c>
      <c r="D2230">
        <v>895</v>
      </c>
    </row>
    <row r="2231" spans="1:4" x14ac:dyDescent="0.2">
      <c r="A2231" t="s">
        <v>2252</v>
      </c>
      <c r="B2231" t="s">
        <v>1271</v>
      </c>
      <c r="C2231" t="s">
        <v>2222</v>
      </c>
      <c r="D2231">
        <v>2500</v>
      </c>
    </row>
    <row r="2232" spans="1:4" x14ac:dyDescent="0.2">
      <c r="A2232" t="s">
        <v>2253</v>
      </c>
      <c r="B2232" t="s">
        <v>1271</v>
      </c>
      <c r="C2232" t="s">
        <v>2222</v>
      </c>
      <c r="D2232">
        <v>8480</v>
      </c>
    </row>
    <row r="2233" spans="1:4" x14ac:dyDescent="0.2">
      <c r="A2233" t="s">
        <v>2254</v>
      </c>
      <c r="B2233" t="s">
        <v>1271</v>
      </c>
      <c r="C2233" t="s">
        <v>2222</v>
      </c>
      <c r="D2233">
        <v>6940</v>
      </c>
    </row>
    <row r="2234" spans="1:4" x14ac:dyDescent="0.2">
      <c r="A2234" t="s">
        <v>2255</v>
      </c>
      <c r="B2234" t="s">
        <v>1271</v>
      </c>
      <c r="C2234" t="s">
        <v>2222</v>
      </c>
      <c r="D2234">
        <v>744</v>
      </c>
    </row>
    <row r="2235" spans="1:4" x14ac:dyDescent="0.2">
      <c r="A2235" t="s">
        <v>2256</v>
      </c>
      <c r="B2235" t="s">
        <v>1271</v>
      </c>
      <c r="C2235" t="s">
        <v>2222</v>
      </c>
      <c r="D2235">
        <v>6836</v>
      </c>
    </row>
    <row r="2236" spans="1:4" x14ac:dyDescent="0.2">
      <c r="A2236" t="s">
        <v>2257</v>
      </c>
      <c r="B2236" t="s">
        <v>1271</v>
      </c>
      <c r="C2236" t="s">
        <v>2222</v>
      </c>
      <c r="D2236">
        <v>1037</v>
      </c>
    </row>
    <row r="2237" spans="1:4" x14ac:dyDescent="0.2">
      <c r="A2237" t="s">
        <v>2258</v>
      </c>
      <c r="B2237" t="s">
        <v>1271</v>
      </c>
      <c r="C2237" t="s">
        <v>2222</v>
      </c>
      <c r="D2237">
        <v>1091</v>
      </c>
    </row>
    <row r="2238" spans="1:4" x14ac:dyDescent="0.2">
      <c r="A2238" t="s">
        <v>2259</v>
      </c>
      <c r="B2238" t="s">
        <v>1271</v>
      </c>
      <c r="C2238" t="s">
        <v>2222</v>
      </c>
      <c r="D2238">
        <v>624</v>
      </c>
    </row>
    <row r="2239" spans="1:4" x14ac:dyDescent="0.2">
      <c r="A2239" t="s">
        <v>2260</v>
      </c>
      <c r="B2239" t="s">
        <v>1271</v>
      </c>
      <c r="C2239" t="s">
        <v>2222</v>
      </c>
      <c r="D2239">
        <v>6586</v>
      </c>
    </row>
    <row r="2240" spans="1:4" x14ac:dyDescent="0.2">
      <c r="A2240" t="s">
        <v>2261</v>
      </c>
      <c r="B2240" t="s">
        <v>1271</v>
      </c>
      <c r="C2240" t="s">
        <v>2222</v>
      </c>
      <c r="D2240">
        <v>233</v>
      </c>
    </row>
    <row r="2241" spans="1:4" x14ac:dyDescent="0.2">
      <c r="A2241" t="s">
        <v>2262</v>
      </c>
      <c r="B2241" t="s">
        <v>1271</v>
      </c>
      <c r="C2241" t="s">
        <v>2222</v>
      </c>
      <c r="D2241">
        <v>1894</v>
      </c>
    </row>
    <row r="2242" spans="1:4" x14ac:dyDescent="0.2">
      <c r="A2242" t="s">
        <v>2263</v>
      </c>
      <c r="B2242" t="s">
        <v>1271</v>
      </c>
      <c r="C2242" t="s">
        <v>2222</v>
      </c>
      <c r="D2242">
        <v>205</v>
      </c>
    </row>
    <row r="2243" spans="1:4" x14ac:dyDescent="0.2">
      <c r="A2243" t="s">
        <v>2264</v>
      </c>
      <c r="B2243" t="s">
        <v>1271</v>
      </c>
      <c r="C2243" t="s">
        <v>2222</v>
      </c>
      <c r="D2243">
        <v>754</v>
      </c>
    </row>
    <row r="2244" spans="1:4" x14ac:dyDescent="0.2">
      <c r="A2244" t="s">
        <v>2265</v>
      </c>
      <c r="B2244" t="s">
        <v>1271</v>
      </c>
      <c r="C2244" t="s">
        <v>2222</v>
      </c>
      <c r="D2244">
        <v>5004</v>
      </c>
    </row>
    <row r="2245" spans="1:4" x14ac:dyDescent="0.2">
      <c r="A2245" t="s">
        <v>2266</v>
      </c>
      <c r="B2245" t="s">
        <v>1271</v>
      </c>
      <c r="C2245" t="s">
        <v>2222</v>
      </c>
      <c r="D2245">
        <v>1224</v>
      </c>
    </row>
    <row r="2246" spans="1:4" x14ac:dyDescent="0.2">
      <c r="A2246" t="s">
        <v>2267</v>
      </c>
      <c r="B2246" t="s">
        <v>1271</v>
      </c>
      <c r="C2246" t="s">
        <v>2222</v>
      </c>
      <c r="D2246">
        <v>3992</v>
      </c>
    </row>
    <row r="2247" spans="1:4" x14ac:dyDescent="0.2">
      <c r="A2247" t="s">
        <v>2268</v>
      </c>
      <c r="B2247" t="s">
        <v>1271</v>
      </c>
      <c r="C2247" t="s">
        <v>2222</v>
      </c>
      <c r="D2247">
        <v>1363</v>
      </c>
    </row>
    <row r="2248" spans="1:4" x14ac:dyDescent="0.2">
      <c r="A2248" t="s">
        <v>2269</v>
      </c>
      <c r="B2248" t="s">
        <v>1271</v>
      </c>
      <c r="C2248" t="s">
        <v>2222</v>
      </c>
      <c r="D2248">
        <v>5656</v>
      </c>
    </row>
    <row r="2249" spans="1:4" x14ac:dyDescent="0.2">
      <c r="A2249" t="s">
        <v>2270</v>
      </c>
      <c r="B2249" t="s">
        <v>1271</v>
      </c>
      <c r="C2249" t="s">
        <v>2222</v>
      </c>
      <c r="D2249">
        <v>1000</v>
      </c>
    </row>
    <row r="2250" spans="1:4" x14ac:dyDescent="0.2">
      <c r="A2250" t="s">
        <v>2271</v>
      </c>
      <c r="B2250" t="s">
        <v>1271</v>
      </c>
      <c r="C2250" t="s">
        <v>2222</v>
      </c>
      <c r="D2250">
        <v>1671</v>
      </c>
    </row>
    <row r="2251" spans="1:4" x14ac:dyDescent="0.2">
      <c r="A2251" t="s">
        <v>2272</v>
      </c>
      <c r="B2251" t="s">
        <v>1271</v>
      </c>
      <c r="C2251" t="s">
        <v>2222</v>
      </c>
      <c r="D2251">
        <v>1794</v>
      </c>
    </row>
    <row r="2252" spans="1:4" x14ac:dyDescent="0.2">
      <c r="A2252" t="s">
        <v>2273</v>
      </c>
      <c r="B2252" t="s">
        <v>1271</v>
      </c>
      <c r="C2252" t="s">
        <v>2222</v>
      </c>
      <c r="D2252">
        <v>798</v>
      </c>
    </row>
    <row r="2253" spans="1:4" x14ac:dyDescent="0.2">
      <c r="A2253" t="s">
        <v>2274</v>
      </c>
      <c r="B2253" t="s">
        <v>1271</v>
      </c>
      <c r="C2253" t="s">
        <v>2222</v>
      </c>
      <c r="D2253">
        <v>1034</v>
      </c>
    </row>
    <row r="2254" spans="1:4" x14ac:dyDescent="0.2">
      <c r="A2254" t="s">
        <v>2275</v>
      </c>
      <c r="B2254" t="s">
        <v>1271</v>
      </c>
      <c r="C2254" t="s">
        <v>2222</v>
      </c>
      <c r="D2254">
        <v>351</v>
      </c>
    </row>
    <row r="2255" spans="1:4" x14ac:dyDescent="0.2">
      <c r="A2255" t="s">
        <v>2276</v>
      </c>
      <c r="B2255" t="s">
        <v>1271</v>
      </c>
      <c r="C2255" t="s">
        <v>2222</v>
      </c>
      <c r="D2255">
        <v>371</v>
      </c>
    </row>
    <row r="2256" spans="1:4" x14ac:dyDescent="0.2">
      <c r="A2256" t="s">
        <v>2277</v>
      </c>
      <c r="B2256" t="s">
        <v>1271</v>
      </c>
      <c r="C2256" t="s">
        <v>2222</v>
      </c>
      <c r="D2256">
        <v>4371</v>
      </c>
    </row>
    <row r="2257" spans="1:4" x14ac:dyDescent="0.2">
      <c r="A2257" t="s">
        <v>2278</v>
      </c>
      <c r="B2257" t="s">
        <v>1271</v>
      </c>
      <c r="C2257" t="s">
        <v>2222</v>
      </c>
      <c r="D2257">
        <v>4584</v>
      </c>
    </row>
    <row r="2258" spans="1:4" x14ac:dyDescent="0.2">
      <c r="A2258" t="s">
        <v>2279</v>
      </c>
      <c r="B2258" t="s">
        <v>1271</v>
      </c>
      <c r="C2258" t="s">
        <v>2222</v>
      </c>
      <c r="D2258">
        <v>1121</v>
      </c>
    </row>
    <row r="2259" spans="1:4" x14ac:dyDescent="0.2">
      <c r="A2259" t="s">
        <v>2280</v>
      </c>
      <c r="B2259" t="s">
        <v>1271</v>
      </c>
      <c r="C2259" t="s">
        <v>2222</v>
      </c>
      <c r="D2259">
        <v>849</v>
      </c>
    </row>
    <row r="2260" spans="1:4" x14ac:dyDescent="0.2">
      <c r="A2260" t="s">
        <v>2281</v>
      </c>
      <c r="B2260" t="s">
        <v>1271</v>
      </c>
      <c r="C2260" t="s">
        <v>2222</v>
      </c>
      <c r="D2260">
        <v>383</v>
      </c>
    </row>
    <row r="2261" spans="1:4" x14ac:dyDescent="0.2">
      <c r="A2261" t="s">
        <v>2282</v>
      </c>
      <c r="B2261" t="s">
        <v>1271</v>
      </c>
      <c r="C2261" t="s">
        <v>2222</v>
      </c>
      <c r="D2261">
        <v>1214</v>
      </c>
    </row>
    <row r="2262" spans="1:4" x14ac:dyDescent="0.2">
      <c r="A2262" t="s">
        <v>2283</v>
      </c>
      <c r="B2262" t="s">
        <v>1271</v>
      </c>
      <c r="C2262" t="s">
        <v>2222</v>
      </c>
      <c r="D2262">
        <v>213</v>
      </c>
    </row>
    <row r="2263" spans="1:4" x14ac:dyDescent="0.2">
      <c r="A2263" t="s">
        <v>2284</v>
      </c>
      <c r="B2263" t="s">
        <v>1271</v>
      </c>
      <c r="C2263" t="s">
        <v>2222</v>
      </c>
      <c r="D2263">
        <v>242</v>
      </c>
    </row>
    <row r="2264" spans="1:4" x14ac:dyDescent="0.2">
      <c r="A2264" t="s">
        <v>2285</v>
      </c>
      <c r="B2264" t="s">
        <v>1271</v>
      </c>
      <c r="C2264" t="s">
        <v>2222</v>
      </c>
      <c r="D2264">
        <v>9779</v>
      </c>
    </row>
    <row r="2265" spans="1:4" x14ac:dyDescent="0.2">
      <c r="A2265" t="s">
        <v>2286</v>
      </c>
      <c r="B2265" t="s">
        <v>1271</v>
      </c>
      <c r="C2265" t="s">
        <v>2222</v>
      </c>
      <c r="D2265">
        <v>9791</v>
      </c>
    </row>
    <row r="2266" spans="1:4" x14ac:dyDescent="0.2">
      <c r="A2266" t="s">
        <v>2287</v>
      </c>
      <c r="B2266" t="s">
        <v>1271</v>
      </c>
      <c r="C2266" t="s">
        <v>2222</v>
      </c>
      <c r="D2266">
        <v>1386</v>
      </c>
    </row>
    <row r="2267" spans="1:4" x14ac:dyDescent="0.2">
      <c r="A2267" t="s">
        <v>2288</v>
      </c>
      <c r="B2267" t="s">
        <v>1271</v>
      </c>
      <c r="C2267" t="s">
        <v>2222</v>
      </c>
      <c r="D2267">
        <v>5049</v>
      </c>
    </row>
    <row r="2268" spans="1:4" x14ac:dyDescent="0.2">
      <c r="A2268" t="s">
        <v>2289</v>
      </c>
      <c r="B2268" t="s">
        <v>1271</v>
      </c>
      <c r="C2268" t="s">
        <v>2222</v>
      </c>
      <c r="D2268">
        <v>3130</v>
      </c>
    </row>
    <row r="2269" spans="1:4" x14ac:dyDescent="0.2">
      <c r="A2269" t="s">
        <v>2290</v>
      </c>
      <c r="B2269" t="s">
        <v>1271</v>
      </c>
      <c r="C2269" t="s">
        <v>2222</v>
      </c>
      <c r="D2269">
        <v>206</v>
      </c>
    </row>
    <row r="2270" spans="1:4" x14ac:dyDescent="0.2">
      <c r="A2270" t="s">
        <v>2291</v>
      </c>
      <c r="B2270" t="s">
        <v>1271</v>
      </c>
      <c r="C2270" t="s">
        <v>2222</v>
      </c>
      <c r="D2270">
        <v>2688</v>
      </c>
    </row>
    <row r="2271" spans="1:4" x14ac:dyDescent="0.2">
      <c r="A2271" t="s">
        <v>2292</v>
      </c>
      <c r="B2271" t="s">
        <v>1271</v>
      </c>
      <c r="C2271" t="s">
        <v>2222</v>
      </c>
      <c r="D2271">
        <v>4592</v>
      </c>
    </row>
    <row r="2272" spans="1:4" x14ac:dyDescent="0.2">
      <c r="A2272" t="s">
        <v>2293</v>
      </c>
      <c r="B2272" t="s">
        <v>1271</v>
      </c>
      <c r="C2272" t="s">
        <v>2222</v>
      </c>
      <c r="D2272">
        <v>1390</v>
      </c>
    </row>
    <row r="2273" spans="1:4" x14ac:dyDescent="0.2">
      <c r="A2273" t="s">
        <v>2294</v>
      </c>
      <c r="B2273" t="s">
        <v>1271</v>
      </c>
      <c r="C2273" t="s">
        <v>2222</v>
      </c>
      <c r="D2273">
        <v>5917</v>
      </c>
    </row>
    <row r="2274" spans="1:4" x14ac:dyDescent="0.2">
      <c r="A2274" t="s">
        <v>2295</v>
      </c>
      <c r="B2274" t="s">
        <v>1271</v>
      </c>
      <c r="C2274" t="s">
        <v>2222</v>
      </c>
      <c r="D2274">
        <v>436</v>
      </c>
    </row>
    <row r="2275" spans="1:4" x14ac:dyDescent="0.2">
      <c r="A2275" t="s">
        <v>2296</v>
      </c>
      <c r="B2275" t="s">
        <v>1271</v>
      </c>
      <c r="C2275" t="s">
        <v>2222</v>
      </c>
      <c r="D2275">
        <v>1200</v>
      </c>
    </row>
    <row r="2276" spans="1:4" x14ac:dyDescent="0.2">
      <c r="A2276" t="s">
        <v>2297</v>
      </c>
      <c r="B2276" t="s">
        <v>1271</v>
      </c>
      <c r="C2276" t="s">
        <v>2222</v>
      </c>
      <c r="D2276">
        <v>2754</v>
      </c>
    </row>
    <row r="2277" spans="1:4" x14ac:dyDescent="0.2">
      <c r="A2277" t="s">
        <v>2298</v>
      </c>
      <c r="B2277" t="s">
        <v>1271</v>
      </c>
      <c r="C2277" t="s">
        <v>2222</v>
      </c>
      <c r="D2277">
        <v>136</v>
      </c>
    </row>
    <row r="2278" spans="1:4" x14ac:dyDescent="0.2">
      <c r="A2278" t="s">
        <v>2299</v>
      </c>
      <c r="B2278" t="s">
        <v>1271</v>
      </c>
      <c r="C2278" t="s">
        <v>2222</v>
      </c>
      <c r="D2278">
        <v>2295</v>
      </c>
    </row>
    <row r="2279" spans="1:4" x14ac:dyDescent="0.2">
      <c r="A2279" t="s">
        <v>2300</v>
      </c>
      <c r="B2279" t="s">
        <v>1271</v>
      </c>
      <c r="C2279" t="s">
        <v>2222</v>
      </c>
      <c r="D2279">
        <v>2412</v>
      </c>
    </row>
    <row r="2280" spans="1:4" x14ac:dyDescent="0.2">
      <c r="A2280" t="s">
        <v>2301</v>
      </c>
      <c r="B2280" t="s">
        <v>1271</v>
      </c>
      <c r="C2280" t="s">
        <v>2222</v>
      </c>
      <c r="D2280">
        <v>1690</v>
      </c>
    </row>
    <row r="2281" spans="1:4" x14ac:dyDescent="0.2">
      <c r="A2281" t="s">
        <v>2302</v>
      </c>
      <c r="B2281" t="s">
        <v>1271</v>
      </c>
      <c r="C2281" t="s">
        <v>2222</v>
      </c>
      <c r="D2281">
        <v>2440</v>
      </c>
    </row>
    <row r="2282" spans="1:4" x14ac:dyDescent="0.2">
      <c r="A2282" t="s">
        <v>2303</v>
      </c>
      <c r="B2282" t="s">
        <v>1271</v>
      </c>
      <c r="C2282" t="s">
        <v>2222</v>
      </c>
      <c r="D2282">
        <v>1559</v>
      </c>
    </row>
    <row r="2283" spans="1:4" x14ac:dyDescent="0.2">
      <c r="A2283" t="s">
        <v>2304</v>
      </c>
      <c r="B2283" t="s">
        <v>1271</v>
      </c>
      <c r="C2283" t="s">
        <v>2222</v>
      </c>
      <c r="D2283">
        <v>6912</v>
      </c>
    </row>
    <row r="2284" spans="1:4" x14ac:dyDescent="0.2">
      <c r="A2284" t="s">
        <v>2305</v>
      </c>
      <c r="B2284" t="s">
        <v>1271</v>
      </c>
      <c r="C2284" t="s">
        <v>2222</v>
      </c>
      <c r="D2284">
        <v>378</v>
      </c>
    </row>
    <row r="2285" spans="1:4" x14ac:dyDescent="0.2">
      <c r="A2285" t="s">
        <v>2306</v>
      </c>
      <c r="B2285" t="s">
        <v>1271</v>
      </c>
      <c r="C2285" t="s">
        <v>2222</v>
      </c>
      <c r="D2285">
        <v>1108</v>
      </c>
    </row>
    <row r="2286" spans="1:4" x14ac:dyDescent="0.2">
      <c r="A2286" t="s">
        <v>2307</v>
      </c>
      <c r="B2286" t="s">
        <v>1271</v>
      </c>
      <c r="C2286" t="s">
        <v>2222</v>
      </c>
      <c r="D2286">
        <v>502</v>
      </c>
    </row>
    <row r="2287" spans="1:4" x14ac:dyDescent="0.2">
      <c r="A2287" t="s">
        <v>2308</v>
      </c>
      <c r="B2287" t="s">
        <v>1271</v>
      </c>
      <c r="C2287" t="s">
        <v>2222</v>
      </c>
      <c r="D2287">
        <v>1494</v>
      </c>
    </row>
    <row r="2288" spans="1:4" x14ac:dyDescent="0.2">
      <c r="A2288" t="s">
        <v>2309</v>
      </c>
      <c r="B2288" t="s">
        <v>1271</v>
      </c>
      <c r="C2288" t="s">
        <v>2222</v>
      </c>
      <c r="D2288">
        <v>3792</v>
      </c>
    </row>
    <row r="2289" spans="1:4" x14ac:dyDescent="0.2">
      <c r="A2289" t="s">
        <v>2310</v>
      </c>
      <c r="B2289" t="s">
        <v>1271</v>
      </c>
      <c r="C2289" t="s">
        <v>2222</v>
      </c>
      <c r="D2289">
        <v>924</v>
      </c>
    </row>
    <row r="2290" spans="1:4" x14ac:dyDescent="0.2">
      <c r="A2290" t="s">
        <v>2311</v>
      </c>
      <c r="B2290" t="s">
        <v>1271</v>
      </c>
      <c r="C2290" t="s">
        <v>2222</v>
      </c>
      <c r="D2290">
        <v>1689</v>
      </c>
    </row>
    <row r="2291" spans="1:4" x14ac:dyDescent="0.2">
      <c r="A2291" t="s">
        <v>2312</v>
      </c>
      <c r="B2291" t="s">
        <v>1271</v>
      </c>
      <c r="C2291" t="s">
        <v>2222</v>
      </c>
      <c r="D2291">
        <v>561</v>
      </c>
    </row>
    <row r="2292" spans="1:4" x14ac:dyDescent="0.2">
      <c r="A2292" t="s">
        <v>2313</v>
      </c>
      <c r="B2292" t="s">
        <v>1271</v>
      </c>
      <c r="C2292" t="s">
        <v>2222</v>
      </c>
      <c r="D2292">
        <v>383</v>
      </c>
    </row>
    <row r="2293" spans="1:4" x14ac:dyDescent="0.2">
      <c r="A2293" t="s">
        <v>2314</v>
      </c>
      <c r="B2293" t="s">
        <v>1271</v>
      </c>
      <c r="C2293" t="s">
        <v>2222</v>
      </c>
      <c r="D2293">
        <v>307</v>
      </c>
    </row>
    <row r="2294" spans="1:4" x14ac:dyDescent="0.2">
      <c r="A2294" t="s">
        <v>2315</v>
      </c>
      <c r="B2294" t="s">
        <v>1271</v>
      </c>
      <c r="C2294" t="s">
        <v>2222</v>
      </c>
      <c r="D2294">
        <v>711</v>
      </c>
    </row>
    <row r="2295" spans="1:4" x14ac:dyDescent="0.2">
      <c r="A2295" t="s">
        <v>2316</v>
      </c>
      <c r="B2295" t="s">
        <v>1271</v>
      </c>
      <c r="C2295" t="s">
        <v>2222</v>
      </c>
      <c r="D2295">
        <v>1722</v>
      </c>
    </row>
    <row r="2296" spans="1:4" x14ac:dyDescent="0.2">
      <c r="A2296" t="s">
        <v>2317</v>
      </c>
      <c r="B2296" t="s">
        <v>1271</v>
      </c>
      <c r="C2296" t="s">
        <v>2222</v>
      </c>
      <c r="D2296">
        <v>721</v>
      </c>
    </row>
    <row r="2297" spans="1:4" x14ac:dyDescent="0.2">
      <c r="A2297" t="s">
        <v>2318</v>
      </c>
      <c r="B2297" t="s">
        <v>1271</v>
      </c>
      <c r="C2297" t="s">
        <v>2222</v>
      </c>
      <c r="D2297">
        <v>15156</v>
      </c>
    </row>
    <row r="2298" spans="1:4" x14ac:dyDescent="0.2">
      <c r="A2298" t="s">
        <v>2319</v>
      </c>
      <c r="B2298" t="s">
        <v>1271</v>
      </c>
      <c r="C2298" t="s">
        <v>2222</v>
      </c>
      <c r="D2298">
        <v>364</v>
      </c>
    </row>
    <row r="2299" spans="1:4" x14ac:dyDescent="0.2">
      <c r="A2299" t="s">
        <v>2320</v>
      </c>
      <c r="B2299" t="s">
        <v>1271</v>
      </c>
      <c r="C2299" t="s">
        <v>2222</v>
      </c>
      <c r="D2299">
        <v>783</v>
      </c>
    </row>
    <row r="2300" spans="1:4" x14ac:dyDescent="0.2">
      <c r="A2300" t="s">
        <v>2321</v>
      </c>
      <c r="B2300" t="s">
        <v>1271</v>
      </c>
      <c r="C2300" t="s">
        <v>2222</v>
      </c>
      <c r="D2300">
        <v>173</v>
      </c>
    </row>
    <row r="2301" spans="1:4" x14ac:dyDescent="0.2">
      <c r="A2301" t="s">
        <v>2322</v>
      </c>
      <c r="B2301" t="s">
        <v>1271</v>
      </c>
      <c r="C2301" t="s">
        <v>2222</v>
      </c>
      <c r="D2301">
        <v>1181</v>
      </c>
    </row>
    <row r="2302" spans="1:4" x14ac:dyDescent="0.2">
      <c r="A2302" t="s">
        <v>2323</v>
      </c>
      <c r="B2302" t="s">
        <v>1271</v>
      </c>
      <c r="C2302" t="s">
        <v>2222</v>
      </c>
      <c r="D2302">
        <v>1885</v>
      </c>
    </row>
    <row r="2303" spans="1:4" x14ac:dyDescent="0.2">
      <c r="A2303" t="s">
        <v>2324</v>
      </c>
      <c r="B2303" t="s">
        <v>1271</v>
      </c>
      <c r="C2303" t="s">
        <v>2222</v>
      </c>
      <c r="D2303">
        <v>316</v>
      </c>
    </row>
    <row r="2304" spans="1:4" x14ac:dyDescent="0.2">
      <c r="A2304" t="s">
        <v>2325</v>
      </c>
      <c r="B2304" t="s">
        <v>1271</v>
      </c>
      <c r="C2304" t="s">
        <v>2222</v>
      </c>
      <c r="D2304">
        <v>1987</v>
      </c>
    </row>
    <row r="2305" spans="1:4" x14ac:dyDescent="0.2">
      <c r="A2305" t="s">
        <v>2326</v>
      </c>
      <c r="B2305" t="s">
        <v>1271</v>
      </c>
      <c r="C2305" t="s">
        <v>2222</v>
      </c>
      <c r="D2305">
        <v>68280</v>
      </c>
    </row>
    <row r="2306" spans="1:4" x14ac:dyDescent="0.2">
      <c r="A2306" t="s">
        <v>2327</v>
      </c>
      <c r="B2306" t="s">
        <v>1271</v>
      </c>
      <c r="C2306" t="s">
        <v>2222</v>
      </c>
      <c r="D2306">
        <v>915</v>
      </c>
    </row>
    <row r="2307" spans="1:4" x14ac:dyDescent="0.2">
      <c r="A2307" t="s">
        <v>2328</v>
      </c>
      <c r="B2307" t="s">
        <v>1271</v>
      </c>
      <c r="C2307" t="s">
        <v>2222</v>
      </c>
      <c r="D2307">
        <v>916</v>
      </c>
    </row>
    <row r="2308" spans="1:4" x14ac:dyDescent="0.2">
      <c r="A2308" t="s">
        <v>2329</v>
      </c>
      <c r="B2308" t="s">
        <v>1271</v>
      </c>
      <c r="C2308" t="s">
        <v>2222</v>
      </c>
      <c r="D2308">
        <v>2108</v>
      </c>
    </row>
    <row r="2309" spans="1:4" x14ac:dyDescent="0.2">
      <c r="A2309" t="s">
        <v>2330</v>
      </c>
      <c r="B2309" t="s">
        <v>1271</v>
      </c>
      <c r="C2309" t="s">
        <v>2222</v>
      </c>
      <c r="D2309">
        <v>2788</v>
      </c>
    </row>
    <row r="2310" spans="1:4" x14ac:dyDescent="0.2">
      <c r="A2310" t="s">
        <v>2331</v>
      </c>
      <c r="B2310" t="s">
        <v>1271</v>
      </c>
      <c r="C2310" t="s">
        <v>2222</v>
      </c>
      <c r="D2310">
        <v>1702</v>
      </c>
    </row>
    <row r="2311" spans="1:4" x14ac:dyDescent="0.2">
      <c r="A2311" t="s">
        <v>2332</v>
      </c>
      <c r="B2311" t="s">
        <v>1271</v>
      </c>
      <c r="C2311" t="s">
        <v>2222</v>
      </c>
      <c r="D2311">
        <v>722</v>
      </c>
    </row>
    <row r="2312" spans="1:4" x14ac:dyDescent="0.2">
      <c r="A2312" t="s">
        <v>2333</v>
      </c>
      <c r="B2312" t="s">
        <v>1271</v>
      </c>
      <c r="C2312" t="s">
        <v>2222</v>
      </c>
      <c r="D2312">
        <v>811</v>
      </c>
    </row>
    <row r="2313" spans="1:4" x14ac:dyDescent="0.2">
      <c r="A2313" t="s">
        <v>2334</v>
      </c>
      <c r="B2313" t="s">
        <v>1271</v>
      </c>
      <c r="C2313" t="s">
        <v>2222</v>
      </c>
      <c r="D2313">
        <v>1551</v>
      </c>
    </row>
    <row r="2314" spans="1:4" x14ac:dyDescent="0.2">
      <c r="A2314" t="s">
        <v>2335</v>
      </c>
      <c r="B2314" t="s">
        <v>1271</v>
      </c>
      <c r="C2314" t="s">
        <v>2222</v>
      </c>
      <c r="D2314">
        <v>432</v>
      </c>
    </row>
    <row r="2315" spans="1:4" x14ac:dyDescent="0.2">
      <c r="A2315" t="s">
        <v>2336</v>
      </c>
      <c r="B2315" t="s">
        <v>1271</v>
      </c>
      <c r="C2315" t="s">
        <v>2222</v>
      </c>
      <c r="D2315">
        <v>1056</v>
      </c>
    </row>
    <row r="2316" spans="1:4" x14ac:dyDescent="0.2">
      <c r="A2316" t="s">
        <v>2337</v>
      </c>
      <c r="B2316" t="s">
        <v>1271</v>
      </c>
      <c r="C2316" t="s">
        <v>2222</v>
      </c>
      <c r="D2316">
        <v>1506</v>
      </c>
    </row>
    <row r="2317" spans="1:4" x14ac:dyDescent="0.2">
      <c r="A2317" t="s">
        <v>2338</v>
      </c>
      <c r="B2317" t="s">
        <v>1271</v>
      </c>
      <c r="C2317" t="s">
        <v>2222</v>
      </c>
      <c r="D2317">
        <v>5186</v>
      </c>
    </row>
    <row r="2318" spans="1:4" x14ac:dyDescent="0.2">
      <c r="A2318" t="s">
        <v>2339</v>
      </c>
      <c r="B2318" t="s">
        <v>1271</v>
      </c>
      <c r="C2318" t="s">
        <v>2222</v>
      </c>
      <c r="D2318">
        <v>6164</v>
      </c>
    </row>
    <row r="2319" spans="1:4" x14ac:dyDescent="0.2">
      <c r="A2319" t="s">
        <v>2340</v>
      </c>
      <c r="B2319" t="s">
        <v>1271</v>
      </c>
      <c r="C2319" t="s">
        <v>2222</v>
      </c>
      <c r="D2319">
        <v>569</v>
      </c>
    </row>
    <row r="2320" spans="1:4" x14ac:dyDescent="0.2">
      <c r="A2320" t="s">
        <v>2341</v>
      </c>
      <c r="B2320" t="s">
        <v>1271</v>
      </c>
      <c r="C2320" t="s">
        <v>2222</v>
      </c>
      <c r="D2320">
        <v>79</v>
      </c>
    </row>
    <row r="2321" spans="1:4" x14ac:dyDescent="0.2">
      <c r="A2321" t="s">
        <v>2342</v>
      </c>
      <c r="B2321" t="s">
        <v>1271</v>
      </c>
      <c r="C2321" t="s">
        <v>2222</v>
      </c>
      <c r="D2321">
        <v>234</v>
      </c>
    </row>
    <row r="2322" spans="1:4" x14ac:dyDescent="0.2">
      <c r="A2322" t="s">
        <v>2343</v>
      </c>
      <c r="B2322" t="s">
        <v>1271</v>
      </c>
      <c r="C2322" t="s">
        <v>2222</v>
      </c>
      <c r="D2322">
        <v>619</v>
      </c>
    </row>
    <row r="2323" spans="1:4" x14ac:dyDescent="0.2">
      <c r="A2323" t="s">
        <v>2344</v>
      </c>
      <c r="B2323" t="s">
        <v>1271</v>
      </c>
      <c r="C2323" t="s">
        <v>2222</v>
      </c>
      <c r="D2323">
        <v>744</v>
      </c>
    </row>
    <row r="2324" spans="1:4" x14ac:dyDescent="0.2">
      <c r="A2324" t="s">
        <v>2345</v>
      </c>
      <c r="B2324" t="s">
        <v>1271</v>
      </c>
      <c r="C2324" t="s">
        <v>2222</v>
      </c>
      <c r="D2324">
        <v>1385</v>
      </c>
    </row>
    <row r="2325" spans="1:4" x14ac:dyDescent="0.2">
      <c r="A2325" t="s">
        <v>2346</v>
      </c>
      <c r="B2325" t="s">
        <v>1271</v>
      </c>
      <c r="C2325" t="s">
        <v>2222</v>
      </c>
      <c r="D2325">
        <v>638</v>
      </c>
    </row>
    <row r="2326" spans="1:4" x14ac:dyDescent="0.2">
      <c r="A2326" t="s">
        <v>2347</v>
      </c>
      <c r="B2326" t="s">
        <v>1271</v>
      </c>
      <c r="C2326" t="s">
        <v>2222</v>
      </c>
      <c r="D2326">
        <v>917</v>
      </c>
    </row>
    <row r="2327" spans="1:4" x14ac:dyDescent="0.2">
      <c r="A2327" t="s">
        <v>2348</v>
      </c>
      <c r="B2327" t="s">
        <v>1271</v>
      </c>
      <c r="C2327" t="s">
        <v>2222</v>
      </c>
      <c r="D2327">
        <v>516</v>
      </c>
    </row>
    <row r="2328" spans="1:4" x14ac:dyDescent="0.2">
      <c r="A2328" t="s">
        <v>2349</v>
      </c>
      <c r="B2328" t="s">
        <v>1271</v>
      </c>
      <c r="C2328" t="s">
        <v>2222</v>
      </c>
      <c r="D2328">
        <v>719</v>
      </c>
    </row>
    <row r="2329" spans="1:4" x14ac:dyDescent="0.2">
      <c r="A2329" t="s">
        <v>2350</v>
      </c>
      <c r="B2329" t="s">
        <v>1271</v>
      </c>
      <c r="C2329" t="s">
        <v>2222</v>
      </c>
      <c r="D2329">
        <v>3788</v>
      </c>
    </row>
    <row r="2330" spans="1:4" x14ac:dyDescent="0.2">
      <c r="A2330" t="s">
        <v>2351</v>
      </c>
      <c r="B2330" t="s">
        <v>1271</v>
      </c>
      <c r="C2330" t="s">
        <v>2222</v>
      </c>
      <c r="D2330">
        <v>1155</v>
      </c>
    </row>
    <row r="2331" spans="1:4" x14ac:dyDescent="0.2">
      <c r="A2331" t="s">
        <v>2352</v>
      </c>
      <c r="B2331" t="s">
        <v>1271</v>
      </c>
      <c r="C2331" t="s">
        <v>2222</v>
      </c>
      <c r="D2331">
        <v>5738</v>
      </c>
    </row>
    <row r="2332" spans="1:4" x14ac:dyDescent="0.2">
      <c r="A2332" t="s">
        <v>2353</v>
      </c>
      <c r="B2332" t="s">
        <v>1271</v>
      </c>
      <c r="C2332" t="s">
        <v>2222</v>
      </c>
      <c r="D2332">
        <v>5644</v>
      </c>
    </row>
    <row r="2333" spans="1:4" x14ac:dyDescent="0.2">
      <c r="A2333" t="s">
        <v>2354</v>
      </c>
      <c r="B2333" t="s">
        <v>1271</v>
      </c>
      <c r="C2333" t="s">
        <v>2222</v>
      </c>
      <c r="D2333">
        <v>2028</v>
      </c>
    </row>
    <row r="2334" spans="1:4" x14ac:dyDescent="0.2">
      <c r="A2334" t="s">
        <v>2355</v>
      </c>
      <c r="B2334" t="s">
        <v>1271</v>
      </c>
      <c r="C2334" t="s">
        <v>2222</v>
      </c>
      <c r="D2334">
        <v>1685</v>
      </c>
    </row>
    <row r="2335" spans="1:4" x14ac:dyDescent="0.2">
      <c r="A2335" t="s">
        <v>2356</v>
      </c>
      <c r="B2335" t="s">
        <v>1271</v>
      </c>
      <c r="C2335" t="s">
        <v>2222</v>
      </c>
      <c r="D2335">
        <v>840</v>
      </c>
    </row>
    <row r="2336" spans="1:4" x14ac:dyDescent="0.2">
      <c r="A2336" t="s">
        <v>2357</v>
      </c>
      <c r="B2336" t="s">
        <v>1271</v>
      </c>
      <c r="C2336" t="s">
        <v>2222</v>
      </c>
      <c r="D2336">
        <v>513</v>
      </c>
    </row>
    <row r="2337" spans="1:4" x14ac:dyDescent="0.2">
      <c r="A2337" t="s">
        <v>2358</v>
      </c>
      <c r="B2337" t="s">
        <v>1271</v>
      </c>
      <c r="C2337" t="s">
        <v>2222</v>
      </c>
      <c r="D2337">
        <v>2476</v>
      </c>
    </row>
    <row r="2338" spans="1:4" x14ac:dyDescent="0.2">
      <c r="A2338" t="s">
        <v>2359</v>
      </c>
      <c r="B2338" t="s">
        <v>1271</v>
      </c>
      <c r="C2338" t="s">
        <v>2222</v>
      </c>
      <c r="D2338">
        <v>864</v>
      </c>
    </row>
    <row r="2339" spans="1:4" x14ac:dyDescent="0.2">
      <c r="A2339" t="s">
        <v>2360</v>
      </c>
      <c r="B2339" t="s">
        <v>1271</v>
      </c>
      <c r="C2339" t="s">
        <v>2222</v>
      </c>
      <c r="D2339">
        <v>598</v>
      </c>
    </row>
    <row r="2340" spans="1:4" x14ac:dyDescent="0.2">
      <c r="A2340" t="s">
        <v>2361</v>
      </c>
      <c r="B2340" t="s">
        <v>1271</v>
      </c>
      <c r="C2340" t="s">
        <v>2222</v>
      </c>
      <c r="D2340">
        <v>1760</v>
      </c>
    </row>
    <row r="2341" spans="1:4" x14ac:dyDescent="0.2">
      <c r="A2341" t="s">
        <v>2362</v>
      </c>
      <c r="B2341" t="s">
        <v>1271</v>
      </c>
      <c r="C2341" t="s">
        <v>2222</v>
      </c>
      <c r="D2341">
        <v>967</v>
      </c>
    </row>
    <row r="2342" spans="1:4" x14ac:dyDescent="0.2">
      <c r="A2342" t="s">
        <v>2363</v>
      </c>
      <c r="B2342" t="s">
        <v>1271</v>
      </c>
      <c r="C2342" t="s">
        <v>2222</v>
      </c>
      <c r="D2342">
        <v>257</v>
      </c>
    </row>
    <row r="2343" spans="1:4" x14ac:dyDescent="0.2">
      <c r="A2343" t="s">
        <v>2364</v>
      </c>
      <c r="B2343" t="s">
        <v>1271</v>
      </c>
      <c r="C2343" t="s">
        <v>2222</v>
      </c>
      <c r="D2343">
        <v>680</v>
      </c>
    </row>
    <row r="2344" spans="1:4" x14ac:dyDescent="0.2">
      <c r="A2344" t="s">
        <v>2365</v>
      </c>
      <c r="B2344" t="s">
        <v>1271</v>
      </c>
      <c r="C2344" t="s">
        <v>2222</v>
      </c>
      <c r="D2344">
        <v>5807</v>
      </c>
    </row>
    <row r="2345" spans="1:4" x14ac:dyDescent="0.2">
      <c r="A2345" t="s">
        <v>2366</v>
      </c>
      <c r="B2345" t="s">
        <v>1271</v>
      </c>
      <c r="C2345" t="s">
        <v>2222</v>
      </c>
      <c r="D2345">
        <v>1146</v>
      </c>
    </row>
    <row r="2346" spans="1:4" x14ac:dyDescent="0.2">
      <c r="A2346" t="s">
        <v>2367</v>
      </c>
      <c r="B2346" t="s">
        <v>1271</v>
      </c>
      <c r="C2346" t="s">
        <v>2222</v>
      </c>
      <c r="D2346">
        <v>602</v>
      </c>
    </row>
    <row r="2347" spans="1:4" x14ac:dyDescent="0.2">
      <c r="A2347" t="s">
        <v>2368</v>
      </c>
      <c r="B2347" t="s">
        <v>1271</v>
      </c>
      <c r="C2347" t="s">
        <v>2222</v>
      </c>
      <c r="D2347">
        <v>11639</v>
      </c>
    </row>
    <row r="2348" spans="1:4" x14ac:dyDescent="0.2">
      <c r="A2348" t="s">
        <v>2369</v>
      </c>
      <c r="B2348" t="s">
        <v>1271</v>
      </c>
      <c r="C2348" t="s">
        <v>2222</v>
      </c>
      <c r="D2348">
        <v>651</v>
      </c>
    </row>
    <row r="2349" spans="1:4" x14ac:dyDescent="0.2">
      <c r="A2349" t="s">
        <v>2370</v>
      </c>
      <c r="B2349" t="s">
        <v>1271</v>
      </c>
      <c r="C2349" t="s">
        <v>2222</v>
      </c>
      <c r="D2349">
        <v>1693</v>
      </c>
    </row>
    <row r="2350" spans="1:4" x14ac:dyDescent="0.2">
      <c r="A2350" t="s">
        <v>2371</v>
      </c>
      <c r="B2350" t="s">
        <v>1271</v>
      </c>
      <c r="C2350" t="s">
        <v>2222</v>
      </c>
      <c r="D2350">
        <v>588</v>
      </c>
    </row>
    <row r="2351" spans="1:4" x14ac:dyDescent="0.2">
      <c r="A2351" t="s">
        <v>2372</v>
      </c>
      <c r="B2351" t="s">
        <v>1271</v>
      </c>
      <c r="C2351" t="s">
        <v>2222</v>
      </c>
      <c r="D2351">
        <v>977</v>
      </c>
    </row>
    <row r="2352" spans="1:4" x14ac:dyDescent="0.2">
      <c r="A2352" t="s">
        <v>2373</v>
      </c>
      <c r="B2352" t="s">
        <v>1271</v>
      </c>
      <c r="C2352" t="s">
        <v>2222</v>
      </c>
      <c r="D2352">
        <v>347</v>
      </c>
    </row>
    <row r="2353" spans="1:4" x14ac:dyDescent="0.2">
      <c r="A2353" t="s">
        <v>2374</v>
      </c>
      <c r="B2353" t="s">
        <v>1271</v>
      </c>
      <c r="C2353" t="s">
        <v>2222</v>
      </c>
      <c r="D2353">
        <v>2395</v>
      </c>
    </row>
    <row r="2354" spans="1:4" x14ac:dyDescent="0.2">
      <c r="A2354" t="s">
        <v>2375</v>
      </c>
      <c r="B2354" t="s">
        <v>1271</v>
      </c>
      <c r="C2354" t="s">
        <v>2222</v>
      </c>
      <c r="D2354">
        <v>3427</v>
      </c>
    </row>
    <row r="2355" spans="1:4" x14ac:dyDescent="0.2">
      <c r="A2355" t="s">
        <v>2376</v>
      </c>
      <c r="B2355" t="s">
        <v>1271</v>
      </c>
      <c r="C2355" t="s">
        <v>2222</v>
      </c>
      <c r="D2355">
        <v>837</v>
      </c>
    </row>
    <row r="2356" spans="1:4" x14ac:dyDescent="0.2">
      <c r="A2356" t="s">
        <v>2377</v>
      </c>
      <c r="B2356" t="s">
        <v>1271</v>
      </c>
      <c r="C2356" t="s">
        <v>2222</v>
      </c>
      <c r="D2356">
        <v>4361</v>
      </c>
    </row>
    <row r="2357" spans="1:4" x14ac:dyDescent="0.2">
      <c r="A2357" t="s">
        <v>2378</v>
      </c>
      <c r="B2357" t="s">
        <v>1271</v>
      </c>
      <c r="C2357" t="s">
        <v>2222</v>
      </c>
      <c r="D2357">
        <v>2036</v>
      </c>
    </row>
    <row r="2358" spans="1:4" x14ac:dyDescent="0.2">
      <c r="A2358" t="s">
        <v>2379</v>
      </c>
      <c r="B2358" t="s">
        <v>1271</v>
      </c>
      <c r="C2358" t="s">
        <v>2222</v>
      </c>
      <c r="D2358">
        <v>3828</v>
      </c>
    </row>
    <row r="2359" spans="1:4" x14ac:dyDescent="0.2">
      <c r="A2359" t="s">
        <v>2380</v>
      </c>
      <c r="B2359" t="s">
        <v>1271</v>
      </c>
      <c r="C2359" t="s">
        <v>2222</v>
      </c>
      <c r="D2359">
        <v>1023</v>
      </c>
    </row>
    <row r="2360" spans="1:4" x14ac:dyDescent="0.2">
      <c r="A2360" t="s">
        <v>2381</v>
      </c>
      <c r="B2360" t="s">
        <v>1271</v>
      </c>
      <c r="C2360" t="s">
        <v>2222</v>
      </c>
      <c r="D2360">
        <v>655</v>
      </c>
    </row>
    <row r="2361" spans="1:4" x14ac:dyDescent="0.2">
      <c r="A2361" t="s">
        <v>2382</v>
      </c>
      <c r="B2361" t="s">
        <v>1271</v>
      </c>
      <c r="C2361" t="s">
        <v>2222</v>
      </c>
      <c r="D2361">
        <v>236</v>
      </c>
    </row>
    <row r="2362" spans="1:4" x14ac:dyDescent="0.2">
      <c r="A2362" t="s">
        <v>2383</v>
      </c>
      <c r="B2362" t="s">
        <v>1271</v>
      </c>
      <c r="C2362" t="s">
        <v>2222</v>
      </c>
      <c r="D2362">
        <v>2153</v>
      </c>
    </row>
    <row r="2363" spans="1:4" x14ac:dyDescent="0.2">
      <c r="A2363" t="s">
        <v>2384</v>
      </c>
      <c r="B2363" t="s">
        <v>1271</v>
      </c>
      <c r="C2363" t="s">
        <v>2222</v>
      </c>
      <c r="D2363">
        <v>1537</v>
      </c>
    </row>
    <row r="2364" spans="1:4" x14ac:dyDescent="0.2">
      <c r="A2364" t="s">
        <v>2385</v>
      </c>
      <c r="B2364" t="s">
        <v>1271</v>
      </c>
      <c r="C2364" t="s">
        <v>2222</v>
      </c>
      <c r="D2364">
        <v>3405</v>
      </c>
    </row>
    <row r="2365" spans="1:4" x14ac:dyDescent="0.2">
      <c r="A2365" t="s">
        <v>2386</v>
      </c>
      <c r="B2365" t="s">
        <v>1271</v>
      </c>
      <c r="C2365" t="s">
        <v>2222</v>
      </c>
      <c r="D2365">
        <v>101</v>
      </c>
    </row>
    <row r="2366" spans="1:4" x14ac:dyDescent="0.2">
      <c r="A2366" t="s">
        <v>2387</v>
      </c>
      <c r="B2366" t="s">
        <v>1271</v>
      </c>
      <c r="C2366" t="s">
        <v>2222</v>
      </c>
      <c r="D2366">
        <v>3066</v>
      </c>
    </row>
    <row r="2367" spans="1:4" x14ac:dyDescent="0.2">
      <c r="A2367" t="s">
        <v>2388</v>
      </c>
      <c r="B2367" t="s">
        <v>1271</v>
      </c>
      <c r="C2367" t="s">
        <v>2222</v>
      </c>
      <c r="D2367">
        <v>386</v>
      </c>
    </row>
    <row r="2368" spans="1:4" x14ac:dyDescent="0.2">
      <c r="A2368" t="s">
        <v>2389</v>
      </c>
      <c r="B2368" t="s">
        <v>1271</v>
      </c>
      <c r="C2368" t="s">
        <v>2222</v>
      </c>
      <c r="D2368">
        <v>1319</v>
      </c>
    </row>
    <row r="2369" spans="1:4" x14ac:dyDescent="0.2">
      <c r="A2369" t="s">
        <v>2390</v>
      </c>
      <c r="B2369" t="s">
        <v>1271</v>
      </c>
      <c r="C2369" t="s">
        <v>2222</v>
      </c>
      <c r="D2369">
        <v>5933</v>
      </c>
    </row>
    <row r="2370" spans="1:4" x14ac:dyDescent="0.2">
      <c r="A2370" t="s">
        <v>2391</v>
      </c>
      <c r="B2370" t="s">
        <v>1271</v>
      </c>
      <c r="C2370" t="s">
        <v>2222</v>
      </c>
      <c r="D2370">
        <v>60109</v>
      </c>
    </row>
    <row r="2371" spans="1:4" x14ac:dyDescent="0.2">
      <c r="A2371" t="s">
        <v>2392</v>
      </c>
      <c r="B2371" t="s">
        <v>1271</v>
      </c>
      <c r="C2371" t="s">
        <v>2222</v>
      </c>
      <c r="D2371">
        <v>75</v>
      </c>
    </row>
    <row r="2372" spans="1:4" x14ac:dyDescent="0.2">
      <c r="A2372" t="s">
        <v>2393</v>
      </c>
      <c r="B2372" t="s">
        <v>1271</v>
      </c>
      <c r="C2372" t="s">
        <v>2222</v>
      </c>
      <c r="D2372">
        <v>770</v>
      </c>
    </row>
    <row r="2373" spans="1:4" x14ac:dyDescent="0.2">
      <c r="A2373" t="s">
        <v>2394</v>
      </c>
      <c r="B2373" t="s">
        <v>1271</v>
      </c>
      <c r="C2373" t="s">
        <v>2222</v>
      </c>
      <c r="D2373">
        <v>3153</v>
      </c>
    </row>
    <row r="2374" spans="1:4" x14ac:dyDescent="0.2">
      <c r="A2374" t="s">
        <v>2395</v>
      </c>
      <c r="B2374" t="s">
        <v>1271</v>
      </c>
      <c r="C2374" t="s">
        <v>2222</v>
      </c>
      <c r="D2374">
        <v>1546</v>
      </c>
    </row>
    <row r="2375" spans="1:4" x14ac:dyDescent="0.2">
      <c r="A2375" t="s">
        <v>2396</v>
      </c>
      <c r="B2375" t="s">
        <v>1271</v>
      </c>
      <c r="C2375" t="s">
        <v>2222</v>
      </c>
      <c r="D2375">
        <v>38174</v>
      </c>
    </row>
    <row r="2376" spans="1:4" x14ac:dyDescent="0.2">
      <c r="A2376" t="s">
        <v>2397</v>
      </c>
      <c r="B2376" t="s">
        <v>1271</v>
      </c>
      <c r="C2376" t="s">
        <v>2222</v>
      </c>
      <c r="D2376">
        <v>133</v>
      </c>
    </row>
    <row r="2377" spans="1:4" x14ac:dyDescent="0.2">
      <c r="A2377" t="s">
        <v>2398</v>
      </c>
      <c r="B2377" t="s">
        <v>1271</v>
      </c>
      <c r="C2377" t="s">
        <v>2222</v>
      </c>
      <c r="D2377">
        <v>1036</v>
      </c>
    </row>
    <row r="2378" spans="1:4" x14ac:dyDescent="0.2">
      <c r="A2378" t="s">
        <v>2399</v>
      </c>
      <c r="B2378" t="s">
        <v>1271</v>
      </c>
      <c r="C2378" t="s">
        <v>2222</v>
      </c>
      <c r="D2378">
        <v>1696</v>
      </c>
    </row>
    <row r="2379" spans="1:4" x14ac:dyDescent="0.2">
      <c r="A2379" t="s">
        <v>2400</v>
      </c>
      <c r="B2379" t="s">
        <v>1271</v>
      </c>
      <c r="C2379" t="s">
        <v>2222</v>
      </c>
      <c r="D2379">
        <v>1082</v>
      </c>
    </row>
    <row r="2380" spans="1:4" x14ac:dyDescent="0.2">
      <c r="A2380" t="s">
        <v>2401</v>
      </c>
      <c r="B2380" t="s">
        <v>1271</v>
      </c>
      <c r="C2380" t="s">
        <v>2222</v>
      </c>
      <c r="D2380">
        <v>478</v>
      </c>
    </row>
    <row r="2381" spans="1:4" x14ac:dyDescent="0.2">
      <c r="A2381" t="s">
        <v>2402</v>
      </c>
      <c r="B2381" t="s">
        <v>1271</v>
      </c>
      <c r="C2381" t="s">
        <v>2222</v>
      </c>
      <c r="D2381">
        <v>445</v>
      </c>
    </row>
    <row r="2382" spans="1:4" x14ac:dyDescent="0.2">
      <c r="A2382" t="s">
        <v>2403</v>
      </c>
      <c r="B2382" t="s">
        <v>1271</v>
      </c>
      <c r="C2382" t="s">
        <v>2222</v>
      </c>
      <c r="D2382">
        <v>1653</v>
      </c>
    </row>
    <row r="2383" spans="1:4" x14ac:dyDescent="0.2">
      <c r="A2383" t="s">
        <v>2404</v>
      </c>
      <c r="B2383" t="s">
        <v>1271</v>
      </c>
      <c r="C2383" t="s">
        <v>2222</v>
      </c>
      <c r="D2383">
        <v>3223</v>
      </c>
    </row>
    <row r="2384" spans="1:4" x14ac:dyDescent="0.2">
      <c r="A2384" t="s">
        <v>2405</v>
      </c>
      <c r="B2384" t="s">
        <v>1271</v>
      </c>
      <c r="C2384" t="s">
        <v>2222</v>
      </c>
      <c r="D2384">
        <v>895</v>
      </c>
    </row>
    <row r="2385" spans="1:4" x14ac:dyDescent="0.2">
      <c r="A2385" t="s">
        <v>2406</v>
      </c>
      <c r="B2385" t="s">
        <v>1271</v>
      </c>
      <c r="C2385" t="s">
        <v>2222</v>
      </c>
      <c r="D2385">
        <v>2490</v>
      </c>
    </row>
    <row r="2386" spans="1:4" x14ac:dyDescent="0.2">
      <c r="A2386" t="s">
        <v>2407</v>
      </c>
      <c r="B2386" t="s">
        <v>1271</v>
      </c>
      <c r="C2386" t="s">
        <v>2222</v>
      </c>
      <c r="D2386">
        <v>1156</v>
      </c>
    </row>
    <row r="2387" spans="1:4" x14ac:dyDescent="0.2">
      <c r="A2387" t="s">
        <v>2408</v>
      </c>
      <c r="B2387" t="s">
        <v>1271</v>
      </c>
      <c r="C2387" t="s">
        <v>2409</v>
      </c>
      <c r="D2387">
        <v>1302</v>
      </c>
    </row>
    <row r="2388" spans="1:4" x14ac:dyDescent="0.2">
      <c r="A2388" t="s">
        <v>2410</v>
      </c>
      <c r="B2388" t="s">
        <v>1271</v>
      </c>
      <c r="C2388" t="s">
        <v>2409</v>
      </c>
      <c r="D2388">
        <v>3757</v>
      </c>
    </row>
    <row r="2389" spans="1:4" x14ac:dyDescent="0.2">
      <c r="A2389" t="s">
        <v>2411</v>
      </c>
      <c r="B2389" t="s">
        <v>1271</v>
      </c>
      <c r="C2389" t="s">
        <v>2409</v>
      </c>
      <c r="D2389">
        <v>2075</v>
      </c>
    </row>
    <row r="2390" spans="1:4" x14ac:dyDescent="0.2">
      <c r="A2390" t="s">
        <v>2412</v>
      </c>
      <c r="B2390" t="s">
        <v>1271</v>
      </c>
      <c r="C2390" t="s">
        <v>2409</v>
      </c>
      <c r="D2390">
        <v>717</v>
      </c>
    </row>
    <row r="2391" spans="1:4" x14ac:dyDescent="0.2">
      <c r="A2391" t="s">
        <v>2413</v>
      </c>
      <c r="B2391" t="s">
        <v>1271</v>
      </c>
      <c r="C2391" t="s">
        <v>2409</v>
      </c>
      <c r="D2391">
        <v>4788</v>
      </c>
    </row>
    <row r="2392" spans="1:4" x14ac:dyDescent="0.2">
      <c r="A2392" t="s">
        <v>2414</v>
      </c>
      <c r="B2392" t="s">
        <v>1271</v>
      </c>
      <c r="C2392" t="s">
        <v>2409</v>
      </c>
      <c r="D2392">
        <v>1485</v>
      </c>
    </row>
    <row r="2393" spans="1:4" x14ac:dyDescent="0.2">
      <c r="A2393" t="s">
        <v>2415</v>
      </c>
      <c r="B2393" t="s">
        <v>1271</v>
      </c>
      <c r="C2393" t="s">
        <v>2409</v>
      </c>
      <c r="D2393">
        <v>621</v>
      </c>
    </row>
    <row r="2394" spans="1:4" x14ac:dyDescent="0.2">
      <c r="A2394" t="s">
        <v>2416</v>
      </c>
      <c r="B2394" t="s">
        <v>1271</v>
      </c>
      <c r="C2394" t="s">
        <v>2409</v>
      </c>
      <c r="D2394">
        <v>1260</v>
      </c>
    </row>
    <row r="2395" spans="1:4" x14ac:dyDescent="0.2">
      <c r="A2395" t="s">
        <v>2417</v>
      </c>
      <c r="B2395" t="s">
        <v>1271</v>
      </c>
      <c r="C2395" t="s">
        <v>2409</v>
      </c>
      <c r="D2395">
        <v>1303</v>
      </c>
    </row>
    <row r="2396" spans="1:4" x14ac:dyDescent="0.2">
      <c r="A2396" t="s">
        <v>2418</v>
      </c>
      <c r="B2396" t="s">
        <v>1271</v>
      </c>
      <c r="C2396" t="s">
        <v>2409</v>
      </c>
      <c r="D2396">
        <v>683</v>
      </c>
    </row>
    <row r="2397" spans="1:4" x14ac:dyDescent="0.2">
      <c r="A2397" t="s">
        <v>2419</v>
      </c>
      <c r="B2397" t="s">
        <v>1271</v>
      </c>
      <c r="C2397" t="s">
        <v>2409</v>
      </c>
      <c r="D2397">
        <v>2095</v>
      </c>
    </row>
    <row r="2398" spans="1:4" x14ac:dyDescent="0.2">
      <c r="A2398" t="s">
        <v>2420</v>
      </c>
      <c r="B2398" t="s">
        <v>1271</v>
      </c>
      <c r="C2398" t="s">
        <v>2409</v>
      </c>
      <c r="D2398">
        <v>577</v>
      </c>
    </row>
    <row r="2399" spans="1:4" x14ac:dyDescent="0.2">
      <c r="A2399" t="s">
        <v>2421</v>
      </c>
      <c r="B2399" t="s">
        <v>1271</v>
      </c>
      <c r="C2399" t="s">
        <v>2409</v>
      </c>
      <c r="D2399">
        <v>439</v>
      </c>
    </row>
    <row r="2400" spans="1:4" x14ac:dyDescent="0.2">
      <c r="A2400" t="s">
        <v>2422</v>
      </c>
      <c r="B2400" t="s">
        <v>1271</v>
      </c>
      <c r="C2400" t="s">
        <v>2409</v>
      </c>
      <c r="D2400">
        <v>2452</v>
      </c>
    </row>
    <row r="2401" spans="1:4" x14ac:dyDescent="0.2">
      <c r="A2401" t="s">
        <v>2423</v>
      </c>
      <c r="B2401" t="s">
        <v>1271</v>
      </c>
      <c r="C2401" t="s">
        <v>2409</v>
      </c>
      <c r="D2401">
        <v>4103</v>
      </c>
    </row>
    <row r="2402" spans="1:4" x14ac:dyDescent="0.2">
      <c r="A2402" t="s">
        <v>2424</v>
      </c>
      <c r="B2402" t="s">
        <v>1271</v>
      </c>
      <c r="C2402" t="s">
        <v>2409</v>
      </c>
      <c r="D2402">
        <v>1826</v>
      </c>
    </row>
    <row r="2403" spans="1:4" x14ac:dyDescent="0.2">
      <c r="A2403" t="s">
        <v>2425</v>
      </c>
      <c r="B2403" t="s">
        <v>1271</v>
      </c>
      <c r="C2403" t="s">
        <v>2409</v>
      </c>
      <c r="D2403">
        <v>1180</v>
      </c>
    </row>
    <row r="2404" spans="1:4" x14ac:dyDescent="0.2">
      <c r="A2404" t="s">
        <v>2426</v>
      </c>
      <c r="B2404" t="s">
        <v>1271</v>
      </c>
      <c r="C2404" t="s">
        <v>2409</v>
      </c>
      <c r="D2404">
        <v>548</v>
      </c>
    </row>
    <row r="2405" spans="1:4" x14ac:dyDescent="0.2">
      <c r="A2405" t="s">
        <v>2427</v>
      </c>
      <c r="B2405" t="s">
        <v>1271</v>
      </c>
      <c r="C2405" t="s">
        <v>2409</v>
      </c>
      <c r="D2405">
        <v>1761</v>
      </c>
    </row>
    <row r="2406" spans="1:4" x14ac:dyDescent="0.2">
      <c r="A2406" t="s">
        <v>2428</v>
      </c>
      <c r="B2406" t="s">
        <v>1271</v>
      </c>
      <c r="C2406" t="s">
        <v>2409</v>
      </c>
      <c r="D2406">
        <v>15111</v>
      </c>
    </row>
    <row r="2407" spans="1:4" x14ac:dyDescent="0.2">
      <c r="A2407" t="s">
        <v>2429</v>
      </c>
      <c r="B2407" t="s">
        <v>1271</v>
      </c>
      <c r="C2407" t="s">
        <v>2409</v>
      </c>
      <c r="D2407">
        <v>1680</v>
      </c>
    </row>
    <row r="2408" spans="1:4" x14ac:dyDescent="0.2">
      <c r="A2408" t="s">
        <v>2430</v>
      </c>
      <c r="B2408" t="s">
        <v>1271</v>
      </c>
      <c r="C2408" t="s">
        <v>2409</v>
      </c>
      <c r="D2408">
        <v>576</v>
      </c>
    </row>
    <row r="2409" spans="1:4" x14ac:dyDescent="0.2">
      <c r="A2409" t="s">
        <v>2431</v>
      </c>
      <c r="B2409" t="s">
        <v>1271</v>
      </c>
      <c r="C2409" t="s">
        <v>2409</v>
      </c>
      <c r="D2409">
        <v>455</v>
      </c>
    </row>
    <row r="2410" spans="1:4" x14ac:dyDescent="0.2">
      <c r="A2410" t="s">
        <v>2432</v>
      </c>
      <c r="B2410" t="s">
        <v>1271</v>
      </c>
      <c r="C2410" t="s">
        <v>2409</v>
      </c>
      <c r="D2410">
        <v>9506</v>
      </c>
    </row>
    <row r="2411" spans="1:4" x14ac:dyDescent="0.2">
      <c r="A2411" t="s">
        <v>2433</v>
      </c>
      <c r="B2411" t="s">
        <v>1271</v>
      </c>
      <c r="C2411" t="s">
        <v>2409</v>
      </c>
      <c r="D2411">
        <v>5651</v>
      </c>
    </row>
    <row r="2412" spans="1:4" x14ac:dyDescent="0.2">
      <c r="A2412" t="s">
        <v>2434</v>
      </c>
      <c r="B2412" t="s">
        <v>1271</v>
      </c>
      <c r="C2412" t="s">
        <v>2409</v>
      </c>
      <c r="D2412">
        <v>330</v>
      </c>
    </row>
    <row r="2413" spans="1:4" x14ac:dyDescent="0.2">
      <c r="A2413" t="s">
        <v>2435</v>
      </c>
      <c r="B2413" t="s">
        <v>1271</v>
      </c>
      <c r="C2413" t="s">
        <v>2409</v>
      </c>
      <c r="D2413">
        <v>553</v>
      </c>
    </row>
    <row r="2414" spans="1:4" x14ac:dyDescent="0.2">
      <c r="A2414" t="s">
        <v>2436</v>
      </c>
      <c r="B2414" t="s">
        <v>1271</v>
      </c>
      <c r="C2414" t="s">
        <v>2409</v>
      </c>
      <c r="D2414">
        <v>2240</v>
      </c>
    </row>
    <row r="2415" spans="1:4" x14ac:dyDescent="0.2">
      <c r="A2415" t="s">
        <v>2437</v>
      </c>
      <c r="B2415" t="s">
        <v>1271</v>
      </c>
      <c r="C2415" t="s">
        <v>2409</v>
      </c>
      <c r="D2415">
        <v>955</v>
      </c>
    </row>
    <row r="2416" spans="1:4" x14ac:dyDescent="0.2">
      <c r="A2416" t="s">
        <v>2438</v>
      </c>
      <c r="B2416" t="s">
        <v>1271</v>
      </c>
      <c r="C2416" t="s">
        <v>2409</v>
      </c>
      <c r="D2416">
        <v>1371</v>
      </c>
    </row>
    <row r="2417" spans="1:4" x14ac:dyDescent="0.2">
      <c r="A2417" t="s">
        <v>2439</v>
      </c>
      <c r="B2417" t="s">
        <v>1271</v>
      </c>
      <c r="C2417" t="s">
        <v>2409</v>
      </c>
      <c r="D2417">
        <v>1123</v>
      </c>
    </row>
    <row r="2418" spans="1:4" x14ac:dyDescent="0.2">
      <c r="A2418" t="s">
        <v>2440</v>
      </c>
      <c r="B2418" t="s">
        <v>1271</v>
      </c>
      <c r="C2418" t="s">
        <v>2409</v>
      </c>
      <c r="D2418">
        <v>1423</v>
      </c>
    </row>
    <row r="2419" spans="1:4" x14ac:dyDescent="0.2">
      <c r="A2419" t="s">
        <v>2441</v>
      </c>
      <c r="B2419" t="s">
        <v>1271</v>
      </c>
      <c r="C2419" t="s">
        <v>2409</v>
      </c>
      <c r="D2419">
        <v>1645</v>
      </c>
    </row>
    <row r="2420" spans="1:4" x14ac:dyDescent="0.2">
      <c r="A2420" t="s">
        <v>2442</v>
      </c>
      <c r="B2420" t="s">
        <v>1271</v>
      </c>
      <c r="C2420" t="s">
        <v>2409</v>
      </c>
      <c r="D2420">
        <v>33091</v>
      </c>
    </row>
    <row r="2421" spans="1:4" x14ac:dyDescent="0.2">
      <c r="A2421" t="s">
        <v>2443</v>
      </c>
      <c r="B2421" t="s">
        <v>1271</v>
      </c>
      <c r="C2421" t="s">
        <v>2409</v>
      </c>
      <c r="D2421">
        <v>69589</v>
      </c>
    </row>
    <row r="2422" spans="1:4" x14ac:dyDescent="0.2">
      <c r="A2422" t="s">
        <v>2444</v>
      </c>
      <c r="B2422" t="s">
        <v>1271</v>
      </c>
      <c r="C2422" t="s">
        <v>2409</v>
      </c>
      <c r="D2422">
        <v>1580</v>
      </c>
    </row>
    <row r="2423" spans="1:4" x14ac:dyDescent="0.2">
      <c r="A2423" t="s">
        <v>2445</v>
      </c>
      <c r="B2423" t="s">
        <v>1271</v>
      </c>
      <c r="C2423" t="s">
        <v>2409</v>
      </c>
      <c r="D2423">
        <v>654</v>
      </c>
    </row>
    <row r="2424" spans="1:4" x14ac:dyDescent="0.2">
      <c r="A2424" t="s">
        <v>2446</v>
      </c>
      <c r="B2424" t="s">
        <v>1271</v>
      </c>
      <c r="C2424" t="s">
        <v>2409</v>
      </c>
      <c r="D2424">
        <v>447</v>
      </c>
    </row>
    <row r="2425" spans="1:4" x14ac:dyDescent="0.2">
      <c r="A2425" t="s">
        <v>2447</v>
      </c>
      <c r="B2425" t="s">
        <v>1271</v>
      </c>
      <c r="C2425" t="s">
        <v>2409</v>
      </c>
      <c r="D2425">
        <v>310</v>
      </c>
    </row>
    <row r="2426" spans="1:4" x14ac:dyDescent="0.2">
      <c r="A2426" t="s">
        <v>2448</v>
      </c>
      <c r="B2426" t="s">
        <v>1271</v>
      </c>
      <c r="C2426" t="s">
        <v>2409</v>
      </c>
      <c r="D2426">
        <v>3865</v>
      </c>
    </row>
    <row r="2427" spans="1:4" x14ac:dyDescent="0.2">
      <c r="A2427" t="s">
        <v>2449</v>
      </c>
      <c r="B2427" t="s">
        <v>1271</v>
      </c>
      <c r="C2427" t="s">
        <v>2409</v>
      </c>
      <c r="D2427">
        <v>1200</v>
      </c>
    </row>
    <row r="2428" spans="1:4" x14ac:dyDescent="0.2">
      <c r="A2428" t="s">
        <v>2450</v>
      </c>
      <c r="B2428" t="s">
        <v>1271</v>
      </c>
      <c r="C2428" t="s">
        <v>2409</v>
      </c>
      <c r="D2428">
        <v>1116</v>
      </c>
    </row>
    <row r="2429" spans="1:4" x14ac:dyDescent="0.2">
      <c r="A2429" t="s">
        <v>2451</v>
      </c>
      <c r="B2429" t="s">
        <v>1271</v>
      </c>
      <c r="C2429" t="s">
        <v>2409</v>
      </c>
      <c r="D2429">
        <v>899</v>
      </c>
    </row>
    <row r="2430" spans="1:4" x14ac:dyDescent="0.2">
      <c r="A2430" t="s">
        <v>2452</v>
      </c>
      <c r="B2430" t="s">
        <v>1271</v>
      </c>
      <c r="C2430" t="s">
        <v>2409</v>
      </c>
      <c r="D2430">
        <v>2015</v>
      </c>
    </row>
    <row r="2431" spans="1:4" x14ac:dyDescent="0.2">
      <c r="A2431" t="s">
        <v>2453</v>
      </c>
      <c r="B2431" t="s">
        <v>1271</v>
      </c>
      <c r="C2431" t="s">
        <v>2409</v>
      </c>
      <c r="D2431">
        <v>1178</v>
      </c>
    </row>
    <row r="2432" spans="1:4" x14ac:dyDescent="0.2">
      <c r="A2432" t="s">
        <v>2454</v>
      </c>
      <c r="B2432" t="s">
        <v>1271</v>
      </c>
      <c r="C2432" t="s">
        <v>2409</v>
      </c>
      <c r="D2432">
        <v>1283</v>
      </c>
    </row>
    <row r="2433" spans="1:4" x14ac:dyDescent="0.2">
      <c r="A2433" t="s">
        <v>2455</v>
      </c>
      <c r="B2433" t="s">
        <v>1271</v>
      </c>
      <c r="C2433" t="s">
        <v>2409</v>
      </c>
      <c r="D2433">
        <v>636</v>
      </c>
    </row>
    <row r="2434" spans="1:4" x14ac:dyDescent="0.2">
      <c r="A2434" t="s">
        <v>2456</v>
      </c>
      <c r="B2434" t="s">
        <v>1271</v>
      </c>
      <c r="C2434" t="s">
        <v>2409</v>
      </c>
      <c r="D2434">
        <v>1469</v>
      </c>
    </row>
    <row r="2435" spans="1:4" x14ac:dyDescent="0.2">
      <c r="A2435" t="s">
        <v>2457</v>
      </c>
      <c r="B2435" t="s">
        <v>1271</v>
      </c>
      <c r="C2435" t="s">
        <v>2409</v>
      </c>
      <c r="D2435">
        <v>1873</v>
      </c>
    </row>
    <row r="2436" spans="1:4" x14ac:dyDescent="0.2">
      <c r="A2436" t="s">
        <v>2458</v>
      </c>
      <c r="B2436" t="s">
        <v>1271</v>
      </c>
      <c r="C2436" t="s">
        <v>2409</v>
      </c>
      <c r="D2436">
        <v>2873</v>
      </c>
    </row>
    <row r="2437" spans="1:4" x14ac:dyDescent="0.2">
      <c r="A2437" t="s">
        <v>2459</v>
      </c>
      <c r="B2437" t="s">
        <v>1271</v>
      </c>
      <c r="C2437" t="s">
        <v>2409</v>
      </c>
      <c r="D2437">
        <v>1231</v>
      </c>
    </row>
    <row r="2438" spans="1:4" x14ac:dyDescent="0.2">
      <c r="A2438" t="s">
        <v>2460</v>
      </c>
      <c r="B2438" t="s">
        <v>1271</v>
      </c>
      <c r="C2438" t="s">
        <v>2409</v>
      </c>
      <c r="D2438">
        <v>2068</v>
      </c>
    </row>
    <row r="2439" spans="1:4" x14ac:dyDescent="0.2">
      <c r="A2439" t="s">
        <v>2461</v>
      </c>
      <c r="B2439" t="s">
        <v>1271</v>
      </c>
      <c r="C2439" t="s">
        <v>2409</v>
      </c>
      <c r="D2439">
        <v>2931</v>
      </c>
    </row>
    <row r="2440" spans="1:4" x14ac:dyDescent="0.2">
      <c r="A2440" t="s">
        <v>2462</v>
      </c>
      <c r="B2440" t="s">
        <v>1271</v>
      </c>
      <c r="C2440" t="s">
        <v>2409</v>
      </c>
      <c r="D2440">
        <v>1525</v>
      </c>
    </row>
    <row r="2441" spans="1:4" x14ac:dyDescent="0.2">
      <c r="A2441" t="s">
        <v>2463</v>
      </c>
      <c r="B2441" t="s">
        <v>1271</v>
      </c>
      <c r="C2441" t="s">
        <v>2409</v>
      </c>
      <c r="D2441">
        <v>1893</v>
      </c>
    </row>
    <row r="2442" spans="1:4" x14ac:dyDescent="0.2">
      <c r="A2442" t="s">
        <v>2464</v>
      </c>
      <c r="B2442" t="s">
        <v>1271</v>
      </c>
      <c r="C2442" t="s">
        <v>2409</v>
      </c>
      <c r="D2442">
        <v>2356</v>
      </c>
    </row>
    <row r="2443" spans="1:4" x14ac:dyDescent="0.2">
      <c r="A2443" t="s">
        <v>2465</v>
      </c>
      <c r="B2443" t="s">
        <v>1271</v>
      </c>
      <c r="C2443" t="s">
        <v>2409</v>
      </c>
      <c r="D2443">
        <v>2606</v>
      </c>
    </row>
    <row r="2444" spans="1:4" x14ac:dyDescent="0.2">
      <c r="A2444" t="s">
        <v>2466</v>
      </c>
      <c r="B2444" t="s">
        <v>1271</v>
      </c>
      <c r="C2444" t="s">
        <v>2409</v>
      </c>
      <c r="D2444">
        <v>822</v>
      </c>
    </row>
    <row r="2445" spans="1:4" x14ac:dyDescent="0.2">
      <c r="A2445" t="s">
        <v>2467</v>
      </c>
      <c r="B2445" t="s">
        <v>1271</v>
      </c>
      <c r="C2445" t="s">
        <v>2409</v>
      </c>
      <c r="D2445">
        <v>980</v>
      </c>
    </row>
    <row r="2446" spans="1:4" x14ac:dyDescent="0.2">
      <c r="A2446" t="s">
        <v>2468</v>
      </c>
      <c r="B2446" t="s">
        <v>1271</v>
      </c>
      <c r="C2446" t="s">
        <v>2409</v>
      </c>
      <c r="D2446">
        <v>5869</v>
      </c>
    </row>
    <row r="2447" spans="1:4" x14ac:dyDescent="0.2">
      <c r="A2447" t="s">
        <v>2469</v>
      </c>
      <c r="B2447" t="s">
        <v>1271</v>
      </c>
      <c r="C2447" t="s">
        <v>2409</v>
      </c>
      <c r="D2447">
        <v>967</v>
      </c>
    </row>
    <row r="2448" spans="1:4" x14ac:dyDescent="0.2">
      <c r="A2448" t="s">
        <v>2470</v>
      </c>
      <c r="B2448" t="s">
        <v>1271</v>
      </c>
      <c r="C2448" t="s">
        <v>2409</v>
      </c>
      <c r="D2448">
        <v>3020</v>
      </c>
    </row>
    <row r="2449" spans="1:4" x14ac:dyDescent="0.2">
      <c r="A2449" t="s">
        <v>2471</v>
      </c>
      <c r="B2449" t="s">
        <v>1271</v>
      </c>
      <c r="C2449" t="s">
        <v>2409</v>
      </c>
      <c r="D2449">
        <v>1480</v>
      </c>
    </row>
    <row r="2450" spans="1:4" x14ac:dyDescent="0.2">
      <c r="A2450" t="s">
        <v>2472</v>
      </c>
      <c r="B2450" t="s">
        <v>1271</v>
      </c>
      <c r="C2450" t="s">
        <v>2409</v>
      </c>
      <c r="D2450">
        <v>3848</v>
      </c>
    </row>
    <row r="2451" spans="1:4" x14ac:dyDescent="0.2">
      <c r="A2451" t="s">
        <v>2473</v>
      </c>
      <c r="B2451" t="s">
        <v>1271</v>
      </c>
      <c r="C2451" t="s">
        <v>2409</v>
      </c>
      <c r="D2451">
        <v>8885</v>
      </c>
    </row>
    <row r="2452" spans="1:4" x14ac:dyDescent="0.2">
      <c r="A2452" t="s">
        <v>2474</v>
      </c>
      <c r="B2452" t="s">
        <v>1271</v>
      </c>
      <c r="C2452" t="s">
        <v>2409</v>
      </c>
      <c r="D2452">
        <v>3372</v>
      </c>
    </row>
    <row r="2453" spans="1:4" x14ac:dyDescent="0.2">
      <c r="A2453" t="s">
        <v>2475</v>
      </c>
      <c r="B2453" t="s">
        <v>1271</v>
      </c>
      <c r="C2453" t="s">
        <v>2409</v>
      </c>
      <c r="D2453">
        <v>1608</v>
      </c>
    </row>
    <row r="2454" spans="1:4" x14ac:dyDescent="0.2">
      <c r="A2454" t="s">
        <v>2476</v>
      </c>
      <c r="B2454" t="s">
        <v>1271</v>
      </c>
      <c r="C2454" t="s">
        <v>2409</v>
      </c>
      <c r="D2454">
        <v>673</v>
      </c>
    </row>
    <row r="2455" spans="1:4" x14ac:dyDescent="0.2">
      <c r="A2455" t="s">
        <v>2477</v>
      </c>
      <c r="B2455" t="s">
        <v>1271</v>
      </c>
      <c r="C2455" t="s">
        <v>2409</v>
      </c>
      <c r="D2455">
        <v>2561</v>
      </c>
    </row>
    <row r="2456" spans="1:4" x14ac:dyDescent="0.2">
      <c r="A2456" t="s">
        <v>2478</v>
      </c>
      <c r="B2456" t="s">
        <v>1271</v>
      </c>
      <c r="C2456" t="s">
        <v>2409</v>
      </c>
      <c r="D2456">
        <v>1152</v>
      </c>
    </row>
    <row r="2457" spans="1:4" x14ac:dyDescent="0.2">
      <c r="A2457" t="s">
        <v>2479</v>
      </c>
      <c r="B2457" t="s">
        <v>1271</v>
      </c>
      <c r="C2457" t="s">
        <v>2409</v>
      </c>
      <c r="D2457">
        <v>1295</v>
      </c>
    </row>
    <row r="2458" spans="1:4" x14ac:dyDescent="0.2">
      <c r="A2458" t="s">
        <v>2480</v>
      </c>
      <c r="B2458" t="s">
        <v>1271</v>
      </c>
      <c r="C2458" t="s">
        <v>2409</v>
      </c>
      <c r="D2458">
        <v>1624</v>
      </c>
    </row>
    <row r="2459" spans="1:4" x14ac:dyDescent="0.2">
      <c r="A2459" t="s">
        <v>2481</v>
      </c>
      <c r="B2459" t="s">
        <v>1271</v>
      </c>
      <c r="C2459" t="s">
        <v>2409</v>
      </c>
      <c r="D2459">
        <v>6703</v>
      </c>
    </row>
    <row r="2460" spans="1:4" x14ac:dyDescent="0.2">
      <c r="A2460" t="s">
        <v>2482</v>
      </c>
      <c r="B2460" t="s">
        <v>1271</v>
      </c>
      <c r="C2460" t="s">
        <v>2409</v>
      </c>
      <c r="D2460">
        <v>1471</v>
      </c>
    </row>
    <row r="2461" spans="1:4" x14ac:dyDescent="0.2">
      <c r="A2461" t="s">
        <v>2483</v>
      </c>
      <c r="B2461" t="s">
        <v>1271</v>
      </c>
      <c r="C2461" t="s">
        <v>2409</v>
      </c>
      <c r="D2461">
        <v>910</v>
      </c>
    </row>
    <row r="2462" spans="1:4" x14ac:dyDescent="0.2">
      <c r="A2462" t="s">
        <v>2484</v>
      </c>
      <c r="B2462" t="s">
        <v>1271</v>
      </c>
      <c r="C2462" t="s">
        <v>2409</v>
      </c>
      <c r="D2462">
        <v>1770</v>
      </c>
    </row>
    <row r="2463" spans="1:4" x14ac:dyDescent="0.2">
      <c r="A2463" t="s">
        <v>2485</v>
      </c>
      <c r="B2463" t="s">
        <v>1271</v>
      </c>
      <c r="C2463" t="s">
        <v>2409</v>
      </c>
      <c r="D2463">
        <v>1055</v>
      </c>
    </row>
    <row r="2464" spans="1:4" x14ac:dyDescent="0.2">
      <c r="A2464" t="s">
        <v>2486</v>
      </c>
      <c r="B2464" t="s">
        <v>1271</v>
      </c>
      <c r="C2464" t="s">
        <v>2409</v>
      </c>
      <c r="D2464">
        <v>3394</v>
      </c>
    </row>
    <row r="2465" spans="1:4" x14ac:dyDescent="0.2">
      <c r="A2465" t="s">
        <v>2487</v>
      </c>
      <c r="B2465" t="s">
        <v>1271</v>
      </c>
      <c r="C2465" t="s">
        <v>2409</v>
      </c>
      <c r="D2465">
        <v>535</v>
      </c>
    </row>
    <row r="2466" spans="1:4" x14ac:dyDescent="0.2">
      <c r="A2466" t="s">
        <v>2488</v>
      </c>
      <c r="B2466" t="s">
        <v>1271</v>
      </c>
      <c r="C2466" t="s">
        <v>2409</v>
      </c>
      <c r="D2466">
        <v>2077</v>
      </c>
    </row>
    <row r="2467" spans="1:4" x14ac:dyDescent="0.2">
      <c r="A2467" t="s">
        <v>2489</v>
      </c>
      <c r="B2467" t="s">
        <v>1271</v>
      </c>
      <c r="C2467" t="s">
        <v>2409</v>
      </c>
      <c r="D2467">
        <v>7918</v>
      </c>
    </row>
    <row r="2468" spans="1:4" x14ac:dyDescent="0.2">
      <c r="A2468" t="s">
        <v>2490</v>
      </c>
      <c r="B2468" t="s">
        <v>1271</v>
      </c>
      <c r="C2468" t="s">
        <v>2409</v>
      </c>
      <c r="D2468">
        <v>2438</v>
      </c>
    </row>
    <row r="2469" spans="1:4" x14ac:dyDescent="0.2">
      <c r="A2469" t="s">
        <v>2491</v>
      </c>
      <c r="B2469" t="s">
        <v>1271</v>
      </c>
      <c r="C2469" t="s">
        <v>2409</v>
      </c>
      <c r="D2469">
        <v>3021</v>
      </c>
    </row>
    <row r="2470" spans="1:4" x14ac:dyDescent="0.2">
      <c r="A2470" t="s">
        <v>2492</v>
      </c>
      <c r="B2470" t="s">
        <v>1271</v>
      </c>
      <c r="C2470" t="s">
        <v>2409</v>
      </c>
      <c r="D2470">
        <v>1169</v>
      </c>
    </row>
    <row r="2471" spans="1:4" x14ac:dyDescent="0.2">
      <c r="A2471" t="s">
        <v>2493</v>
      </c>
      <c r="B2471" t="s">
        <v>1271</v>
      </c>
      <c r="C2471" t="s">
        <v>2409</v>
      </c>
      <c r="D2471">
        <v>2207</v>
      </c>
    </row>
    <row r="2472" spans="1:4" x14ac:dyDescent="0.2">
      <c r="A2472" t="s">
        <v>2494</v>
      </c>
      <c r="B2472" t="s">
        <v>1271</v>
      </c>
      <c r="C2472" t="s">
        <v>2409</v>
      </c>
      <c r="D2472">
        <v>1419</v>
      </c>
    </row>
    <row r="2473" spans="1:4" x14ac:dyDescent="0.2">
      <c r="A2473" t="s">
        <v>2495</v>
      </c>
      <c r="B2473" t="s">
        <v>1271</v>
      </c>
      <c r="C2473" t="s">
        <v>2409</v>
      </c>
      <c r="D2473">
        <v>1875</v>
      </c>
    </row>
    <row r="2474" spans="1:4" x14ac:dyDescent="0.2">
      <c r="A2474" t="s">
        <v>2496</v>
      </c>
      <c r="B2474" t="s">
        <v>1271</v>
      </c>
      <c r="C2474" t="s">
        <v>2409</v>
      </c>
      <c r="D2474">
        <v>473</v>
      </c>
    </row>
    <row r="2475" spans="1:4" x14ac:dyDescent="0.2">
      <c r="A2475" t="s">
        <v>2497</v>
      </c>
      <c r="B2475" t="s">
        <v>1271</v>
      </c>
      <c r="C2475" t="s">
        <v>2409</v>
      </c>
      <c r="D2475">
        <v>1466</v>
      </c>
    </row>
    <row r="2476" spans="1:4" x14ac:dyDescent="0.2">
      <c r="A2476" t="s">
        <v>2498</v>
      </c>
      <c r="B2476" t="s">
        <v>1271</v>
      </c>
      <c r="C2476" t="s">
        <v>2409</v>
      </c>
      <c r="D2476">
        <v>623</v>
      </c>
    </row>
    <row r="2477" spans="1:4" x14ac:dyDescent="0.2">
      <c r="A2477" t="s">
        <v>2499</v>
      </c>
      <c r="B2477" t="s">
        <v>1271</v>
      </c>
      <c r="C2477" t="s">
        <v>2409</v>
      </c>
      <c r="D2477">
        <v>3631</v>
      </c>
    </row>
    <row r="2478" spans="1:4" x14ac:dyDescent="0.2">
      <c r="A2478" t="s">
        <v>2500</v>
      </c>
      <c r="B2478" t="s">
        <v>1271</v>
      </c>
      <c r="C2478" t="s">
        <v>2409</v>
      </c>
      <c r="D2478">
        <v>3075</v>
      </c>
    </row>
    <row r="2479" spans="1:4" x14ac:dyDescent="0.2">
      <c r="A2479" t="s">
        <v>2501</v>
      </c>
      <c r="B2479" t="s">
        <v>1271</v>
      </c>
      <c r="C2479" t="s">
        <v>2409</v>
      </c>
      <c r="D2479">
        <v>1007</v>
      </c>
    </row>
    <row r="2480" spans="1:4" x14ac:dyDescent="0.2">
      <c r="A2480" t="s">
        <v>2502</v>
      </c>
      <c r="B2480" t="s">
        <v>1271</v>
      </c>
      <c r="C2480" t="s">
        <v>2409</v>
      </c>
      <c r="D2480">
        <v>7699</v>
      </c>
    </row>
    <row r="2481" spans="1:4" x14ac:dyDescent="0.2">
      <c r="A2481" t="s">
        <v>2503</v>
      </c>
      <c r="B2481" t="s">
        <v>1271</v>
      </c>
      <c r="C2481" t="s">
        <v>2409</v>
      </c>
      <c r="D2481">
        <v>8995</v>
      </c>
    </row>
    <row r="2482" spans="1:4" x14ac:dyDescent="0.2">
      <c r="A2482" t="s">
        <v>2504</v>
      </c>
      <c r="B2482" t="s">
        <v>1271</v>
      </c>
      <c r="C2482" t="s">
        <v>2409</v>
      </c>
      <c r="D2482">
        <v>3236</v>
      </c>
    </row>
    <row r="2483" spans="1:4" x14ac:dyDescent="0.2">
      <c r="A2483" t="s">
        <v>2505</v>
      </c>
      <c r="B2483" t="s">
        <v>1271</v>
      </c>
      <c r="C2483" t="s">
        <v>2409</v>
      </c>
      <c r="D2483">
        <v>1575</v>
      </c>
    </row>
    <row r="2484" spans="1:4" x14ac:dyDescent="0.2">
      <c r="A2484" t="s">
        <v>2506</v>
      </c>
      <c r="B2484" t="s">
        <v>1271</v>
      </c>
      <c r="C2484" t="s">
        <v>2409</v>
      </c>
      <c r="D2484">
        <v>633</v>
      </c>
    </row>
    <row r="2485" spans="1:4" x14ac:dyDescent="0.2">
      <c r="A2485" t="s">
        <v>2507</v>
      </c>
      <c r="B2485" t="s">
        <v>1271</v>
      </c>
      <c r="C2485" t="s">
        <v>2409</v>
      </c>
      <c r="D2485">
        <v>6851</v>
      </c>
    </row>
    <row r="2486" spans="1:4" x14ac:dyDescent="0.2">
      <c r="A2486" t="s">
        <v>2508</v>
      </c>
      <c r="B2486" t="s">
        <v>1271</v>
      </c>
      <c r="C2486" t="s">
        <v>2409</v>
      </c>
      <c r="D2486">
        <v>1570</v>
      </c>
    </row>
    <row r="2487" spans="1:4" x14ac:dyDescent="0.2">
      <c r="A2487" t="s">
        <v>2509</v>
      </c>
      <c r="B2487" t="s">
        <v>1271</v>
      </c>
      <c r="C2487" t="s">
        <v>2409</v>
      </c>
      <c r="D2487">
        <v>448</v>
      </c>
    </row>
    <row r="2488" spans="1:4" x14ac:dyDescent="0.2">
      <c r="A2488" t="s">
        <v>2510</v>
      </c>
      <c r="B2488" t="s">
        <v>1271</v>
      </c>
      <c r="C2488" t="s">
        <v>2409</v>
      </c>
      <c r="D2488">
        <v>449</v>
      </c>
    </row>
    <row r="2489" spans="1:4" x14ac:dyDescent="0.2">
      <c r="A2489" t="s">
        <v>2511</v>
      </c>
      <c r="B2489" t="s">
        <v>1271</v>
      </c>
      <c r="C2489" t="s">
        <v>2409</v>
      </c>
      <c r="D2489">
        <v>491</v>
      </c>
    </row>
    <row r="2490" spans="1:4" x14ac:dyDescent="0.2">
      <c r="A2490" t="s">
        <v>2512</v>
      </c>
      <c r="B2490" t="s">
        <v>1271</v>
      </c>
      <c r="C2490" t="s">
        <v>2409</v>
      </c>
      <c r="D2490">
        <v>2249</v>
      </c>
    </row>
    <row r="2491" spans="1:4" x14ac:dyDescent="0.2">
      <c r="A2491" t="s">
        <v>2513</v>
      </c>
      <c r="B2491" t="s">
        <v>1271</v>
      </c>
      <c r="C2491" t="s">
        <v>2409</v>
      </c>
      <c r="D2491">
        <v>678</v>
      </c>
    </row>
    <row r="2492" spans="1:4" x14ac:dyDescent="0.2">
      <c r="A2492" t="s">
        <v>2514</v>
      </c>
      <c r="B2492" t="s">
        <v>1271</v>
      </c>
      <c r="C2492" t="s">
        <v>2409</v>
      </c>
      <c r="D2492">
        <v>2882</v>
      </c>
    </row>
    <row r="2493" spans="1:4" x14ac:dyDescent="0.2">
      <c r="A2493" t="s">
        <v>2515</v>
      </c>
      <c r="B2493" t="s">
        <v>1271</v>
      </c>
      <c r="C2493" t="s">
        <v>2409</v>
      </c>
      <c r="D2493">
        <v>1760</v>
      </c>
    </row>
    <row r="2494" spans="1:4" x14ac:dyDescent="0.2">
      <c r="A2494" t="s">
        <v>2516</v>
      </c>
      <c r="B2494" t="s">
        <v>1271</v>
      </c>
      <c r="C2494" t="s">
        <v>2409</v>
      </c>
      <c r="D2494">
        <v>3869</v>
      </c>
    </row>
    <row r="2495" spans="1:4" x14ac:dyDescent="0.2">
      <c r="A2495" t="s">
        <v>2517</v>
      </c>
      <c r="B2495" t="s">
        <v>1271</v>
      </c>
      <c r="C2495" t="s">
        <v>2409</v>
      </c>
      <c r="D2495">
        <v>4460</v>
      </c>
    </row>
    <row r="2496" spans="1:4" x14ac:dyDescent="0.2">
      <c r="A2496" t="s">
        <v>2518</v>
      </c>
      <c r="B2496" t="s">
        <v>1271</v>
      </c>
      <c r="C2496" t="s">
        <v>2409</v>
      </c>
      <c r="D2496">
        <v>3991</v>
      </c>
    </row>
    <row r="2497" spans="1:4" x14ac:dyDescent="0.2">
      <c r="A2497" t="s">
        <v>2519</v>
      </c>
      <c r="B2497" t="s">
        <v>1271</v>
      </c>
      <c r="C2497" t="s">
        <v>2409</v>
      </c>
      <c r="D2497">
        <v>578</v>
      </c>
    </row>
    <row r="2498" spans="1:4" x14ac:dyDescent="0.2">
      <c r="A2498" t="s">
        <v>2520</v>
      </c>
      <c r="B2498" t="s">
        <v>1271</v>
      </c>
      <c r="C2498" t="s">
        <v>2409</v>
      </c>
      <c r="D2498">
        <v>405</v>
      </c>
    </row>
    <row r="2499" spans="1:4" x14ac:dyDescent="0.2">
      <c r="A2499" t="s">
        <v>2521</v>
      </c>
      <c r="B2499" t="s">
        <v>1271</v>
      </c>
      <c r="C2499" t="s">
        <v>2409</v>
      </c>
      <c r="D2499">
        <v>4132</v>
      </c>
    </row>
    <row r="2500" spans="1:4" x14ac:dyDescent="0.2">
      <c r="A2500" t="s">
        <v>2522</v>
      </c>
      <c r="B2500" t="s">
        <v>1271</v>
      </c>
      <c r="C2500" t="s">
        <v>2523</v>
      </c>
      <c r="D2500">
        <v>2996</v>
      </c>
    </row>
    <row r="2501" spans="1:4" x14ac:dyDescent="0.2">
      <c r="A2501" t="s">
        <v>2524</v>
      </c>
      <c r="B2501" t="s">
        <v>1271</v>
      </c>
      <c r="C2501" t="s">
        <v>2523</v>
      </c>
      <c r="D2501">
        <v>10077</v>
      </c>
    </row>
    <row r="2502" spans="1:4" x14ac:dyDescent="0.2">
      <c r="A2502" t="s">
        <v>2525</v>
      </c>
      <c r="B2502" t="s">
        <v>1271</v>
      </c>
      <c r="C2502" t="s">
        <v>2523</v>
      </c>
      <c r="D2502">
        <v>5874</v>
      </c>
    </row>
    <row r="2503" spans="1:4" x14ac:dyDescent="0.2">
      <c r="A2503" t="s">
        <v>2526</v>
      </c>
      <c r="B2503" t="s">
        <v>1271</v>
      </c>
      <c r="C2503" t="s">
        <v>2523</v>
      </c>
      <c r="D2503">
        <v>4181</v>
      </c>
    </row>
    <row r="2504" spans="1:4" x14ac:dyDescent="0.2">
      <c r="A2504" t="s">
        <v>2527</v>
      </c>
      <c r="B2504" t="s">
        <v>1271</v>
      </c>
      <c r="C2504" t="s">
        <v>2523</v>
      </c>
      <c r="D2504">
        <v>4511</v>
      </c>
    </row>
    <row r="2505" spans="1:4" x14ac:dyDescent="0.2">
      <c r="A2505" t="s">
        <v>2528</v>
      </c>
      <c r="B2505" t="s">
        <v>1271</v>
      </c>
      <c r="C2505" t="s">
        <v>2523</v>
      </c>
      <c r="D2505">
        <v>2204</v>
      </c>
    </row>
    <row r="2506" spans="1:4" x14ac:dyDescent="0.2">
      <c r="A2506" t="s">
        <v>2529</v>
      </c>
      <c r="B2506" t="s">
        <v>1271</v>
      </c>
      <c r="C2506" t="s">
        <v>2523</v>
      </c>
      <c r="D2506">
        <v>2621</v>
      </c>
    </row>
    <row r="2507" spans="1:4" x14ac:dyDescent="0.2">
      <c r="A2507" t="s">
        <v>2530</v>
      </c>
      <c r="B2507" t="s">
        <v>1271</v>
      </c>
      <c r="C2507" t="s">
        <v>2523</v>
      </c>
      <c r="D2507">
        <v>1551</v>
      </c>
    </row>
    <row r="2508" spans="1:4" x14ac:dyDescent="0.2">
      <c r="A2508" t="s">
        <v>2531</v>
      </c>
      <c r="B2508" t="s">
        <v>1271</v>
      </c>
      <c r="C2508" t="s">
        <v>2523</v>
      </c>
      <c r="D2508">
        <v>3069</v>
      </c>
    </row>
    <row r="2509" spans="1:4" x14ac:dyDescent="0.2">
      <c r="A2509" t="s">
        <v>2532</v>
      </c>
      <c r="B2509" t="s">
        <v>1271</v>
      </c>
      <c r="C2509" t="s">
        <v>2523</v>
      </c>
      <c r="D2509">
        <v>4787</v>
      </c>
    </row>
    <row r="2510" spans="1:4" x14ac:dyDescent="0.2">
      <c r="A2510" t="s">
        <v>2533</v>
      </c>
      <c r="B2510" t="s">
        <v>1271</v>
      </c>
      <c r="C2510" t="s">
        <v>2523</v>
      </c>
      <c r="D2510">
        <v>12065</v>
      </c>
    </row>
    <row r="2511" spans="1:4" x14ac:dyDescent="0.2">
      <c r="A2511" t="s">
        <v>2534</v>
      </c>
      <c r="B2511" t="s">
        <v>1271</v>
      </c>
      <c r="C2511" t="s">
        <v>2523</v>
      </c>
      <c r="D2511">
        <v>5205</v>
      </c>
    </row>
    <row r="2512" spans="1:4" x14ac:dyDescent="0.2">
      <c r="A2512" t="s">
        <v>2535</v>
      </c>
      <c r="B2512" t="s">
        <v>1271</v>
      </c>
      <c r="C2512" t="s">
        <v>2523</v>
      </c>
      <c r="D2512">
        <v>22052</v>
      </c>
    </row>
    <row r="2513" spans="1:4" x14ac:dyDescent="0.2">
      <c r="A2513" t="s">
        <v>2536</v>
      </c>
      <c r="B2513" t="s">
        <v>1271</v>
      </c>
      <c r="C2513" t="s">
        <v>2523</v>
      </c>
      <c r="D2513">
        <v>3911</v>
      </c>
    </row>
    <row r="2514" spans="1:4" x14ac:dyDescent="0.2">
      <c r="A2514" t="s">
        <v>2537</v>
      </c>
      <c r="B2514" t="s">
        <v>1271</v>
      </c>
      <c r="C2514" t="s">
        <v>2523</v>
      </c>
      <c r="D2514">
        <v>2712</v>
      </c>
    </row>
    <row r="2515" spans="1:4" x14ac:dyDescent="0.2">
      <c r="A2515" t="s">
        <v>2538</v>
      </c>
      <c r="B2515" t="s">
        <v>1271</v>
      </c>
      <c r="C2515" t="s">
        <v>2523</v>
      </c>
      <c r="D2515">
        <v>1169</v>
      </c>
    </row>
    <row r="2516" spans="1:4" x14ac:dyDescent="0.2">
      <c r="A2516" t="s">
        <v>2539</v>
      </c>
      <c r="B2516" t="s">
        <v>1271</v>
      </c>
      <c r="C2516" t="s">
        <v>2523</v>
      </c>
      <c r="D2516">
        <v>14570</v>
      </c>
    </row>
    <row r="2517" spans="1:4" x14ac:dyDescent="0.2">
      <c r="A2517" t="s">
        <v>2540</v>
      </c>
      <c r="B2517" t="s">
        <v>1271</v>
      </c>
      <c r="C2517" t="s">
        <v>2523</v>
      </c>
      <c r="D2517">
        <v>3385</v>
      </c>
    </row>
    <row r="2518" spans="1:4" x14ac:dyDescent="0.2">
      <c r="A2518" t="s">
        <v>2541</v>
      </c>
      <c r="B2518" t="s">
        <v>1271</v>
      </c>
      <c r="C2518" t="s">
        <v>2523</v>
      </c>
      <c r="D2518">
        <v>2968</v>
      </c>
    </row>
    <row r="2519" spans="1:4" x14ac:dyDescent="0.2">
      <c r="A2519" t="s">
        <v>2542</v>
      </c>
      <c r="B2519" t="s">
        <v>1271</v>
      </c>
      <c r="C2519" t="s">
        <v>2523</v>
      </c>
      <c r="D2519">
        <v>2392</v>
      </c>
    </row>
    <row r="2520" spans="1:4" x14ac:dyDescent="0.2">
      <c r="A2520" t="s">
        <v>2543</v>
      </c>
      <c r="B2520" t="s">
        <v>1271</v>
      </c>
      <c r="C2520" t="s">
        <v>2523</v>
      </c>
      <c r="D2520">
        <v>10289</v>
      </c>
    </row>
    <row r="2521" spans="1:4" x14ac:dyDescent="0.2">
      <c r="A2521" t="s">
        <v>2544</v>
      </c>
      <c r="B2521" t="s">
        <v>1271</v>
      </c>
      <c r="C2521" t="s">
        <v>2523</v>
      </c>
      <c r="D2521">
        <v>9138</v>
      </c>
    </row>
    <row r="2522" spans="1:4" x14ac:dyDescent="0.2">
      <c r="A2522" t="s">
        <v>2545</v>
      </c>
      <c r="B2522" t="s">
        <v>1271</v>
      </c>
      <c r="C2522" t="s">
        <v>2523</v>
      </c>
      <c r="D2522">
        <v>6147</v>
      </c>
    </row>
    <row r="2523" spans="1:4" x14ac:dyDescent="0.2">
      <c r="A2523" t="s">
        <v>2546</v>
      </c>
      <c r="B2523" t="s">
        <v>1271</v>
      </c>
      <c r="C2523" t="s">
        <v>2523</v>
      </c>
      <c r="D2523">
        <v>1669</v>
      </c>
    </row>
    <row r="2524" spans="1:4" x14ac:dyDescent="0.2">
      <c r="A2524" t="s">
        <v>2547</v>
      </c>
      <c r="B2524" t="s">
        <v>1271</v>
      </c>
      <c r="C2524" t="s">
        <v>2523</v>
      </c>
      <c r="D2524">
        <v>46649</v>
      </c>
    </row>
    <row r="2525" spans="1:4" x14ac:dyDescent="0.2">
      <c r="A2525" t="s">
        <v>2548</v>
      </c>
      <c r="B2525" t="s">
        <v>1271</v>
      </c>
      <c r="C2525" t="s">
        <v>2523</v>
      </c>
      <c r="D2525">
        <v>6913</v>
      </c>
    </row>
    <row r="2526" spans="1:4" x14ac:dyDescent="0.2">
      <c r="A2526" t="s">
        <v>2549</v>
      </c>
      <c r="B2526" t="s">
        <v>1271</v>
      </c>
      <c r="C2526" t="s">
        <v>2523</v>
      </c>
      <c r="D2526">
        <v>729</v>
      </c>
    </row>
    <row r="2527" spans="1:4" x14ac:dyDescent="0.2">
      <c r="A2527" t="s">
        <v>2550</v>
      </c>
      <c r="B2527" t="s">
        <v>1271</v>
      </c>
      <c r="C2527" t="s">
        <v>2523</v>
      </c>
      <c r="D2527">
        <v>7759</v>
      </c>
    </row>
    <row r="2528" spans="1:4" x14ac:dyDescent="0.2">
      <c r="A2528" t="s">
        <v>2551</v>
      </c>
      <c r="B2528" t="s">
        <v>1271</v>
      </c>
      <c r="C2528" t="s">
        <v>2523</v>
      </c>
      <c r="D2528">
        <v>4038</v>
      </c>
    </row>
    <row r="2529" spans="1:4" x14ac:dyDescent="0.2">
      <c r="A2529" t="s">
        <v>2552</v>
      </c>
      <c r="B2529" t="s">
        <v>1271</v>
      </c>
      <c r="C2529" t="s">
        <v>2523</v>
      </c>
      <c r="D2529">
        <v>5923</v>
      </c>
    </row>
    <row r="2530" spans="1:4" x14ac:dyDescent="0.2">
      <c r="A2530" t="s">
        <v>2553</v>
      </c>
      <c r="B2530" t="s">
        <v>1271</v>
      </c>
      <c r="C2530" t="s">
        <v>2523</v>
      </c>
      <c r="D2530">
        <v>4837</v>
      </c>
    </row>
    <row r="2531" spans="1:4" x14ac:dyDescent="0.2">
      <c r="A2531" t="s">
        <v>2554</v>
      </c>
      <c r="B2531" t="s">
        <v>1271</v>
      </c>
      <c r="C2531" t="s">
        <v>2523</v>
      </c>
      <c r="D2531">
        <v>2516</v>
      </c>
    </row>
    <row r="2532" spans="1:4" x14ac:dyDescent="0.2">
      <c r="A2532" t="s">
        <v>2555</v>
      </c>
      <c r="B2532" t="s">
        <v>1271</v>
      </c>
      <c r="C2532" t="s">
        <v>2523</v>
      </c>
      <c r="D2532">
        <v>6940</v>
      </c>
    </row>
    <row r="2533" spans="1:4" x14ac:dyDescent="0.2">
      <c r="A2533" t="s">
        <v>2556</v>
      </c>
      <c r="B2533" t="s">
        <v>1271</v>
      </c>
      <c r="C2533" t="s">
        <v>2523</v>
      </c>
      <c r="D2533">
        <v>7244</v>
      </c>
    </row>
    <row r="2534" spans="1:4" x14ac:dyDescent="0.2">
      <c r="A2534" t="s">
        <v>2557</v>
      </c>
      <c r="B2534" t="s">
        <v>1271</v>
      </c>
      <c r="C2534" t="s">
        <v>2523</v>
      </c>
      <c r="D2534">
        <v>1768</v>
      </c>
    </row>
    <row r="2535" spans="1:4" x14ac:dyDescent="0.2">
      <c r="A2535" t="s">
        <v>2558</v>
      </c>
      <c r="B2535" t="s">
        <v>1271</v>
      </c>
      <c r="C2535" t="s">
        <v>2523</v>
      </c>
      <c r="D2535">
        <v>6521</v>
      </c>
    </row>
    <row r="2536" spans="1:4" x14ac:dyDescent="0.2">
      <c r="A2536" t="s">
        <v>2559</v>
      </c>
      <c r="B2536" t="s">
        <v>1271</v>
      </c>
      <c r="C2536" t="s">
        <v>2523</v>
      </c>
      <c r="D2536">
        <v>1763</v>
      </c>
    </row>
    <row r="2537" spans="1:4" x14ac:dyDescent="0.2">
      <c r="A2537" t="s">
        <v>2560</v>
      </c>
      <c r="B2537" t="s">
        <v>1271</v>
      </c>
      <c r="C2537" t="s">
        <v>2523</v>
      </c>
      <c r="D2537">
        <v>2272</v>
      </c>
    </row>
    <row r="2538" spans="1:4" x14ac:dyDescent="0.2">
      <c r="A2538" t="s">
        <v>2561</v>
      </c>
      <c r="B2538" t="s">
        <v>1271</v>
      </c>
      <c r="C2538" t="s">
        <v>2523</v>
      </c>
      <c r="D2538">
        <v>15918</v>
      </c>
    </row>
    <row r="2539" spans="1:4" x14ac:dyDescent="0.2">
      <c r="A2539" t="s">
        <v>2562</v>
      </c>
      <c r="B2539" t="s">
        <v>1271</v>
      </c>
      <c r="C2539" t="s">
        <v>2523</v>
      </c>
      <c r="D2539">
        <v>1194</v>
      </c>
    </row>
    <row r="2540" spans="1:4" x14ac:dyDescent="0.2">
      <c r="A2540" t="s">
        <v>2563</v>
      </c>
      <c r="B2540" t="s">
        <v>1271</v>
      </c>
      <c r="C2540" t="s">
        <v>2523</v>
      </c>
      <c r="D2540">
        <v>5722</v>
      </c>
    </row>
    <row r="2541" spans="1:4" x14ac:dyDescent="0.2">
      <c r="A2541" t="s">
        <v>2564</v>
      </c>
      <c r="B2541" t="s">
        <v>1271</v>
      </c>
      <c r="C2541" t="s">
        <v>2523</v>
      </c>
      <c r="D2541">
        <v>1335</v>
      </c>
    </row>
    <row r="2542" spans="1:4" x14ac:dyDescent="0.2">
      <c r="A2542" t="s">
        <v>2565</v>
      </c>
      <c r="B2542" t="s">
        <v>1271</v>
      </c>
      <c r="C2542" t="s">
        <v>2523</v>
      </c>
      <c r="D2542">
        <v>2608</v>
      </c>
    </row>
    <row r="2543" spans="1:4" x14ac:dyDescent="0.2">
      <c r="A2543" t="s">
        <v>2566</v>
      </c>
      <c r="B2543" t="s">
        <v>1271</v>
      </c>
      <c r="C2543" t="s">
        <v>2523</v>
      </c>
      <c r="D2543">
        <v>5360</v>
      </c>
    </row>
    <row r="2544" spans="1:4" x14ac:dyDescent="0.2">
      <c r="A2544" t="s">
        <v>2567</v>
      </c>
      <c r="B2544" t="s">
        <v>1271</v>
      </c>
      <c r="C2544" t="s">
        <v>2523</v>
      </c>
      <c r="D2544">
        <v>7201</v>
      </c>
    </row>
    <row r="2545" spans="1:4" x14ac:dyDescent="0.2">
      <c r="A2545" t="s">
        <v>2568</v>
      </c>
      <c r="B2545" t="s">
        <v>1271</v>
      </c>
      <c r="C2545" t="s">
        <v>2523</v>
      </c>
      <c r="D2545">
        <v>8500</v>
      </c>
    </row>
    <row r="2546" spans="1:4" x14ac:dyDescent="0.2">
      <c r="A2546" t="s">
        <v>2569</v>
      </c>
      <c r="B2546" t="s">
        <v>1271</v>
      </c>
      <c r="C2546" t="s">
        <v>2523</v>
      </c>
      <c r="D2546">
        <v>4313</v>
      </c>
    </row>
    <row r="2547" spans="1:4" x14ac:dyDescent="0.2">
      <c r="A2547" t="s">
        <v>2570</v>
      </c>
      <c r="B2547" t="s">
        <v>1271</v>
      </c>
      <c r="C2547" t="s">
        <v>2523</v>
      </c>
      <c r="D2547">
        <v>7724</v>
      </c>
    </row>
    <row r="2548" spans="1:4" x14ac:dyDescent="0.2">
      <c r="A2548" t="s">
        <v>2571</v>
      </c>
      <c r="B2548" t="s">
        <v>1271</v>
      </c>
      <c r="C2548" t="s">
        <v>2523</v>
      </c>
      <c r="D2548">
        <v>1779</v>
      </c>
    </row>
    <row r="2549" spans="1:4" x14ac:dyDescent="0.2">
      <c r="A2549" t="s">
        <v>2572</v>
      </c>
      <c r="B2549" t="s">
        <v>1271</v>
      </c>
      <c r="C2549" t="s">
        <v>2523</v>
      </c>
      <c r="D2549">
        <v>11481</v>
      </c>
    </row>
    <row r="2550" spans="1:4" x14ac:dyDescent="0.2">
      <c r="A2550" t="s">
        <v>2573</v>
      </c>
      <c r="B2550" t="s">
        <v>1271</v>
      </c>
      <c r="C2550" t="s">
        <v>2523</v>
      </c>
      <c r="D2550">
        <v>1298</v>
      </c>
    </row>
    <row r="2551" spans="1:4" x14ac:dyDescent="0.2">
      <c r="A2551" t="s">
        <v>2574</v>
      </c>
      <c r="B2551" t="s">
        <v>1271</v>
      </c>
      <c r="C2551" t="s">
        <v>2523</v>
      </c>
      <c r="D2551">
        <v>1811</v>
      </c>
    </row>
    <row r="2552" spans="1:4" x14ac:dyDescent="0.2">
      <c r="A2552" t="s">
        <v>2575</v>
      </c>
      <c r="B2552" t="s">
        <v>1271</v>
      </c>
      <c r="C2552" t="s">
        <v>2523</v>
      </c>
      <c r="D2552">
        <v>1240</v>
      </c>
    </row>
    <row r="2553" spans="1:4" x14ac:dyDescent="0.2">
      <c r="A2553" t="s">
        <v>2576</v>
      </c>
      <c r="B2553" t="s">
        <v>1271</v>
      </c>
      <c r="C2553" t="s">
        <v>2523</v>
      </c>
      <c r="D2553">
        <v>7726</v>
      </c>
    </row>
    <row r="2554" spans="1:4" x14ac:dyDescent="0.2">
      <c r="A2554" t="s">
        <v>2577</v>
      </c>
      <c r="B2554" t="s">
        <v>1271</v>
      </c>
      <c r="C2554" t="s">
        <v>2523</v>
      </c>
      <c r="D2554">
        <v>1593</v>
      </c>
    </row>
    <row r="2555" spans="1:4" x14ac:dyDescent="0.2">
      <c r="A2555" t="s">
        <v>2578</v>
      </c>
      <c r="B2555" t="s">
        <v>1271</v>
      </c>
      <c r="C2555" t="s">
        <v>2523</v>
      </c>
      <c r="D2555">
        <v>2531</v>
      </c>
    </row>
    <row r="2556" spans="1:4" x14ac:dyDescent="0.2">
      <c r="A2556" t="s">
        <v>2579</v>
      </c>
      <c r="B2556" t="s">
        <v>1271</v>
      </c>
      <c r="C2556" t="s">
        <v>2523</v>
      </c>
      <c r="D2556">
        <v>2240</v>
      </c>
    </row>
    <row r="2557" spans="1:4" x14ac:dyDescent="0.2">
      <c r="A2557" t="s">
        <v>2580</v>
      </c>
      <c r="B2557" t="s">
        <v>1271</v>
      </c>
      <c r="C2557" t="s">
        <v>2523</v>
      </c>
      <c r="D2557">
        <v>20545</v>
      </c>
    </row>
    <row r="2558" spans="1:4" x14ac:dyDescent="0.2">
      <c r="A2558" t="s">
        <v>2581</v>
      </c>
      <c r="B2558" t="s">
        <v>1271</v>
      </c>
      <c r="C2558" t="s">
        <v>2523</v>
      </c>
      <c r="D2558">
        <v>19157</v>
      </c>
    </row>
    <row r="2559" spans="1:4" x14ac:dyDescent="0.2">
      <c r="A2559" t="s">
        <v>2582</v>
      </c>
      <c r="B2559" t="s">
        <v>1271</v>
      </c>
      <c r="C2559" t="s">
        <v>2523</v>
      </c>
      <c r="D2559">
        <v>2205</v>
      </c>
    </row>
    <row r="2560" spans="1:4" x14ac:dyDescent="0.2">
      <c r="A2560" t="s">
        <v>2583</v>
      </c>
      <c r="B2560" t="s">
        <v>1271</v>
      </c>
      <c r="C2560" t="s">
        <v>2523</v>
      </c>
      <c r="D2560">
        <v>7298</v>
      </c>
    </row>
    <row r="2561" spans="1:4" x14ac:dyDescent="0.2">
      <c r="A2561" t="s">
        <v>2584</v>
      </c>
      <c r="B2561" t="s">
        <v>1271</v>
      </c>
      <c r="C2561" t="s">
        <v>2523</v>
      </c>
      <c r="D2561">
        <v>14400</v>
      </c>
    </row>
    <row r="2562" spans="1:4" x14ac:dyDescent="0.2">
      <c r="A2562" t="s">
        <v>2585</v>
      </c>
      <c r="B2562" t="s">
        <v>1271</v>
      </c>
      <c r="C2562" t="s">
        <v>2523</v>
      </c>
      <c r="D2562">
        <v>5619</v>
      </c>
    </row>
    <row r="2563" spans="1:4" x14ac:dyDescent="0.2">
      <c r="A2563" t="s">
        <v>2586</v>
      </c>
      <c r="B2563" t="s">
        <v>1271</v>
      </c>
      <c r="C2563" t="s">
        <v>2523</v>
      </c>
      <c r="D2563">
        <v>2123</v>
      </c>
    </row>
    <row r="2564" spans="1:4" x14ac:dyDescent="0.2">
      <c r="A2564" t="s">
        <v>2587</v>
      </c>
      <c r="B2564" t="s">
        <v>1271</v>
      </c>
      <c r="C2564" t="s">
        <v>2588</v>
      </c>
      <c r="D2564">
        <v>3249</v>
      </c>
    </row>
    <row r="2565" spans="1:4" x14ac:dyDescent="0.2">
      <c r="A2565" t="s">
        <v>2589</v>
      </c>
      <c r="B2565" t="s">
        <v>1271</v>
      </c>
      <c r="C2565" t="s">
        <v>2588</v>
      </c>
      <c r="D2565">
        <v>2979</v>
      </c>
    </row>
    <row r="2566" spans="1:4" x14ac:dyDescent="0.2">
      <c r="A2566" t="s">
        <v>2590</v>
      </c>
      <c r="B2566" t="s">
        <v>1271</v>
      </c>
      <c r="C2566" t="s">
        <v>2588</v>
      </c>
      <c r="D2566">
        <v>2292</v>
      </c>
    </row>
    <row r="2567" spans="1:4" x14ac:dyDescent="0.2">
      <c r="A2567" t="s">
        <v>2591</v>
      </c>
      <c r="B2567" t="s">
        <v>1271</v>
      </c>
      <c r="C2567" t="s">
        <v>2588</v>
      </c>
      <c r="D2567">
        <v>4018</v>
      </c>
    </row>
    <row r="2568" spans="1:4" x14ac:dyDescent="0.2">
      <c r="A2568" t="s">
        <v>2592</v>
      </c>
      <c r="B2568" t="s">
        <v>1271</v>
      </c>
      <c r="C2568" t="s">
        <v>2588</v>
      </c>
      <c r="D2568">
        <v>2577</v>
      </c>
    </row>
    <row r="2569" spans="1:4" x14ac:dyDescent="0.2">
      <c r="A2569" t="s">
        <v>2593</v>
      </c>
      <c r="B2569" t="s">
        <v>1271</v>
      </c>
      <c r="C2569" t="s">
        <v>2588</v>
      </c>
      <c r="D2569">
        <v>5171</v>
      </c>
    </row>
    <row r="2570" spans="1:4" x14ac:dyDescent="0.2">
      <c r="A2570" t="s">
        <v>2594</v>
      </c>
      <c r="B2570" t="s">
        <v>1271</v>
      </c>
      <c r="C2570" t="s">
        <v>2588</v>
      </c>
      <c r="D2570">
        <v>1297</v>
      </c>
    </row>
    <row r="2571" spans="1:4" x14ac:dyDescent="0.2">
      <c r="A2571" t="s">
        <v>2595</v>
      </c>
      <c r="B2571" t="s">
        <v>1271</v>
      </c>
      <c r="C2571" t="s">
        <v>2588</v>
      </c>
      <c r="D2571">
        <v>3264</v>
      </c>
    </row>
    <row r="2572" spans="1:4" x14ac:dyDescent="0.2">
      <c r="A2572" t="s">
        <v>2596</v>
      </c>
      <c r="B2572" t="s">
        <v>1271</v>
      </c>
      <c r="C2572" t="s">
        <v>2588</v>
      </c>
      <c r="D2572">
        <v>3504</v>
      </c>
    </row>
    <row r="2573" spans="1:4" x14ac:dyDescent="0.2">
      <c r="A2573" t="s">
        <v>2597</v>
      </c>
      <c r="B2573" t="s">
        <v>1271</v>
      </c>
      <c r="C2573" t="s">
        <v>2588</v>
      </c>
      <c r="D2573">
        <v>4686</v>
      </c>
    </row>
    <row r="2574" spans="1:4" x14ac:dyDescent="0.2">
      <c r="A2574" t="s">
        <v>2598</v>
      </c>
      <c r="B2574" t="s">
        <v>1271</v>
      </c>
      <c r="C2574" t="s">
        <v>2588</v>
      </c>
      <c r="D2574">
        <v>2948</v>
      </c>
    </row>
    <row r="2575" spans="1:4" x14ac:dyDescent="0.2">
      <c r="A2575" t="s">
        <v>2599</v>
      </c>
      <c r="B2575" t="s">
        <v>1271</v>
      </c>
      <c r="C2575" t="s">
        <v>2588</v>
      </c>
      <c r="D2575">
        <v>5113</v>
      </c>
    </row>
    <row r="2576" spans="1:4" x14ac:dyDescent="0.2">
      <c r="A2576" t="s">
        <v>2600</v>
      </c>
      <c r="B2576" t="s">
        <v>1271</v>
      </c>
      <c r="C2576" t="s">
        <v>2588</v>
      </c>
      <c r="D2576">
        <v>14009</v>
      </c>
    </row>
    <row r="2577" spans="1:4" x14ac:dyDescent="0.2">
      <c r="A2577" t="s">
        <v>2601</v>
      </c>
      <c r="B2577" t="s">
        <v>1271</v>
      </c>
      <c r="C2577" t="s">
        <v>2588</v>
      </c>
      <c r="D2577">
        <v>1496</v>
      </c>
    </row>
    <row r="2578" spans="1:4" x14ac:dyDescent="0.2">
      <c r="A2578" t="s">
        <v>2602</v>
      </c>
      <c r="B2578" t="s">
        <v>1271</v>
      </c>
      <c r="C2578" t="s">
        <v>2588</v>
      </c>
      <c r="D2578">
        <v>849</v>
      </c>
    </row>
    <row r="2579" spans="1:4" x14ac:dyDescent="0.2">
      <c r="A2579" t="s">
        <v>2603</v>
      </c>
      <c r="B2579" t="s">
        <v>1271</v>
      </c>
      <c r="C2579" t="s">
        <v>2588</v>
      </c>
      <c r="D2579">
        <v>12664</v>
      </c>
    </row>
    <row r="2580" spans="1:4" x14ac:dyDescent="0.2">
      <c r="A2580" t="s">
        <v>2604</v>
      </c>
      <c r="B2580" t="s">
        <v>1271</v>
      </c>
      <c r="C2580" t="s">
        <v>2588</v>
      </c>
      <c r="D2580">
        <v>4406</v>
      </c>
    </row>
    <row r="2581" spans="1:4" x14ac:dyDescent="0.2">
      <c r="A2581" t="s">
        <v>2605</v>
      </c>
      <c r="B2581" t="s">
        <v>1271</v>
      </c>
      <c r="C2581" t="s">
        <v>2588</v>
      </c>
      <c r="D2581">
        <v>470</v>
      </c>
    </row>
    <row r="2582" spans="1:4" x14ac:dyDescent="0.2">
      <c r="A2582" t="s">
        <v>2606</v>
      </c>
      <c r="B2582" t="s">
        <v>1271</v>
      </c>
      <c r="C2582" t="s">
        <v>2588</v>
      </c>
      <c r="D2582">
        <v>2475</v>
      </c>
    </row>
    <row r="2583" spans="1:4" x14ac:dyDescent="0.2">
      <c r="A2583" t="s">
        <v>2607</v>
      </c>
      <c r="B2583" t="s">
        <v>1271</v>
      </c>
      <c r="C2583" t="s">
        <v>2588</v>
      </c>
      <c r="D2583">
        <v>3851</v>
      </c>
    </row>
    <row r="2584" spans="1:4" x14ac:dyDescent="0.2">
      <c r="A2584" t="s">
        <v>2608</v>
      </c>
      <c r="B2584" t="s">
        <v>1271</v>
      </c>
      <c r="C2584" t="s">
        <v>2588</v>
      </c>
      <c r="D2584">
        <v>2348</v>
      </c>
    </row>
    <row r="2585" spans="1:4" x14ac:dyDescent="0.2">
      <c r="A2585" t="s">
        <v>2609</v>
      </c>
      <c r="B2585" t="s">
        <v>1271</v>
      </c>
      <c r="C2585" t="s">
        <v>2588</v>
      </c>
      <c r="D2585">
        <v>4019</v>
      </c>
    </row>
    <row r="2586" spans="1:4" x14ac:dyDescent="0.2">
      <c r="A2586" t="s">
        <v>2610</v>
      </c>
      <c r="B2586" t="s">
        <v>1271</v>
      </c>
      <c r="C2586" t="s">
        <v>2588</v>
      </c>
      <c r="D2586">
        <v>7473</v>
      </c>
    </row>
    <row r="2587" spans="1:4" x14ac:dyDescent="0.2">
      <c r="A2587" t="s">
        <v>2611</v>
      </c>
      <c r="B2587" t="s">
        <v>1271</v>
      </c>
      <c r="C2587" t="s">
        <v>2588</v>
      </c>
      <c r="D2587">
        <v>1736</v>
      </c>
    </row>
    <row r="2588" spans="1:4" x14ac:dyDescent="0.2">
      <c r="A2588" t="s">
        <v>2612</v>
      </c>
      <c r="B2588" t="s">
        <v>1271</v>
      </c>
      <c r="C2588" t="s">
        <v>2588</v>
      </c>
      <c r="D2588">
        <v>1265</v>
      </c>
    </row>
    <row r="2589" spans="1:4" x14ac:dyDescent="0.2">
      <c r="A2589" t="s">
        <v>2613</v>
      </c>
      <c r="B2589" t="s">
        <v>1271</v>
      </c>
      <c r="C2589" t="s">
        <v>2588</v>
      </c>
      <c r="D2589">
        <v>4751</v>
      </c>
    </row>
    <row r="2590" spans="1:4" x14ac:dyDescent="0.2">
      <c r="A2590" t="s">
        <v>2614</v>
      </c>
      <c r="B2590" t="s">
        <v>1271</v>
      </c>
      <c r="C2590" t="s">
        <v>2588</v>
      </c>
      <c r="D2590">
        <v>273</v>
      </c>
    </row>
    <row r="2591" spans="1:4" x14ac:dyDescent="0.2">
      <c r="A2591" t="s">
        <v>2615</v>
      </c>
      <c r="B2591" t="s">
        <v>1271</v>
      </c>
      <c r="C2591" t="s">
        <v>2588</v>
      </c>
      <c r="D2591">
        <v>1762</v>
      </c>
    </row>
    <row r="2592" spans="1:4" x14ac:dyDescent="0.2">
      <c r="A2592" t="s">
        <v>2616</v>
      </c>
      <c r="B2592" t="s">
        <v>1271</v>
      </c>
      <c r="C2592" t="s">
        <v>2588</v>
      </c>
      <c r="D2592">
        <v>1438</v>
      </c>
    </row>
    <row r="2593" spans="1:4" x14ac:dyDescent="0.2">
      <c r="A2593" t="s">
        <v>2617</v>
      </c>
      <c r="B2593" t="s">
        <v>1271</v>
      </c>
      <c r="C2593" t="s">
        <v>2588</v>
      </c>
      <c r="D2593">
        <v>2681</v>
      </c>
    </row>
    <row r="2594" spans="1:4" x14ac:dyDescent="0.2">
      <c r="A2594" t="s">
        <v>2618</v>
      </c>
      <c r="B2594" t="s">
        <v>1271</v>
      </c>
      <c r="C2594" t="s">
        <v>2588</v>
      </c>
      <c r="D2594">
        <v>2307</v>
      </c>
    </row>
    <row r="2595" spans="1:4" x14ac:dyDescent="0.2">
      <c r="A2595" t="s">
        <v>2619</v>
      </c>
      <c r="B2595" t="s">
        <v>1271</v>
      </c>
      <c r="C2595" t="s">
        <v>2588</v>
      </c>
      <c r="D2595">
        <v>337</v>
      </c>
    </row>
    <row r="2596" spans="1:4" x14ac:dyDescent="0.2">
      <c r="A2596" t="s">
        <v>2620</v>
      </c>
      <c r="B2596" t="s">
        <v>1271</v>
      </c>
      <c r="C2596" t="s">
        <v>2588</v>
      </c>
      <c r="D2596">
        <v>1242</v>
      </c>
    </row>
    <row r="2597" spans="1:4" x14ac:dyDescent="0.2">
      <c r="A2597" t="s">
        <v>2621</v>
      </c>
      <c r="B2597" t="s">
        <v>1271</v>
      </c>
      <c r="C2597" t="s">
        <v>2588</v>
      </c>
      <c r="D2597">
        <v>764</v>
      </c>
    </row>
    <row r="2598" spans="1:4" x14ac:dyDescent="0.2">
      <c r="A2598" t="s">
        <v>2622</v>
      </c>
      <c r="B2598" t="s">
        <v>1271</v>
      </c>
      <c r="C2598" t="s">
        <v>2588</v>
      </c>
      <c r="D2598">
        <v>750</v>
      </c>
    </row>
    <row r="2599" spans="1:4" x14ac:dyDescent="0.2">
      <c r="A2599" t="s">
        <v>2623</v>
      </c>
      <c r="B2599" t="s">
        <v>1271</v>
      </c>
      <c r="C2599" t="s">
        <v>2588</v>
      </c>
      <c r="D2599">
        <v>8587</v>
      </c>
    </row>
    <row r="2600" spans="1:4" x14ac:dyDescent="0.2">
      <c r="A2600" t="s">
        <v>2624</v>
      </c>
      <c r="B2600" t="s">
        <v>1271</v>
      </c>
      <c r="C2600" t="s">
        <v>2588</v>
      </c>
      <c r="D2600">
        <v>2430</v>
      </c>
    </row>
    <row r="2601" spans="1:4" x14ac:dyDescent="0.2">
      <c r="A2601" t="s">
        <v>2625</v>
      </c>
      <c r="B2601" t="s">
        <v>1271</v>
      </c>
      <c r="C2601" t="s">
        <v>2588</v>
      </c>
      <c r="D2601">
        <v>2617</v>
      </c>
    </row>
    <row r="2602" spans="1:4" x14ac:dyDescent="0.2">
      <c r="A2602" t="s">
        <v>2626</v>
      </c>
      <c r="B2602" t="s">
        <v>1271</v>
      </c>
      <c r="C2602" t="s">
        <v>2588</v>
      </c>
      <c r="D2602">
        <v>2408</v>
      </c>
    </row>
    <row r="2603" spans="1:4" x14ac:dyDescent="0.2">
      <c r="A2603" t="s">
        <v>2627</v>
      </c>
      <c r="B2603" t="s">
        <v>1271</v>
      </c>
      <c r="C2603" t="s">
        <v>2588</v>
      </c>
      <c r="D2603">
        <v>2003</v>
      </c>
    </row>
    <row r="2604" spans="1:4" x14ac:dyDescent="0.2">
      <c r="A2604" t="s">
        <v>2628</v>
      </c>
      <c r="B2604" t="s">
        <v>1271</v>
      </c>
      <c r="C2604" t="s">
        <v>2588</v>
      </c>
      <c r="D2604">
        <v>46705</v>
      </c>
    </row>
    <row r="2605" spans="1:4" x14ac:dyDescent="0.2">
      <c r="A2605" t="s">
        <v>2629</v>
      </c>
      <c r="B2605" t="s">
        <v>1271</v>
      </c>
      <c r="C2605" t="s">
        <v>2588</v>
      </c>
      <c r="D2605">
        <v>2232</v>
      </c>
    </row>
    <row r="2606" spans="1:4" x14ac:dyDescent="0.2">
      <c r="A2606" t="s">
        <v>2630</v>
      </c>
      <c r="B2606" t="s">
        <v>1271</v>
      </c>
      <c r="C2606" t="s">
        <v>2588</v>
      </c>
      <c r="D2606">
        <v>4899</v>
      </c>
    </row>
    <row r="2607" spans="1:4" x14ac:dyDescent="0.2">
      <c r="A2607" t="s">
        <v>2631</v>
      </c>
      <c r="B2607" t="s">
        <v>1271</v>
      </c>
      <c r="C2607" t="s">
        <v>2588</v>
      </c>
      <c r="D2607">
        <v>4216</v>
      </c>
    </row>
    <row r="2608" spans="1:4" x14ac:dyDescent="0.2">
      <c r="A2608" t="s">
        <v>2632</v>
      </c>
      <c r="B2608" t="s">
        <v>1271</v>
      </c>
      <c r="C2608" t="s">
        <v>2588</v>
      </c>
      <c r="D2608">
        <v>10578</v>
      </c>
    </row>
    <row r="2609" spans="1:4" x14ac:dyDescent="0.2">
      <c r="A2609" t="s">
        <v>2633</v>
      </c>
      <c r="B2609" t="s">
        <v>1271</v>
      </c>
      <c r="C2609" t="s">
        <v>2588</v>
      </c>
      <c r="D2609">
        <v>375</v>
      </c>
    </row>
    <row r="2610" spans="1:4" x14ac:dyDescent="0.2">
      <c r="A2610" t="s">
        <v>2634</v>
      </c>
      <c r="B2610" t="s">
        <v>1271</v>
      </c>
      <c r="C2610" t="s">
        <v>2588</v>
      </c>
      <c r="D2610">
        <v>14583</v>
      </c>
    </row>
    <row r="2611" spans="1:4" x14ac:dyDescent="0.2">
      <c r="A2611" t="s">
        <v>2635</v>
      </c>
      <c r="B2611" t="s">
        <v>1271</v>
      </c>
      <c r="C2611" t="s">
        <v>2588</v>
      </c>
      <c r="D2611">
        <v>8579</v>
      </c>
    </row>
    <row r="2612" spans="1:4" x14ac:dyDescent="0.2">
      <c r="A2612" t="s">
        <v>2636</v>
      </c>
      <c r="B2612" t="s">
        <v>1271</v>
      </c>
      <c r="C2612" t="s">
        <v>2588</v>
      </c>
      <c r="D2612">
        <v>503</v>
      </c>
    </row>
    <row r="2613" spans="1:4" x14ac:dyDescent="0.2">
      <c r="A2613" t="s">
        <v>2637</v>
      </c>
      <c r="B2613" t="s">
        <v>1271</v>
      </c>
      <c r="C2613" t="s">
        <v>2588</v>
      </c>
      <c r="D2613">
        <v>3587</v>
      </c>
    </row>
    <row r="2614" spans="1:4" x14ac:dyDescent="0.2">
      <c r="A2614" t="s">
        <v>2638</v>
      </c>
      <c r="B2614" t="s">
        <v>1271</v>
      </c>
      <c r="C2614" t="s">
        <v>2588</v>
      </c>
      <c r="D2614">
        <v>1971</v>
      </c>
    </row>
    <row r="2615" spans="1:4" x14ac:dyDescent="0.2">
      <c r="A2615" t="s">
        <v>2639</v>
      </c>
      <c r="B2615" t="s">
        <v>1271</v>
      </c>
      <c r="C2615" t="s">
        <v>2588</v>
      </c>
      <c r="D2615">
        <v>2480</v>
      </c>
    </row>
    <row r="2616" spans="1:4" x14ac:dyDescent="0.2">
      <c r="A2616" t="s">
        <v>2640</v>
      </c>
      <c r="B2616" t="s">
        <v>1271</v>
      </c>
      <c r="C2616" t="s">
        <v>2588</v>
      </c>
      <c r="D2616">
        <v>4217</v>
      </c>
    </row>
    <row r="2617" spans="1:4" x14ac:dyDescent="0.2">
      <c r="A2617" t="s">
        <v>2641</v>
      </c>
      <c r="B2617" t="s">
        <v>1271</v>
      </c>
      <c r="C2617" t="s">
        <v>2588</v>
      </c>
      <c r="D2617">
        <v>34</v>
      </c>
    </row>
    <row r="2618" spans="1:4" x14ac:dyDescent="0.2">
      <c r="A2618" t="s">
        <v>2642</v>
      </c>
      <c r="B2618" t="s">
        <v>1271</v>
      </c>
      <c r="C2618" t="s">
        <v>2588</v>
      </c>
      <c r="D2618">
        <v>3630</v>
      </c>
    </row>
    <row r="2619" spans="1:4" x14ac:dyDescent="0.2">
      <c r="A2619" t="s">
        <v>2643</v>
      </c>
      <c r="B2619" t="s">
        <v>1271</v>
      </c>
      <c r="C2619" t="s">
        <v>2588</v>
      </c>
      <c r="D2619">
        <v>8750</v>
      </c>
    </row>
    <row r="2620" spans="1:4" x14ac:dyDescent="0.2">
      <c r="A2620" t="s">
        <v>2644</v>
      </c>
      <c r="B2620" t="s">
        <v>1271</v>
      </c>
      <c r="C2620" t="s">
        <v>2588</v>
      </c>
      <c r="D2620">
        <v>6190</v>
      </c>
    </row>
    <row r="2621" spans="1:4" x14ac:dyDescent="0.2">
      <c r="A2621" t="s">
        <v>2645</v>
      </c>
      <c r="B2621" t="s">
        <v>1271</v>
      </c>
      <c r="C2621" t="s">
        <v>2588</v>
      </c>
      <c r="D2621">
        <v>7102</v>
      </c>
    </row>
    <row r="2622" spans="1:4" x14ac:dyDescent="0.2">
      <c r="A2622" t="s">
        <v>2646</v>
      </c>
      <c r="B2622" t="s">
        <v>1271</v>
      </c>
      <c r="C2622" t="s">
        <v>2588</v>
      </c>
      <c r="D2622">
        <v>1192</v>
      </c>
    </row>
    <row r="2623" spans="1:4" x14ac:dyDescent="0.2">
      <c r="A2623" t="s">
        <v>2647</v>
      </c>
      <c r="B2623" t="s">
        <v>1271</v>
      </c>
      <c r="C2623" t="s">
        <v>2588</v>
      </c>
      <c r="D2623">
        <v>4807</v>
      </c>
    </row>
    <row r="2624" spans="1:4" x14ac:dyDescent="0.2">
      <c r="A2624" t="s">
        <v>2648</v>
      </c>
      <c r="B2624" t="s">
        <v>1271</v>
      </c>
      <c r="C2624" t="s">
        <v>2588</v>
      </c>
      <c r="D2624">
        <v>3881</v>
      </c>
    </row>
    <row r="2625" spans="1:4" x14ac:dyDescent="0.2">
      <c r="A2625" t="s">
        <v>2649</v>
      </c>
      <c r="B2625" t="s">
        <v>1271</v>
      </c>
      <c r="C2625" t="s">
        <v>2588</v>
      </c>
      <c r="D2625">
        <v>402</v>
      </c>
    </row>
    <row r="2626" spans="1:4" x14ac:dyDescent="0.2">
      <c r="A2626" t="s">
        <v>2650</v>
      </c>
      <c r="B2626" t="s">
        <v>1271</v>
      </c>
      <c r="C2626" t="s">
        <v>2588</v>
      </c>
      <c r="D2626">
        <v>141</v>
      </c>
    </row>
    <row r="2627" spans="1:4" x14ac:dyDescent="0.2">
      <c r="A2627" t="s">
        <v>2651</v>
      </c>
      <c r="B2627" t="s">
        <v>1271</v>
      </c>
      <c r="C2627" t="s">
        <v>2588</v>
      </c>
      <c r="D2627">
        <v>1961</v>
      </c>
    </row>
    <row r="2628" spans="1:4" x14ac:dyDescent="0.2">
      <c r="A2628" t="s">
        <v>2652</v>
      </c>
      <c r="B2628" t="s">
        <v>1271</v>
      </c>
      <c r="C2628" t="s">
        <v>2588</v>
      </c>
      <c r="D2628">
        <v>1025</v>
      </c>
    </row>
    <row r="2629" spans="1:4" x14ac:dyDescent="0.2">
      <c r="A2629" t="s">
        <v>2653</v>
      </c>
      <c r="B2629" t="s">
        <v>1271</v>
      </c>
      <c r="C2629" t="s">
        <v>2588</v>
      </c>
      <c r="D2629">
        <v>2188</v>
      </c>
    </row>
    <row r="2630" spans="1:4" x14ac:dyDescent="0.2">
      <c r="A2630" t="s">
        <v>2654</v>
      </c>
      <c r="B2630" t="s">
        <v>1271</v>
      </c>
      <c r="C2630" t="s">
        <v>2588</v>
      </c>
      <c r="D2630">
        <v>2288</v>
      </c>
    </row>
    <row r="2631" spans="1:4" x14ac:dyDescent="0.2">
      <c r="A2631" t="s">
        <v>2655</v>
      </c>
      <c r="B2631" t="s">
        <v>1271</v>
      </c>
      <c r="C2631" t="s">
        <v>2588</v>
      </c>
      <c r="D2631">
        <v>2187</v>
      </c>
    </row>
    <row r="2632" spans="1:4" x14ac:dyDescent="0.2">
      <c r="A2632" t="s">
        <v>2656</v>
      </c>
      <c r="B2632" t="s">
        <v>1271</v>
      </c>
      <c r="C2632" t="s">
        <v>2588</v>
      </c>
      <c r="D2632">
        <v>6101</v>
      </c>
    </row>
    <row r="2633" spans="1:4" x14ac:dyDescent="0.2">
      <c r="A2633" t="s">
        <v>2657</v>
      </c>
      <c r="B2633" t="s">
        <v>1271</v>
      </c>
      <c r="C2633" t="s">
        <v>2588</v>
      </c>
      <c r="D2633">
        <v>3197</v>
      </c>
    </row>
    <row r="2634" spans="1:4" x14ac:dyDescent="0.2">
      <c r="A2634" t="s">
        <v>2658</v>
      </c>
      <c r="B2634" t="s">
        <v>1271</v>
      </c>
      <c r="C2634" t="s">
        <v>2588</v>
      </c>
      <c r="D2634">
        <v>2207</v>
      </c>
    </row>
    <row r="2635" spans="1:4" x14ac:dyDescent="0.2">
      <c r="A2635" t="s">
        <v>2659</v>
      </c>
      <c r="B2635" t="s">
        <v>1271</v>
      </c>
      <c r="C2635" t="s">
        <v>2588</v>
      </c>
      <c r="D2635">
        <v>2391</v>
      </c>
    </row>
    <row r="2636" spans="1:4" x14ac:dyDescent="0.2">
      <c r="A2636" t="s">
        <v>2660</v>
      </c>
      <c r="B2636" t="s">
        <v>1271</v>
      </c>
      <c r="C2636" t="s">
        <v>2588</v>
      </c>
      <c r="D2636">
        <v>2920</v>
      </c>
    </row>
    <row r="2637" spans="1:4" x14ac:dyDescent="0.2">
      <c r="A2637" t="s">
        <v>2661</v>
      </c>
      <c r="B2637" t="s">
        <v>1271</v>
      </c>
      <c r="C2637" t="s">
        <v>2588</v>
      </c>
      <c r="D2637">
        <v>147</v>
      </c>
    </row>
    <row r="2638" spans="1:4" x14ac:dyDescent="0.2">
      <c r="A2638" t="s">
        <v>2662</v>
      </c>
      <c r="B2638" t="s">
        <v>1271</v>
      </c>
      <c r="C2638" t="s">
        <v>2588</v>
      </c>
      <c r="D2638">
        <v>1686</v>
      </c>
    </row>
    <row r="2639" spans="1:4" x14ac:dyDescent="0.2">
      <c r="A2639" t="s">
        <v>2663</v>
      </c>
      <c r="B2639" t="s">
        <v>1271</v>
      </c>
      <c r="C2639" t="s">
        <v>2588</v>
      </c>
      <c r="D2639">
        <v>541</v>
      </c>
    </row>
    <row r="2640" spans="1:4" x14ac:dyDescent="0.2">
      <c r="A2640" t="s">
        <v>2664</v>
      </c>
      <c r="B2640" t="s">
        <v>1271</v>
      </c>
      <c r="C2640" t="s">
        <v>2588</v>
      </c>
      <c r="D2640">
        <v>3410</v>
      </c>
    </row>
    <row r="2641" spans="1:4" x14ac:dyDescent="0.2">
      <c r="A2641" t="s">
        <v>2665</v>
      </c>
      <c r="B2641" t="s">
        <v>1271</v>
      </c>
      <c r="C2641" t="s">
        <v>2588</v>
      </c>
      <c r="D2641">
        <v>11612</v>
      </c>
    </row>
    <row r="2642" spans="1:4" x14ac:dyDescent="0.2">
      <c r="A2642" t="s">
        <v>2666</v>
      </c>
      <c r="B2642" t="s">
        <v>1271</v>
      </c>
      <c r="C2642" t="s">
        <v>2588</v>
      </c>
      <c r="D2642">
        <v>765</v>
      </c>
    </row>
    <row r="2643" spans="1:4" x14ac:dyDescent="0.2">
      <c r="A2643" t="s">
        <v>2667</v>
      </c>
      <c r="B2643" t="s">
        <v>1271</v>
      </c>
      <c r="C2643" t="s">
        <v>2588</v>
      </c>
      <c r="D2643">
        <v>319</v>
      </c>
    </row>
    <row r="2644" spans="1:4" x14ac:dyDescent="0.2">
      <c r="A2644" t="s">
        <v>2668</v>
      </c>
      <c r="B2644" t="s">
        <v>1271</v>
      </c>
      <c r="C2644" t="s">
        <v>2588</v>
      </c>
      <c r="D2644">
        <v>2833</v>
      </c>
    </row>
    <row r="2645" spans="1:4" x14ac:dyDescent="0.2">
      <c r="A2645" t="s">
        <v>2669</v>
      </c>
      <c r="B2645" t="s">
        <v>1271</v>
      </c>
      <c r="C2645" t="s">
        <v>2588</v>
      </c>
      <c r="D2645">
        <v>2012</v>
      </c>
    </row>
    <row r="2646" spans="1:4" x14ac:dyDescent="0.2">
      <c r="A2646" t="s">
        <v>2670</v>
      </c>
      <c r="B2646" t="s">
        <v>1271</v>
      </c>
      <c r="C2646" t="s">
        <v>2588</v>
      </c>
      <c r="D2646">
        <v>5659</v>
      </c>
    </row>
    <row r="2647" spans="1:4" x14ac:dyDescent="0.2">
      <c r="A2647" t="s">
        <v>2671</v>
      </c>
      <c r="B2647" t="s">
        <v>1271</v>
      </c>
      <c r="C2647" t="s">
        <v>2588</v>
      </c>
      <c r="D2647">
        <v>4676</v>
      </c>
    </row>
    <row r="2648" spans="1:4" x14ac:dyDescent="0.2">
      <c r="A2648" t="s">
        <v>2672</v>
      </c>
      <c r="B2648" t="s">
        <v>1271</v>
      </c>
      <c r="C2648" t="s">
        <v>2588</v>
      </c>
      <c r="D2648">
        <v>615</v>
      </c>
    </row>
    <row r="2649" spans="1:4" x14ac:dyDescent="0.2">
      <c r="A2649" t="s">
        <v>2673</v>
      </c>
      <c r="B2649" t="s">
        <v>1271</v>
      </c>
      <c r="C2649" t="s">
        <v>2674</v>
      </c>
      <c r="D2649">
        <v>297</v>
      </c>
    </row>
    <row r="2650" spans="1:4" x14ac:dyDescent="0.2">
      <c r="A2650" t="s">
        <v>2675</v>
      </c>
      <c r="B2650" t="s">
        <v>1271</v>
      </c>
      <c r="C2650" t="s">
        <v>2674</v>
      </c>
      <c r="D2650">
        <v>1168</v>
      </c>
    </row>
    <row r="2651" spans="1:4" x14ac:dyDescent="0.2">
      <c r="A2651" t="s">
        <v>2676</v>
      </c>
      <c r="B2651" t="s">
        <v>1271</v>
      </c>
      <c r="C2651" t="s">
        <v>2674</v>
      </c>
      <c r="D2651">
        <v>1705</v>
      </c>
    </row>
    <row r="2652" spans="1:4" x14ac:dyDescent="0.2">
      <c r="A2652" t="s">
        <v>2677</v>
      </c>
      <c r="B2652" t="s">
        <v>1271</v>
      </c>
      <c r="C2652" t="s">
        <v>2674</v>
      </c>
      <c r="D2652">
        <v>4379</v>
      </c>
    </row>
    <row r="2653" spans="1:4" x14ac:dyDescent="0.2">
      <c r="A2653" t="s">
        <v>2678</v>
      </c>
      <c r="B2653" t="s">
        <v>1271</v>
      </c>
      <c r="C2653" t="s">
        <v>2674</v>
      </c>
      <c r="D2653">
        <v>2213</v>
      </c>
    </row>
    <row r="2654" spans="1:4" x14ac:dyDescent="0.2">
      <c r="A2654" t="s">
        <v>2679</v>
      </c>
      <c r="B2654" t="s">
        <v>1271</v>
      </c>
      <c r="C2654" t="s">
        <v>2674</v>
      </c>
      <c r="D2654">
        <v>2647</v>
      </c>
    </row>
    <row r="2655" spans="1:4" x14ac:dyDescent="0.2">
      <c r="A2655" t="s">
        <v>2680</v>
      </c>
      <c r="B2655" t="s">
        <v>1271</v>
      </c>
      <c r="C2655" t="s">
        <v>2674</v>
      </c>
      <c r="D2655">
        <v>2779</v>
      </c>
    </row>
    <row r="2656" spans="1:4" x14ac:dyDescent="0.2">
      <c r="A2656" t="s">
        <v>2681</v>
      </c>
      <c r="B2656" t="s">
        <v>1271</v>
      </c>
      <c r="C2656" t="s">
        <v>2674</v>
      </c>
      <c r="D2656">
        <v>3069</v>
      </c>
    </row>
    <row r="2657" spans="1:4" x14ac:dyDescent="0.2">
      <c r="A2657" t="s">
        <v>2682</v>
      </c>
      <c r="B2657" t="s">
        <v>1271</v>
      </c>
      <c r="C2657" t="s">
        <v>2674</v>
      </c>
      <c r="D2657">
        <v>14852</v>
      </c>
    </row>
    <row r="2658" spans="1:4" x14ac:dyDescent="0.2">
      <c r="A2658" t="s">
        <v>2683</v>
      </c>
      <c r="B2658" t="s">
        <v>1271</v>
      </c>
      <c r="C2658" t="s">
        <v>2674</v>
      </c>
      <c r="D2658">
        <v>1652</v>
      </c>
    </row>
    <row r="2659" spans="1:4" x14ac:dyDescent="0.2">
      <c r="A2659" t="s">
        <v>2684</v>
      </c>
      <c r="B2659" t="s">
        <v>1271</v>
      </c>
      <c r="C2659" t="s">
        <v>2674</v>
      </c>
      <c r="D2659">
        <v>3100</v>
      </c>
    </row>
    <row r="2660" spans="1:4" x14ac:dyDescent="0.2">
      <c r="A2660" t="s">
        <v>2685</v>
      </c>
      <c r="B2660" t="s">
        <v>1271</v>
      </c>
      <c r="C2660" t="s">
        <v>2674</v>
      </c>
      <c r="D2660">
        <v>1700</v>
      </c>
    </row>
    <row r="2661" spans="1:4" x14ac:dyDescent="0.2">
      <c r="A2661" t="s">
        <v>2686</v>
      </c>
      <c r="B2661" t="s">
        <v>1271</v>
      </c>
      <c r="C2661" t="s">
        <v>2674</v>
      </c>
      <c r="D2661">
        <v>4818</v>
      </c>
    </row>
    <row r="2662" spans="1:4" x14ac:dyDescent="0.2">
      <c r="A2662" t="s">
        <v>2687</v>
      </c>
      <c r="B2662" t="s">
        <v>1271</v>
      </c>
      <c r="C2662" t="s">
        <v>2674</v>
      </c>
      <c r="D2662">
        <v>2624</v>
      </c>
    </row>
    <row r="2663" spans="1:4" x14ac:dyDescent="0.2">
      <c r="A2663" t="s">
        <v>2688</v>
      </c>
      <c r="B2663" t="s">
        <v>1271</v>
      </c>
      <c r="C2663" t="s">
        <v>2674</v>
      </c>
      <c r="D2663">
        <v>2259</v>
      </c>
    </row>
    <row r="2664" spans="1:4" x14ac:dyDescent="0.2">
      <c r="A2664" t="s">
        <v>2689</v>
      </c>
      <c r="B2664" t="s">
        <v>1271</v>
      </c>
      <c r="C2664" t="s">
        <v>2674</v>
      </c>
      <c r="D2664">
        <v>2119</v>
      </c>
    </row>
    <row r="2665" spans="1:4" x14ac:dyDescent="0.2">
      <c r="A2665" t="s">
        <v>2690</v>
      </c>
      <c r="B2665" t="s">
        <v>1271</v>
      </c>
      <c r="C2665" t="s">
        <v>2674</v>
      </c>
      <c r="D2665">
        <v>15371</v>
      </c>
    </row>
    <row r="2666" spans="1:4" x14ac:dyDescent="0.2">
      <c r="A2666" t="s">
        <v>2691</v>
      </c>
      <c r="B2666" t="s">
        <v>1271</v>
      </c>
      <c r="C2666" t="s">
        <v>2674</v>
      </c>
      <c r="D2666">
        <v>2183</v>
      </c>
    </row>
    <row r="2667" spans="1:4" x14ac:dyDescent="0.2">
      <c r="A2667" t="s">
        <v>2692</v>
      </c>
      <c r="B2667" t="s">
        <v>1271</v>
      </c>
      <c r="C2667" t="s">
        <v>2674</v>
      </c>
      <c r="D2667">
        <v>2838</v>
      </c>
    </row>
    <row r="2668" spans="1:4" x14ac:dyDescent="0.2">
      <c r="A2668" t="s">
        <v>2693</v>
      </c>
      <c r="B2668" t="s">
        <v>1271</v>
      </c>
      <c r="C2668" t="s">
        <v>2674</v>
      </c>
      <c r="D2668">
        <v>1193</v>
      </c>
    </row>
    <row r="2669" spans="1:4" x14ac:dyDescent="0.2">
      <c r="A2669" t="s">
        <v>2694</v>
      </c>
      <c r="B2669" t="s">
        <v>1271</v>
      </c>
      <c r="C2669" t="s">
        <v>2674</v>
      </c>
      <c r="D2669">
        <v>226</v>
      </c>
    </row>
    <row r="2670" spans="1:4" x14ac:dyDescent="0.2">
      <c r="A2670" t="s">
        <v>2695</v>
      </c>
      <c r="B2670" t="s">
        <v>1271</v>
      </c>
      <c r="C2670" t="s">
        <v>2674</v>
      </c>
      <c r="D2670">
        <v>1550</v>
      </c>
    </row>
    <row r="2671" spans="1:4" x14ac:dyDescent="0.2">
      <c r="A2671" t="s">
        <v>2696</v>
      </c>
      <c r="B2671" t="s">
        <v>1271</v>
      </c>
      <c r="C2671" t="s">
        <v>2674</v>
      </c>
      <c r="D2671">
        <v>2137</v>
      </c>
    </row>
    <row r="2672" spans="1:4" x14ac:dyDescent="0.2">
      <c r="A2672" t="s">
        <v>2697</v>
      </c>
      <c r="B2672" t="s">
        <v>1271</v>
      </c>
      <c r="C2672" t="s">
        <v>2674</v>
      </c>
      <c r="D2672">
        <v>2288</v>
      </c>
    </row>
    <row r="2673" spans="1:4" x14ac:dyDescent="0.2">
      <c r="A2673" t="s">
        <v>2698</v>
      </c>
      <c r="B2673" t="s">
        <v>1271</v>
      </c>
      <c r="C2673" t="s">
        <v>2674</v>
      </c>
      <c r="D2673">
        <v>1208</v>
      </c>
    </row>
    <row r="2674" spans="1:4" x14ac:dyDescent="0.2">
      <c r="A2674" t="s">
        <v>2699</v>
      </c>
      <c r="B2674" t="s">
        <v>1271</v>
      </c>
      <c r="C2674" t="s">
        <v>2674</v>
      </c>
      <c r="D2674">
        <v>2604</v>
      </c>
    </row>
    <row r="2675" spans="1:4" x14ac:dyDescent="0.2">
      <c r="A2675" t="s">
        <v>2700</v>
      </c>
      <c r="B2675" t="s">
        <v>1271</v>
      </c>
      <c r="C2675" t="s">
        <v>2674</v>
      </c>
      <c r="D2675">
        <v>2687</v>
      </c>
    </row>
    <row r="2676" spans="1:4" x14ac:dyDescent="0.2">
      <c r="A2676" t="s">
        <v>2701</v>
      </c>
      <c r="B2676" t="s">
        <v>1271</v>
      </c>
      <c r="C2676" t="s">
        <v>2674</v>
      </c>
      <c r="D2676">
        <v>2602</v>
      </c>
    </row>
    <row r="2677" spans="1:4" x14ac:dyDescent="0.2">
      <c r="A2677" t="s">
        <v>2702</v>
      </c>
      <c r="B2677" t="s">
        <v>1271</v>
      </c>
      <c r="C2677" t="s">
        <v>2674</v>
      </c>
      <c r="D2677">
        <v>43332</v>
      </c>
    </row>
    <row r="2678" spans="1:4" x14ac:dyDescent="0.2">
      <c r="A2678" t="s">
        <v>2703</v>
      </c>
      <c r="B2678" t="s">
        <v>1271</v>
      </c>
      <c r="C2678" t="s">
        <v>2674</v>
      </c>
      <c r="D2678">
        <v>7356</v>
      </c>
    </row>
    <row r="2679" spans="1:4" x14ac:dyDescent="0.2">
      <c r="A2679" t="s">
        <v>2704</v>
      </c>
      <c r="B2679" t="s">
        <v>1271</v>
      </c>
      <c r="C2679" t="s">
        <v>2674</v>
      </c>
      <c r="D2679">
        <v>60</v>
      </c>
    </row>
    <row r="2680" spans="1:4" x14ac:dyDescent="0.2">
      <c r="A2680" t="s">
        <v>2705</v>
      </c>
      <c r="B2680" t="s">
        <v>1271</v>
      </c>
      <c r="C2680" t="s">
        <v>2674</v>
      </c>
      <c r="D2680">
        <v>1397</v>
      </c>
    </row>
    <row r="2681" spans="1:4" x14ac:dyDescent="0.2">
      <c r="A2681" t="s">
        <v>2706</v>
      </c>
      <c r="B2681" t="s">
        <v>1271</v>
      </c>
      <c r="C2681" t="s">
        <v>2674</v>
      </c>
      <c r="D2681">
        <v>3249</v>
      </c>
    </row>
    <row r="2682" spans="1:4" x14ac:dyDescent="0.2">
      <c r="A2682" t="s">
        <v>2707</v>
      </c>
      <c r="B2682" t="s">
        <v>1271</v>
      </c>
      <c r="C2682" t="s">
        <v>2674</v>
      </c>
      <c r="D2682">
        <v>1568</v>
      </c>
    </row>
    <row r="2683" spans="1:4" x14ac:dyDescent="0.2">
      <c r="A2683" t="s">
        <v>2708</v>
      </c>
      <c r="B2683" t="s">
        <v>1271</v>
      </c>
      <c r="C2683" t="s">
        <v>2674</v>
      </c>
      <c r="D2683">
        <v>4192</v>
      </c>
    </row>
    <row r="2684" spans="1:4" x14ac:dyDescent="0.2">
      <c r="A2684" t="s">
        <v>2709</v>
      </c>
      <c r="B2684" t="s">
        <v>1271</v>
      </c>
      <c r="C2684" t="s">
        <v>2674</v>
      </c>
      <c r="D2684">
        <v>466</v>
      </c>
    </row>
    <row r="2685" spans="1:4" x14ac:dyDescent="0.2">
      <c r="A2685" t="s">
        <v>2710</v>
      </c>
      <c r="B2685" t="s">
        <v>1271</v>
      </c>
      <c r="C2685" t="s">
        <v>2674</v>
      </c>
      <c r="D2685">
        <v>1772</v>
      </c>
    </row>
    <row r="2686" spans="1:4" x14ac:dyDescent="0.2">
      <c r="A2686" t="s">
        <v>2711</v>
      </c>
      <c r="B2686" t="s">
        <v>1271</v>
      </c>
      <c r="C2686" t="s">
        <v>2674</v>
      </c>
      <c r="D2686">
        <v>2231</v>
      </c>
    </row>
    <row r="2687" spans="1:4" x14ac:dyDescent="0.2">
      <c r="A2687" t="s">
        <v>2712</v>
      </c>
      <c r="B2687" t="s">
        <v>1271</v>
      </c>
      <c r="C2687" t="s">
        <v>2674</v>
      </c>
      <c r="D2687">
        <v>5733</v>
      </c>
    </row>
    <row r="2688" spans="1:4" x14ac:dyDescent="0.2">
      <c r="A2688" t="s">
        <v>2713</v>
      </c>
      <c r="B2688" t="s">
        <v>1271</v>
      </c>
      <c r="C2688" t="s">
        <v>2674</v>
      </c>
      <c r="D2688">
        <v>2023</v>
      </c>
    </row>
    <row r="2689" spans="1:4" x14ac:dyDescent="0.2">
      <c r="A2689" t="s">
        <v>2714</v>
      </c>
      <c r="B2689" t="s">
        <v>1271</v>
      </c>
      <c r="C2689" t="s">
        <v>2674</v>
      </c>
      <c r="D2689">
        <v>1853</v>
      </c>
    </row>
    <row r="2690" spans="1:4" x14ac:dyDescent="0.2">
      <c r="A2690" t="s">
        <v>2715</v>
      </c>
      <c r="B2690" t="s">
        <v>1271</v>
      </c>
      <c r="C2690" t="s">
        <v>2674</v>
      </c>
      <c r="D2690">
        <v>1412</v>
      </c>
    </row>
    <row r="2691" spans="1:4" x14ac:dyDescent="0.2">
      <c r="A2691" t="s">
        <v>2716</v>
      </c>
      <c r="B2691" t="s">
        <v>1271</v>
      </c>
      <c r="C2691" t="s">
        <v>2674</v>
      </c>
      <c r="D2691">
        <v>1604</v>
      </c>
    </row>
    <row r="2692" spans="1:4" x14ac:dyDescent="0.2">
      <c r="A2692" t="s">
        <v>2717</v>
      </c>
      <c r="B2692" t="s">
        <v>1271</v>
      </c>
      <c r="C2692" t="s">
        <v>2674</v>
      </c>
      <c r="D2692">
        <v>2653</v>
      </c>
    </row>
    <row r="2693" spans="1:4" x14ac:dyDescent="0.2">
      <c r="A2693" t="s">
        <v>2718</v>
      </c>
      <c r="B2693" t="s">
        <v>1271</v>
      </c>
      <c r="C2693" t="s">
        <v>2674</v>
      </c>
      <c r="D2693">
        <v>1804</v>
      </c>
    </row>
    <row r="2694" spans="1:4" x14ac:dyDescent="0.2">
      <c r="A2694" t="s">
        <v>2719</v>
      </c>
      <c r="B2694" t="s">
        <v>1271</v>
      </c>
      <c r="C2694" t="s">
        <v>2674</v>
      </c>
      <c r="D2694">
        <v>3624</v>
      </c>
    </row>
    <row r="2695" spans="1:4" x14ac:dyDescent="0.2">
      <c r="A2695" t="s">
        <v>2720</v>
      </c>
      <c r="B2695" t="s">
        <v>1271</v>
      </c>
      <c r="C2695" t="s">
        <v>2674</v>
      </c>
      <c r="D2695">
        <v>3464</v>
      </c>
    </row>
    <row r="2696" spans="1:4" x14ac:dyDescent="0.2">
      <c r="A2696" t="s">
        <v>2721</v>
      </c>
      <c r="B2696" t="s">
        <v>1271</v>
      </c>
      <c r="C2696" t="s">
        <v>2674</v>
      </c>
      <c r="D2696">
        <v>12665</v>
      </c>
    </row>
    <row r="2697" spans="1:4" x14ac:dyDescent="0.2">
      <c r="A2697" t="s">
        <v>2722</v>
      </c>
      <c r="B2697" t="s">
        <v>1271</v>
      </c>
      <c r="C2697" t="s">
        <v>2674</v>
      </c>
      <c r="D2697">
        <v>1902</v>
      </c>
    </row>
    <row r="2698" spans="1:4" x14ac:dyDescent="0.2">
      <c r="A2698" t="s">
        <v>2723</v>
      </c>
      <c r="B2698" t="s">
        <v>1271</v>
      </c>
      <c r="C2698" t="s">
        <v>2674</v>
      </c>
      <c r="D2698">
        <v>1984</v>
      </c>
    </row>
    <row r="2699" spans="1:4" x14ac:dyDescent="0.2">
      <c r="A2699" t="s">
        <v>2724</v>
      </c>
      <c r="B2699" t="s">
        <v>1271</v>
      </c>
      <c r="C2699" t="s">
        <v>2674</v>
      </c>
      <c r="D2699">
        <v>1997</v>
      </c>
    </row>
    <row r="2700" spans="1:4" x14ac:dyDescent="0.2">
      <c r="A2700" t="s">
        <v>2725</v>
      </c>
      <c r="B2700" t="s">
        <v>1271</v>
      </c>
      <c r="C2700" t="s">
        <v>2674</v>
      </c>
      <c r="D2700">
        <v>3661</v>
      </c>
    </row>
    <row r="2701" spans="1:4" x14ac:dyDescent="0.2">
      <c r="A2701" t="s">
        <v>2726</v>
      </c>
      <c r="B2701" t="s">
        <v>1271</v>
      </c>
      <c r="C2701" t="s">
        <v>2674</v>
      </c>
      <c r="D2701">
        <v>3149</v>
      </c>
    </row>
    <row r="2702" spans="1:4" x14ac:dyDescent="0.2">
      <c r="A2702" t="s">
        <v>2727</v>
      </c>
      <c r="B2702" t="s">
        <v>1271</v>
      </c>
      <c r="C2702" t="s">
        <v>2674</v>
      </c>
      <c r="D2702">
        <v>6099</v>
      </c>
    </row>
    <row r="2703" spans="1:4" x14ac:dyDescent="0.2">
      <c r="A2703" t="s">
        <v>2728</v>
      </c>
      <c r="B2703" t="s">
        <v>1271</v>
      </c>
      <c r="C2703" t="s">
        <v>2674</v>
      </c>
      <c r="D2703">
        <v>906</v>
      </c>
    </row>
    <row r="2704" spans="1:4" x14ac:dyDescent="0.2">
      <c r="A2704" t="s">
        <v>2729</v>
      </c>
      <c r="B2704" t="s">
        <v>1271</v>
      </c>
      <c r="C2704" t="s">
        <v>2674</v>
      </c>
      <c r="D2704">
        <v>1538</v>
      </c>
    </row>
    <row r="2705" spans="1:4" x14ac:dyDescent="0.2">
      <c r="A2705" t="s">
        <v>2730</v>
      </c>
      <c r="B2705" t="s">
        <v>1271</v>
      </c>
      <c r="C2705" t="s">
        <v>2674</v>
      </c>
      <c r="D2705">
        <v>1669</v>
      </c>
    </row>
    <row r="2706" spans="1:4" x14ac:dyDescent="0.2">
      <c r="A2706" t="s">
        <v>2731</v>
      </c>
      <c r="B2706" t="s">
        <v>1271</v>
      </c>
      <c r="C2706" t="s">
        <v>2674</v>
      </c>
      <c r="D2706">
        <v>1732</v>
      </c>
    </row>
    <row r="2707" spans="1:4" x14ac:dyDescent="0.2">
      <c r="A2707" t="s">
        <v>2732</v>
      </c>
      <c r="B2707" t="s">
        <v>1271</v>
      </c>
      <c r="C2707" t="s">
        <v>2674</v>
      </c>
      <c r="D2707">
        <v>6872</v>
      </c>
    </row>
    <row r="2708" spans="1:4" x14ac:dyDescent="0.2">
      <c r="A2708" t="s">
        <v>2733</v>
      </c>
      <c r="B2708" t="s">
        <v>1271</v>
      </c>
      <c r="C2708" t="s">
        <v>2674</v>
      </c>
      <c r="D2708">
        <v>1520</v>
      </c>
    </row>
    <row r="2709" spans="1:4" x14ac:dyDescent="0.2">
      <c r="A2709" t="s">
        <v>2734</v>
      </c>
      <c r="B2709" t="s">
        <v>1271</v>
      </c>
      <c r="C2709" t="s">
        <v>2735</v>
      </c>
      <c r="D2709">
        <v>14770</v>
      </c>
    </row>
    <row r="2710" spans="1:4" x14ac:dyDescent="0.2">
      <c r="A2710" t="s">
        <v>2736</v>
      </c>
      <c r="B2710" t="s">
        <v>1271</v>
      </c>
      <c r="C2710" t="s">
        <v>2735</v>
      </c>
      <c r="D2710">
        <v>2067</v>
      </c>
    </row>
    <row r="2711" spans="1:4" x14ac:dyDescent="0.2">
      <c r="A2711" t="s">
        <v>2737</v>
      </c>
      <c r="B2711" t="s">
        <v>1271</v>
      </c>
      <c r="C2711" t="s">
        <v>2735</v>
      </c>
      <c r="D2711">
        <v>6190</v>
      </c>
    </row>
    <row r="2712" spans="1:4" x14ac:dyDescent="0.2">
      <c r="A2712" t="s">
        <v>2738</v>
      </c>
      <c r="B2712" t="s">
        <v>1271</v>
      </c>
      <c r="C2712" t="s">
        <v>2735</v>
      </c>
      <c r="D2712">
        <v>17285</v>
      </c>
    </row>
    <row r="2713" spans="1:4" x14ac:dyDescent="0.2">
      <c r="A2713" t="s">
        <v>2739</v>
      </c>
      <c r="B2713" t="s">
        <v>1271</v>
      </c>
      <c r="C2713" t="s">
        <v>2735</v>
      </c>
      <c r="D2713">
        <v>6826</v>
      </c>
    </row>
    <row r="2714" spans="1:4" x14ac:dyDescent="0.2">
      <c r="A2714" t="s">
        <v>2740</v>
      </c>
      <c r="B2714" t="s">
        <v>1271</v>
      </c>
      <c r="C2714" t="s">
        <v>2735</v>
      </c>
      <c r="D2714">
        <v>7212</v>
      </c>
    </row>
    <row r="2715" spans="1:4" x14ac:dyDescent="0.2">
      <c r="A2715" t="s">
        <v>2741</v>
      </c>
      <c r="B2715" t="s">
        <v>1271</v>
      </c>
      <c r="C2715" t="s">
        <v>2735</v>
      </c>
      <c r="D2715">
        <v>10555</v>
      </c>
    </row>
    <row r="2716" spans="1:4" x14ac:dyDescent="0.2">
      <c r="A2716" t="s">
        <v>2742</v>
      </c>
      <c r="B2716" t="s">
        <v>1271</v>
      </c>
      <c r="C2716" t="s">
        <v>2735</v>
      </c>
      <c r="D2716">
        <v>15510</v>
      </c>
    </row>
    <row r="2717" spans="1:4" x14ac:dyDescent="0.2">
      <c r="A2717" t="s">
        <v>2743</v>
      </c>
      <c r="B2717" t="s">
        <v>1271</v>
      </c>
      <c r="C2717" t="s">
        <v>2735</v>
      </c>
      <c r="D2717">
        <v>11697</v>
      </c>
    </row>
    <row r="2718" spans="1:4" x14ac:dyDescent="0.2">
      <c r="A2718" t="s">
        <v>2744</v>
      </c>
      <c r="B2718" t="s">
        <v>1271</v>
      </c>
      <c r="C2718" t="s">
        <v>2735</v>
      </c>
      <c r="D2718">
        <v>16596</v>
      </c>
    </row>
    <row r="2719" spans="1:4" x14ac:dyDescent="0.2">
      <c r="A2719" t="s">
        <v>2745</v>
      </c>
      <c r="B2719" t="s">
        <v>1271</v>
      </c>
      <c r="C2719" t="s">
        <v>2735</v>
      </c>
      <c r="D2719">
        <v>5966</v>
      </c>
    </row>
    <row r="2720" spans="1:4" x14ac:dyDescent="0.2">
      <c r="A2720" t="s">
        <v>2746</v>
      </c>
      <c r="B2720" t="s">
        <v>1271</v>
      </c>
      <c r="C2720" t="s">
        <v>2735</v>
      </c>
      <c r="D2720">
        <v>33170</v>
      </c>
    </row>
    <row r="2721" spans="1:4" x14ac:dyDescent="0.2">
      <c r="A2721" t="s">
        <v>2747</v>
      </c>
      <c r="B2721" t="s">
        <v>1271</v>
      </c>
      <c r="C2721" t="s">
        <v>2735</v>
      </c>
      <c r="D2721">
        <v>4240</v>
      </c>
    </row>
    <row r="2722" spans="1:4" x14ac:dyDescent="0.2">
      <c r="A2722" t="s">
        <v>2748</v>
      </c>
      <c r="B2722" t="s">
        <v>1271</v>
      </c>
      <c r="C2722" t="s">
        <v>2735</v>
      </c>
      <c r="D2722">
        <v>2074</v>
      </c>
    </row>
    <row r="2723" spans="1:4" x14ac:dyDescent="0.2">
      <c r="A2723" t="s">
        <v>2749</v>
      </c>
      <c r="B2723" t="s">
        <v>1271</v>
      </c>
      <c r="C2723" t="s">
        <v>2735</v>
      </c>
      <c r="D2723">
        <v>17684</v>
      </c>
    </row>
    <row r="2724" spans="1:4" x14ac:dyDescent="0.2">
      <c r="A2724" t="s">
        <v>2750</v>
      </c>
      <c r="B2724" t="s">
        <v>1271</v>
      </c>
      <c r="C2724" t="s">
        <v>2735</v>
      </c>
      <c r="D2724">
        <v>7177</v>
      </c>
    </row>
    <row r="2725" spans="1:4" x14ac:dyDescent="0.2">
      <c r="A2725" t="s">
        <v>2751</v>
      </c>
      <c r="B2725" t="s">
        <v>1271</v>
      </c>
      <c r="C2725" t="s">
        <v>2735</v>
      </c>
      <c r="D2725">
        <v>6883</v>
      </c>
    </row>
    <row r="2726" spans="1:4" x14ac:dyDescent="0.2">
      <c r="A2726" t="s">
        <v>2752</v>
      </c>
      <c r="B2726" t="s">
        <v>1271</v>
      </c>
      <c r="C2726" t="s">
        <v>2735</v>
      </c>
      <c r="D2726">
        <v>6324</v>
      </c>
    </row>
    <row r="2727" spans="1:4" x14ac:dyDescent="0.2">
      <c r="A2727" t="s">
        <v>2753</v>
      </c>
      <c r="B2727" t="s">
        <v>1271</v>
      </c>
      <c r="C2727" t="s">
        <v>2735</v>
      </c>
      <c r="D2727">
        <v>37010</v>
      </c>
    </row>
    <row r="2728" spans="1:4" x14ac:dyDescent="0.2">
      <c r="A2728" t="s">
        <v>2754</v>
      </c>
      <c r="B2728" t="s">
        <v>1271</v>
      </c>
      <c r="C2728" t="s">
        <v>2735</v>
      </c>
      <c r="D2728">
        <v>8450</v>
      </c>
    </row>
    <row r="2729" spans="1:4" x14ac:dyDescent="0.2">
      <c r="A2729" t="s">
        <v>2755</v>
      </c>
      <c r="B2729" t="s">
        <v>1271</v>
      </c>
      <c r="C2729" t="s">
        <v>2735</v>
      </c>
      <c r="D2729">
        <v>15193</v>
      </c>
    </row>
    <row r="2730" spans="1:4" x14ac:dyDescent="0.2">
      <c r="A2730" t="s">
        <v>2756</v>
      </c>
      <c r="B2730" t="s">
        <v>1271</v>
      </c>
      <c r="C2730" t="s">
        <v>2735</v>
      </c>
      <c r="D2730">
        <v>2657</v>
      </c>
    </row>
    <row r="2731" spans="1:4" x14ac:dyDescent="0.2">
      <c r="A2731" t="s">
        <v>2757</v>
      </c>
      <c r="B2731" t="s">
        <v>1271</v>
      </c>
      <c r="C2731" t="s">
        <v>2735</v>
      </c>
      <c r="D2731">
        <v>40397</v>
      </c>
    </row>
    <row r="2732" spans="1:4" x14ac:dyDescent="0.2">
      <c r="A2732" t="s">
        <v>2758</v>
      </c>
      <c r="B2732" t="s">
        <v>1271</v>
      </c>
      <c r="C2732" t="s">
        <v>2735</v>
      </c>
      <c r="D2732">
        <v>24527</v>
      </c>
    </row>
    <row r="2733" spans="1:4" x14ac:dyDescent="0.2">
      <c r="A2733" t="s">
        <v>2759</v>
      </c>
      <c r="B2733" t="s">
        <v>1271</v>
      </c>
      <c r="C2733" t="s">
        <v>2735</v>
      </c>
      <c r="D2733">
        <v>7603</v>
      </c>
    </row>
    <row r="2734" spans="1:4" x14ac:dyDescent="0.2">
      <c r="A2734" t="s">
        <v>2760</v>
      </c>
      <c r="B2734" t="s">
        <v>1271</v>
      </c>
      <c r="C2734" t="s">
        <v>2735</v>
      </c>
      <c r="D2734">
        <v>8094</v>
      </c>
    </row>
    <row r="2735" spans="1:4" x14ac:dyDescent="0.2">
      <c r="A2735" t="s">
        <v>2761</v>
      </c>
      <c r="B2735" t="s">
        <v>1271</v>
      </c>
      <c r="C2735" t="s">
        <v>2735</v>
      </c>
      <c r="D2735">
        <v>33903</v>
      </c>
    </row>
    <row r="2736" spans="1:4" x14ac:dyDescent="0.2">
      <c r="A2736" t="s">
        <v>2762</v>
      </c>
      <c r="B2736" t="s">
        <v>1271</v>
      </c>
      <c r="C2736" t="s">
        <v>2735</v>
      </c>
      <c r="D2736">
        <v>42220</v>
      </c>
    </row>
    <row r="2737" spans="1:4" x14ac:dyDescent="0.2">
      <c r="A2737" t="s">
        <v>2763</v>
      </c>
      <c r="B2737" t="s">
        <v>1271</v>
      </c>
      <c r="C2737" t="s">
        <v>2735</v>
      </c>
      <c r="D2737">
        <v>7130</v>
      </c>
    </row>
    <row r="2738" spans="1:4" x14ac:dyDescent="0.2">
      <c r="A2738" t="s">
        <v>2764</v>
      </c>
      <c r="B2738" t="s">
        <v>1271</v>
      </c>
      <c r="C2738" t="s">
        <v>2735</v>
      </c>
      <c r="D2738">
        <v>23073</v>
      </c>
    </row>
    <row r="2739" spans="1:4" x14ac:dyDescent="0.2">
      <c r="A2739" t="s">
        <v>2765</v>
      </c>
      <c r="B2739" t="s">
        <v>1271</v>
      </c>
      <c r="C2739" t="s">
        <v>2735</v>
      </c>
      <c r="D2739">
        <v>4106</v>
      </c>
    </row>
    <row r="2740" spans="1:4" x14ac:dyDescent="0.2">
      <c r="A2740" t="s">
        <v>2766</v>
      </c>
      <c r="B2740" t="s">
        <v>1271</v>
      </c>
      <c r="C2740" t="s">
        <v>2735</v>
      </c>
      <c r="D2740">
        <v>5195</v>
      </c>
    </row>
    <row r="2741" spans="1:4" x14ac:dyDescent="0.2">
      <c r="A2741" t="s">
        <v>2767</v>
      </c>
      <c r="B2741" t="s">
        <v>1271</v>
      </c>
      <c r="C2741" t="s">
        <v>2735</v>
      </c>
      <c r="D2741">
        <v>119856</v>
      </c>
    </row>
    <row r="2742" spans="1:4" x14ac:dyDescent="0.2">
      <c r="A2742" t="s">
        <v>2768</v>
      </c>
      <c r="B2742" t="s">
        <v>1271</v>
      </c>
      <c r="C2742" t="s">
        <v>2735</v>
      </c>
      <c r="D2742">
        <v>23208</v>
      </c>
    </row>
    <row r="2743" spans="1:4" x14ac:dyDescent="0.2">
      <c r="A2743" t="s">
        <v>2769</v>
      </c>
      <c r="B2743" t="s">
        <v>1271</v>
      </c>
      <c r="C2743" t="s">
        <v>2735</v>
      </c>
      <c r="D2743">
        <v>22315</v>
      </c>
    </row>
    <row r="2744" spans="1:4" x14ac:dyDescent="0.2">
      <c r="A2744" t="s">
        <v>2770</v>
      </c>
      <c r="B2744" t="s">
        <v>1271</v>
      </c>
      <c r="C2744" t="s">
        <v>2735</v>
      </c>
      <c r="D2744">
        <v>4702</v>
      </c>
    </row>
    <row r="2745" spans="1:4" x14ac:dyDescent="0.2">
      <c r="A2745" t="s">
        <v>2771</v>
      </c>
      <c r="B2745" t="s">
        <v>1271</v>
      </c>
      <c r="C2745" t="s">
        <v>2735</v>
      </c>
      <c r="D2745">
        <v>4177</v>
      </c>
    </row>
    <row r="2746" spans="1:4" x14ac:dyDescent="0.2">
      <c r="A2746" t="s">
        <v>2772</v>
      </c>
      <c r="B2746" t="s">
        <v>1271</v>
      </c>
      <c r="C2746" t="s">
        <v>2735</v>
      </c>
      <c r="D2746">
        <v>3389</v>
      </c>
    </row>
    <row r="2747" spans="1:4" x14ac:dyDescent="0.2">
      <c r="A2747" t="s">
        <v>2773</v>
      </c>
      <c r="B2747" t="s">
        <v>1271</v>
      </c>
      <c r="C2747" t="s">
        <v>2735</v>
      </c>
      <c r="D2747">
        <v>43001</v>
      </c>
    </row>
    <row r="2748" spans="1:4" x14ac:dyDescent="0.2">
      <c r="A2748" t="s">
        <v>2774</v>
      </c>
      <c r="B2748" t="s">
        <v>1271</v>
      </c>
      <c r="C2748" t="s">
        <v>2735</v>
      </c>
      <c r="D2748">
        <v>22733</v>
      </c>
    </row>
    <row r="2749" spans="1:4" x14ac:dyDescent="0.2">
      <c r="A2749" t="s">
        <v>2775</v>
      </c>
      <c r="B2749" t="s">
        <v>1271</v>
      </c>
      <c r="C2749" t="s">
        <v>2735</v>
      </c>
      <c r="D2749">
        <v>8069</v>
      </c>
    </row>
    <row r="2750" spans="1:4" x14ac:dyDescent="0.2">
      <c r="A2750" t="s">
        <v>2776</v>
      </c>
      <c r="B2750" t="s">
        <v>1271</v>
      </c>
      <c r="C2750" t="s">
        <v>2735</v>
      </c>
      <c r="D2750">
        <v>4067</v>
      </c>
    </row>
    <row r="2751" spans="1:4" x14ac:dyDescent="0.2">
      <c r="A2751" t="s">
        <v>2777</v>
      </c>
      <c r="B2751" t="s">
        <v>1271</v>
      </c>
      <c r="C2751" t="s">
        <v>2735</v>
      </c>
      <c r="D2751">
        <v>8546</v>
      </c>
    </row>
    <row r="2752" spans="1:4" x14ac:dyDescent="0.2">
      <c r="A2752" t="s">
        <v>2778</v>
      </c>
      <c r="B2752" t="s">
        <v>1271</v>
      </c>
      <c r="C2752" t="s">
        <v>2735</v>
      </c>
      <c r="D2752">
        <v>10033</v>
      </c>
    </row>
    <row r="2753" spans="1:4" x14ac:dyDescent="0.2">
      <c r="A2753" t="s">
        <v>2779</v>
      </c>
      <c r="B2753" t="s">
        <v>1271</v>
      </c>
      <c r="C2753" t="s">
        <v>2735</v>
      </c>
      <c r="D2753">
        <v>12773</v>
      </c>
    </row>
    <row r="2754" spans="1:4" x14ac:dyDescent="0.2">
      <c r="A2754" t="s">
        <v>2780</v>
      </c>
      <c r="B2754" t="s">
        <v>1271</v>
      </c>
      <c r="C2754" t="s">
        <v>2735</v>
      </c>
      <c r="D2754">
        <v>7426</v>
      </c>
    </row>
    <row r="2755" spans="1:4" x14ac:dyDescent="0.2">
      <c r="A2755" t="s">
        <v>2781</v>
      </c>
      <c r="B2755" t="s">
        <v>1271</v>
      </c>
      <c r="C2755" t="s">
        <v>2735</v>
      </c>
      <c r="D2755">
        <v>4434</v>
      </c>
    </row>
    <row r="2756" spans="1:4" x14ac:dyDescent="0.2">
      <c r="A2756" t="s">
        <v>2782</v>
      </c>
      <c r="B2756" t="s">
        <v>1271</v>
      </c>
      <c r="C2756" t="s">
        <v>2735</v>
      </c>
      <c r="D2756">
        <v>9275</v>
      </c>
    </row>
    <row r="2757" spans="1:4" x14ac:dyDescent="0.2">
      <c r="A2757" t="s">
        <v>2783</v>
      </c>
      <c r="B2757" t="s">
        <v>1271</v>
      </c>
      <c r="C2757" t="s">
        <v>2735</v>
      </c>
      <c r="D2757">
        <v>13619</v>
      </c>
    </row>
    <row r="2758" spans="1:4" x14ac:dyDescent="0.2">
      <c r="A2758" t="s">
        <v>2784</v>
      </c>
      <c r="B2758" t="s">
        <v>1271</v>
      </c>
      <c r="C2758" t="s">
        <v>2735</v>
      </c>
      <c r="D2758">
        <v>25309</v>
      </c>
    </row>
    <row r="2759" spans="1:4" x14ac:dyDescent="0.2">
      <c r="A2759" t="s">
        <v>2785</v>
      </c>
      <c r="B2759" t="s">
        <v>1271</v>
      </c>
      <c r="C2759" t="s">
        <v>2735</v>
      </c>
      <c r="D2759">
        <v>6413</v>
      </c>
    </row>
    <row r="2760" spans="1:4" x14ac:dyDescent="0.2">
      <c r="A2760" t="s">
        <v>2786</v>
      </c>
      <c r="B2760" t="s">
        <v>1271</v>
      </c>
      <c r="C2760" t="s">
        <v>2735</v>
      </c>
      <c r="D2760">
        <v>5226</v>
      </c>
    </row>
    <row r="2761" spans="1:4" x14ac:dyDescent="0.2">
      <c r="A2761" t="s">
        <v>2787</v>
      </c>
      <c r="B2761" t="s">
        <v>1271</v>
      </c>
      <c r="C2761" t="s">
        <v>2735</v>
      </c>
      <c r="D2761">
        <v>10363</v>
      </c>
    </row>
    <row r="2762" spans="1:4" x14ac:dyDescent="0.2">
      <c r="A2762" t="s">
        <v>2788</v>
      </c>
      <c r="B2762" t="s">
        <v>1271</v>
      </c>
      <c r="C2762" t="s">
        <v>2735</v>
      </c>
      <c r="D2762">
        <v>15486</v>
      </c>
    </row>
    <row r="2763" spans="1:4" x14ac:dyDescent="0.2">
      <c r="A2763" t="s">
        <v>2789</v>
      </c>
      <c r="B2763" t="s">
        <v>1271</v>
      </c>
      <c r="C2763" t="s">
        <v>2735</v>
      </c>
      <c r="D2763">
        <v>3925</v>
      </c>
    </row>
    <row r="2764" spans="1:4" x14ac:dyDescent="0.2">
      <c r="A2764" t="s">
        <v>2790</v>
      </c>
      <c r="B2764" t="s">
        <v>2791</v>
      </c>
      <c r="C2764" t="s">
        <v>2792</v>
      </c>
      <c r="D2764">
        <v>1651</v>
      </c>
    </row>
    <row r="2765" spans="1:4" x14ac:dyDescent="0.2">
      <c r="A2765" t="s">
        <v>2793</v>
      </c>
      <c r="B2765" t="s">
        <v>2791</v>
      </c>
      <c r="C2765" t="s">
        <v>2792</v>
      </c>
      <c r="D2765">
        <v>1035</v>
      </c>
    </row>
    <row r="2766" spans="1:4" x14ac:dyDescent="0.2">
      <c r="A2766" t="s">
        <v>2794</v>
      </c>
      <c r="B2766" t="s">
        <v>2791</v>
      </c>
      <c r="C2766" t="s">
        <v>2792</v>
      </c>
      <c r="D2766">
        <v>383</v>
      </c>
    </row>
    <row r="2767" spans="1:4" x14ac:dyDescent="0.2">
      <c r="A2767" t="s">
        <v>2795</v>
      </c>
      <c r="B2767" t="s">
        <v>2791</v>
      </c>
      <c r="C2767" t="s">
        <v>2792</v>
      </c>
      <c r="D2767">
        <v>13988</v>
      </c>
    </row>
    <row r="2768" spans="1:4" x14ac:dyDescent="0.2">
      <c r="A2768" t="s">
        <v>2796</v>
      </c>
      <c r="B2768" t="s">
        <v>2791</v>
      </c>
      <c r="C2768" t="s">
        <v>2792</v>
      </c>
      <c r="D2768">
        <v>739</v>
      </c>
    </row>
    <row r="2769" spans="1:4" x14ac:dyDescent="0.2">
      <c r="A2769" t="s">
        <v>2797</v>
      </c>
      <c r="B2769" t="s">
        <v>2791</v>
      </c>
      <c r="C2769" t="s">
        <v>2792</v>
      </c>
      <c r="D2769">
        <v>3360</v>
      </c>
    </row>
    <row r="2770" spans="1:4" x14ac:dyDescent="0.2">
      <c r="A2770" t="s">
        <v>2798</v>
      </c>
      <c r="B2770" t="s">
        <v>2791</v>
      </c>
      <c r="C2770" t="s">
        <v>2792</v>
      </c>
      <c r="D2770">
        <v>1596</v>
      </c>
    </row>
    <row r="2771" spans="1:4" x14ac:dyDescent="0.2">
      <c r="A2771" t="s">
        <v>2799</v>
      </c>
      <c r="B2771" t="s">
        <v>2791</v>
      </c>
      <c r="C2771" t="s">
        <v>2792</v>
      </c>
      <c r="D2771">
        <v>102575</v>
      </c>
    </row>
    <row r="2772" spans="1:4" x14ac:dyDescent="0.2">
      <c r="A2772" t="s">
        <v>2800</v>
      </c>
      <c r="B2772" t="s">
        <v>2791</v>
      </c>
      <c r="C2772" t="s">
        <v>2792</v>
      </c>
      <c r="D2772">
        <v>672</v>
      </c>
    </row>
    <row r="2773" spans="1:4" x14ac:dyDescent="0.2">
      <c r="A2773" t="s">
        <v>2801</v>
      </c>
      <c r="B2773" t="s">
        <v>2791</v>
      </c>
      <c r="C2773" t="s">
        <v>2792</v>
      </c>
      <c r="D2773">
        <v>2087</v>
      </c>
    </row>
    <row r="2774" spans="1:4" x14ac:dyDescent="0.2">
      <c r="A2774" t="s">
        <v>2802</v>
      </c>
      <c r="B2774" t="s">
        <v>2791</v>
      </c>
      <c r="C2774" t="s">
        <v>2792</v>
      </c>
      <c r="D2774">
        <v>20677</v>
      </c>
    </row>
    <row r="2775" spans="1:4" x14ac:dyDescent="0.2">
      <c r="A2775" t="s">
        <v>2803</v>
      </c>
      <c r="B2775" t="s">
        <v>2791</v>
      </c>
      <c r="C2775" t="s">
        <v>2792</v>
      </c>
      <c r="D2775">
        <v>2628</v>
      </c>
    </row>
    <row r="2776" spans="1:4" x14ac:dyDescent="0.2">
      <c r="A2776" t="s">
        <v>2804</v>
      </c>
      <c r="B2776" t="s">
        <v>2791</v>
      </c>
      <c r="C2776" t="s">
        <v>2792</v>
      </c>
      <c r="D2776">
        <v>15397</v>
      </c>
    </row>
    <row r="2777" spans="1:4" x14ac:dyDescent="0.2">
      <c r="A2777" t="s">
        <v>2805</v>
      </c>
      <c r="B2777" t="s">
        <v>2791</v>
      </c>
      <c r="C2777" t="s">
        <v>2792</v>
      </c>
      <c r="D2777">
        <v>413</v>
      </c>
    </row>
    <row r="2778" spans="1:4" x14ac:dyDescent="0.2">
      <c r="A2778" t="s">
        <v>2806</v>
      </c>
      <c r="B2778" t="s">
        <v>2791</v>
      </c>
      <c r="C2778" t="s">
        <v>2792</v>
      </c>
      <c r="D2778">
        <v>7660</v>
      </c>
    </row>
    <row r="2779" spans="1:4" x14ac:dyDescent="0.2">
      <c r="A2779" t="s">
        <v>2807</v>
      </c>
      <c r="B2779" t="s">
        <v>2791</v>
      </c>
      <c r="C2779" t="s">
        <v>2792</v>
      </c>
      <c r="D2779">
        <v>2671</v>
      </c>
    </row>
    <row r="2780" spans="1:4" x14ac:dyDescent="0.2">
      <c r="A2780" t="s">
        <v>2808</v>
      </c>
      <c r="B2780" t="s">
        <v>2791</v>
      </c>
      <c r="C2780" t="s">
        <v>2792</v>
      </c>
      <c r="D2780">
        <v>5272</v>
      </c>
    </row>
    <row r="2781" spans="1:4" x14ac:dyDescent="0.2">
      <c r="A2781" t="s">
        <v>2809</v>
      </c>
      <c r="B2781" t="s">
        <v>2791</v>
      </c>
      <c r="C2781" t="s">
        <v>2792</v>
      </c>
      <c r="D2781">
        <v>2378</v>
      </c>
    </row>
    <row r="2782" spans="1:4" x14ac:dyDescent="0.2">
      <c r="A2782" t="s">
        <v>2810</v>
      </c>
      <c r="B2782" t="s">
        <v>2791</v>
      </c>
      <c r="C2782" t="s">
        <v>2792</v>
      </c>
      <c r="D2782">
        <v>6459</v>
      </c>
    </row>
    <row r="2783" spans="1:4" x14ac:dyDescent="0.2">
      <c r="A2783" t="s">
        <v>2811</v>
      </c>
      <c r="B2783" t="s">
        <v>2791</v>
      </c>
      <c r="C2783" t="s">
        <v>2792</v>
      </c>
      <c r="D2783">
        <v>1411</v>
      </c>
    </row>
    <row r="2784" spans="1:4" x14ac:dyDescent="0.2">
      <c r="A2784" t="s">
        <v>2812</v>
      </c>
      <c r="B2784" t="s">
        <v>2791</v>
      </c>
      <c r="C2784" t="s">
        <v>2792</v>
      </c>
      <c r="D2784">
        <v>2695</v>
      </c>
    </row>
    <row r="2785" spans="1:4" x14ac:dyDescent="0.2">
      <c r="A2785" t="s">
        <v>2813</v>
      </c>
      <c r="B2785" t="s">
        <v>2791</v>
      </c>
      <c r="C2785" t="s">
        <v>2792</v>
      </c>
      <c r="D2785">
        <v>5144</v>
      </c>
    </row>
    <row r="2786" spans="1:4" x14ac:dyDescent="0.2">
      <c r="A2786" t="s">
        <v>2814</v>
      </c>
      <c r="B2786" t="s">
        <v>2791</v>
      </c>
      <c r="C2786" t="s">
        <v>2792</v>
      </c>
      <c r="D2786">
        <v>3312</v>
      </c>
    </row>
    <row r="2787" spans="1:4" x14ac:dyDescent="0.2">
      <c r="A2787" t="s">
        <v>2815</v>
      </c>
      <c r="B2787" t="s">
        <v>2791</v>
      </c>
      <c r="C2787" t="s">
        <v>2792</v>
      </c>
      <c r="D2787">
        <v>2228</v>
      </c>
    </row>
    <row r="2788" spans="1:4" x14ac:dyDescent="0.2">
      <c r="A2788" t="s">
        <v>2816</v>
      </c>
      <c r="B2788" t="s">
        <v>2791</v>
      </c>
      <c r="C2788" t="s">
        <v>2792</v>
      </c>
      <c r="D2788">
        <v>656</v>
      </c>
    </row>
    <row r="2789" spans="1:4" x14ac:dyDescent="0.2">
      <c r="A2789" t="s">
        <v>2817</v>
      </c>
      <c r="B2789" t="s">
        <v>2791</v>
      </c>
      <c r="C2789" t="s">
        <v>2792</v>
      </c>
      <c r="D2789">
        <v>1320</v>
      </c>
    </row>
    <row r="2790" spans="1:4" x14ac:dyDescent="0.2">
      <c r="A2790" t="s">
        <v>2818</v>
      </c>
      <c r="B2790" t="s">
        <v>2791</v>
      </c>
      <c r="C2790" t="s">
        <v>2792</v>
      </c>
      <c r="D2790">
        <v>2423</v>
      </c>
    </row>
    <row r="2791" spans="1:4" x14ac:dyDescent="0.2">
      <c r="A2791" t="s">
        <v>2819</v>
      </c>
      <c r="B2791" t="s">
        <v>2791</v>
      </c>
      <c r="C2791" t="s">
        <v>2792</v>
      </c>
      <c r="D2791">
        <v>3314</v>
      </c>
    </row>
    <row r="2792" spans="1:4" x14ac:dyDescent="0.2">
      <c r="A2792" t="s">
        <v>2820</v>
      </c>
      <c r="B2792" t="s">
        <v>2791</v>
      </c>
      <c r="C2792" t="s">
        <v>2792</v>
      </c>
      <c r="D2792">
        <v>4992</v>
      </c>
    </row>
    <row r="2793" spans="1:4" x14ac:dyDescent="0.2">
      <c r="A2793" t="s">
        <v>2821</v>
      </c>
      <c r="B2793" t="s">
        <v>2791</v>
      </c>
      <c r="C2793" t="s">
        <v>2792</v>
      </c>
      <c r="D2793">
        <v>2668</v>
      </c>
    </row>
    <row r="2794" spans="1:4" x14ac:dyDescent="0.2">
      <c r="A2794" t="s">
        <v>2822</v>
      </c>
      <c r="B2794" t="s">
        <v>2791</v>
      </c>
      <c r="C2794" t="s">
        <v>2792</v>
      </c>
      <c r="D2794">
        <v>3451</v>
      </c>
    </row>
    <row r="2795" spans="1:4" x14ac:dyDescent="0.2">
      <c r="A2795" t="s">
        <v>2823</v>
      </c>
      <c r="B2795" t="s">
        <v>2791</v>
      </c>
      <c r="C2795" t="s">
        <v>2792</v>
      </c>
      <c r="D2795">
        <v>970</v>
      </c>
    </row>
    <row r="2796" spans="1:4" x14ac:dyDescent="0.2">
      <c r="A2796" t="s">
        <v>2824</v>
      </c>
      <c r="B2796" t="s">
        <v>2791</v>
      </c>
      <c r="C2796" t="s">
        <v>2792</v>
      </c>
      <c r="D2796">
        <v>2571</v>
      </c>
    </row>
    <row r="2797" spans="1:4" x14ac:dyDescent="0.2">
      <c r="A2797" t="s">
        <v>2825</v>
      </c>
      <c r="B2797" t="s">
        <v>2791</v>
      </c>
      <c r="C2797" t="s">
        <v>2792</v>
      </c>
      <c r="D2797">
        <v>3167</v>
      </c>
    </row>
    <row r="2798" spans="1:4" x14ac:dyDescent="0.2">
      <c r="A2798" t="s">
        <v>2826</v>
      </c>
      <c r="B2798" t="s">
        <v>2791</v>
      </c>
      <c r="C2798" t="s">
        <v>2792</v>
      </c>
      <c r="D2798">
        <v>1665</v>
      </c>
    </row>
    <row r="2799" spans="1:4" x14ac:dyDescent="0.2">
      <c r="A2799" t="s">
        <v>2827</v>
      </c>
      <c r="B2799" t="s">
        <v>2791</v>
      </c>
      <c r="C2799" t="s">
        <v>2792</v>
      </c>
      <c r="D2799">
        <v>889</v>
      </c>
    </row>
    <row r="2800" spans="1:4" x14ac:dyDescent="0.2">
      <c r="A2800" t="s">
        <v>2828</v>
      </c>
      <c r="B2800" t="s">
        <v>2791</v>
      </c>
      <c r="C2800" t="s">
        <v>2792</v>
      </c>
      <c r="D2800">
        <v>5126</v>
      </c>
    </row>
    <row r="2801" spans="1:4" x14ac:dyDescent="0.2">
      <c r="A2801" t="s">
        <v>2829</v>
      </c>
      <c r="B2801" t="s">
        <v>2791</v>
      </c>
      <c r="C2801" t="s">
        <v>2792</v>
      </c>
      <c r="D2801">
        <v>4873</v>
      </c>
    </row>
    <row r="2802" spans="1:4" x14ac:dyDescent="0.2">
      <c r="A2802" t="s">
        <v>2830</v>
      </c>
      <c r="B2802" t="s">
        <v>2791</v>
      </c>
      <c r="C2802" t="s">
        <v>2792</v>
      </c>
      <c r="D2802">
        <v>2619</v>
      </c>
    </row>
    <row r="2803" spans="1:4" x14ac:dyDescent="0.2">
      <c r="A2803" t="s">
        <v>2831</v>
      </c>
      <c r="B2803" t="s">
        <v>2791</v>
      </c>
      <c r="C2803" t="s">
        <v>2792</v>
      </c>
      <c r="D2803">
        <v>16909</v>
      </c>
    </row>
    <row r="2804" spans="1:4" x14ac:dyDescent="0.2">
      <c r="A2804" t="s">
        <v>2832</v>
      </c>
      <c r="B2804" t="s">
        <v>2791</v>
      </c>
      <c r="C2804" t="s">
        <v>2792</v>
      </c>
      <c r="D2804">
        <v>11251</v>
      </c>
    </row>
    <row r="2805" spans="1:4" x14ac:dyDescent="0.2">
      <c r="A2805" t="s">
        <v>2833</v>
      </c>
      <c r="B2805" t="s">
        <v>2791</v>
      </c>
      <c r="C2805" t="s">
        <v>2792</v>
      </c>
      <c r="D2805">
        <v>3932</v>
      </c>
    </row>
    <row r="2806" spans="1:4" x14ac:dyDescent="0.2">
      <c r="A2806" t="s">
        <v>2834</v>
      </c>
      <c r="B2806" t="s">
        <v>2791</v>
      </c>
      <c r="C2806" t="s">
        <v>2792</v>
      </c>
      <c r="D2806">
        <v>344</v>
      </c>
    </row>
    <row r="2807" spans="1:4" x14ac:dyDescent="0.2">
      <c r="A2807" t="s">
        <v>2835</v>
      </c>
      <c r="B2807" t="s">
        <v>2791</v>
      </c>
      <c r="C2807" t="s">
        <v>2792</v>
      </c>
      <c r="D2807">
        <v>1527</v>
      </c>
    </row>
    <row r="2808" spans="1:4" x14ac:dyDescent="0.2">
      <c r="A2808" t="s">
        <v>2836</v>
      </c>
      <c r="B2808" t="s">
        <v>2791</v>
      </c>
      <c r="C2808" t="s">
        <v>2792</v>
      </c>
      <c r="D2808">
        <v>1281</v>
      </c>
    </row>
    <row r="2809" spans="1:4" x14ac:dyDescent="0.2">
      <c r="A2809" t="s">
        <v>2837</v>
      </c>
      <c r="B2809" t="s">
        <v>2791</v>
      </c>
      <c r="C2809" t="s">
        <v>2792</v>
      </c>
      <c r="D2809">
        <v>5086</v>
      </c>
    </row>
    <row r="2810" spans="1:4" x14ac:dyDescent="0.2">
      <c r="A2810" t="s">
        <v>2838</v>
      </c>
      <c r="B2810" t="s">
        <v>2791</v>
      </c>
      <c r="C2810" t="s">
        <v>2792</v>
      </c>
      <c r="D2810">
        <v>2907</v>
      </c>
    </row>
    <row r="2811" spans="1:4" x14ac:dyDescent="0.2">
      <c r="A2811" t="s">
        <v>2839</v>
      </c>
      <c r="B2811" t="s">
        <v>2791</v>
      </c>
      <c r="C2811" t="s">
        <v>2792</v>
      </c>
      <c r="D2811">
        <v>2533</v>
      </c>
    </row>
    <row r="2812" spans="1:4" x14ac:dyDescent="0.2">
      <c r="A2812" t="s">
        <v>2840</v>
      </c>
      <c r="B2812" t="s">
        <v>2791</v>
      </c>
      <c r="C2812" t="s">
        <v>2792</v>
      </c>
      <c r="D2812">
        <v>879</v>
      </c>
    </row>
    <row r="2813" spans="1:4" x14ac:dyDescent="0.2">
      <c r="A2813" t="s">
        <v>2841</v>
      </c>
      <c r="B2813" t="s">
        <v>2791</v>
      </c>
      <c r="C2813" t="s">
        <v>2792</v>
      </c>
      <c r="D2813">
        <v>1648</v>
      </c>
    </row>
    <row r="2814" spans="1:4" x14ac:dyDescent="0.2">
      <c r="A2814" t="s">
        <v>2842</v>
      </c>
      <c r="B2814" t="s">
        <v>2791</v>
      </c>
      <c r="C2814" t="s">
        <v>2792</v>
      </c>
      <c r="D2814">
        <v>37368</v>
      </c>
    </row>
    <row r="2815" spans="1:4" x14ac:dyDescent="0.2">
      <c r="A2815" t="s">
        <v>2843</v>
      </c>
      <c r="B2815" t="s">
        <v>2791</v>
      </c>
      <c r="C2815" t="s">
        <v>2792</v>
      </c>
      <c r="D2815">
        <v>2797</v>
      </c>
    </row>
    <row r="2816" spans="1:4" x14ac:dyDescent="0.2">
      <c r="A2816" t="s">
        <v>2844</v>
      </c>
      <c r="B2816" t="s">
        <v>2791</v>
      </c>
      <c r="C2816" t="s">
        <v>2792</v>
      </c>
      <c r="D2816">
        <v>1627</v>
      </c>
    </row>
    <row r="2817" spans="1:4" x14ac:dyDescent="0.2">
      <c r="A2817" t="s">
        <v>2845</v>
      </c>
      <c r="B2817" t="s">
        <v>2791</v>
      </c>
      <c r="C2817" t="s">
        <v>2792</v>
      </c>
      <c r="D2817">
        <v>2171</v>
      </c>
    </row>
    <row r="2818" spans="1:4" x14ac:dyDescent="0.2">
      <c r="A2818" t="s">
        <v>2846</v>
      </c>
      <c r="B2818" t="s">
        <v>2791</v>
      </c>
      <c r="C2818" t="s">
        <v>2792</v>
      </c>
      <c r="D2818">
        <v>1831</v>
      </c>
    </row>
    <row r="2819" spans="1:4" x14ac:dyDescent="0.2">
      <c r="A2819" t="s">
        <v>2847</v>
      </c>
      <c r="B2819" t="s">
        <v>2791</v>
      </c>
      <c r="C2819" t="s">
        <v>2792</v>
      </c>
      <c r="D2819">
        <v>5554</v>
      </c>
    </row>
    <row r="2820" spans="1:4" x14ac:dyDescent="0.2">
      <c r="A2820" t="s">
        <v>2848</v>
      </c>
      <c r="B2820" t="s">
        <v>2791</v>
      </c>
      <c r="C2820" t="s">
        <v>2792</v>
      </c>
      <c r="D2820">
        <v>2886</v>
      </c>
    </row>
    <row r="2821" spans="1:4" x14ac:dyDescent="0.2">
      <c r="A2821" t="s">
        <v>2849</v>
      </c>
      <c r="B2821" t="s">
        <v>2791</v>
      </c>
      <c r="C2821" t="s">
        <v>2792</v>
      </c>
      <c r="D2821">
        <v>1903</v>
      </c>
    </row>
    <row r="2822" spans="1:4" x14ac:dyDescent="0.2">
      <c r="A2822" t="s">
        <v>2850</v>
      </c>
      <c r="B2822" t="s">
        <v>2791</v>
      </c>
      <c r="C2822" t="s">
        <v>2792</v>
      </c>
      <c r="D2822">
        <v>3898</v>
      </c>
    </row>
    <row r="2823" spans="1:4" x14ac:dyDescent="0.2">
      <c r="A2823" t="s">
        <v>2851</v>
      </c>
      <c r="B2823" t="s">
        <v>2791</v>
      </c>
      <c r="C2823" t="s">
        <v>2792</v>
      </c>
      <c r="D2823">
        <v>3554</v>
      </c>
    </row>
    <row r="2824" spans="1:4" x14ac:dyDescent="0.2">
      <c r="A2824" t="s">
        <v>2852</v>
      </c>
      <c r="B2824" t="s">
        <v>2791</v>
      </c>
      <c r="C2824" t="s">
        <v>2792</v>
      </c>
      <c r="D2824">
        <v>4653</v>
      </c>
    </row>
    <row r="2825" spans="1:4" x14ac:dyDescent="0.2">
      <c r="A2825" t="s">
        <v>2853</v>
      </c>
      <c r="B2825" t="s">
        <v>2791</v>
      </c>
      <c r="C2825" t="s">
        <v>2792</v>
      </c>
      <c r="D2825">
        <v>3536</v>
      </c>
    </row>
    <row r="2826" spans="1:4" x14ac:dyDescent="0.2">
      <c r="A2826" t="s">
        <v>2854</v>
      </c>
      <c r="B2826" t="s">
        <v>2791</v>
      </c>
      <c r="C2826" t="s">
        <v>2792</v>
      </c>
      <c r="D2826">
        <v>1460</v>
      </c>
    </row>
    <row r="2827" spans="1:4" x14ac:dyDescent="0.2">
      <c r="A2827" t="s">
        <v>2855</v>
      </c>
      <c r="B2827" t="s">
        <v>2791</v>
      </c>
      <c r="C2827" t="s">
        <v>2792</v>
      </c>
      <c r="D2827">
        <v>692</v>
      </c>
    </row>
    <row r="2828" spans="1:4" x14ac:dyDescent="0.2">
      <c r="A2828" t="s">
        <v>2856</v>
      </c>
      <c r="B2828" t="s">
        <v>2791</v>
      </c>
      <c r="C2828" t="s">
        <v>2792</v>
      </c>
      <c r="D2828">
        <v>195</v>
      </c>
    </row>
    <row r="2829" spans="1:4" x14ac:dyDescent="0.2">
      <c r="A2829" t="s">
        <v>2857</v>
      </c>
      <c r="B2829" t="s">
        <v>2791</v>
      </c>
      <c r="C2829" t="s">
        <v>2792</v>
      </c>
      <c r="D2829">
        <v>1763</v>
      </c>
    </row>
    <row r="2830" spans="1:4" x14ac:dyDescent="0.2">
      <c r="A2830" t="s">
        <v>2858</v>
      </c>
      <c r="B2830" t="s">
        <v>2791</v>
      </c>
      <c r="C2830" t="s">
        <v>2792</v>
      </c>
      <c r="D2830">
        <v>3356</v>
      </c>
    </row>
    <row r="2831" spans="1:4" x14ac:dyDescent="0.2">
      <c r="A2831" t="s">
        <v>2859</v>
      </c>
      <c r="B2831" t="s">
        <v>2791</v>
      </c>
      <c r="C2831" t="s">
        <v>2792</v>
      </c>
      <c r="D2831">
        <v>604</v>
      </c>
    </row>
    <row r="2832" spans="1:4" x14ac:dyDescent="0.2">
      <c r="A2832" t="s">
        <v>2860</v>
      </c>
      <c r="B2832" t="s">
        <v>2791</v>
      </c>
      <c r="C2832" t="s">
        <v>2792</v>
      </c>
      <c r="D2832">
        <v>267</v>
      </c>
    </row>
    <row r="2833" spans="1:4" x14ac:dyDescent="0.2">
      <c r="A2833" t="s">
        <v>2861</v>
      </c>
      <c r="B2833" t="s">
        <v>2791</v>
      </c>
      <c r="C2833" t="s">
        <v>2792</v>
      </c>
      <c r="D2833">
        <v>4389</v>
      </c>
    </row>
    <row r="2834" spans="1:4" x14ac:dyDescent="0.2">
      <c r="A2834" t="s">
        <v>2862</v>
      </c>
      <c r="B2834" t="s">
        <v>2791</v>
      </c>
      <c r="C2834" t="s">
        <v>2792</v>
      </c>
      <c r="D2834">
        <v>2869</v>
      </c>
    </row>
    <row r="2835" spans="1:4" x14ac:dyDescent="0.2">
      <c r="A2835" t="s">
        <v>2863</v>
      </c>
      <c r="B2835" t="s">
        <v>2791</v>
      </c>
      <c r="C2835" t="s">
        <v>2792</v>
      </c>
      <c r="D2835">
        <v>7642</v>
      </c>
    </row>
    <row r="2836" spans="1:4" x14ac:dyDescent="0.2">
      <c r="A2836" t="s">
        <v>2864</v>
      </c>
      <c r="B2836" t="s">
        <v>2791</v>
      </c>
      <c r="C2836" t="s">
        <v>2792</v>
      </c>
      <c r="D2836">
        <v>1333</v>
      </c>
    </row>
    <row r="2837" spans="1:4" x14ac:dyDescent="0.2">
      <c r="A2837" t="s">
        <v>2865</v>
      </c>
      <c r="B2837" t="s">
        <v>2791</v>
      </c>
      <c r="C2837" t="s">
        <v>2792</v>
      </c>
      <c r="D2837">
        <v>2912</v>
      </c>
    </row>
    <row r="2838" spans="1:4" x14ac:dyDescent="0.2">
      <c r="A2838" t="s">
        <v>2866</v>
      </c>
      <c r="B2838" t="s">
        <v>2791</v>
      </c>
      <c r="C2838" t="s">
        <v>2792</v>
      </c>
      <c r="D2838">
        <v>1195</v>
      </c>
    </row>
    <row r="2839" spans="1:4" x14ac:dyDescent="0.2">
      <c r="A2839" t="s">
        <v>2867</v>
      </c>
      <c r="B2839" t="s">
        <v>2791</v>
      </c>
      <c r="C2839" t="s">
        <v>2792</v>
      </c>
      <c r="D2839">
        <v>3533</v>
      </c>
    </row>
    <row r="2840" spans="1:4" x14ac:dyDescent="0.2">
      <c r="A2840" t="s">
        <v>2868</v>
      </c>
      <c r="B2840" t="s">
        <v>2791</v>
      </c>
      <c r="C2840" t="s">
        <v>2792</v>
      </c>
      <c r="D2840">
        <v>3204</v>
      </c>
    </row>
    <row r="2841" spans="1:4" x14ac:dyDescent="0.2">
      <c r="A2841" t="s">
        <v>2869</v>
      </c>
      <c r="B2841" t="s">
        <v>2791</v>
      </c>
      <c r="C2841" t="s">
        <v>2792</v>
      </c>
      <c r="D2841">
        <v>2937</v>
      </c>
    </row>
    <row r="2842" spans="1:4" x14ac:dyDescent="0.2">
      <c r="A2842" t="s">
        <v>2870</v>
      </c>
      <c r="B2842" t="s">
        <v>2791</v>
      </c>
      <c r="C2842" t="s">
        <v>2792</v>
      </c>
      <c r="D2842">
        <v>3508</v>
      </c>
    </row>
    <row r="2843" spans="1:4" x14ac:dyDescent="0.2">
      <c r="A2843" t="s">
        <v>2871</v>
      </c>
      <c r="B2843" t="s">
        <v>2791</v>
      </c>
      <c r="C2843" t="s">
        <v>2792</v>
      </c>
      <c r="D2843">
        <v>3767</v>
      </c>
    </row>
    <row r="2844" spans="1:4" x14ac:dyDescent="0.2">
      <c r="A2844" t="s">
        <v>2872</v>
      </c>
      <c r="B2844" t="s">
        <v>2791</v>
      </c>
      <c r="C2844" t="s">
        <v>2792</v>
      </c>
      <c r="D2844">
        <v>1729</v>
      </c>
    </row>
    <row r="2845" spans="1:4" x14ac:dyDescent="0.2">
      <c r="A2845" t="s">
        <v>2873</v>
      </c>
      <c r="B2845" t="s">
        <v>2791</v>
      </c>
      <c r="C2845" t="s">
        <v>2792</v>
      </c>
      <c r="D2845">
        <v>3136</v>
      </c>
    </row>
    <row r="2846" spans="1:4" x14ac:dyDescent="0.2">
      <c r="A2846" t="s">
        <v>2874</v>
      </c>
      <c r="B2846" t="s">
        <v>2791</v>
      </c>
      <c r="C2846" t="s">
        <v>2792</v>
      </c>
      <c r="D2846">
        <v>1584</v>
      </c>
    </row>
    <row r="2847" spans="1:4" x14ac:dyDescent="0.2">
      <c r="A2847" t="s">
        <v>2875</v>
      </c>
      <c r="B2847" t="s">
        <v>2791</v>
      </c>
      <c r="C2847" t="s">
        <v>2792</v>
      </c>
      <c r="D2847">
        <v>1871</v>
      </c>
    </row>
    <row r="2848" spans="1:4" x14ac:dyDescent="0.2">
      <c r="A2848" t="s">
        <v>2876</v>
      </c>
      <c r="B2848" t="s">
        <v>2791</v>
      </c>
      <c r="C2848" t="s">
        <v>2792</v>
      </c>
      <c r="D2848">
        <v>6890</v>
      </c>
    </row>
    <row r="2849" spans="1:4" x14ac:dyDescent="0.2">
      <c r="A2849" t="s">
        <v>2877</v>
      </c>
      <c r="B2849" t="s">
        <v>2791</v>
      </c>
      <c r="C2849" t="s">
        <v>2792</v>
      </c>
      <c r="D2849">
        <v>2838</v>
      </c>
    </row>
    <row r="2850" spans="1:4" x14ac:dyDescent="0.2">
      <c r="A2850" t="s">
        <v>2878</v>
      </c>
      <c r="B2850" t="s">
        <v>2791</v>
      </c>
      <c r="C2850" t="s">
        <v>2792</v>
      </c>
      <c r="D2850">
        <v>1473</v>
      </c>
    </row>
    <row r="2851" spans="1:4" x14ac:dyDescent="0.2">
      <c r="A2851" t="s">
        <v>2879</v>
      </c>
      <c r="B2851" t="s">
        <v>2791</v>
      </c>
      <c r="C2851" t="s">
        <v>2792</v>
      </c>
      <c r="D2851">
        <v>2660</v>
      </c>
    </row>
    <row r="2852" spans="1:4" x14ac:dyDescent="0.2">
      <c r="A2852" t="s">
        <v>2880</v>
      </c>
      <c r="B2852" t="s">
        <v>2791</v>
      </c>
      <c r="C2852" t="s">
        <v>2792</v>
      </c>
      <c r="D2852">
        <v>1314</v>
      </c>
    </row>
    <row r="2853" spans="1:4" x14ac:dyDescent="0.2">
      <c r="A2853" t="s">
        <v>2881</v>
      </c>
      <c r="B2853" t="s">
        <v>2791</v>
      </c>
      <c r="C2853" t="s">
        <v>2792</v>
      </c>
      <c r="D2853">
        <v>1937</v>
      </c>
    </row>
    <row r="2854" spans="1:4" x14ac:dyDescent="0.2">
      <c r="A2854" t="s">
        <v>2882</v>
      </c>
      <c r="B2854" t="s">
        <v>2791</v>
      </c>
      <c r="C2854" t="s">
        <v>2792</v>
      </c>
      <c r="D2854">
        <v>5947</v>
      </c>
    </row>
    <row r="2855" spans="1:4" x14ac:dyDescent="0.2">
      <c r="A2855" t="s">
        <v>2883</v>
      </c>
      <c r="B2855" t="s">
        <v>2791</v>
      </c>
      <c r="C2855" t="s">
        <v>2792</v>
      </c>
      <c r="D2855">
        <v>1832</v>
      </c>
    </row>
    <row r="2856" spans="1:4" x14ac:dyDescent="0.2">
      <c r="A2856" t="s">
        <v>2884</v>
      </c>
      <c r="B2856" t="s">
        <v>2791</v>
      </c>
      <c r="C2856" t="s">
        <v>2792</v>
      </c>
      <c r="D2856">
        <v>1190</v>
      </c>
    </row>
    <row r="2857" spans="1:4" x14ac:dyDescent="0.2">
      <c r="A2857" t="s">
        <v>2885</v>
      </c>
      <c r="B2857" t="s">
        <v>2791</v>
      </c>
      <c r="C2857" t="s">
        <v>2792</v>
      </c>
      <c r="D2857">
        <v>1733</v>
      </c>
    </row>
    <row r="2858" spans="1:4" x14ac:dyDescent="0.2">
      <c r="A2858" t="s">
        <v>2886</v>
      </c>
      <c r="B2858" t="s">
        <v>2791</v>
      </c>
      <c r="C2858" t="s">
        <v>2792</v>
      </c>
      <c r="D2858">
        <v>4139</v>
      </c>
    </row>
    <row r="2859" spans="1:4" x14ac:dyDescent="0.2">
      <c r="A2859" t="s">
        <v>2887</v>
      </c>
      <c r="B2859" t="s">
        <v>2791</v>
      </c>
      <c r="C2859" t="s">
        <v>2792</v>
      </c>
      <c r="D2859">
        <v>3305</v>
      </c>
    </row>
    <row r="2860" spans="1:4" x14ac:dyDescent="0.2">
      <c r="A2860" t="s">
        <v>2888</v>
      </c>
      <c r="B2860" t="s">
        <v>2791</v>
      </c>
      <c r="C2860" t="s">
        <v>2792</v>
      </c>
      <c r="D2860">
        <v>1854</v>
      </c>
    </row>
    <row r="2861" spans="1:4" x14ac:dyDescent="0.2">
      <c r="A2861" t="s">
        <v>2889</v>
      </c>
      <c r="B2861" t="s">
        <v>2791</v>
      </c>
      <c r="C2861" t="s">
        <v>2792</v>
      </c>
      <c r="D2861">
        <v>967</v>
      </c>
    </row>
    <row r="2862" spans="1:4" x14ac:dyDescent="0.2">
      <c r="A2862" t="s">
        <v>2890</v>
      </c>
      <c r="B2862" t="s">
        <v>2791</v>
      </c>
      <c r="C2862" t="s">
        <v>2792</v>
      </c>
      <c r="D2862">
        <v>2450</v>
      </c>
    </row>
    <row r="2863" spans="1:4" x14ac:dyDescent="0.2">
      <c r="A2863" t="s">
        <v>2891</v>
      </c>
      <c r="B2863" t="s">
        <v>2791</v>
      </c>
      <c r="C2863" t="s">
        <v>2792</v>
      </c>
      <c r="D2863">
        <v>1021</v>
      </c>
    </row>
    <row r="2864" spans="1:4" x14ac:dyDescent="0.2">
      <c r="A2864" t="s">
        <v>2892</v>
      </c>
      <c r="B2864" t="s">
        <v>2791</v>
      </c>
      <c r="C2864" t="s">
        <v>2792</v>
      </c>
      <c r="D2864">
        <v>965</v>
      </c>
    </row>
    <row r="2865" spans="1:4" x14ac:dyDescent="0.2">
      <c r="A2865" t="s">
        <v>2893</v>
      </c>
      <c r="B2865" t="s">
        <v>2791</v>
      </c>
      <c r="C2865" t="s">
        <v>2792</v>
      </c>
      <c r="D2865">
        <v>2920</v>
      </c>
    </row>
    <row r="2866" spans="1:4" x14ac:dyDescent="0.2">
      <c r="A2866" t="s">
        <v>2894</v>
      </c>
      <c r="B2866" t="s">
        <v>2791</v>
      </c>
      <c r="C2866" t="s">
        <v>2792</v>
      </c>
      <c r="D2866">
        <v>1016</v>
      </c>
    </row>
    <row r="2867" spans="1:4" x14ac:dyDescent="0.2">
      <c r="A2867" t="s">
        <v>2895</v>
      </c>
      <c r="B2867" t="s">
        <v>2791</v>
      </c>
      <c r="C2867" t="s">
        <v>2792</v>
      </c>
      <c r="D2867">
        <v>3110</v>
      </c>
    </row>
    <row r="2868" spans="1:4" x14ac:dyDescent="0.2">
      <c r="A2868" t="s">
        <v>2896</v>
      </c>
      <c r="B2868" t="s">
        <v>2791</v>
      </c>
      <c r="C2868" t="s">
        <v>2792</v>
      </c>
      <c r="D2868">
        <v>2736</v>
      </c>
    </row>
    <row r="2869" spans="1:4" x14ac:dyDescent="0.2">
      <c r="A2869" t="s">
        <v>2897</v>
      </c>
      <c r="B2869" t="s">
        <v>2791</v>
      </c>
      <c r="C2869" t="s">
        <v>2792</v>
      </c>
      <c r="D2869">
        <v>5910</v>
      </c>
    </row>
    <row r="2870" spans="1:4" x14ac:dyDescent="0.2">
      <c r="A2870" t="s">
        <v>2898</v>
      </c>
      <c r="B2870" t="s">
        <v>2791</v>
      </c>
      <c r="C2870" t="s">
        <v>2792</v>
      </c>
      <c r="D2870">
        <v>2262</v>
      </c>
    </row>
    <row r="2871" spans="1:4" x14ac:dyDescent="0.2">
      <c r="A2871" t="s">
        <v>2899</v>
      </c>
      <c r="B2871" t="s">
        <v>2791</v>
      </c>
      <c r="C2871" t="s">
        <v>2792</v>
      </c>
      <c r="D2871">
        <v>3251</v>
      </c>
    </row>
    <row r="2872" spans="1:4" x14ac:dyDescent="0.2">
      <c r="A2872" t="s">
        <v>2900</v>
      </c>
      <c r="B2872" t="s">
        <v>2791</v>
      </c>
      <c r="C2872" t="s">
        <v>2792</v>
      </c>
      <c r="D2872">
        <v>4253</v>
      </c>
    </row>
    <row r="2873" spans="1:4" x14ac:dyDescent="0.2">
      <c r="A2873" t="s">
        <v>2901</v>
      </c>
      <c r="B2873" t="s">
        <v>2791</v>
      </c>
      <c r="C2873" t="s">
        <v>2792</v>
      </c>
      <c r="D2873">
        <v>929</v>
      </c>
    </row>
    <row r="2874" spans="1:4" x14ac:dyDescent="0.2">
      <c r="A2874" t="s">
        <v>2902</v>
      </c>
      <c r="B2874" t="s">
        <v>2791</v>
      </c>
      <c r="C2874" t="s">
        <v>2792</v>
      </c>
      <c r="D2874">
        <v>1479</v>
      </c>
    </row>
    <row r="2875" spans="1:4" x14ac:dyDescent="0.2">
      <c r="A2875" t="s">
        <v>2903</v>
      </c>
      <c r="B2875" t="s">
        <v>2791</v>
      </c>
      <c r="C2875" t="s">
        <v>2792</v>
      </c>
      <c r="D2875">
        <v>1893</v>
      </c>
    </row>
    <row r="2876" spans="1:4" x14ac:dyDescent="0.2">
      <c r="A2876" t="s">
        <v>2904</v>
      </c>
      <c r="B2876" t="s">
        <v>2791</v>
      </c>
      <c r="C2876" t="s">
        <v>2792</v>
      </c>
      <c r="D2876">
        <v>6390</v>
      </c>
    </row>
    <row r="2877" spans="1:4" x14ac:dyDescent="0.2">
      <c r="A2877" t="s">
        <v>2905</v>
      </c>
      <c r="B2877" t="s">
        <v>2791</v>
      </c>
      <c r="C2877" t="s">
        <v>2792</v>
      </c>
      <c r="D2877">
        <v>2742</v>
      </c>
    </row>
    <row r="2878" spans="1:4" x14ac:dyDescent="0.2">
      <c r="A2878" t="s">
        <v>2906</v>
      </c>
      <c r="B2878" t="s">
        <v>2791</v>
      </c>
      <c r="C2878" t="s">
        <v>2792</v>
      </c>
      <c r="D2878">
        <v>1299</v>
      </c>
    </row>
    <row r="2879" spans="1:4" x14ac:dyDescent="0.2">
      <c r="A2879" t="s">
        <v>2907</v>
      </c>
      <c r="B2879" t="s">
        <v>2791</v>
      </c>
      <c r="C2879" t="s">
        <v>2792</v>
      </c>
      <c r="D2879">
        <v>782</v>
      </c>
    </row>
    <row r="2880" spans="1:4" x14ac:dyDescent="0.2">
      <c r="A2880" t="s">
        <v>2908</v>
      </c>
      <c r="B2880" t="s">
        <v>2791</v>
      </c>
      <c r="C2880" t="s">
        <v>2909</v>
      </c>
      <c r="D2880">
        <v>8887</v>
      </c>
    </row>
    <row r="2881" spans="1:4" x14ac:dyDescent="0.2">
      <c r="A2881" t="s">
        <v>2910</v>
      </c>
      <c r="B2881" t="s">
        <v>2791</v>
      </c>
      <c r="C2881" t="s">
        <v>2909</v>
      </c>
      <c r="D2881">
        <v>1508</v>
      </c>
    </row>
    <row r="2882" spans="1:4" x14ac:dyDescent="0.2">
      <c r="A2882" t="s">
        <v>2911</v>
      </c>
      <c r="B2882" t="s">
        <v>2791</v>
      </c>
      <c r="C2882" t="s">
        <v>2909</v>
      </c>
      <c r="D2882">
        <v>3036</v>
      </c>
    </row>
    <row r="2883" spans="1:4" x14ac:dyDescent="0.2">
      <c r="A2883" t="s">
        <v>2912</v>
      </c>
      <c r="B2883" t="s">
        <v>2791</v>
      </c>
      <c r="C2883" t="s">
        <v>2909</v>
      </c>
      <c r="D2883">
        <v>1026</v>
      </c>
    </row>
    <row r="2884" spans="1:4" x14ac:dyDescent="0.2">
      <c r="A2884" t="s">
        <v>2913</v>
      </c>
      <c r="B2884" t="s">
        <v>2791</v>
      </c>
      <c r="C2884" t="s">
        <v>2909</v>
      </c>
      <c r="D2884">
        <v>16871</v>
      </c>
    </row>
    <row r="2885" spans="1:4" x14ac:dyDescent="0.2">
      <c r="A2885" t="s">
        <v>2914</v>
      </c>
      <c r="B2885" t="s">
        <v>2791</v>
      </c>
      <c r="C2885" t="s">
        <v>2909</v>
      </c>
      <c r="D2885">
        <v>4115</v>
      </c>
    </row>
    <row r="2886" spans="1:4" x14ac:dyDescent="0.2">
      <c r="A2886" t="s">
        <v>2915</v>
      </c>
      <c r="B2886" t="s">
        <v>2791</v>
      </c>
      <c r="C2886" t="s">
        <v>2909</v>
      </c>
      <c r="D2886">
        <v>4928</v>
      </c>
    </row>
    <row r="2887" spans="1:4" x14ac:dyDescent="0.2">
      <c r="A2887" t="s">
        <v>2916</v>
      </c>
      <c r="B2887" t="s">
        <v>2791</v>
      </c>
      <c r="C2887" t="s">
        <v>2909</v>
      </c>
      <c r="D2887">
        <v>1479</v>
      </c>
    </row>
    <row r="2888" spans="1:4" x14ac:dyDescent="0.2">
      <c r="A2888" t="s">
        <v>2917</v>
      </c>
      <c r="B2888" t="s">
        <v>2791</v>
      </c>
      <c r="C2888" t="s">
        <v>2909</v>
      </c>
      <c r="D2888">
        <v>2511</v>
      </c>
    </row>
    <row r="2889" spans="1:4" x14ac:dyDescent="0.2">
      <c r="A2889" t="s">
        <v>2918</v>
      </c>
      <c r="B2889" t="s">
        <v>2791</v>
      </c>
      <c r="C2889" t="s">
        <v>2909</v>
      </c>
      <c r="D2889">
        <v>430</v>
      </c>
    </row>
    <row r="2890" spans="1:4" x14ac:dyDescent="0.2">
      <c r="A2890" t="s">
        <v>2919</v>
      </c>
      <c r="B2890" t="s">
        <v>2791</v>
      </c>
      <c r="C2890" t="s">
        <v>2909</v>
      </c>
      <c r="D2890">
        <v>1600</v>
      </c>
    </row>
    <row r="2891" spans="1:4" x14ac:dyDescent="0.2">
      <c r="A2891" t="s">
        <v>2920</v>
      </c>
      <c r="B2891" t="s">
        <v>2791</v>
      </c>
      <c r="C2891" t="s">
        <v>2909</v>
      </c>
      <c r="D2891">
        <v>407</v>
      </c>
    </row>
    <row r="2892" spans="1:4" x14ac:dyDescent="0.2">
      <c r="A2892" t="s">
        <v>2921</v>
      </c>
      <c r="B2892" t="s">
        <v>2791</v>
      </c>
      <c r="C2892" t="s">
        <v>2909</v>
      </c>
      <c r="D2892">
        <v>668</v>
      </c>
    </row>
    <row r="2893" spans="1:4" x14ac:dyDescent="0.2">
      <c r="A2893" t="s">
        <v>2922</v>
      </c>
      <c r="B2893" t="s">
        <v>2791</v>
      </c>
      <c r="C2893" t="s">
        <v>2909</v>
      </c>
      <c r="D2893">
        <v>6826</v>
      </c>
    </row>
    <row r="2894" spans="1:4" x14ac:dyDescent="0.2">
      <c r="A2894" t="s">
        <v>2923</v>
      </c>
      <c r="B2894" t="s">
        <v>2791</v>
      </c>
      <c r="C2894" t="s">
        <v>2909</v>
      </c>
      <c r="D2894">
        <v>3882</v>
      </c>
    </row>
    <row r="2895" spans="1:4" x14ac:dyDescent="0.2">
      <c r="A2895" t="s">
        <v>2924</v>
      </c>
      <c r="B2895" t="s">
        <v>2791</v>
      </c>
      <c r="C2895" t="s">
        <v>2909</v>
      </c>
      <c r="D2895">
        <v>254</v>
      </c>
    </row>
    <row r="2896" spans="1:4" x14ac:dyDescent="0.2">
      <c r="A2896" t="s">
        <v>2925</v>
      </c>
      <c r="B2896" t="s">
        <v>2791</v>
      </c>
      <c r="C2896" t="s">
        <v>2909</v>
      </c>
      <c r="D2896">
        <v>706</v>
      </c>
    </row>
    <row r="2897" spans="1:4" x14ac:dyDescent="0.2">
      <c r="A2897" t="s">
        <v>2926</v>
      </c>
      <c r="B2897" t="s">
        <v>2791</v>
      </c>
      <c r="C2897" t="s">
        <v>2909</v>
      </c>
      <c r="D2897">
        <v>669</v>
      </c>
    </row>
    <row r="2898" spans="1:4" x14ac:dyDescent="0.2">
      <c r="A2898" t="s">
        <v>2927</v>
      </c>
      <c r="B2898" t="s">
        <v>2791</v>
      </c>
      <c r="C2898" t="s">
        <v>2909</v>
      </c>
      <c r="D2898">
        <v>360</v>
      </c>
    </row>
    <row r="2899" spans="1:4" x14ac:dyDescent="0.2">
      <c r="A2899" t="s">
        <v>2928</v>
      </c>
      <c r="B2899" t="s">
        <v>2791</v>
      </c>
      <c r="C2899" t="s">
        <v>2909</v>
      </c>
      <c r="D2899">
        <v>1305</v>
      </c>
    </row>
    <row r="2900" spans="1:4" x14ac:dyDescent="0.2">
      <c r="A2900" t="s">
        <v>2929</v>
      </c>
      <c r="B2900" t="s">
        <v>2791</v>
      </c>
      <c r="C2900" t="s">
        <v>2909</v>
      </c>
      <c r="D2900">
        <v>1090</v>
      </c>
    </row>
    <row r="2901" spans="1:4" x14ac:dyDescent="0.2">
      <c r="A2901" t="s">
        <v>2930</v>
      </c>
      <c r="B2901" t="s">
        <v>2791</v>
      </c>
      <c r="C2901" t="s">
        <v>2909</v>
      </c>
      <c r="D2901">
        <v>3340</v>
      </c>
    </row>
    <row r="2902" spans="1:4" x14ac:dyDescent="0.2">
      <c r="A2902" t="s">
        <v>2931</v>
      </c>
      <c r="B2902" t="s">
        <v>2791</v>
      </c>
      <c r="C2902" t="s">
        <v>2909</v>
      </c>
      <c r="D2902">
        <v>737</v>
      </c>
    </row>
    <row r="2903" spans="1:4" x14ac:dyDescent="0.2">
      <c r="A2903" t="s">
        <v>2932</v>
      </c>
      <c r="B2903" t="s">
        <v>2791</v>
      </c>
      <c r="C2903" t="s">
        <v>2909</v>
      </c>
      <c r="D2903">
        <v>1498</v>
      </c>
    </row>
    <row r="2904" spans="1:4" x14ac:dyDescent="0.2">
      <c r="A2904" t="s">
        <v>2933</v>
      </c>
      <c r="B2904" t="s">
        <v>2791</v>
      </c>
      <c r="C2904" t="s">
        <v>2909</v>
      </c>
      <c r="D2904">
        <v>1592</v>
      </c>
    </row>
    <row r="2905" spans="1:4" x14ac:dyDescent="0.2">
      <c r="A2905" t="s">
        <v>2934</v>
      </c>
      <c r="B2905" t="s">
        <v>2791</v>
      </c>
      <c r="C2905" t="s">
        <v>2909</v>
      </c>
      <c r="D2905">
        <v>1907</v>
      </c>
    </row>
    <row r="2906" spans="1:4" x14ac:dyDescent="0.2">
      <c r="A2906" t="s">
        <v>2935</v>
      </c>
      <c r="B2906" t="s">
        <v>2791</v>
      </c>
      <c r="C2906" t="s">
        <v>2909</v>
      </c>
      <c r="D2906">
        <v>605</v>
      </c>
    </row>
    <row r="2907" spans="1:4" x14ac:dyDescent="0.2">
      <c r="A2907" t="s">
        <v>2936</v>
      </c>
      <c r="B2907" t="s">
        <v>2791</v>
      </c>
      <c r="C2907" t="s">
        <v>2909</v>
      </c>
      <c r="D2907">
        <v>1073</v>
      </c>
    </row>
    <row r="2908" spans="1:4" x14ac:dyDescent="0.2">
      <c r="A2908" t="s">
        <v>2937</v>
      </c>
      <c r="B2908" t="s">
        <v>2791</v>
      </c>
      <c r="C2908" t="s">
        <v>2909</v>
      </c>
      <c r="D2908">
        <v>984</v>
      </c>
    </row>
    <row r="2909" spans="1:4" x14ac:dyDescent="0.2">
      <c r="A2909" t="s">
        <v>2938</v>
      </c>
      <c r="B2909" t="s">
        <v>2791</v>
      </c>
      <c r="C2909" t="s">
        <v>2909</v>
      </c>
      <c r="D2909">
        <v>505</v>
      </c>
    </row>
    <row r="2910" spans="1:4" x14ac:dyDescent="0.2">
      <c r="A2910" t="s">
        <v>2939</v>
      </c>
      <c r="B2910" t="s">
        <v>2791</v>
      </c>
      <c r="C2910" t="s">
        <v>2909</v>
      </c>
      <c r="D2910">
        <v>238</v>
      </c>
    </row>
    <row r="2911" spans="1:4" x14ac:dyDescent="0.2">
      <c r="A2911" t="s">
        <v>2940</v>
      </c>
      <c r="B2911" t="s">
        <v>2791</v>
      </c>
      <c r="C2911" t="s">
        <v>2909</v>
      </c>
      <c r="D2911">
        <v>632</v>
      </c>
    </row>
    <row r="2912" spans="1:4" x14ac:dyDescent="0.2">
      <c r="A2912" t="s">
        <v>2941</v>
      </c>
      <c r="B2912" t="s">
        <v>2791</v>
      </c>
      <c r="C2912" t="s">
        <v>2909</v>
      </c>
      <c r="D2912">
        <v>2267</v>
      </c>
    </row>
    <row r="2913" spans="1:4" x14ac:dyDescent="0.2">
      <c r="A2913" t="s">
        <v>2942</v>
      </c>
      <c r="B2913" t="s">
        <v>2791</v>
      </c>
      <c r="C2913" t="s">
        <v>2909</v>
      </c>
      <c r="D2913">
        <v>1315</v>
      </c>
    </row>
    <row r="2914" spans="1:4" x14ac:dyDescent="0.2">
      <c r="A2914" t="s">
        <v>2943</v>
      </c>
      <c r="B2914" t="s">
        <v>2791</v>
      </c>
      <c r="C2914" t="s">
        <v>2909</v>
      </c>
      <c r="D2914">
        <v>1035</v>
      </c>
    </row>
    <row r="2915" spans="1:4" x14ac:dyDescent="0.2">
      <c r="A2915" t="s">
        <v>2944</v>
      </c>
      <c r="B2915" t="s">
        <v>2791</v>
      </c>
      <c r="C2915" t="s">
        <v>2909</v>
      </c>
      <c r="D2915">
        <v>3953</v>
      </c>
    </row>
    <row r="2916" spans="1:4" x14ac:dyDescent="0.2">
      <c r="A2916" t="s">
        <v>2945</v>
      </c>
      <c r="B2916" t="s">
        <v>2791</v>
      </c>
      <c r="C2916" t="s">
        <v>2909</v>
      </c>
      <c r="D2916">
        <v>1037</v>
      </c>
    </row>
    <row r="2917" spans="1:4" x14ac:dyDescent="0.2">
      <c r="A2917" t="s">
        <v>2946</v>
      </c>
      <c r="B2917" t="s">
        <v>2791</v>
      </c>
      <c r="C2917" t="s">
        <v>2909</v>
      </c>
      <c r="D2917">
        <v>530</v>
      </c>
    </row>
    <row r="2918" spans="1:4" x14ac:dyDescent="0.2">
      <c r="A2918" t="s">
        <v>2947</v>
      </c>
      <c r="B2918" t="s">
        <v>2791</v>
      </c>
      <c r="C2918" t="s">
        <v>2909</v>
      </c>
      <c r="D2918">
        <v>2916</v>
      </c>
    </row>
    <row r="2919" spans="1:4" x14ac:dyDescent="0.2">
      <c r="A2919" t="s">
        <v>2948</v>
      </c>
      <c r="B2919" t="s">
        <v>2791</v>
      </c>
      <c r="C2919" t="s">
        <v>2909</v>
      </c>
      <c r="D2919">
        <v>259</v>
      </c>
    </row>
    <row r="2920" spans="1:4" x14ac:dyDescent="0.2">
      <c r="A2920" t="s">
        <v>2949</v>
      </c>
      <c r="B2920" t="s">
        <v>2791</v>
      </c>
      <c r="C2920" t="s">
        <v>2909</v>
      </c>
      <c r="D2920">
        <v>685</v>
      </c>
    </row>
    <row r="2921" spans="1:4" x14ac:dyDescent="0.2">
      <c r="A2921" t="s">
        <v>2950</v>
      </c>
      <c r="B2921" t="s">
        <v>2791</v>
      </c>
      <c r="C2921" t="s">
        <v>2909</v>
      </c>
      <c r="D2921">
        <v>372</v>
      </c>
    </row>
    <row r="2922" spans="1:4" x14ac:dyDescent="0.2">
      <c r="A2922" t="s">
        <v>2951</v>
      </c>
      <c r="B2922" t="s">
        <v>2791</v>
      </c>
      <c r="C2922" t="s">
        <v>2909</v>
      </c>
      <c r="D2922">
        <v>309</v>
      </c>
    </row>
    <row r="2923" spans="1:4" x14ac:dyDescent="0.2">
      <c r="A2923" t="s">
        <v>2952</v>
      </c>
      <c r="B2923" t="s">
        <v>2791</v>
      </c>
      <c r="C2923" t="s">
        <v>2909</v>
      </c>
      <c r="D2923">
        <v>3904</v>
      </c>
    </row>
    <row r="2924" spans="1:4" x14ac:dyDescent="0.2">
      <c r="A2924" t="s">
        <v>2953</v>
      </c>
      <c r="B2924" t="s">
        <v>2791</v>
      </c>
      <c r="C2924" t="s">
        <v>2909</v>
      </c>
      <c r="D2924">
        <v>6769</v>
      </c>
    </row>
    <row r="2925" spans="1:4" x14ac:dyDescent="0.2">
      <c r="A2925" t="s">
        <v>2954</v>
      </c>
      <c r="B2925" t="s">
        <v>2791</v>
      </c>
      <c r="C2925" t="s">
        <v>2909</v>
      </c>
      <c r="D2925">
        <v>729</v>
      </c>
    </row>
    <row r="2926" spans="1:4" x14ac:dyDescent="0.2">
      <c r="A2926" t="s">
        <v>2955</v>
      </c>
      <c r="B2926" t="s">
        <v>2791</v>
      </c>
      <c r="C2926" t="s">
        <v>2909</v>
      </c>
      <c r="D2926">
        <v>993</v>
      </c>
    </row>
    <row r="2927" spans="1:4" x14ac:dyDescent="0.2">
      <c r="A2927" t="s">
        <v>2956</v>
      </c>
      <c r="B2927" t="s">
        <v>2791</v>
      </c>
      <c r="C2927" t="s">
        <v>2909</v>
      </c>
      <c r="D2927">
        <v>693</v>
      </c>
    </row>
    <row r="2928" spans="1:4" x14ac:dyDescent="0.2">
      <c r="A2928" t="s">
        <v>2957</v>
      </c>
      <c r="B2928" t="s">
        <v>2791</v>
      </c>
      <c r="C2928" t="s">
        <v>2909</v>
      </c>
      <c r="D2928">
        <v>692</v>
      </c>
    </row>
    <row r="2929" spans="1:4" x14ac:dyDescent="0.2">
      <c r="A2929" t="s">
        <v>2958</v>
      </c>
      <c r="B2929" t="s">
        <v>2791</v>
      </c>
      <c r="C2929" t="s">
        <v>2909</v>
      </c>
      <c r="D2929">
        <v>435</v>
      </c>
    </row>
    <row r="2930" spans="1:4" x14ac:dyDescent="0.2">
      <c r="A2930" t="s">
        <v>2959</v>
      </c>
      <c r="B2930" t="s">
        <v>2791</v>
      </c>
      <c r="C2930" t="s">
        <v>2909</v>
      </c>
      <c r="D2930">
        <v>1252</v>
      </c>
    </row>
    <row r="2931" spans="1:4" x14ac:dyDescent="0.2">
      <c r="A2931" t="s">
        <v>2960</v>
      </c>
      <c r="B2931" t="s">
        <v>2791</v>
      </c>
      <c r="C2931" t="s">
        <v>2909</v>
      </c>
      <c r="D2931">
        <v>551</v>
      </c>
    </row>
    <row r="2932" spans="1:4" x14ac:dyDescent="0.2">
      <c r="A2932" t="s">
        <v>2961</v>
      </c>
      <c r="B2932" t="s">
        <v>2791</v>
      </c>
      <c r="C2932" t="s">
        <v>2909</v>
      </c>
      <c r="D2932">
        <v>4566</v>
      </c>
    </row>
    <row r="2933" spans="1:4" x14ac:dyDescent="0.2">
      <c r="A2933" t="s">
        <v>2962</v>
      </c>
      <c r="B2933" t="s">
        <v>2791</v>
      </c>
      <c r="C2933" t="s">
        <v>2909</v>
      </c>
      <c r="D2933">
        <v>610</v>
      </c>
    </row>
    <row r="2934" spans="1:4" x14ac:dyDescent="0.2">
      <c r="A2934" t="s">
        <v>2963</v>
      </c>
      <c r="B2934" t="s">
        <v>2791</v>
      </c>
      <c r="C2934" t="s">
        <v>2909</v>
      </c>
      <c r="D2934">
        <v>898</v>
      </c>
    </row>
    <row r="2935" spans="1:4" x14ac:dyDescent="0.2">
      <c r="A2935" t="s">
        <v>2964</v>
      </c>
      <c r="B2935" t="s">
        <v>2791</v>
      </c>
      <c r="C2935" t="s">
        <v>2909</v>
      </c>
      <c r="D2935">
        <v>1098</v>
      </c>
    </row>
    <row r="2936" spans="1:4" x14ac:dyDescent="0.2">
      <c r="A2936" t="s">
        <v>2965</v>
      </c>
      <c r="B2936" t="s">
        <v>2791</v>
      </c>
      <c r="C2936" t="s">
        <v>2909</v>
      </c>
      <c r="D2936">
        <v>481</v>
      </c>
    </row>
    <row r="2937" spans="1:4" x14ac:dyDescent="0.2">
      <c r="A2937" t="s">
        <v>2966</v>
      </c>
      <c r="B2937" t="s">
        <v>2791</v>
      </c>
      <c r="C2937" t="s">
        <v>2909</v>
      </c>
      <c r="D2937">
        <v>3130</v>
      </c>
    </row>
    <row r="2938" spans="1:4" x14ac:dyDescent="0.2">
      <c r="A2938" t="s">
        <v>2967</v>
      </c>
      <c r="B2938" t="s">
        <v>2791</v>
      </c>
      <c r="C2938" t="s">
        <v>2909</v>
      </c>
      <c r="D2938">
        <v>1435</v>
      </c>
    </row>
    <row r="2939" spans="1:4" x14ac:dyDescent="0.2">
      <c r="A2939" t="s">
        <v>2968</v>
      </c>
      <c r="B2939" t="s">
        <v>2791</v>
      </c>
      <c r="C2939" t="s">
        <v>2909</v>
      </c>
      <c r="D2939">
        <v>1321</v>
      </c>
    </row>
    <row r="2940" spans="1:4" x14ac:dyDescent="0.2">
      <c r="A2940" t="s">
        <v>2969</v>
      </c>
      <c r="B2940" t="s">
        <v>2791</v>
      </c>
      <c r="C2940" t="s">
        <v>2909</v>
      </c>
      <c r="D2940">
        <v>321</v>
      </c>
    </row>
    <row r="2941" spans="1:4" x14ac:dyDescent="0.2">
      <c r="A2941" t="s">
        <v>2970</v>
      </c>
      <c r="B2941" t="s">
        <v>2791</v>
      </c>
      <c r="C2941" t="s">
        <v>2909</v>
      </c>
      <c r="D2941">
        <v>381</v>
      </c>
    </row>
    <row r="2942" spans="1:4" x14ac:dyDescent="0.2">
      <c r="A2942" t="s">
        <v>2971</v>
      </c>
      <c r="B2942" t="s">
        <v>2791</v>
      </c>
      <c r="C2942" t="s">
        <v>2909</v>
      </c>
      <c r="D2942">
        <v>2465</v>
      </c>
    </row>
    <row r="2943" spans="1:4" x14ac:dyDescent="0.2">
      <c r="A2943" t="s">
        <v>2972</v>
      </c>
      <c r="B2943" t="s">
        <v>2791</v>
      </c>
      <c r="C2943" t="s">
        <v>2909</v>
      </c>
      <c r="D2943">
        <v>743</v>
      </c>
    </row>
    <row r="2944" spans="1:4" x14ac:dyDescent="0.2">
      <c r="A2944" t="s">
        <v>2973</v>
      </c>
      <c r="B2944" t="s">
        <v>2791</v>
      </c>
      <c r="C2944" t="s">
        <v>2909</v>
      </c>
      <c r="D2944">
        <v>2271</v>
      </c>
    </row>
    <row r="2945" spans="1:4" x14ac:dyDescent="0.2">
      <c r="A2945" t="s">
        <v>2974</v>
      </c>
      <c r="B2945" t="s">
        <v>2791</v>
      </c>
      <c r="C2945" t="s">
        <v>2909</v>
      </c>
      <c r="D2945">
        <v>1183</v>
      </c>
    </row>
    <row r="2946" spans="1:4" x14ac:dyDescent="0.2">
      <c r="A2946" t="s">
        <v>2975</v>
      </c>
      <c r="B2946" t="s">
        <v>2791</v>
      </c>
      <c r="C2946" t="s">
        <v>2909</v>
      </c>
      <c r="D2946">
        <v>2625</v>
      </c>
    </row>
    <row r="2947" spans="1:4" x14ac:dyDescent="0.2">
      <c r="A2947" t="s">
        <v>2976</v>
      </c>
      <c r="B2947" t="s">
        <v>2791</v>
      </c>
      <c r="C2947" t="s">
        <v>2909</v>
      </c>
      <c r="D2947">
        <v>1087</v>
      </c>
    </row>
    <row r="2948" spans="1:4" x14ac:dyDescent="0.2">
      <c r="A2948" t="s">
        <v>2977</v>
      </c>
      <c r="B2948" t="s">
        <v>2791</v>
      </c>
      <c r="C2948" t="s">
        <v>2909</v>
      </c>
      <c r="D2948">
        <v>8636</v>
      </c>
    </row>
    <row r="2949" spans="1:4" x14ac:dyDescent="0.2">
      <c r="A2949" t="s">
        <v>2978</v>
      </c>
      <c r="B2949" t="s">
        <v>2791</v>
      </c>
      <c r="C2949" t="s">
        <v>2909</v>
      </c>
      <c r="D2949">
        <v>7516</v>
      </c>
    </row>
    <row r="2950" spans="1:4" x14ac:dyDescent="0.2">
      <c r="A2950" t="s">
        <v>2979</v>
      </c>
      <c r="B2950" t="s">
        <v>2791</v>
      </c>
      <c r="C2950" t="s">
        <v>2909</v>
      </c>
      <c r="D2950">
        <v>876</v>
      </c>
    </row>
    <row r="2951" spans="1:4" x14ac:dyDescent="0.2">
      <c r="A2951" t="s">
        <v>2980</v>
      </c>
      <c r="B2951" t="s">
        <v>2791</v>
      </c>
      <c r="C2951" t="s">
        <v>2909</v>
      </c>
      <c r="D2951">
        <v>279</v>
      </c>
    </row>
    <row r="2952" spans="1:4" x14ac:dyDescent="0.2">
      <c r="A2952" t="s">
        <v>2981</v>
      </c>
      <c r="B2952" t="s">
        <v>2791</v>
      </c>
      <c r="C2952" t="s">
        <v>2909</v>
      </c>
      <c r="D2952">
        <v>2135</v>
      </c>
    </row>
    <row r="2953" spans="1:4" x14ac:dyDescent="0.2">
      <c r="A2953" t="s">
        <v>2982</v>
      </c>
      <c r="B2953" t="s">
        <v>2791</v>
      </c>
      <c r="C2953" t="s">
        <v>2909</v>
      </c>
      <c r="D2953">
        <v>445</v>
      </c>
    </row>
    <row r="2954" spans="1:4" x14ac:dyDescent="0.2">
      <c r="A2954" t="s">
        <v>2983</v>
      </c>
      <c r="B2954" t="s">
        <v>2791</v>
      </c>
      <c r="C2954" t="s">
        <v>2909</v>
      </c>
      <c r="D2954">
        <v>124</v>
      </c>
    </row>
    <row r="2955" spans="1:4" x14ac:dyDescent="0.2">
      <c r="A2955" t="s">
        <v>2984</v>
      </c>
      <c r="B2955" t="s">
        <v>2791</v>
      </c>
      <c r="C2955" t="s">
        <v>2909</v>
      </c>
      <c r="D2955">
        <v>494</v>
      </c>
    </row>
    <row r="2956" spans="1:4" x14ac:dyDescent="0.2">
      <c r="A2956" t="s">
        <v>2985</v>
      </c>
      <c r="B2956" t="s">
        <v>2791</v>
      </c>
      <c r="C2956" t="s">
        <v>2909</v>
      </c>
      <c r="D2956">
        <v>884</v>
      </c>
    </row>
    <row r="2957" spans="1:4" x14ac:dyDescent="0.2">
      <c r="A2957" t="s">
        <v>2986</v>
      </c>
      <c r="B2957" t="s">
        <v>2791</v>
      </c>
      <c r="C2957" t="s">
        <v>2909</v>
      </c>
      <c r="D2957">
        <v>1615</v>
      </c>
    </row>
    <row r="2958" spans="1:4" x14ac:dyDescent="0.2">
      <c r="A2958" t="s">
        <v>2987</v>
      </c>
      <c r="B2958" t="s">
        <v>2791</v>
      </c>
      <c r="C2958" t="s">
        <v>2909</v>
      </c>
      <c r="D2958">
        <v>5161</v>
      </c>
    </row>
    <row r="2959" spans="1:4" x14ac:dyDescent="0.2">
      <c r="A2959" t="s">
        <v>2988</v>
      </c>
      <c r="B2959" t="s">
        <v>2791</v>
      </c>
      <c r="C2959" t="s">
        <v>2909</v>
      </c>
      <c r="D2959">
        <v>6817</v>
      </c>
    </row>
    <row r="2960" spans="1:4" x14ac:dyDescent="0.2">
      <c r="A2960" t="s">
        <v>2989</v>
      </c>
      <c r="B2960" t="s">
        <v>2791</v>
      </c>
      <c r="C2960" t="s">
        <v>2909</v>
      </c>
      <c r="D2960">
        <v>2690</v>
      </c>
    </row>
    <row r="2961" spans="1:4" x14ac:dyDescent="0.2">
      <c r="A2961" t="s">
        <v>2990</v>
      </c>
      <c r="B2961" t="s">
        <v>2791</v>
      </c>
      <c r="C2961" t="s">
        <v>2909</v>
      </c>
      <c r="D2961">
        <v>1110</v>
      </c>
    </row>
    <row r="2962" spans="1:4" x14ac:dyDescent="0.2">
      <c r="A2962" t="s">
        <v>2991</v>
      </c>
      <c r="B2962" t="s">
        <v>2791</v>
      </c>
      <c r="C2962" t="s">
        <v>2909</v>
      </c>
      <c r="D2962">
        <v>9456</v>
      </c>
    </row>
    <row r="2963" spans="1:4" x14ac:dyDescent="0.2">
      <c r="A2963" t="s">
        <v>2992</v>
      </c>
      <c r="B2963" t="s">
        <v>2791</v>
      </c>
      <c r="C2963" t="s">
        <v>2909</v>
      </c>
      <c r="D2963">
        <v>2728</v>
      </c>
    </row>
    <row r="2964" spans="1:4" x14ac:dyDescent="0.2">
      <c r="A2964" t="s">
        <v>2993</v>
      </c>
      <c r="B2964" t="s">
        <v>2791</v>
      </c>
      <c r="C2964" t="s">
        <v>2909</v>
      </c>
      <c r="D2964">
        <v>1917</v>
      </c>
    </row>
    <row r="2965" spans="1:4" x14ac:dyDescent="0.2">
      <c r="A2965" t="s">
        <v>2994</v>
      </c>
      <c r="B2965" t="s">
        <v>2791</v>
      </c>
      <c r="C2965" t="s">
        <v>2909</v>
      </c>
      <c r="D2965">
        <v>1403</v>
      </c>
    </row>
    <row r="2966" spans="1:4" x14ac:dyDescent="0.2">
      <c r="A2966" t="s">
        <v>2995</v>
      </c>
      <c r="B2966" t="s">
        <v>2791</v>
      </c>
      <c r="C2966" t="s">
        <v>2909</v>
      </c>
      <c r="D2966">
        <v>1018</v>
      </c>
    </row>
    <row r="2967" spans="1:4" x14ac:dyDescent="0.2">
      <c r="A2967" t="s">
        <v>2996</v>
      </c>
      <c r="B2967" t="s">
        <v>2791</v>
      </c>
      <c r="C2967" t="s">
        <v>2909</v>
      </c>
      <c r="D2967">
        <v>820</v>
      </c>
    </row>
    <row r="2968" spans="1:4" x14ac:dyDescent="0.2">
      <c r="A2968" t="s">
        <v>2997</v>
      </c>
      <c r="B2968" t="s">
        <v>2791</v>
      </c>
      <c r="C2968" t="s">
        <v>2909</v>
      </c>
      <c r="D2968">
        <v>844</v>
      </c>
    </row>
    <row r="2969" spans="1:4" x14ac:dyDescent="0.2">
      <c r="A2969" t="s">
        <v>2998</v>
      </c>
      <c r="B2969" t="s">
        <v>2791</v>
      </c>
      <c r="C2969" t="s">
        <v>2909</v>
      </c>
      <c r="D2969">
        <v>169</v>
      </c>
    </row>
    <row r="2970" spans="1:4" x14ac:dyDescent="0.2">
      <c r="A2970" t="s">
        <v>2999</v>
      </c>
      <c r="B2970" t="s">
        <v>2791</v>
      </c>
      <c r="C2970" t="s">
        <v>2909</v>
      </c>
      <c r="D2970">
        <v>771</v>
      </c>
    </row>
    <row r="2971" spans="1:4" x14ac:dyDescent="0.2">
      <c r="A2971" t="s">
        <v>3000</v>
      </c>
      <c r="B2971" t="s">
        <v>2791</v>
      </c>
      <c r="C2971" t="s">
        <v>2909</v>
      </c>
      <c r="D2971">
        <v>1001</v>
      </c>
    </row>
    <row r="2972" spans="1:4" x14ac:dyDescent="0.2">
      <c r="A2972" t="s">
        <v>3001</v>
      </c>
      <c r="B2972" t="s">
        <v>2791</v>
      </c>
      <c r="C2972" t="s">
        <v>2909</v>
      </c>
      <c r="D2972">
        <v>1891</v>
      </c>
    </row>
    <row r="2973" spans="1:4" x14ac:dyDescent="0.2">
      <c r="A2973" t="s">
        <v>3002</v>
      </c>
      <c r="B2973" t="s">
        <v>2791</v>
      </c>
      <c r="C2973" t="s">
        <v>2909</v>
      </c>
      <c r="D2973">
        <v>811</v>
      </c>
    </row>
    <row r="2974" spans="1:4" x14ac:dyDescent="0.2">
      <c r="A2974" t="s">
        <v>3003</v>
      </c>
      <c r="B2974" t="s">
        <v>2791</v>
      </c>
      <c r="C2974" t="s">
        <v>2909</v>
      </c>
      <c r="D2974">
        <v>379</v>
      </c>
    </row>
    <row r="2975" spans="1:4" x14ac:dyDescent="0.2">
      <c r="A2975" t="s">
        <v>3004</v>
      </c>
      <c r="B2975" t="s">
        <v>2791</v>
      </c>
      <c r="C2975" t="s">
        <v>2909</v>
      </c>
      <c r="D2975">
        <v>20446</v>
      </c>
    </row>
    <row r="2976" spans="1:4" x14ac:dyDescent="0.2">
      <c r="A2976" t="s">
        <v>3005</v>
      </c>
      <c r="B2976" t="s">
        <v>2791</v>
      </c>
      <c r="C2976" t="s">
        <v>2909</v>
      </c>
      <c r="D2976">
        <v>681</v>
      </c>
    </row>
    <row r="2977" spans="1:4" x14ac:dyDescent="0.2">
      <c r="A2977" t="s">
        <v>3006</v>
      </c>
      <c r="B2977" t="s">
        <v>2791</v>
      </c>
      <c r="C2977" t="s">
        <v>2909</v>
      </c>
      <c r="D2977">
        <v>3117</v>
      </c>
    </row>
    <row r="2978" spans="1:4" x14ac:dyDescent="0.2">
      <c r="A2978" t="s">
        <v>3007</v>
      </c>
      <c r="B2978" t="s">
        <v>2791</v>
      </c>
      <c r="C2978" t="s">
        <v>2909</v>
      </c>
      <c r="D2978">
        <v>2355</v>
      </c>
    </row>
    <row r="2979" spans="1:4" x14ac:dyDescent="0.2">
      <c r="A2979" t="s">
        <v>3008</v>
      </c>
      <c r="B2979" t="s">
        <v>2791</v>
      </c>
      <c r="C2979" t="s">
        <v>2909</v>
      </c>
      <c r="D2979">
        <v>4531</v>
      </c>
    </row>
    <row r="2980" spans="1:4" x14ac:dyDescent="0.2">
      <c r="A2980" t="s">
        <v>3009</v>
      </c>
      <c r="B2980" t="s">
        <v>2791</v>
      </c>
      <c r="C2980" t="s">
        <v>2909</v>
      </c>
      <c r="D2980">
        <v>1400</v>
      </c>
    </row>
    <row r="2981" spans="1:4" x14ac:dyDescent="0.2">
      <c r="A2981" t="s">
        <v>3010</v>
      </c>
      <c r="B2981" t="s">
        <v>2791</v>
      </c>
      <c r="C2981" t="s">
        <v>2909</v>
      </c>
      <c r="D2981">
        <v>1265</v>
      </c>
    </row>
    <row r="2982" spans="1:4" x14ac:dyDescent="0.2">
      <c r="A2982" t="s">
        <v>3011</v>
      </c>
      <c r="B2982" t="s">
        <v>2791</v>
      </c>
      <c r="C2982" t="s">
        <v>2909</v>
      </c>
      <c r="D2982">
        <v>15838</v>
      </c>
    </row>
    <row r="2983" spans="1:4" x14ac:dyDescent="0.2">
      <c r="A2983" t="s">
        <v>3012</v>
      </c>
      <c r="B2983" t="s">
        <v>2791</v>
      </c>
      <c r="C2983" t="s">
        <v>2909</v>
      </c>
      <c r="D2983">
        <v>604</v>
      </c>
    </row>
    <row r="2984" spans="1:4" x14ac:dyDescent="0.2">
      <c r="A2984" t="s">
        <v>3013</v>
      </c>
      <c r="B2984" t="s">
        <v>2791</v>
      </c>
      <c r="C2984" t="s">
        <v>2909</v>
      </c>
      <c r="D2984">
        <v>1374</v>
      </c>
    </row>
    <row r="2985" spans="1:4" x14ac:dyDescent="0.2">
      <c r="A2985" t="s">
        <v>3014</v>
      </c>
      <c r="B2985" t="s">
        <v>2791</v>
      </c>
      <c r="C2985" t="s">
        <v>2909</v>
      </c>
      <c r="D2985">
        <v>2814</v>
      </c>
    </row>
    <row r="2986" spans="1:4" x14ac:dyDescent="0.2">
      <c r="A2986" t="s">
        <v>3015</v>
      </c>
      <c r="B2986" t="s">
        <v>2791</v>
      </c>
      <c r="C2986" t="s">
        <v>2909</v>
      </c>
      <c r="D2986">
        <v>421</v>
      </c>
    </row>
    <row r="2987" spans="1:4" x14ac:dyDescent="0.2">
      <c r="A2987" t="s">
        <v>3016</v>
      </c>
      <c r="B2987" t="s">
        <v>2791</v>
      </c>
      <c r="C2987" t="s">
        <v>2909</v>
      </c>
      <c r="D2987">
        <v>391</v>
      </c>
    </row>
    <row r="2988" spans="1:4" x14ac:dyDescent="0.2">
      <c r="A2988" t="s">
        <v>3017</v>
      </c>
      <c r="B2988" t="s">
        <v>2791</v>
      </c>
      <c r="C2988" t="s">
        <v>2909</v>
      </c>
      <c r="D2988">
        <v>1573</v>
      </c>
    </row>
    <row r="2989" spans="1:4" x14ac:dyDescent="0.2">
      <c r="A2989" t="s">
        <v>3018</v>
      </c>
      <c r="B2989" t="s">
        <v>2791</v>
      </c>
      <c r="C2989" t="s">
        <v>2909</v>
      </c>
      <c r="D2989">
        <v>37754</v>
      </c>
    </row>
    <row r="2990" spans="1:4" x14ac:dyDescent="0.2">
      <c r="A2990" t="s">
        <v>3019</v>
      </c>
      <c r="B2990" t="s">
        <v>2791</v>
      </c>
      <c r="C2990" t="s">
        <v>2909</v>
      </c>
      <c r="D2990">
        <v>416</v>
      </c>
    </row>
    <row r="2991" spans="1:4" x14ac:dyDescent="0.2">
      <c r="A2991" t="s">
        <v>3020</v>
      </c>
      <c r="B2991" t="s">
        <v>2791</v>
      </c>
      <c r="C2991" t="s">
        <v>2909</v>
      </c>
      <c r="D2991">
        <v>822</v>
      </c>
    </row>
    <row r="2992" spans="1:4" x14ac:dyDescent="0.2">
      <c r="A2992" t="s">
        <v>3021</v>
      </c>
      <c r="B2992" t="s">
        <v>2791</v>
      </c>
      <c r="C2992" t="s">
        <v>2909</v>
      </c>
      <c r="D2992">
        <v>183</v>
      </c>
    </row>
    <row r="2993" spans="1:4" x14ac:dyDescent="0.2">
      <c r="A2993" t="s">
        <v>3022</v>
      </c>
      <c r="B2993" t="s">
        <v>2791</v>
      </c>
      <c r="C2993" t="s">
        <v>2909</v>
      </c>
      <c r="D2993">
        <v>2911</v>
      </c>
    </row>
    <row r="2994" spans="1:4" x14ac:dyDescent="0.2">
      <c r="A2994" t="s">
        <v>3023</v>
      </c>
      <c r="B2994" t="s">
        <v>2791</v>
      </c>
      <c r="C2994" t="s">
        <v>2909</v>
      </c>
      <c r="D2994">
        <v>1073</v>
      </c>
    </row>
    <row r="2995" spans="1:4" x14ac:dyDescent="0.2">
      <c r="A2995" t="s">
        <v>3024</v>
      </c>
      <c r="B2995" t="s">
        <v>2791</v>
      </c>
      <c r="C2995" t="s">
        <v>2909</v>
      </c>
      <c r="D2995">
        <v>928</v>
      </c>
    </row>
    <row r="2996" spans="1:4" x14ac:dyDescent="0.2">
      <c r="A2996" t="s">
        <v>3025</v>
      </c>
      <c r="B2996" t="s">
        <v>2791</v>
      </c>
      <c r="C2996" t="s">
        <v>2909</v>
      </c>
      <c r="D2996">
        <v>749</v>
      </c>
    </row>
    <row r="2997" spans="1:4" x14ac:dyDescent="0.2">
      <c r="A2997" t="s">
        <v>3026</v>
      </c>
      <c r="B2997" t="s">
        <v>2791</v>
      </c>
      <c r="C2997" t="s">
        <v>2909</v>
      </c>
      <c r="D2997">
        <v>1401</v>
      </c>
    </row>
    <row r="2998" spans="1:4" x14ac:dyDescent="0.2">
      <c r="A2998" t="s">
        <v>3027</v>
      </c>
      <c r="B2998" t="s">
        <v>2791</v>
      </c>
      <c r="C2998" t="s">
        <v>2909</v>
      </c>
      <c r="D2998">
        <v>1531</v>
      </c>
    </row>
    <row r="2999" spans="1:4" x14ac:dyDescent="0.2">
      <c r="A2999" t="s">
        <v>3028</v>
      </c>
      <c r="B2999" t="s">
        <v>2791</v>
      </c>
      <c r="C2999" t="s">
        <v>2909</v>
      </c>
      <c r="D2999">
        <v>323</v>
      </c>
    </row>
    <row r="3000" spans="1:4" x14ac:dyDescent="0.2">
      <c r="A3000" t="s">
        <v>3029</v>
      </c>
      <c r="B3000" t="s">
        <v>2791</v>
      </c>
      <c r="C3000" t="s">
        <v>2909</v>
      </c>
      <c r="D3000">
        <v>736</v>
      </c>
    </row>
    <row r="3001" spans="1:4" x14ac:dyDescent="0.2">
      <c r="A3001" t="s">
        <v>3030</v>
      </c>
      <c r="B3001" t="s">
        <v>2791</v>
      </c>
      <c r="C3001" t="s">
        <v>2909</v>
      </c>
      <c r="D3001">
        <v>882</v>
      </c>
    </row>
    <row r="3002" spans="1:4" x14ac:dyDescent="0.2">
      <c r="A3002" t="s">
        <v>3031</v>
      </c>
      <c r="B3002" t="s">
        <v>2791</v>
      </c>
      <c r="C3002" t="s">
        <v>2909</v>
      </c>
      <c r="D3002">
        <v>1315</v>
      </c>
    </row>
    <row r="3003" spans="1:4" x14ac:dyDescent="0.2">
      <c r="A3003" t="s">
        <v>3032</v>
      </c>
      <c r="B3003" t="s">
        <v>2791</v>
      </c>
      <c r="C3003" t="s">
        <v>2909</v>
      </c>
      <c r="D3003">
        <v>1259</v>
      </c>
    </row>
    <row r="3004" spans="1:4" x14ac:dyDescent="0.2">
      <c r="A3004" t="s">
        <v>3033</v>
      </c>
      <c r="B3004" t="s">
        <v>2791</v>
      </c>
      <c r="C3004" t="s">
        <v>2909</v>
      </c>
      <c r="D3004">
        <v>714</v>
      </c>
    </row>
    <row r="3005" spans="1:4" x14ac:dyDescent="0.2">
      <c r="A3005" t="s">
        <v>3034</v>
      </c>
      <c r="B3005" t="s">
        <v>2791</v>
      </c>
      <c r="C3005" t="s">
        <v>2909</v>
      </c>
      <c r="D3005">
        <v>1137</v>
      </c>
    </row>
    <row r="3006" spans="1:4" x14ac:dyDescent="0.2">
      <c r="A3006" t="s">
        <v>3035</v>
      </c>
      <c r="B3006" t="s">
        <v>2791</v>
      </c>
      <c r="C3006" t="s">
        <v>2909</v>
      </c>
      <c r="D3006">
        <v>4655</v>
      </c>
    </row>
    <row r="3007" spans="1:4" x14ac:dyDescent="0.2">
      <c r="A3007" t="s">
        <v>3036</v>
      </c>
      <c r="B3007" t="s">
        <v>2791</v>
      </c>
      <c r="C3007" t="s">
        <v>2909</v>
      </c>
      <c r="D3007">
        <v>531</v>
      </c>
    </row>
    <row r="3008" spans="1:4" x14ac:dyDescent="0.2">
      <c r="A3008" t="s">
        <v>3037</v>
      </c>
      <c r="B3008" t="s">
        <v>2791</v>
      </c>
      <c r="C3008" t="s">
        <v>2909</v>
      </c>
      <c r="D3008">
        <v>1995</v>
      </c>
    </row>
    <row r="3009" spans="1:4" x14ac:dyDescent="0.2">
      <c r="A3009" t="s">
        <v>3038</v>
      </c>
      <c r="B3009" t="s">
        <v>2791</v>
      </c>
      <c r="C3009" t="s">
        <v>2909</v>
      </c>
      <c r="D3009">
        <v>617</v>
      </c>
    </row>
    <row r="3010" spans="1:4" x14ac:dyDescent="0.2">
      <c r="A3010" t="s">
        <v>3039</v>
      </c>
      <c r="B3010" t="s">
        <v>2791</v>
      </c>
      <c r="C3010" t="s">
        <v>2909</v>
      </c>
      <c r="D3010">
        <v>955</v>
      </c>
    </row>
    <row r="3011" spans="1:4" x14ac:dyDescent="0.2">
      <c r="A3011" t="s">
        <v>3040</v>
      </c>
      <c r="B3011" t="s">
        <v>2791</v>
      </c>
      <c r="C3011" t="s">
        <v>2909</v>
      </c>
      <c r="D3011">
        <v>1967</v>
      </c>
    </row>
    <row r="3012" spans="1:4" x14ac:dyDescent="0.2">
      <c r="A3012" t="s">
        <v>3041</v>
      </c>
      <c r="B3012" t="s">
        <v>2791</v>
      </c>
      <c r="C3012" t="s">
        <v>2909</v>
      </c>
      <c r="D3012">
        <v>755</v>
      </c>
    </row>
    <row r="3013" spans="1:4" x14ac:dyDescent="0.2">
      <c r="A3013" t="s">
        <v>3042</v>
      </c>
      <c r="B3013" t="s">
        <v>2791</v>
      </c>
      <c r="C3013" t="s">
        <v>2909</v>
      </c>
      <c r="D3013">
        <v>606</v>
      </c>
    </row>
    <row r="3014" spans="1:4" x14ac:dyDescent="0.2">
      <c r="A3014" t="s">
        <v>3043</v>
      </c>
      <c r="B3014" t="s">
        <v>2791</v>
      </c>
      <c r="C3014" t="s">
        <v>2909</v>
      </c>
      <c r="D3014">
        <v>2868</v>
      </c>
    </row>
    <row r="3015" spans="1:4" x14ac:dyDescent="0.2">
      <c r="A3015" t="s">
        <v>3044</v>
      </c>
      <c r="B3015" t="s">
        <v>2791</v>
      </c>
      <c r="C3015" t="s">
        <v>2909</v>
      </c>
      <c r="D3015">
        <v>3608</v>
      </c>
    </row>
    <row r="3016" spans="1:4" x14ac:dyDescent="0.2">
      <c r="A3016" t="s">
        <v>3045</v>
      </c>
      <c r="B3016" t="s">
        <v>2791</v>
      </c>
      <c r="C3016" t="s">
        <v>2909</v>
      </c>
      <c r="D3016">
        <v>1319</v>
      </c>
    </row>
    <row r="3017" spans="1:4" x14ac:dyDescent="0.2">
      <c r="A3017" t="s">
        <v>3046</v>
      </c>
      <c r="B3017" t="s">
        <v>2791</v>
      </c>
      <c r="C3017" t="s">
        <v>2909</v>
      </c>
      <c r="D3017">
        <v>697</v>
      </c>
    </row>
    <row r="3018" spans="1:4" x14ac:dyDescent="0.2">
      <c r="A3018" t="s">
        <v>3047</v>
      </c>
      <c r="B3018" t="s">
        <v>2791</v>
      </c>
      <c r="C3018" t="s">
        <v>2909</v>
      </c>
      <c r="D3018">
        <v>1355</v>
      </c>
    </row>
    <row r="3019" spans="1:4" x14ac:dyDescent="0.2">
      <c r="A3019" t="s">
        <v>3048</v>
      </c>
      <c r="B3019" t="s">
        <v>2791</v>
      </c>
      <c r="C3019" t="s">
        <v>2909</v>
      </c>
      <c r="D3019">
        <v>114198</v>
      </c>
    </row>
    <row r="3020" spans="1:4" x14ac:dyDescent="0.2">
      <c r="A3020" t="s">
        <v>3049</v>
      </c>
      <c r="B3020" t="s">
        <v>2791</v>
      </c>
      <c r="C3020" t="s">
        <v>2909</v>
      </c>
      <c r="D3020">
        <v>530</v>
      </c>
    </row>
    <row r="3021" spans="1:4" x14ac:dyDescent="0.2">
      <c r="A3021" t="s">
        <v>3050</v>
      </c>
      <c r="B3021" t="s">
        <v>2791</v>
      </c>
      <c r="C3021" t="s">
        <v>2909</v>
      </c>
      <c r="D3021">
        <v>1343</v>
      </c>
    </row>
    <row r="3022" spans="1:4" x14ac:dyDescent="0.2">
      <c r="A3022" t="s">
        <v>3051</v>
      </c>
      <c r="B3022" t="s">
        <v>2791</v>
      </c>
      <c r="C3022" t="s">
        <v>2909</v>
      </c>
      <c r="D3022">
        <v>845</v>
      </c>
    </row>
    <row r="3023" spans="1:4" x14ac:dyDescent="0.2">
      <c r="A3023" t="s">
        <v>3052</v>
      </c>
      <c r="B3023" t="s">
        <v>2791</v>
      </c>
      <c r="C3023" t="s">
        <v>2909</v>
      </c>
      <c r="D3023">
        <v>1869</v>
      </c>
    </row>
    <row r="3024" spans="1:4" x14ac:dyDescent="0.2">
      <c r="A3024" t="s">
        <v>3053</v>
      </c>
      <c r="B3024" t="s">
        <v>2791</v>
      </c>
      <c r="C3024" t="s">
        <v>2909</v>
      </c>
      <c r="D3024">
        <v>162</v>
      </c>
    </row>
    <row r="3025" spans="1:4" x14ac:dyDescent="0.2">
      <c r="A3025" t="s">
        <v>3054</v>
      </c>
      <c r="B3025" t="s">
        <v>2791</v>
      </c>
      <c r="C3025" t="s">
        <v>2909</v>
      </c>
      <c r="D3025">
        <v>3692</v>
      </c>
    </row>
    <row r="3026" spans="1:4" x14ac:dyDescent="0.2">
      <c r="A3026" t="s">
        <v>3055</v>
      </c>
      <c r="B3026" t="s">
        <v>2791</v>
      </c>
      <c r="C3026" t="s">
        <v>2909</v>
      </c>
      <c r="D3026">
        <v>3125</v>
      </c>
    </row>
    <row r="3027" spans="1:4" x14ac:dyDescent="0.2">
      <c r="A3027" t="s">
        <v>3056</v>
      </c>
      <c r="B3027" t="s">
        <v>2791</v>
      </c>
      <c r="C3027" t="s">
        <v>2909</v>
      </c>
      <c r="D3027">
        <v>1679</v>
      </c>
    </row>
    <row r="3028" spans="1:4" x14ac:dyDescent="0.2">
      <c r="A3028" t="s">
        <v>3057</v>
      </c>
      <c r="B3028" t="s">
        <v>2791</v>
      </c>
      <c r="C3028" t="s">
        <v>2909</v>
      </c>
      <c r="D3028">
        <v>2913</v>
      </c>
    </row>
    <row r="3029" spans="1:4" x14ac:dyDescent="0.2">
      <c r="A3029" t="s">
        <v>3058</v>
      </c>
      <c r="B3029" t="s">
        <v>2791</v>
      </c>
      <c r="C3029" t="s">
        <v>2909</v>
      </c>
      <c r="D3029">
        <v>5448</v>
      </c>
    </row>
    <row r="3030" spans="1:4" x14ac:dyDescent="0.2">
      <c r="A3030" t="s">
        <v>3059</v>
      </c>
      <c r="B3030" t="s">
        <v>2791</v>
      </c>
      <c r="C3030" t="s">
        <v>2909</v>
      </c>
      <c r="D3030">
        <v>6522</v>
      </c>
    </row>
    <row r="3031" spans="1:4" x14ac:dyDescent="0.2">
      <c r="A3031" t="s">
        <v>3060</v>
      </c>
      <c r="B3031" t="s">
        <v>2791</v>
      </c>
      <c r="C3031" t="s">
        <v>2909</v>
      </c>
      <c r="D3031">
        <v>1607</v>
      </c>
    </row>
    <row r="3032" spans="1:4" x14ac:dyDescent="0.2">
      <c r="A3032" t="s">
        <v>3061</v>
      </c>
      <c r="B3032" t="s">
        <v>2791</v>
      </c>
      <c r="C3032" t="s">
        <v>2909</v>
      </c>
      <c r="D3032">
        <v>1220</v>
      </c>
    </row>
    <row r="3033" spans="1:4" x14ac:dyDescent="0.2">
      <c r="A3033" t="s">
        <v>3062</v>
      </c>
      <c r="B3033" t="s">
        <v>2791</v>
      </c>
      <c r="C3033" t="s">
        <v>2909</v>
      </c>
      <c r="D3033">
        <v>2132</v>
      </c>
    </row>
    <row r="3034" spans="1:4" x14ac:dyDescent="0.2">
      <c r="A3034" t="s">
        <v>3063</v>
      </c>
      <c r="B3034" t="s">
        <v>2791</v>
      </c>
      <c r="C3034" t="s">
        <v>2909</v>
      </c>
      <c r="D3034">
        <v>1541</v>
      </c>
    </row>
    <row r="3035" spans="1:4" x14ac:dyDescent="0.2">
      <c r="A3035" t="s">
        <v>3064</v>
      </c>
      <c r="B3035" t="s">
        <v>2791</v>
      </c>
      <c r="C3035" t="s">
        <v>2909</v>
      </c>
      <c r="D3035">
        <v>1640</v>
      </c>
    </row>
    <row r="3036" spans="1:4" x14ac:dyDescent="0.2">
      <c r="A3036" t="s">
        <v>3065</v>
      </c>
      <c r="B3036" t="s">
        <v>2791</v>
      </c>
      <c r="C3036" t="s">
        <v>2909</v>
      </c>
      <c r="D3036">
        <v>4802</v>
      </c>
    </row>
    <row r="3037" spans="1:4" x14ac:dyDescent="0.2">
      <c r="A3037" t="s">
        <v>3066</v>
      </c>
      <c r="B3037" t="s">
        <v>2791</v>
      </c>
      <c r="C3037" t="s">
        <v>2909</v>
      </c>
      <c r="D3037">
        <v>478</v>
      </c>
    </row>
    <row r="3038" spans="1:4" x14ac:dyDescent="0.2">
      <c r="A3038" t="s">
        <v>3067</v>
      </c>
      <c r="B3038" t="s">
        <v>2791</v>
      </c>
      <c r="C3038" t="s">
        <v>2909</v>
      </c>
      <c r="D3038">
        <v>2083</v>
      </c>
    </row>
    <row r="3039" spans="1:4" x14ac:dyDescent="0.2">
      <c r="A3039" t="s">
        <v>3068</v>
      </c>
      <c r="B3039" t="s">
        <v>2791</v>
      </c>
      <c r="C3039" t="s">
        <v>2909</v>
      </c>
      <c r="D3039">
        <v>707</v>
      </c>
    </row>
    <row r="3040" spans="1:4" x14ac:dyDescent="0.2">
      <c r="A3040" t="s">
        <v>3069</v>
      </c>
      <c r="B3040" t="s">
        <v>2791</v>
      </c>
      <c r="C3040" t="s">
        <v>2909</v>
      </c>
      <c r="D3040">
        <v>3381</v>
      </c>
    </row>
    <row r="3041" spans="1:4" x14ac:dyDescent="0.2">
      <c r="A3041" t="s">
        <v>3070</v>
      </c>
      <c r="B3041" t="s">
        <v>2791</v>
      </c>
      <c r="C3041" t="s">
        <v>2909</v>
      </c>
      <c r="D3041">
        <v>2332</v>
      </c>
    </row>
    <row r="3042" spans="1:4" x14ac:dyDescent="0.2">
      <c r="A3042" t="s">
        <v>3071</v>
      </c>
      <c r="B3042" t="s">
        <v>2791</v>
      </c>
      <c r="C3042" t="s">
        <v>2909</v>
      </c>
      <c r="D3042">
        <v>1383</v>
      </c>
    </row>
    <row r="3043" spans="1:4" x14ac:dyDescent="0.2">
      <c r="A3043" t="s">
        <v>3072</v>
      </c>
      <c r="B3043" t="s">
        <v>2791</v>
      </c>
      <c r="C3043" t="s">
        <v>2909</v>
      </c>
      <c r="D3043">
        <v>2783</v>
      </c>
    </row>
    <row r="3044" spans="1:4" x14ac:dyDescent="0.2">
      <c r="A3044" t="s">
        <v>3073</v>
      </c>
      <c r="B3044" t="s">
        <v>2791</v>
      </c>
      <c r="C3044" t="s">
        <v>2909</v>
      </c>
      <c r="D3044">
        <v>1757</v>
      </c>
    </row>
    <row r="3045" spans="1:4" x14ac:dyDescent="0.2">
      <c r="A3045" t="s">
        <v>3074</v>
      </c>
      <c r="B3045" t="s">
        <v>2791</v>
      </c>
      <c r="C3045" t="s">
        <v>2909</v>
      </c>
      <c r="D3045">
        <v>5406</v>
      </c>
    </row>
    <row r="3046" spans="1:4" x14ac:dyDescent="0.2">
      <c r="A3046" t="s">
        <v>3075</v>
      </c>
      <c r="B3046" t="s">
        <v>2791</v>
      </c>
      <c r="C3046" t="s">
        <v>2909</v>
      </c>
      <c r="D3046">
        <v>2918</v>
      </c>
    </row>
    <row r="3047" spans="1:4" x14ac:dyDescent="0.2">
      <c r="A3047" t="s">
        <v>3076</v>
      </c>
      <c r="B3047" t="s">
        <v>2791</v>
      </c>
      <c r="C3047" t="s">
        <v>2909</v>
      </c>
      <c r="D3047">
        <v>1396</v>
      </c>
    </row>
    <row r="3048" spans="1:4" x14ac:dyDescent="0.2">
      <c r="A3048" t="s">
        <v>3077</v>
      </c>
      <c r="B3048" t="s">
        <v>2791</v>
      </c>
      <c r="C3048" t="s">
        <v>2909</v>
      </c>
      <c r="D3048">
        <v>4798</v>
      </c>
    </row>
    <row r="3049" spans="1:4" x14ac:dyDescent="0.2">
      <c r="A3049" t="s">
        <v>3078</v>
      </c>
      <c r="B3049" t="s">
        <v>2791</v>
      </c>
      <c r="C3049" t="s">
        <v>2909</v>
      </c>
      <c r="D3049">
        <v>4902</v>
      </c>
    </row>
    <row r="3050" spans="1:4" x14ac:dyDescent="0.2">
      <c r="A3050" t="s">
        <v>3079</v>
      </c>
      <c r="B3050" t="s">
        <v>2791</v>
      </c>
      <c r="C3050" t="s">
        <v>2909</v>
      </c>
      <c r="D3050">
        <v>3345</v>
      </c>
    </row>
    <row r="3051" spans="1:4" x14ac:dyDescent="0.2">
      <c r="A3051" t="s">
        <v>3080</v>
      </c>
      <c r="B3051" t="s">
        <v>2791</v>
      </c>
      <c r="C3051" t="s">
        <v>2909</v>
      </c>
      <c r="D3051">
        <v>3011</v>
      </c>
    </row>
    <row r="3052" spans="1:4" x14ac:dyDescent="0.2">
      <c r="A3052" t="s">
        <v>3081</v>
      </c>
      <c r="B3052" t="s">
        <v>3082</v>
      </c>
      <c r="C3052" t="s">
        <v>3083</v>
      </c>
      <c r="D3052">
        <v>2297</v>
      </c>
    </row>
    <row r="3053" spans="1:4" x14ac:dyDescent="0.2">
      <c r="A3053" t="s">
        <v>3084</v>
      </c>
      <c r="B3053" t="s">
        <v>3082</v>
      </c>
      <c r="C3053" t="s">
        <v>3083</v>
      </c>
      <c r="D3053">
        <v>5232</v>
      </c>
    </row>
    <row r="3054" spans="1:4" x14ac:dyDescent="0.2">
      <c r="A3054" t="s">
        <v>3085</v>
      </c>
      <c r="B3054" t="s">
        <v>3082</v>
      </c>
      <c r="C3054" t="s">
        <v>3083</v>
      </c>
      <c r="D3054">
        <v>2164</v>
      </c>
    </row>
    <row r="3055" spans="1:4" x14ac:dyDescent="0.2">
      <c r="A3055" t="s">
        <v>3086</v>
      </c>
      <c r="B3055" t="s">
        <v>3082</v>
      </c>
      <c r="C3055" t="s">
        <v>3083</v>
      </c>
      <c r="D3055">
        <v>6144</v>
      </c>
    </row>
    <row r="3056" spans="1:4" x14ac:dyDescent="0.2">
      <c r="A3056" t="s">
        <v>3087</v>
      </c>
      <c r="B3056" t="s">
        <v>3082</v>
      </c>
      <c r="C3056" t="s">
        <v>3083</v>
      </c>
      <c r="D3056">
        <v>2661</v>
      </c>
    </row>
    <row r="3057" spans="1:4" x14ac:dyDescent="0.2">
      <c r="A3057" t="s">
        <v>3088</v>
      </c>
      <c r="B3057" t="s">
        <v>3082</v>
      </c>
      <c r="C3057" t="s">
        <v>3083</v>
      </c>
      <c r="D3057">
        <v>6714</v>
      </c>
    </row>
    <row r="3058" spans="1:4" x14ac:dyDescent="0.2">
      <c r="A3058" t="s">
        <v>3089</v>
      </c>
      <c r="B3058" t="s">
        <v>3082</v>
      </c>
      <c r="C3058" t="s">
        <v>3083</v>
      </c>
      <c r="D3058">
        <v>3008</v>
      </c>
    </row>
    <row r="3059" spans="1:4" x14ac:dyDescent="0.2">
      <c r="A3059" t="s">
        <v>3090</v>
      </c>
      <c r="B3059" t="s">
        <v>3082</v>
      </c>
      <c r="C3059" t="s">
        <v>3083</v>
      </c>
      <c r="D3059">
        <v>1787</v>
      </c>
    </row>
    <row r="3060" spans="1:4" x14ac:dyDescent="0.2">
      <c r="A3060" t="s">
        <v>3091</v>
      </c>
      <c r="B3060" t="s">
        <v>3082</v>
      </c>
      <c r="C3060" t="s">
        <v>3083</v>
      </c>
      <c r="D3060">
        <v>2024</v>
      </c>
    </row>
    <row r="3061" spans="1:4" x14ac:dyDescent="0.2">
      <c r="A3061" t="s">
        <v>3092</v>
      </c>
      <c r="B3061" t="s">
        <v>3082</v>
      </c>
      <c r="C3061" t="s">
        <v>3083</v>
      </c>
      <c r="D3061">
        <v>1454</v>
      </c>
    </row>
    <row r="3062" spans="1:4" x14ac:dyDescent="0.2">
      <c r="A3062" t="s">
        <v>3093</v>
      </c>
      <c r="B3062" t="s">
        <v>3082</v>
      </c>
      <c r="C3062" t="s">
        <v>3083</v>
      </c>
      <c r="D3062">
        <v>3546</v>
      </c>
    </row>
    <row r="3063" spans="1:4" x14ac:dyDescent="0.2">
      <c r="A3063" t="s">
        <v>3094</v>
      </c>
      <c r="B3063" t="s">
        <v>3082</v>
      </c>
      <c r="C3063" t="s">
        <v>3083</v>
      </c>
      <c r="D3063">
        <v>15846</v>
      </c>
    </row>
    <row r="3064" spans="1:4" x14ac:dyDescent="0.2">
      <c r="A3064" t="s">
        <v>3095</v>
      </c>
      <c r="B3064" t="s">
        <v>3082</v>
      </c>
      <c r="C3064" t="s">
        <v>3083</v>
      </c>
      <c r="D3064">
        <v>1406</v>
      </c>
    </row>
    <row r="3065" spans="1:4" x14ac:dyDescent="0.2">
      <c r="A3065" t="s">
        <v>3096</v>
      </c>
      <c r="B3065" t="s">
        <v>3082</v>
      </c>
      <c r="C3065" t="s">
        <v>3083</v>
      </c>
      <c r="D3065">
        <v>2496</v>
      </c>
    </row>
    <row r="3066" spans="1:4" x14ac:dyDescent="0.2">
      <c r="A3066" t="s">
        <v>3097</v>
      </c>
      <c r="B3066" t="s">
        <v>3082</v>
      </c>
      <c r="C3066" t="s">
        <v>3083</v>
      </c>
      <c r="D3066">
        <v>19483</v>
      </c>
    </row>
    <row r="3067" spans="1:4" x14ac:dyDescent="0.2">
      <c r="A3067" t="s">
        <v>3098</v>
      </c>
      <c r="B3067" t="s">
        <v>3082</v>
      </c>
      <c r="C3067" t="s">
        <v>3083</v>
      </c>
      <c r="D3067">
        <v>6867</v>
      </c>
    </row>
    <row r="3068" spans="1:4" x14ac:dyDescent="0.2">
      <c r="A3068" t="s">
        <v>3099</v>
      </c>
      <c r="B3068" t="s">
        <v>3082</v>
      </c>
      <c r="C3068" t="s">
        <v>3083</v>
      </c>
      <c r="D3068">
        <v>7374</v>
      </c>
    </row>
    <row r="3069" spans="1:4" x14ac:dyDescent="0.2">
      <c r="A3069" t="s">
        <v>3100</v>
      </c>
      <c r="B3069" t="s">
        <v>3082</v>
      </c>
      <c r="C3069" t="s">
        <v>3083</v>
      </c>
      <c r="D3069">
        <v>8065</v>
      </c>
    </row>
    <row r="3070" spans="1:4" x14ac:dyDescent="0.2">
      <c r="A3070" t="s">
        <v>3101</v>
      </c>
      <c r="B3070" t="s">
        <v>3082</v>
      </c>
      <c r="C3070" t="s">
        <v>3083</v>
      </c>
      <c r="D3070">
        <v>5939</v>
      </c>
    </row>
    <row r="3071" spans="1:4" x14ac:dyDescent="0.2">
      <c r="A3071" t="s">
        <v>3102</v>
      </c>
      <c r="B3071" t="s">
        <v>3082</v>
      </c>
      <c r="C3071" t="s">
        <v>3083</v>
      </c>
      <c r="D3071">
        <v>3930</v>
      </c>
    </row>
    <row r="3072" spans="1:4" x14ac:dyDescent="0.2">
      <c r="A3072" t="s">
        <v>3103</v>
      </c>
      <c r="B3072" t="s">
        <v>3082</v>
      </c>
      <c r="C3072" t="s">
        <v>3083</v>
      </c>
      <c r="D3072">
        <v>11739</v>
      </c>
    </row>
    <row r="3073" spans="1:4" x14ac:dyDescent="0.2">
      <c r="A3073" t="s">
        <v>3104</v>
      </c>
      <c r="B3073" t="s">
        <v>3082</v>
      </c>
      <c r="C3073" t="s">
        <v>3083</v>
      </c>
      <c r="D3073">
        <v>12199</v>
      </c>
    </row>
    <row r="3074" spans="1:4" x14ac:dyDescent="0.2">
      <c r="A3074" t="s">
        <v>3105</v>
      </c>
      <c r="B3074" t="s">
        <v>3082</v>
      </c>
      <c r="C3074" t="s">
        <v>3083</v>
      </c>
      <c r="D3074">
        <v>5471</v>
      </c>
    </row>
    <row r="3075" spans="1:4" x14ac:dyDescent="0.2">
      <c r="A3075" t="s">
        <v>3106</v>
      </c>
      <c r="B3075" t="s">
        <v>3082</v>
      </c>
      <c r="C3075" t="s">
        <v>3083</v>
      </c>
      <c r="D3075">
        <v>1555</v>
      </c>
    </row>
    <row r="3076" spans="1:4" x14ac:dyDescent="0.2">
      <c r="A3076" t="s">
        <v>3107</v>
      </c>
      <c r="B3076" t="s">
        <v>3082</v>
      </c>
      <c r="C3076" t="s">
        <v>3083</v>
      </c>
      <c r="D3076">
        <v>16251</v>
      </c>
    </row>
    <row r="3077" spans="1:4" x14ac:dyDescent="0.2">
      <c r="A3077" t="s">
        <v>3108</v>
      </c>
      <c r="B3077" t="s">
        <v>3082</v>
      </c>
      <c r="C3077" t="s">
        <v>3083</v>
      </c>
      <c r="D3077">
        <v>2434</v>
      </c>
    </row>
    <row r="3078" spans="1:4" x14ac:dyDescent="0.2">
      <c r="A3078" t="s">
        <v>3109</v>
      </c>
      <c r="B3078" t="s">
        <v>3082</v>
      </c>
      <c r="C3078" t="s">
        <v>3083</v>
      </c>
      <c r="D3078">
        <v>8607</v>
      </c>
    </row>
    <row r="3079" spans="1:4" x14ac:dyDescent="0.2">
      <c r="A3079" t="s">
        <v>3110</v>
      </c>
      <c r="B3079" t="s">
        <v>3082</v>
      </c>
      <c r="C3079" t="s">
        <v>3083</v>
      </c>
      <c r="D3079">
        <v>8141</v>
      </c>
    </row>
    <row r="3080" spans="1:4" x14ac:dyDescent="0.2">
      <c r="A3080" t="s">
        <v>3111</v>
      </c>
      <c r="B3080" t="s">
        <v>3082</v>
      </c>
      <c r="C3080" t="s">
        <v>3083</v>
      </c>
      <c r="D3080">
        <v>1078</v>
      </c>
    </row>
    <row r="3081" spans="1:4" x14ac:dyDescent="0.2">
      <c r="A3081" t="s">
        <v>3112</v>
      </c>
      <c r="B3081" t="s">
        <v>3082</v>
      </c>
      <c r="C3081" t="s">
        <v>3083</v>
      </c>
      <c r="D3081">
        <v>3586</v>
      </c>
    </row>
    <row r="3082" spans="1:4" x14ac:dyDescent="0.2">
      <c r="A3082" t="s">
        <v>3113</v>
      </c>
      <c r="B3082" t="s">
        <v>3082</v>
      </c>
      <c r="C3082" t="s">
        <v>3083</v>
      </c>
      <c r="D3082">
        <v>2573</v>
      </c>
    </row>
    <row r="3083" spans="1:4" x14ac:dyDescent="0.2">
      <c r="A3083" t="s">
        <v>3114</v>
      </c>
      <c r="B3083" t="s">
        <v>3082</v>
      </c>
      <c r="C3083" t="s">
        <v>3083</v>
      </c>
      <c r="D3083">
        <v>1841</v>
      </c>
    </row>
    <row r="3084" spans="1:4" x14ac:dyDescent="0.2">
      <c r="A3084" t="s">
        <v>3115</v>
      </c>
      <c r="B3084" t="s">
        <v>3082</v>
      </c>
      <c r="C3084" t="s">
        <v>3083</v>
      </c>
      <c r="D3084">
        <v>767</v>
      </c>
    </row>
    <row r="3085" spans="1:4" x14ac:dyDescent="0.2">
      <c r="A3085" t="s">
        <v>3116</v>
      </c>
      <c r="B3085" t="s">
        <v>3082</v>
      </c>
      <c r="C3085" t="s">
        <v>3083</v>
      </c>
      <c r="D3085">
        <v>221</v>
      </c>
    </row>
    <row r="3086" spans="1:4" x14ac:dyDescent="0.2">
      <c r="A3086" t="s">
        <v>3117</v>
      </c>
      <c r="B3086" t="s">
        <v>3082</v>
      </c>
      <c r="C3086" t="s">
        <v>3083</v>
      </c>
      <c r="D3086">
        <v>4151</v>
      </c>
    </row>
    <row r="3087" spans="1:4" x14ac:dyDescent="0.2">
      <c r="A3087" t="s">
        <v>3118</v>
      </c>
      <c r="B3087" t="s">
        <v>3082</v>
      </c>
      <c r="C3087" t="s">
        <v>3083</v>
      </c>
      <c r="D3087">
        <v>3978</v>
      </c>
    </row>
    <row r="3088" spans="1:4" x14ac:dyDescent="0.2">
      <c r="A3088" t="s">
        <v>3119</v>
      </c>
      <c r="B3088" t="s">
        <v>3082</v>
      </c>
      <c r="C3088" t="s">
        <v>3083</v>
      </c>
      <c r="D3088">
        <v>5477</v>
      </c>
    </row>
    <row r="3089" spans="1:4" x14ac:dyDescent="0.2">
      <c r="A3089" t="s">
        <v>3120</v>
      </c>
      <c r="B3089" t="s">
        <v>3082</v>
      </c>
      <c r="C3089" t="s">
        <v>3083</v>
      </c>
      <c r="D3089">
        <v>10827</v>
      </c>
    </row>
    <row r="3090" spans="1:4" x14ac:dyDescent="0.2">
      <c r="A3090" t="s">
        <v>3121</v>
      </c>
      <c r="B3090" t="s">
        <v>3082</v>
      </c>
      <c r="C3090" t="s">
        <v>3083</v>
      </c>
      <c r="D3090">
        <v>5302</v>
      </c>
    </row>
    <row r="3091" spans="1:4" x14ac:dyDescent="0.2">
      <c r="A3091" t="s">
        <v>3122</v>
      </c>
      <c r="B3091" t="s">
        <v>3082</v>
      </c>
      <c r="C3091" t="s">
        <v>3083</v>
      </c>
      <c r="D3091">
        <v>11457</v>
      </c>
    </row>
    <row r="3092" spans="1:4" x14ac:dyDescent="0.2">
      <c r="A3092" t="s">
        <v>3123</v>
      </c>
      <c r="B3092" t="s">
        <v>3082</v>
      </c>
      <c r="C3092" t="s">
        <v>3083</v>
      </c>
      <c r="D3092">
        <v>3255</v>
      </c>
    </row>
    <row r="3093" spans="1:4" x14ac:dyDescent="0.2">
      <c r="A3093" t="s">
        <v>3124</v>
      </c>
      <c r="B3093" t="s">
        <v>3082</v>
      </c>
      <c r="C3093" t="s">
        <v>3083</v>
      </c>
      <c r="D3093">
        <v>8101</v>
      </c>
    </row>
    <row r="3094" spans="1:4" x14ac:dyDescent="0.2">
      <c r="A3094" t="s">
        <v>3125</v>
      </c>
      <c r="B3094" t="s">
        <v>3082</v>
      </c>
      <c r="C3094" t="s">
        <v>3083</v>
      </c>
      <c r="D3094">
        <v>6695</v>
      </c>
    </row>
    <row r="3095" spans="1:4" x14ac:dyDescent="0.2">
      <c r="A3095" t="s">
        <v>3126</v>
      </c>
      <c r="B3095" t="s">
        <v>3082</v>
      </c>
      <c r="C3095" t="s">
        <v>3083</v>
      </c>
      <c r="D3095">
        <v>24992</v>
      </c>
    </row>
    <row r="3096" spans="1:4" x14ac:dyDescent="0.2">
      <c r="A3096" t="s">
        <v>3127</v>
      </c>
      <c r="B3096" t="s">
        <v>3082</v>
      </c>
      <c r="C3096" t="s">
        <v>3083</v>
      </c>
      <c r="D3096">
        <v>3685</v>
      </c>
    </row>
    <row r="3097" spans="1:4" x14ac:dyDescent="0.2">
      <c r="A3097" t="s">
        <v>3128</v>
      </c>
      <c r="B3097" t="s">
        <v>3082</v>
      </c>
      <c r="C3097" t="s">
        <v>3083</v>
      </c>
      <c r="D3097">
        <v>3083</v>
      </c>
    </row>
    <row r="3098" spans="1:4" x14ac:dyDescent="0.2">
      <c r="A3098" t="s">
        <v>3129</v>
      </c>
      <c r="B3098" t="s">
        <v>3082</v>
      </c>
      <c r="C3098" t="s">
        <v>3083</v>
      </c>
      <c r="D3098">
        <v>2463</v>
      </c>
    </row>
    <row r="3099" spans="1:4" x14ac:dyDescent="0.2">
      <c r="A3099" t="s">
        <v>3130</v>
      </c>
      <c r="B3099" t="s">
        <v>3082</v>
      </c>
      <c r="C3099" t="s">
        <v>3083</v>
      </c>
      <c r="D3099">
        <v>4667</v>
      </c>
    </row>
    <row r="3100" spans="1:4" x14ac:dyDescent="0.2">
      <c r="A3100" t="s">
        <v>3131</v>
      </c>
      <c r="B3100" t="s">
        <v>3082</v>
      </c>
      <c r="C3100" t="s">
        <v>3083</v>
      </c>
      <c r="D3100">
        <v>4462</v>
      </c>
    </row>
    <row r="3101" spans="1:4" x14ac:dyDescent="0.2">
      <c r="A3101" t="s">
        <v>3132</v>
      </c>
      <c r="B3101" t="s">
        <v>3082</v>
      </c>
      <c r="C3101" t="s">
        <v>3083</v>
      </c>
      <c r="D3101">
        <v>8410</v>
      </c>
    </row>
    <row r="3102" spans="1:4" x14ac:dyDescent="0.2">
      <c r="A3102" t="s">
        <v>3133</v>
      </c>
      <c r="B3102" t="s">
        <v>3082</v>
      </c>
      <c r="C3102" t="s">
        <v>3083</v>
      </c>
      <c r="D3102">
        <v>7005</v>
      </c>
    </row>
    <row r="3103" spans="1:4" x14ac:dyDescent="0.2">
      <c r="A3103" t="s">
        <v>3134</v>
      </c>
      <c r="B3103" t="s">
        <v>3082</v>
      </c>
      <c r="C3103" t="s">
        <v>3083</v>
      </c>
      <c r="D3103">
        <v>16935</v>
      </c>
    </row>
    <row r="3104" spans="1:4" x14ac:dyDescent="0.2">
      <c r="A3104" t="s">
        <v>3135</v>
      </c>
      <c r="B3104" t="s">
        <v>3082</v>
      </c>
      <c r="C3104" t="s">
        <v>3083</v>
      </c>
      <c r="D3104">
        <v>8574</v>
      </c>
    </row>
    <row r="3105" spans="1:4" x14ac:dyDescent="0.2">
      <c r="A3105" t="s">
        <v>3136</v>
      </c>
      <c r="B3105" t="s">
        <v>3082</v>
      </c>
      <c r="C3105" t="s">
        <v>3083</v>
      </c>
      <c r="D3105">
        <v>3455</v>
      </c>
    </row>
    <row r="3106" spans="1:4" x14ac:dyDescent="0.2">
      <c r="A3106" t="s">
        <v>3137</v>
      </c>
      <c r="B3106" t="s">
        <v>3082</v>
      </c>
      <c r="C3106" t="s">
        <v>3083</v>
      </c>
      <c r="D3106">
        <v>9427</v>
      </c>
    </row>
    <row r="3107" spans="1:4" x14ac:dyDescent="0.2">
      <c r="A3107" t="s">
        <v>3138</v>
      </c>
      <c r="B3107" t="s">
        <v>3082</v>
      </c>
      <c r="C3107" t="s">
        <v>3083</v>
      </c>
      <c r="D3107">
        <v>1284</v>
      </c>
    </row>
    <row r="3108" spans="1:4" x14ac:dyDescent="0.2">
      <c r="A3108" t="s">
        <v>3139</v>
      </c>
      <c r="B3108" t="s">
        <v>3082</v>
      </c>
      <c r="C3108" t="s">
        <v>3083</v>
      </c>
      <c r="D3108">
        <v>2893</v>
      </c>
    </row>
    <row r="3109" spans="1:4" x14ac:dyDescent="0.2">
      <c r="A3109" t="s">
        <v>3140</v>
      </c>
      <c r="B3109" t="s">
        <v>3082</v>
      </c>
      <c r="C3109" t="s">
        <v>3083</v>
      </c>
      <c r="D3109">
        <v>16326</v>
      </c>
    </row>
    <row r="3110" spans="1:4" x14ac:dyDescent="0.2">
      <c r="A3110" t="s">
        <v>3141</v>
      </c>
      <c r="B3110" t="s">
        <v>3082</v>
      </c>
      <c r="C3110" t="s">
        <v>3083</v>
      </c>
      <c r="D3110">
        <v>9598</v>
      </c>
    </row>
    <row r="3111" spans="1:4" x14ac:dyDescent="0.2">
      <c r="A3111" t="s">
        <v>3142</v>
      </c>
      <c r="B3111" t="s">
        <v>3082</v>
      </c>
      <c r="C3111" t="s">
        <v>3083</v>
      </c>
      <c r="D3111">
        <v>7064</v>
      </c>
    </row>
    <row r="3112" spans="1:4" x14ac:dyDescent="0.2">
      <c r="A3112" t="s">
        <v>3143</v>
      </c>
      <c r="B3112" t="s">
        <v>3082</v>
      </c>
      <c r="C3112" t="s">
        <v>3083</v>
      </c>
      <c r="D3112">
        <v>2564</v>
      </c>
    </row>
    <row r="3113" spans="1:4" x14ac:dyDescent="0.2">
      <c r="A3113" t="s">
        <v>3144</v>
      </c>
      <c r="B3113" t="s">
        <v>3082</v>
      </c>
      <c r="C3113" t="s">
        <v>3083</v>
      </c>
      <c r="D3113">
        <v>2127</v>
      </c>
    </row>
    <row r="3114" spans="1:4" x14ac:dyDescent="0.2">
      <c r="A3114" t="s">
        <v>3145</v>
      </c>
      <c r="B3114" t="s">
        <v>3082</v>
      </c>
      <c r="C3114" t="s">
        <v>3083</v>
      </c>
      <c r="D3114">
        <v>3726</v>
      </c>
    </row>
    <row r="3115" spans="1:4" x14ac:dyDescent="0.2">
      <c r="A3115" t="s">
        <v>3146</v>
      </c>
      <c r="B3115" t="s">
        <v>3082</v>
      </c>
      <c r="C3115" t="s">
        <v>3083</v>
      </c>
      <c r="D3115">
        <v>6179</v>
      </c>
    </row>
    <row r="3116" spans="1:4" x14ac:dyDescent="0.2">
      <c r="A3116" t="s">
        <v>3147</v>
      </c>
      <c r="B3116" t="s">
        <v>3082</v>
      </c>
      <c r="C3116" t="s">
        <v>3083</v>
      </c>
      <c r="D3116">
        <v>2740</v>
      </c>
    </row>
    <row r="3117" spans="1:4" x14ac:dyDescent="0.2">
      <c r="A3117" t="s">
        <v>3148</v>
      </c>
      <c r="B3117" t="s">
        <v>3082</v>
      </c>
      <c r="C3117" t="s">
        <v>3083</v>
      </c>
      <c r="D3117">
        <v>1541</v>
      </c>
    </row>
    <row r="3118" spans="1:4" x14ac:dyDescent="0.2">
      <c r="A3118" t="s">
        <v>3149</v>
      </c>
      <c r="B3118" t="s">
        <v>3082</v>
      </c>
      <c r="C3118" t="s">
        <v>3083</v>
      </c>
      <c r="D3118">
        <v>2127</v>
      </c>
    </row>
    <row r="3119" spans="1:4" x14ac:dyDescent="0.2">
      <c r="A3119" t="s">
        <v>3150</v>
      </c>
      <c r="B3119" t="s">
        <v>3082</v>
      </c>
      <c r="C3119" t="s">
        <v>3083</v>
      </c>
      <c r="D3119">
        <v>3745</v>
      </c>
    </row>
    <row r="3120" spans="1:4" x14ac:dyDescent="0.2">
      <c r="A3120" t="s">
        <v>3151</v>
      </c>
      <c r="B3120" t="s">
        <v>3082</v>
      </c>
      <c r="C3120" t="s">
        <v>3083</v>
      </c>
      <c r="D3120">
        <v>20275</v>
      </c>
    </row>
    <row r="3121" spans="1:4" x14ac:dyDescent="0.2">
      <c r="A3121" t="s">
        <v>3152</v>
      </c>
      <c r="B3121" t="s">
        <v>3082</v>
      </c>
      <c r="C3121" t="s">
        <v>3083</v>
      </c>
      <c r="D3121">
        <v>5111</v>
      </c>
    </row>
    <row r="3122" spans="1:4" x14ac:dyDescent="0.2">
      <c r="A3122" t="s">
        <v>3153</v>
      </c>
      <c r="B3122" t="s">
        <v>3082</v>
      </c>
      <c r="C3122" t="s">
        <v>3083</v>
      </c>
      <c r="D3122">
        <v>24148</v>
      </c>
    </row>
    <row r="3123" spans="1:4" x14ac:dyDescent="0.2">
      <c r="A3123" t="s">
        <v>3154</v>
      </c>
      <c r="B3123" t="s">
        <v>3082</v>
      </c>
      <c r="C3123" t="s">
        <v>3083</v>
      </c>
      <c r="D3123">
        <v>4140</v>
      </c>
    </row>
    <row r="3124" spans="1:4" x14ac:dyDescent="0.2">
      <c r="A3124" t="s">
        <v>3155</v>
      </c>
      <c r="B3124" t="s">
        <v>3082</v>
      </c>
      <c r="C3124" t="s">
        <v>3083</v>
      </c>
      <c r="D3124">
        <v>14283</v>
      </c>
    </row>
    <row r="3125" spans="1:4" x14ac:dyDescent="0.2">
      <c r="A3125" t="s">
        <v>3156</v>
      </c>
      <c r="B3125" t="s">
        <v>3082</v>
      </c>
      <c r="C3125" t="s">
        <v>3083</v>
      </c>
      <c r="D3125">
        <v>553</v>
      </c>
    </row>
    <row r="3126" spans="1:4" x14ac:dyDescent="0.2">
      <c r="A3126" t="s">
        <v>3157</v>
      </c>
      <c r="B3126" t="s">
        <v>3082</v>
      </c>
      <c r="C3126" t="s">
        <v>3083</v>
      </c>
      <c r="D3126">
        <v>3024</v>
      </c>
    </row>
    <row r="3127" spans="1:4" x14ac:dyDescent="0.2">
      <c r="A3127" t="s">
        <v>3158</v>
      </c>
      <c r="B3127" t="s">
        <v>3082</v>
      </c>
      <c r="C3127" t="s">
        <v>3083</v>
      </c>
      <c r="D3127">
        <v>12930</v>
      </c>
    </row>
    <row r="3128" spans="1:4" x14ac:dyDescent="0.2">
      <c r="A3128" t="s">
        <v>3159</v>
      </c>
      <c r="B3128" t="s">
        <v>3082</v>
      </c>
      <c r="C3128" t="s">
        <v>3083</v>
      </c>
      <c r="D3128">
        <v>11422</v>
      </c>
    </row>
    <row r="3129" spans="1:4" x14ac:dyDescent="0.2">
      <c r="A3129" t="s">
        <v>3160</v>
      </c>
      <c r="B3129" t="s">
        <v>3082</v>
      </c>
      <c r="C3129" t="s">
        <v>3083</v>
      </c>
      <c r="D3129">
        <v>2564</v>
      </c>
    </row>
    <row r="3130" spans="1:4" x14ac:dyDescent="0.2">
      <c r="A3130" t="s">
        <v>3161</v>
      </c>
      <c r="B3130" t="s">
        <v>3082</v>
      </c>
      <c r="C3130" t="s">
        <v>3083</v>
      </c>
      <c r="D3130">
        <v>1367</v>
      </c>
    </row>
    <row r="3131" spans="1:4" x14ac:dyDescent="0.2">
      <c r="A3131" t="s">
        <v>3162</v>
      </c>
      <c r="B3131" t="s">
        <v>3082</v>
      </c>
      <c r="C3131" t="s">
        <v>3083</v>
      </c>
      <c r="D3131">
        <v>934</v>
      </c>
    </row>
    <row r="3132" spans="1:4" x14ac:dyDescent="0.2">
      <c r="A3132" t="s">
        <v>3163</v>
      </c>
      <c r="B3132" t="s">
        <v>3082</v>
      </c>
      <c r="C3132" t="s">
        <v>3083</v>
      </c>
      <c r="D3132">
        <v>6908</v>
      </c>
    </row>
    <row r="3133" spans="1:4" x14ac:dyDescent="0.2">
      <c r="A3133" t="s">
        <v>3164</v>
      </c>
      <c r="B3133" t="s">
        <v>3082</v>
      </c>
      <c r="C3133" t="s">
        <v>3083</v>
      </c>
      <c r="D3133">
        <v>14615</v>
      </c>
    </row>
    <row r="3134" spans="1:4" x14ac:dyDescent="0.2">
      <c r="A3134" t="s">
        <v>3165</v>
      </c>
      <c r="B3134" t="s">
        <v>3082</v>
      </c>
      <c r="C3134" t="s">
        <v>3083</v>
      </c>
      <c r="D3134">
        <v>17030</v>
      </c>
    </row>
    <row r="3135" spans="1:4" x14ac:dyDescent="0.2">
      <c r="A3135" t="s">
        <v>3166</v>
      </c>
      <c r="B3135" t="s">
        <v>3082</v>
      </c>
      <c r="C3135" t="s">
        <v>3083</v>
      </c>
      <c r="D3135">
        <v>3112</v>
      </c>
    </row>
    <row r="3136" spans="1:4" x14ac:dyDescent="0.2">
      <c r="A3136" t="s">
        <v>3167</v>
      </c>
      <c r="B3136" t="s">
        <v>3082</v>
      </c>
      <c r="C3136" t="s">
        <v>3083</v>
      </c>
      <c r="D3136">
        <v>2290</v>
      </c>
    </row>
    <row r="3137" spans="1:4" x14ac:dyDescent="0.2">
      <c r="A3137" t="s">
        <v>3168</v>
      </c>
      <c r="B3137" t="s">
        <v>3082</v>
      </c>
      <c r="C3137" t="s">
        <v>3083</v>
      </c>
      <c r="D3137">
        <v>2802</v>
      </c>
    </row>
    <row r="3138" spans="1:4" x14ac:dyDescent="0.2">
      <c r="A3138" t="s">
        <v>3169</v>
      </c>
      <c r="B3138" t="s">
        <v>3082</v>
      </c>
      <c r="C3138" t="s">
        <v>3083</v>
      </c>
      <c r="D3138">
        <v>4926</v>
      </c>
    </row>
    <row r="3139" spans="1:4" x14ac:dyDescent="0.2">
      <c r="A3139" t="s">
        <v>3170</v>
      </c>
      <c r="B3139" t="s">
        <v>3082</v>
      </c>
      <c r="C3139" t="s">
        <v>3083</v>
      </c>
      <c r="D3139">
        <v>2731</v>
      </c>
    </row>
    <row r="3140" spans="1:4" x14ac:dyDescent="0.2">
      <c r="A3140" t="s">
        <v>3171</v>
      </c>
      <c r="B3140" t="s">
        <v>3082</v>
      </c>
      <c r="C3140" t="s">
        <v>3083</v>
      </c>
      <c r="D3140">
        <v>14300</v>
      </c>
    </row>
    <row r="3141" spans="1:4" x14ac:dyDescent="0.2">
      <c r="A3141" t="s">
        <v>3172</v>
      </c>
      <c r="B3141" t="s">
        <v>3082</v>
      </c>
      <c r="C3141" t="s">
        <v>3083</v>
      </c>
      <c r="D3141">
        <v>781</v>
      </c>
    </row>
    <row r="3142" spans="1:4" x14ac:dyDescent="0.2">
      <c r="A3142" t="s">
        <v>3173</v>
      </c>
      <c r="B3142" t="s">
        <v>3082</v>
      </c>
      <c r="C3142" t="s">
        <v>3083</v>
      </c>
      <c r="D3142">
        <v>252520</v>
      </c>
    </row>
    <row r="3143" spans="1:4" x14ac:dyDescent="0.2">
      <c r="A3143" t="s">
        <v>3174</v>
      </c>
      <c r="B3143" t="s">
        <v>3082</v>
      </c>
      <c r="C3143" t="s">
        <v>3083</v>
      </c>
      <c r="D3143">
        <v>4670</v>
      </c>
    </row>
    <row r="3144" spans="1:4" x14ac:dyDescent="0.2">
      <c r="A3144" t="s">
        <v>3175</v>
      </c>
      <c r="B3144" t="s">
        <v>3082</v>
      </c>
      <c r="C3144" t="s">
        <v>3083</v>
      </c>
      <c r="D3144">
        <v>2618</v>
      </c>
    </row>
    <row r="3145" spans="1:4" x14ac:dyDescent="0.2">
      <c r="A3145" t="s">
        <v>3176</v>
      </c>
      <c r="B3145" t="s">
        <v>3082</v>
      </c>
      <c r="C3145" t="s">
        <v>3083</v>
      </c>
      <c r="D3145">
        <v>9438</v>
      </c>
    </row>
    <row r="3146" spans="1:4" x14ac:dyDescent="0.2">
      <c r="A3146" t="s">
        <v>3177</v>
      </c>
      <c r="B3146" t="s">
        <v>3082</v>
      </c>
      <c r="C3146" t="s">
        <v>3083</v>
      </c>
      <c r="D3146">
        <v>5841</v>
      </c>
    </row>
    <row r="3147" spans="1:4" x14ac:dyDescent="0.2">
      <c r="A3147" t="s">
        <v>3178</v>
      </c>
      <c r="B3147" t="s">
        <v>3082</v>
      </c>
      <c r="C3147" t="s">
        <v>3083</v>
      </c>
      <c r="D3147">
        <v>32747</v>
      </c>
    </row>
    <row r="3148" spans="1:4" x14ac:dyDescent="0.2">
      <c r="A3148" t="s">
        <v>3179</v>
      </c>
      <c r="B3148" t="s">
        <v>3082</v>
      </c>
      <c r="C3148" t="s">
        <v>3083</v>
      </c>
      <c r="D3148">
        <v>14413</v>
      </c>
    </row>
    <row r="3149" spans="1:4" x14ac:dyDescent="0.2">
      <c r="A3149" t="s">
        <v>3180</v>
      </c>
      <c r="B3149" t="s">
        <v>3082</v>
      </c>
      <c r="C3149" t="s">
        <v>3083</v>
      </c>
      <c r="D3149">
        <v>4834</v>
      </c>
    </row>
    <row r="3150" spans="1:4" x14ac:dyDescent="0.2">
      <c r="A3150" t="s">
        <v>3181</v>
      </c>
      <c r="B3150" t="s">
        <v>3082</v>
      </c>
      <c r="C3150" t="s">
        <v>3182</v>
      </c>
      <c r="D3150">
        <v>1422</v>
      </c>
    </row>
    <row r="3151" spans="1:4" x14ac:dyDescent="0.2">
      <c r="A3151" t="s">
        <v>3183</v>
      </c>
      <c r="B3151" t="s">
        <v>3082</v>
      </c>
      <c r="C3151" t="s">
        <v>3182</v>
      </c>
      <c r="D3151">
        <v>2066</v>
      </c>
    </row>
    <row r="3152" spans="1:4" x14ac:dyDescent="0.2">
      <c r="A3152" t="s">
        <v>3184</v>
      </c>
      <c r="B3152" t="s">
        <v>3082</v>
      </c>
      <c r="C3152" t="s">
        <v>3182</v>
      </c>
      <c r="D3152">
        <v>1647</v>
      </c>
    </row>
    <row r="3153" spans="1:4" x14ac:dyDescent="0.2">
      <c r="A3153" t="s">
        <v>3185</v>
      </c>
      <c r="B3153" t="s">
        <v>3082</v>
      </c>
      <c r="C3153" t="s">
        <v>3182</v>
      </c>
      <c r="D3153">
        <v>11760</v>
      </c>
    </row>
    <row r="3154" spans="1:4" x14ac:dyDescent="0.2">
      <c r="A3154" t="s">
        <v>3186</v>
      </c>
      <c r="B3154" t="s">
        <v>3082</v>
      </c>
      <c r="C3154" t="s">
        <v>3182</v>
      </c>
      <c r="D3154">
        <v>2266</v>
      </c>
    </row>
    <row r="3155" spans="1:4" x14ac:dyDescent="0.2">
      <c r="A3155" t="s">
        <v>3187</v>
      </c>
      <c r="B3155" t="s">
        <v>3082</v>
      </c>
      <c r="C3155" t="s">
        <v>3182</v>
      </c>
      <c r="D3155">
        <v>7899</v>
      </c>
    </row>
    <row r="3156" spans="1:4" x14ac:dyDescent="0.2">
      <c r="A3156" t="s">
        <v>3188</v>
      </c>
      <c r="B3156" t="s">
        <v>3082</v>
      </c>
      <c r="C3156" t="s">
        <v>3182</v>
      </c>
      <c r="D3156">
        <v>3303</v>
      </c>
    </row>
    <row r="3157" spans="1:4" x14ac:dyDescent="0.2">
      <c r="A3157" t="s">
        <v>3189</v>
      </c>
      <c r="B3157" t="s">
        <v>3082</v>
      </c>
      <c r="C3157" t="s">
        <v>3182</v>
      </c>
      <c r="D3157">
        <v>25589</v>
      </c>
    </row>
    <row r="3158" spans="1:4" x14ac:dyDescent="0.2">
      <c r="A3158" t="s">
        <v>3190</v>
      </c>
      <c r="B3158" t="s">
        <v>3082</v>
      </c>
      <c r="C3158" t="s">
        <v>3182</v>
      </c>
      <c r="D3158">
        <v>6391</v>
      </c>
    </row>
    <row r="3159" spans="1:4" x14ac:dyDescent="0.2">
      <c r="A3159" t="s">
        <v>3191</v>
      </c>
      <c r="B3159" t="s">
        <v>3082</v>
      </c>
      <c r="C3159" t="s">
        <v>3182</v>
      </c>
      <c r="D3159">
        <v>877</v>
      </c>
    </row>
    <row r="3160" spans="1:4" x14ac:dyDescent="0.2">
      <c r="A3160" t="s">
        <v>3192</v>
      </c>
      <c r="B3160" t="s">
        <v>3082</v>
      </c>
      <c r="C3160" t="s">
        <v>3182</v>
      </c>
      <c r="D3160">
        <v>42984</v>
      </c>
    </row>
    <row r="3161" spans="1:4" x14ac:dyDescent="0.2">
      <c r="A3161" t="s">
        <v>3193</v>
      </c>
      <c r="B3161" t="s">
        <v>3082</v>
      </c>
      <c r="C3161" t="s">
        <v>3182</v>
      </c>
      <c r="D3161">
        <v>6509</v>
      </c>
    </row>
    <row r="3162" spans="1:4" x14ac:dyDescent="0.2">
      <c r="A3162" t="s">
        <v>3194</v>
      </c>
      <c r="B3162" t="s">
        <v>3082</v>
      </c>
      <c r="C3162" t="s">
        <v>3182</v>
      </c>
      <c r="D3162">
        <v>8693</v>
      </c>
    </row>
    <row r="3163" spans="1:4" x14ac:dyDescent="0.2">
      <c r="A3163" t="s">
        <v>3195</v>
      </c>
      <c r="B3163" t="s">
        <v>3082</v>
      </c>
      <c r="C3163" t="s">
        <v>3182</v>
      </c>
      <c r="D3163">
        <v>6722</v>
      </c>
    </row>
    <row r="3164" spans="1:4" x14ac:dyDescent="0.2">
      <c r="A3164" t="s">
        <v>3196</v>
      </c>
      <c r="B3164" t="s">
        <v>3082</v>
      </c>
      <c r="C3164" t="s">
        <v>3182</v>
      </c>
      <c r="D3164">
        <v>3108</v>
      </c>
    </row>
    <row r="3165" spans="1:4" x14ac:dyDescent="0.2">
      <c r="A3165" t="s">
        <v>3197</v>
      </c>
      <c r="B3165" t="s">
        <v>3082</v>
      </c>
      <c r="C3165" t="s">
        <v>3182</v>
      </c>
      <c r="D3165">
        <v>3900</v>
      </c>
    </row>
    <row r="3166" spans="1:4" x14ac:dyDescent="0.2">
      <c r="A3166" t="s">
        <v>3198</v>
      </c>
      <c r="B3166" t="s">
        <v>3082</v>
      </c>
      <c r="C3166" t="s">
        <v>3182</v>
      </c>
      <c r="D3166">
        <v>11221</v>
      </c>
    </row>
    <row r="3167" spans="1:4" x14ac:dyDescent="0.2">
      <c r="A3167" t="s">
        <v>3199</v>
      </c>
      <c r="B3167" t="s">
        <v>3082</v>
      </c>
      <c r="C3167" t="s">
        <v>3182</v>
      </c>
      <c r="D3167">
        <v>2607</v>
      </c>
    </row>
    <row r="3168" spans="1:4" x14ac:dyDescent="0.2">
      <c r="A3168" t="s">
        <v>3200</v>
      </c>
      <c r="B3168" t="s">
        <v>3082</v>
      </c>
      <c r="C3168" t="s">
        <v>3182</v>
      </c>
      <c r="D3168">
        <v>1323</v>
      </c>
    </row>
    <row r="3169" spans="1:4" x14ac:dyDescent="0.2">
      <c r="A3169" t="s">
        <v>3201</v>
      </c>
      <c r="B3169" t="s">
        <v>3082</v>
      </c>
      <c r="C3169" t="s">
        <v>3182</v>
      </c>
      <c r="D3169">
        <v>10624</v>
      </c>
    </row>
    <row r="3170" spans="1:4" x14ac:dyDescent="0.2">
      <c r="A3170" t="s">
        <v>3202</v>
      </c>
      <c r="B3170" t="s">
        <v>3082</v>
      </c>
      <c r="C3170" t="s">
        <v>3182</v>
      </c>
      <c r="D3170">
        <v>1791</v>
      </c>
    </row>
    <row r="3171" spans="1:4" x14ac:dyDescent="0.2">
      <c r="A3171" t="s">
        <v>3203</v>
      </c>
      <c r="B3171" t="s">
        <v>3082</v>
      </c>
      <c r="C3171" t="s">
        <v>3182</v>
      </c>
      <c r="D3171">
        <v>3647</v>
      </c>
    </row>
    <row r="3172" spans="1:4" x14ac:dyDescent="0.2">
      <c r="A3172" t="s">
        <v>3204</v>
      </c>
      <c r="B3172" t="s">
        <v>3082</v>
      </c>
      <c r="C3172" t="s">
        <v>3182</v>
      </c>
      <c r="D3172">
        <v>3802</v>
      </c>
    </row>
    <row r="3173" spans="1:4" x14ac:dyDescent="0.2">
      <c r="A3173" t="s">
        <v>3205</v>
      </c>
      <c r="B3173" t="s">
        <v>3082</v>
      </c>
      <c r="C3173" t="s">
        <v>3182</v>
      </c>
      <c r="D3173">
        <v>14128</v>
      </c>
    </row>
    <row r="3174" spans="1:4" x14ac:dyDescent="0.2">
      <c r="A3174" t="s">
        <v>3206</v>
      </c>
      <c r="B3174" t="s">
        <v>3082</v>
      </c>
      <c r="C3174" t="s">
        <v>3182</v>
      </c>
      <c r="D3174">
        <v>2857</v>
      </c>
    </row>
    <row r="3175" spans="1:4" x14ac:dyDescent="0.2">
      <c r="A3175" t="s">
        <v>3207</v>
      </c>
      <c r="B3175" t="s">
        <v>3082</v>
      </c>
      <c r="C3175" t="s">
        <v>3182</v>
      </c>
      <c r="D3175">
        <v>6098</v>
      </c>
    </row>
    <row r="3176" spans="1:4" x14ac:dyDescent="0.2">
      <c r="A3176" t="s">
        <v>3208</v>
      </c>
      <c r="B3176" t="s">
        <v>3082</v>
      </c>
      <c r="C3176" t="s">
        <v>3182</v>
      </c>
      <c r="D3176">
        <v>12859</v>
      </c>
    </row>
    <row r="3177" spans="1:4" x14ac:dyDescent="0.2">
      <c r="A3177" t="s">
        <v>3209</v>
      </c>
      <c r="B3177" t="s">
        <v>3082</v>
      </c>
      <c r="C3177" t="s">
        <v>3182</v>
      </c>
      <c r="D3177">
        <v>2626</v>
      </c>
    </row>
    <row r="3178" spans="1:4" x14ac:dyDescent="0.2">
      <c r="A3178" t="s">
        <v>3210</v>
      </c>
      <c r="B3178" t="s">
        <v>3082</v>
      </c>
      <c r="C3178" t="s">
        <v>3182</v>
      </c>
      <c r="D3178">
        <v>3390</v>
      </c>
    </row>
    <row r="3179" spans="1:4" x14ac:dyDescent="0.2">
      <c r="A3179" t="s">
        <v>3211</v>
      </c>
      <c r="B3179" t="s">
        <v>3082</v>
      </c>
      <c r="C3179" t="s">
        <v>3182</v>
      </c>
      <c r="D3179">
        <v>11939</v>
      </c>
    </row>
    <row r="3180" spans="1:4" x14ac:dyDescent="0.2">
      <c r="A3180" t="s">
        <v>3212</v>
      </c>
      <c r="B3180" t="s">
        <v>3082</v>
      </c>
      <c r="C3180" t="s">
        <v>3182</v>
      </c>
      <c r="D3180">
        <v>7161</v>
      </c>
    </row>
    <row r="3181" spans="1:4" x14ac:dyDescent="0.2">
      <c r="A3181" t="s">
        <v>3213</v>
      </c>
      <c r="B3181" t="s">
        <v>3082</v>
      </c>
      <c r="C3181" t="s">
        <v>3182</v>
      </c>
      <c r="D3181">
        <v>11038</v>
      </c>
    </row>
    <row r="3182" spans="1:4" x14ac:dyDescent="0.2">
      <c r="A3182" t="s">
        <v>3214</v>
      </c>
      <c r="B3182" t="s">
        <v>3082</v>
      </c>
      <c r="C3182" t="s">
        <v>3182</v>
      </c>
      <c r="D3182">
        <v>1452</v>
      </c>
    </row>
    <row r="3183" spans="1:4" x14ac:dyDescent="0.2">
      <c r="A3183" t="s">
        <v>3215</v>
      </c>
      <c r="B3183" t="s">
        <v>3082</v>
      </c>
      <c r="C3183" t="s">
        <v>3182</v>
      </c>
      <c r="D3183">
        <v>13888</v>
      </c>
    </row>
    <row r="3184" spans="1:4" x14ac:dyDescent="0.2">
      <c r="A3184" t="s">
        <v>3216</v>
      </c>
      <c r="B3184" t="s">
        <v>3082</v>
      </c>
      <c r="C3184" t="s">
        <v>3182</v>
      </c>
      <c r="D3184">
        <v>1825</v>
      </c>
    </row>
    <row r="3185" spans="1:4" x14ac:dyDescent="0.2">
      <c r="A3185" t="s">
        <v>3217</v>
      </c>
      <c r="B3185" t="s">
        <v>3082</v>
      </c>
      <c r="C3185" t="s">
        <v>3182</v>
      </c>
      <c r="D3185">
        <v>3943</v>
      </c>
    </row>
    <row r="3186" spans="1:4" x14ac:dyDescent="0.2">
      <c r="A3186" t="s">
        <v>3218</v>
      </c>
      <c r="B3186" t="s">
        <v>3082</v>
      </c>
      <c r="C3186" t="s">
        <v>3182</v>
      </c>
      <c r="D3186">
        <v>717</v>
      </c>
    </row>
    <row r="3187" spans="1:4" x14ac:dyDescent="0.2">
      <c r="A3187" t="s">
        <v>3219</v>
      </c>
      <c r="B3187" t="s">
        <v>3082</v>
      </c>
      <c r="C3187" t="s">
        <v>3182</v>
      </c>
      <c r="D3187">
        <v>2413</v>
      </c>
    </row>
    <row r="3188" spans="1:4" x14ac:dyDescent="0.2">
      <c r="A3188" t="s">
        <v>3220</v>
      </c>
      <c r="B3188" t="s">
        <v>3082</v>
      </c>
      <c r="C3188" t="s">
        <v>3182</v>
      </c>
      <c r="D3188">
        <v>3319</v>
      </c>
    </row>
    <row r="3189" spans="1:4" x14ac:dyDescent="0.2">
      <c r="A3189" t="s">
        <v>3221</v>
      </c>
      <c r="B3189" t="s">
        <v>3082</v>
      </c>
      <c r="C3189" t="s">
        <v>3182</v>
      </c>
      <c r="D3189">
        <v>851</v>
      </c>
    </row>
    <row r="3190" spans="1:4" x14ac:dyDescent="0.2">
      <c r="A3190" t="s">
        <v>3222</v>
      </c>
      <c r="B3190" t="s">
        <v>3082</v>
      </c>
      <c r="C3190" t="s">
        <v>3182</v>
      </c>
      <c r="D3190">
        <v>4292</v>
      </c>
    </row>
    <row r="3191" spans="1:4" x14ac:dyDescent="0.2">
      <c r="A3191" t="s">
        <v>3223</v>
      </c>
      <c r="B3191" t="s">
        <v>3082</v>
      </c>
      <c r="C3191" t="s">
        <v>3182</v>
      </c>
      <c r="D3191">
        <v>3741</v>
      </c>
    </row>
    <row r="3192" spans="1:4" x14ac:dyDescent="0.2">
      <c r="A3192" t="s">
        <v>3224</v>
      </c>
      <c r="B3192" t="s">
        <v>3082</v>
      </c>
      <c r="C3192" t="s">
        <v>3182</v>
      </c>
      <c r="D3192">
        <v>9639</v>
      </c>
    </row>
    <row r="3193" spans="1:4" x14ac:dyDescent="0.2">
      <c r="A3193" t="s">
        <v>3225</v>
      </c>
      <c r="B3193" t="s">
        <v>3082</v>
      </c>
      <c r="C3193" t="s">
        <v>3182</v>
      </c>
      <c r="D3193">
        <v>123</v>
      </c>
    </row>
    <row r="3194" spans="1:4" x14ac:dyDescent="0.2">
      <c r="A3194" t="s">
        <v>3226</v>
      </c>
      <c r="B3194" t="s">
        <v>3082</v>
      </c>
      <c r="C3194" t="s">
        <v>3182</v>
      </c>
      <c r="D3194">
        <v>229</v>
      </c>
    </row>
    <row r="3195" spans="1:4" x14ac:dyDescent="0.2">
      <c r="A3195" t="s">
        <v>3227</v>
      </c>
      <c r="B3195" t="s">
        <v>3082</v>
      </c>
      <c r="C3195" t="s">
        <v>3182</v>
      </c>
      <c r="D3195">
        <v>5654</v>
      </c>
    </row>
    <row r="3196" spans="1:4" x14ac:dyDescent="0.2">
      <c r="A3196" t="s">
        <v>3228</v>
      </c>
      <c r="B3196" t="s">
        <v>3082</v>
      </c>
      <c r="C3196" t="s">
        <v>3182</v>
      </c>
      <c r="D3196">
        <v>15581</v>
      </c>
    </row>
    <row r="3197" spans="1:4" x14ac:dyDescent="0.2">
      <c r="A3197" t="s">
        <v>3229</v>
      </c>
      <c r="B3197" t="s">
        <v>3082</v>
      </c>
      <c r="C3197" t="s">
        <v>3182</v>
      </c>
      <c r="D3197">
        <v>3739</v>
      </c>
    </row>
    <row r="3198" spans="1:4" x14ac:dyDescent="0.2">
      <c r="A3198" t="s">
        <v>3230</v>
      </c>
      <c r="B3198" t="s">
        <v>3082</v>
      </c>
      <c r="C3198" t="s">
        <v>3182</v>
      </c>
      <c r="D3198">
        <v>14641</v>
      </c>
    </row>
    <row r="3199" spans="1:4" x14ac:dyDescent="0.2">
      <c r="A3199" t="s">
        <v>3231</v>
      </c>
      <c r="B3199" t="s">
        <v>3082</v>
      </c>
      <c r="C3199" t="s">
        <v>3182</v>
      </c>
      <c r="D3199">
        <v>9662</v>
      </c>
    </row>
    <row r="3200" spans="1:4" x14ac:dyDescent="0.2">
      <c r="A3200" t="s">
        <v>3232</v>
      </c>
      <c r="B3200" t="s">
        <v>3082</v>
      </c>
      <c r="C3200" t="s">
        <v>3182</v>
      </c>
      <c r="D3200">
        <v>13783</v>
      </c>
    </row>
    <row r="3201" spans="1:4" x14ac:dyDescent="0.2">
      <c r="A3201" t="s">
        <v>3233</v>
      </c>
      <c r="B3201" t="s">
        <v>3082</v>
      </c>
      <c r="C3201" t="s">
        <v>3182</v>
      </c>
      <c r="D3201">
        <v>6531</v>
      </c>
    </row>
    <row r="3202" spans="1:4" x14ac:dyDescent="0.2">
      <c r="A3202" t="s">
        <v>3234</v>
      </c>
      <c r="B3202" t="s">
        <v>3082</v>
      </c>
      <c r="C3202" t="s">
        <v>3182</v>
      </c>
      <c r="D3202">
        <v>23315</v>
      </c>
    </row>
    <row r="3203" spans="1:4" x14ac:dyDescent="0.2">
      <c r="A3203" t="s">
        <v>3235</v>
      </c>
      <c r="B3203" t="s">
        <v>3082</v>
      </c>
      <c r="C3203" t="s">
        <v>3182</v>
      </c>
      <c r="D3203">
        <v>4988</v>
      </c>
    </row>
    <row r="3204" spans="1:4" x14ac:dyDescent="0.2">
      <c r="A3204" t="s">
        <v>3236</v>
      </c>
      <c r="B3204" t="s">
        <v>3082</v>
      </c>
      <c r="C3204" t="s">
        <v>3182</v>
      </c>
      <c r="D3204">
        <v>2887</v>
      </c>
    </row>
    <row r="3205" spans="1:4" x14ac:dyDescent="0.2">
      <c r="A3205" t="s">
        <v>3237</v>
      </c>
      <c r="B3205" t="s">
        <v>3082</v>
      </c>
      <c r="C3205" t="s">
        <v>3182</v>
      </c>
      <c r="D3205">
        <v>3343</v>
      </c>
    </row>
    <row r="3206" spans="1:4" x14ac:dyDescent="0.2">
      <c r="A3206" t="s">
        <v>3238</v>
      </c>
      <c r="B3206" t="s">
        <v>3082</v>
      </c>
      <c r="C3206" t="s">
        <v>3182</v>
      </c>
      <c r="D3206">
        <v>1788</v>
      </c>
    </row>
    <row r="3207" spans="1:4" x14ac:dyDescent="0.2">
      <c r="A3207" t="s">
        <v>3239</v>
      </c>
      <c r="B3207" t="s">
        <v>3082</v>
      </c>
      <c r="C3207" t="s">
        <v>3182</v>
      </c>
      <c r="D3207">
        <v>2600</v>
      </c>
    </row>
    <row r="3208" spans="1:4" x14ac:dyDescent="0.2">
      <c r="A3208" t="s">
        <v>3240</v>
      </c>
      <c r="B3208" t="s">
        <v>3082</v>
      </c>
      <c r="C3208" t="s">
        <v>3182</v>
      </c>
      <c r="D3208">
        <v>9156</v>
      </c>
    </row>
    <row r="3209" spans="1:4" x14ac:dyDescent="0.2">
      <c r="A3209" t="s">
        <v>3241</v>
      </c>
      <c r="B3209" t="s">
        <v>3082</v>
      </c>
      <c r="C3209" t="s">
        <v>3182</v>
      </c>
      <c r="D3209">
        <v>3179</v>
      </c>
    </row>
    <row r="3210" spans="1:4" x14ac:dyDescent="0.2">
      <c r="A3210" t="s">
        <v>3242</v>
      </c>
      <c r="B3210" t="s">
        <v>3082</v>
      </c>
      <c r="C3210" t="s">
        <v>3182</v>
      </c>
      <c r="D3210">
        <v>7653</v>
      </c>
    </row>
    <row r="3211" spans="1:4" x14ac:dyDescent="0.2">
      <c r="A3211" t="s">
        <v>3243</v>
      </c>
      <c r="B3211" t="s">
        <v>3082</v>
      </c>
      <c r="C3211" t="s">
        <v>3182</v>
      </c>
      <c r="D3211">
        <v>3082</v>
      </c>
    </row>
    <row r="3212" spans="1:4" x14ac:dyDescent="0.2">
      <c r="A3212" t="s">
        <v>3244</v>
      </c>
      <c r="B3212" t="s">
        <v>3082</v>
      </c>
      <c r="C3212" t="s">
        <v>3182</v>
      </c>
      <c r="D3212">
        <v>1136</v>
      </c>
    </row>
    <row r="3213" spans="1:4" x14ac:dyDescent="0.2">
      <c r="A3213" t="s">
        <v>3245</v>
      </c>
      <c r="B3213" t="s">
        <v>3082</v>
      </c>
      <c r="C3213" t="s">
        <v>3182</v>
      </c>
      <c r="D3213">
        <v>5069</v>
      </c>
    </row>
    <row r="3214" spans="1:4" x14ac:dyDescent="0.2">
      <c r="A3214" t="s">
        <v>3246</v>
      </c>
      <c r="B3214" t="s">
        <v>3082</v>
      </c>
      <c r="C3214" t="s">
        <v>3182</v>
      </c>
      <c r="D3214">
        <v>8810</v>
      </c>
    </row>
    <row r="3215" spans="1:4" x14ac:dyDescent="0.2">
      <c r="A3215" t="s">
        <v>3247</v>
      </c>
      <c r="B3215" t="s">
        <v>3082</v>
      </c>
      <c r="C3215" t="s">
        <v>3182</v>
      </c>
      <c r="D3215">
        <v>3151</v>
      </c>
    </row>
    <row r="3216" spans="1:4" x14ac:dyDescent="0.2">
      <c r="A3216" t="s">
        <v>3248</v>
      </c>
      <c r="B3216" t="s">
        <v>3082</v>
      </c>
      <c r="C3216" t="s">
        <v>3182</v>
      </c>
      <c r="D3216">
        <v>768</v>
      </c>
    </row>
    <row r="3217" spans="1:4" x14ac:dyDescent="0.2">
      <c r="A3217" t="s">
        <v>3249</v>
      </c>
      <c r="B3217" t="s">
        <v>3082</v>
      </c>
      <c r="C3217" t="s">
        <v>3182</v>
      </c>
      <c r="D3217">
        <v>2060</v>
      </c>
    </row>
    <row r="3218" spans="1:4" x14ac:dyDescent="0.2">
      <c r="A3218" t="s">
        <v>3250</v>
      </c>
      <c r="B3218" t="s">
        <v>3082</v>
      </c>
      <c r="C3218" t="s">
        <v>3182</v>
      </c>
      <c r="D3218">
        <v>8295</v>
      </c>
    </row>
    <row r="3219" spans="1:4" x14ac:dyDescent="0.2">
      <c r="A3219" t="s">
        <v>3251</v>
      </c>
      <c r="B3219" t="s">
        <v>3082</v>
      </c>
      <c r="C3219" t="s">
        <v>3182</v>
      </c>
      <c r="D3219">
        <v>4459</v>
      </c>
    </row>
    <row r="3220" spans="1:4" x14ac:dyDescent="0.2">
      <c r="A3220" t="s">
        <v>3252</v>
      </c>
      <c r="B3220" t="s">
        <v>3082</v>
      </c>
      <c r="C3220" t="s">
        <v>3182</v>
      </c>
      <c r="D3220">
        <v>577</v>
      </c>
    </row>
    <row r="3221" spans="1:4" x14ac:dyDescent="0.2">
      <c r="A3221" t="s">
        <v>3253</v>
      </c>
      <c r="B3221" t="s">
        <v>3082</v>
      </c>
      <c r="C3221" t="s">
        <v>3182</v>
      </c>
      <c r="D3221">
        <v>3093</v>
      </c>
    </row>
    <row r="3222" spans="1:4" x14ac:dyDescent="0.2">
      <c r="A3222" t="s">
        <v>3254</v>
      </c>
      <c r="B3222" t="s">
        <v>3082</v>
      </c>
      <c r="C3222" t="s">
        <v>3182</v>
      </c>
      <c r="D3222">
        <v>2793</v>
      </c>
    </row>
    <row r="3223" spans="1:4" x14ac:dyDescent="0.2">
      <c r="A3223" t="s">
        <v>3255</v>
      </c>
      <c r="B3223" t="s">
        <v>3082</v>
      </c>
      <c r="C3223" t="s">
        <v>3182</v>
      </c>
      <c r="D3223">
        <v>5694</v>
      </c>
    </row>
    <row r="3224" spans="1:4" x14ac:dyDescent="0.2">
      <c r="A3224" t="s">
        <v>3256</v>
      </c>
      <c r="B3224" t="s">
        <v>3082</v>
      </c>
      <c r="C3224" t="s">
        <v>3182</v>
      </c>
      <c r="D3224">
        <v>6764</v>
      </c>
    </row>
    <row r="3225" spans="1:4" x14ac:dyDescent="0.2">
      <c r="A3225" t="s">
        <v>3257</v>
      </c>
      <c r="B3225" t="s">
        <v>3082</v>
      </c>
      <c r="C3225" t="s">
        <v>3182</v>
      </c>
      <c r="D3225">
        <v>4317</v>
      </c>
    </row>
    <row r="3226" spans="1:4" x14ac:dyDescent="0.2">
      <c r="A3226" t="s">
        <v>3258</v>
      </c>
      <c r="B3226" t="s">
        <v>3082</v>
      </c>
      <c r="C3226" t="s">
        <v>3182</v>
      </c>
      <c r="D3226">
        <v>14484</v>
      </c>
    </row>
    <row r="3227" spans="1:4" x14ac:dyDescent="0.2">
      <c r="A3227" t="s">
        <v>3259</v>
      </c>
      <c r="B3227" t="s">
        <v>3082</v>
      </c>
      <c r="C3227" t="s">
        <v>3182</v>
      </c>
      <c r="D3227">
        <v>14071</v>
      </c>
    </row>
    <row r="3228" spans="1:4" x14ac:dyDescent="0.2">
      <c r="A3228" t="s">
        <v>3260</v>
      </c>
      <c r="B3228" t="s">
        <v>3082</v>
      </c>
      <c r="C3228" t="s">
        <v>3182</v>
      </c>
      <c r="D3228">
        <v>7922</v>
      </c>
    </row>
    <row r="3229" spans="1:4" x14ac:dyDescent="0.2">
      <c r="A3229" t="s">
        <v>3261</v>
      </c>
      <c r="B3229" t="s">
        <v>3082</v>
      </c>
      <c r="C3229" t="s">
        <v>3182</v>
      </c>
      <c r="D3229">
        <v>638</v>
      </c>
    </row>
    <row r="3230" spans="1:4" x14ac:dyDescent="0.2">
      <c r="A3230" t="s">
        <v>3262</v>
      </c>
      <c r="B3230" t="s">
        <v>3082</v>
      </c>
      <c r="C3230" t="s">
        <v>3182</v>
      </c>
      <c r="D3230">
        <v>1038</v>
      </c>
    </row>
    <row r="3231" spans="1:4" x14ac:dyDescent="0.2">
      <c r="A3231" t="s">
        <v>3263</v>
      </c>
      <c r="B3231" t="s">
        <v>3082</v>
      </c>
      <c r="C3231" t="s">
        <v>3182</v>
      </c>
      <c r="D3231">
        <v>8392</v>
      </c>
    </row>
    <row r="3232" spans="1:4" x14ac:dyDescent="0.2">
      <c r="A3232" t="s">
        <v>3264</v>
      </c>
      <c r="B3232" t="s">
        <v>3082</v>
      </c>
      <c r="C3232" t="s">
        <v>3182</v>
      </c>
      <c r="D3232">
        <v>1613</v>
      </c>
    </row>
    <row r="3233" spans="1:4" x14ac:dyDescent="0.2">
      <c r="A3233" t="s">
        <v>3265</v>
      </c>
      <c r="B3233" t="s">
        <v>3082</v>
      </c>
      <c r="C3233" t="s">
        <v>3182</v>
      </c>
      <c r="D3233">
        <v>5746</v>
      </c>
    </row>
    <row r="3234" spans="1:4" x14ac:dyDescent="0.2">
      <c r="A3234" t="s">
        <v>3266</v>
      </c>
      <c r="B3234" t="s">
        <v>3082</v>
      </c>
      <c r="C3234" t="s">
        <v>3182</v>
      </c>
      <c r="D3234">
        <v>3584</v>
      </c>
    </row>
    <row r="3235" spans="1:4" x14ac:dyDescent="0.2">
      <c r="A3235" t="s">
        <v>3267</v>
      </c>
      <c r="B3235" t="s">
        <v>3082</v>
      </c>
      <c r="C3235" t="s">
        <v>3182</v>
      </c>
      <c r="D3235">
        <v>5303</v>
      </c>
    </row>
    <row r="3236" spans="1:4" x14ac:dyDescent="0.2">
      <c r="A3236" t="s">
        <v>3268</v>
      </c>
      <c r="B3236" t="s">
        <v>3082</v>
      </c>
      <c r="C3236" t="s">
        <v>3182</v>
      </c>
      <c r="D3236">
        <v>6641</v>
      </c>
    </row>
    <row r="3237" spans="1:4" x14ac:dyDescent="0.2">
      <c r="A3237" t="s">
        <v>3269</v>
      </c>
      <c r="B3237" t="s">
        <v>3082</v>
      </c>
      <c r="C3237" t="s">
        <v>3182</v>
      </c>
      <c r="D3237">
        <v>2600</v>
      </c>
    </row>
    <row r="3238" spans="1:4" x14ac:dyDescent="0.2">
      <c r="A3238" t="s">
        <v>3270</v>
      </c>
      <c r="B3238" t="s">
        <v>3082</v>
      </c>
      <c r="C3238" t="s">
        <v>3182</v>
      </c>
      <c r="D3238">
        <v>39131</v>
      </c>
    </row>
    <row r="3239" spans="1:4" x14ac:dyDescent="0.2">
      <c r="A3239" t="s">
        <v>3271</v>
      </c>
      <c r="B3239" t="s">
        <v>3082</v>
      </c>
      <c r="C3239" t="s">
        <v>3182</v>
      </c>
      <c r="D3239">
        <v>1895</v>
      </c>
    </row>
    <row r="3240" spans="1:4" x14ac:dyDescent="0.2">
      <c r="A3240" t="s">
        <v>3272</v>
      </c>
      <c r="B3240" t="s">
        <v>3082</v>
      </c>
      <c r="C3240" t="s">
        <v>3182</v>
      </c>
      <c r="D3240">
        <v>4401</v>
      </c>
    </row>
    <row r="3241" spans="1:4" x14ac:dyDescent="0.2">
      <c r="A3241" t="s">
        <v>3273</v>
      </c>
      <c r="B3241" t="s">
        <v>3082</v>
      </c>
      <c r="C3241" t="s">
        <v>3182</v>
      </c>
      <c r="D3241">
        <v>7034</v>
      </c>
    </row>
    <row r="3242" spans="1:4" x14ac:dyDescent="0.2">
      <c r="A3242" t="s">
        <v>3274</v>
      </c>
      <c r="B3242" t="s">
        <v>3082</v>
      </c>
      <c r="C3242" t="s">
        <v>3182</v>
      </c>
      <c r="D3242">
        <v>12600</v>
      </c>
    </row>
    <row r="3243" spans="1:4" x14ac:dyDescent="0.2">
      <c r="A3243" t="s">
        <v>3275</v>
      </c>
      <c r="B3243" t="s">
        <v>3082</v>
      </c>
      <c r="C3243" t="s">
        <v>3182</v>
      </c>
      <c r="D3243">
        <v>23254</v>
      </c>
    </row>
    <row r="3244" spans="1:4" x14ac:dyDescent="0.2">
      <c r="A3244" t="s">
        <v>3276</v>
      </c>
      <c r="B3244" t="s">
        <v>3082</v>
      </c>
      <c r="C3244" t="s">
        <v>3182</v>
      </c>
      <c r="D3244">
        <v>577</v>
      </c>
    </row>
    <row r="3245" spans="1:4" x14ac:dyDescent="0.2">
      <c r="A3245" t="s">
        <v>3277</v>
      </c>
      <c r="B3245" t="s">
        <v>3082</v>
      </c>
      <c r="C3245" t="s">
        <v>3182</v>
      </c>
      <c r="D3245">
        <v>5989</v>
      </c>
    </row>
    <row r="3246" spans="1:4" x14ac:dyDescent="0.2">
      <c r="A3246" t="s">
        <v>3278</v>
      </c>
      <c r="B3246" t="s">
        <v>3082</v>
      </c>
      <c r="C3246" t="s">
        <v>3182</v>
      </c>
      <c r="D3246">
        <v>11755</v>
      </c>
    </row>
    <row r="3247" spans="1:4" x14ac:dyDescent="0.2">
      <c r="A3247" t="s">
        <v>3279</v>
      </c>
      <c r="B3247" t="s">
        <v>3082</v>
      </c>
      <c r="C3247" t="s">
        <v>3182</v>
      </c>
      <c r="D3247">
        <v>8620</v>
      </c>
    </row>
    <row r="3248" spans="1:4" x14ac:dyDescent="0.2">
      <c r="A3248" t="s">
        <v>3280</v>
      </c>
      <c r="B3248" t="s">
        <v>3082</v>
      </c>
      <c r="C3248" t="s">
        <v>3182</v>
      </c>
      <c r="D3248">
        <v>26575</v>
      </c>
    </row>
    <row r="3249" spans="1:4" x14ac:dyDescent="0.2">
      <c r="A3249" t="s">
        <v>3281</v>
      </c>
      <c r="B3249" t="s">
        <v>3082</v>
      </c>
      <c r="C3249" t="s">
        <v>3182</v>
      </c>
      <c r="D3249">
        <v>1389</v>
      </c>
    </row>
    <row r="3250" spans="1:4" x14ac:dyDescent="0.2">
      <c r="A3250" t="s">
        <v>3282</v>
      </c>
      <c r="B3250" t="s">
        <v>3082</v>
      </c>
      <c r="C3250" t="s">
        <v>3182</v>
      </c>
      <c r="D3250">
        <v>3345</v>
      </c>
    </row>
    <row r="3251" spans="1:4" x14ac:dyDescent="0.2">
      <c r="A3251" t="s">
        <v>3283</v>
      </c>
      <c r="B3251" t="s">
        <v>3082</v>
      </c>
      <c r="C3251" t="s">
        <v>3182</v>
      </c>
      <c r="D3251">
        <v>2400</v>
      </c>
    </row>
    <row r="3252" spans="1:4" x14ac:dyDescent="0.2">
      <c r="A3252" t="s">
        <v>3284</v>
      </c>
      <c r="B3252" t="s">
        <v>3082</v>
      </c>
      <c r="C3252" t="s">
        <v>3182</v>
      </c>
      <c r="D3252">
        <v>111500</v>
      </c>
    </row>
    <row r="3253" spans="1:4" x14ac:dyDescent="0.2">
      <c r="A3253" t="s">
        <v>3285</v>
      </c>
      <c r="B3253" t="s">
        <v>3082</v>
      </c>
      <c r="C3253" t="s">
        <v>3182</v>
      </c>
      <c r="D3253">
        <v>1963</v>
      </c>
    </row>
    <row r="3254" spans="1:4" x14ac:dyDescent="0.2">
      <c r="A3254" t="s">
        <v>3286</v>
      </c>
      <c r="B3254" t="s">
        <v>3082</v>
      </c>
      <c r="C3254" t="s">
        <v>3182</v>
      </c>
      <c r="D3254">
        <v>6169</v>
      </c>
    </row>
    <row r="3255" spans="1:4" x14ac:dyDescent="0.2">
      <c r="A3255" t="s">
        <v>3287</v>
      </c>
      <c r="B3255" t="s">
        <v>3082</v>
      </c>
      <c r="C3255" t="s">
        <v>3182</v>
      </c>
      <c r="D3255">
        <v>6642</v>
      </c>
    </row>
    <row r="3256" spans="1:4" x14ac:dyDescent="0.2">
      <c r="A3256" t="s">
        <v>3288</v>
      </c>
      <c r="B3256" t="s">
        <v>3082</v>
      </c>
      <c r="C3256" t="s">
        <v>3182</v>
      </c>
      <c r="D3256">
        <v>1358</v>
      </c>
    </row>
    <row r="3257" spans="1:4" x14ac:dyDescent="0.2">
      <c r="A3257" t="s">
        <v>3289</v>
      </c>
      <c r="B3257" t="s">
        <v>3082</v>
      </c>
      <c r="C3257" t="s">
        <v>3182</v>
      </c>
      <c r="D3257">
        <v>796</v>
      </c>
    </row>
    <row r="3258" spans="1:4" x14ac:dyDescent="0.2">
      <c r="A3258" t="s">
        <v>3290</v>
      </c>
      <c r="B3258" t="s">
        <v>3082</v>
      </c>
      <c r="C3258" t="s">
        <v>3182</v>
      </c>
      <c r="D3258">
        <v>6690</v>
      </c>
    </row>
    <row r="3259" spans="1:4" x14ac:dyDescent="0.2">
      <c r="A3259" t="s">
        <v>3291</v>
      </c>
      <c r="B3259" t="s">
        <v>3082</v>
      </c>
      <c r="C3259" t="s">
        <v>3182</v>
      </c>
      <c r="D3259">
        <v>3047</v>
      </c>
    </row>
    <row r="3260" spans="1:4" x14ac:dyDescent="0.2">
      <c r="A3260" t="s">
        <v>3292</v>
      </c>
      <c r="B3260" t="s">
        <v>3082</v>
      </c>
      <c r="C3260" t="s">
        <v>3182</v>
      </c>
      <c r="D3260">
        <v>6352</v>
      </c>
    </row>
    <row r="3261" spans="1:4" x14ac:dyDescent="0.2">
      <c r="A3261" t="s">
        <v>3293</v>
      </c>
      <c r="B3261" t="s">
        <v>3082</v>
      </c>
      <c r="C3261" t="s">
        <v>3182</v>
      </c>
      <c r="D3261">
        <v>5385</v>
      </c>
    </row>
    <row r="3262" spans="1:4" x14ac:dyDescent="0.2">
      <c r="A3262" t="s">
        <v>3294</v>
      </c>
      <c r="B3262" t="s">
        <v>3082</v>
      </c>
      <c r="C3262" t="s">
        <v>3182</v>
      </c>
      <c r="D3262">
        <v>6113</v>
      </c>
    </row>
    <row r="3263" spans="1:4" x14ac:dyDescent="0.2">
      <c r="A3263" t="s">
        <v>3295</v>
      </c>
      <c r="B3263" t="s">
        <v>3082</v>
      </c>
      <c r="C3263" t="s">
        <v>3182</v>
      </c>
      <c r="D3263">
        <v>4946</v>
      </c>
    </row>
    <row r="3264" spans="1:4" x14ac:dyDescent="0.2">
      <c r="A3264" t="s">
        <v>3296</v>
      </c>
      <c r="B3264" t="s">
        <v>3082</v>
      </c>
      <c r="C3264" t="s">
        <v>3297</v>
      </c>
      <c r="D3264">
        <v>4249</v>
      </c>
    </row>
    <row r="3265" spans="1:4" x14ac:dyDescent="0.2">
      <c r="A3265" t="s">
        <v>3298</v>
      </c>
      <c r="B3265" t="s">
        <v>3082</v>
      </c>
      <c r="C3265" t="s">
        <v>3297</v>
      </c>
      <c r="D3265">
        <v>2926</v>
      </c>
    </row>
    <row r="3266" spans="1:4" x14ac:dyDescent="0.2">
      <c r="A3266" t="s">
        <v>3299</v>
      </c>
      <c r="B3266" t="s">
        <v>3082</v>
      </c>
      <c r="C3266" t="s">
        <v>3297</v>
      </c>
      <c r="D3266">
        <v>1331</v>
      </c>
    </row>
    <row r="3267" spans="1:4" x14ac:dyDescent="0.2">
      <c r="A3267" t="s">
        <v>3300</v>
      </c>
      <c r="B3267" t="s">
        <v>3082</v>
      </c>
      <c r="C3267" t="s">
        <v>3297</v>
      </c>
      <c r="D3267">
        <v>2465</v>
      </c>
    </row>
    <row r="3268" spans="1:4" x14ac:dyDescent="0.2">
      <c r="A3268" t="s">
        <v>3301</v>
      </c>
      <c r="B3268" t="s">
        <v>3082</v>
      </c>
      <c r="C3268" t="s">
        <v>3297</v>
      </c>
      <c r="D3268">
        <v>3453</v>
      </c>
    </row>
    <row r="3269" spans="1:4" x14ac:dyDescent="0.2">
      <c r="A3269" t="s">
        <v>3302</v>
      </c>
      <c r="B3269" t="s">
        <v>3082</v>
      </c>
      <c r="C3269" t="s">
        <v>3297</v>
      </c>
      <c r="D3269">
        <v>35591</v>
      </c>
    </row>
    <row r="3270" spans="1:4" x14ac:dyDescent="0.2">
      <c r="A3270" t="s">
        <v>3303</v>
      </c>
      <c r="B3270" t="s">
        <v>3082</v>
      </c>
      <c r="C3270" t="s">
        <v>3297</v>
      </c>
      <c r="D3270">
        <v>818</v>
      </c>
    </row>
    <row r="3271" spans="1:4" x14ac:dyDescent="0.2">
      <c r="A3271" t="s">
        <v>3304</v>
      </c>
      <c r="B3271" t="s">
        <v>3082</v>
      </c>
      <c r="C3271" t="s">
        <v>3297</v>
      </c>
      <c r="D3271">
        <v>2173</v>
      </c>
    </row>
    <row r="3272" spans="1:4" x14ac:dyDescent="0.2">
      <c r="A3272" t="s">
        <v>3305</v>
      </c>
      <c r="B3272" t="s">
        <v>3082</v>
      </c>
      <c r="C3272" t="s">
        <v>3297</v>
      </c>
      <c r="D3272">
        <v>1402</v>
      </c>
    </row>
    <row r="3273" spans="1:4" x14ac:dyDescent="0.2">
      <c r="A3273" t="s">
        <v>3306</v>
      </c>
      <c r="B3273" t="s">
        <v>3082</v>
      </c>
      <c r="C3273" t="s">
        <v>3297</v>
      </c>
      <c r="D3273">
        <v>4145</v>
      </c>
    </row>
    <row r="3274" spans="1:4" x14ac:dyDescent="0.2">
      <c r="A3274" t="s">
        <v>3307</v>
      </c>
      <c r="B3274" t="s">
        <v>3082</v>
      </c>
      <c r="C3274" t="s">
        <v>3297</v>
      </c>
      <c r="D3274">
        <v>1411</v>
      </c>
    </row>
    <row r="3275" spans="1:4" x14ac:dyDescent="0.2">
      <c r="A3275" t="s">
        <v>3308</v>
      </c>
      <c r="B3275" t="s">
        <v>3082</v>
      </c>
      <c r="C3275" t="s">
        <v>3297</v>
      </c>
      <c r="D3275">
        <v>423</v>
      </c>
    </row>
    <row r="3276" spans="1:4" x14ac:dyDescent="0.2">
      <c r="A3276" t="s">
        <v>3309</v>
      </c>
      <c r="B3276" t="s">
        <v>3082</v>
      </c>
      <c r="C3276" t="s">
        <v>3297</v>
      </c>
      <c r="D3276">
        <v>391</v>
      </c>
    </row>
    <row r="3277" spans="1:4" x14ac:dyDescent="0.2">
      <c r="A3277" t="s">
        <v>3310</v>
      </c>
      <c r="B3277" t="s">
        <v>3082</v>
      </c>
      <c r="C3277" t="s">
        <v>3297</v>
      </c>
      <c r="D3277">
        <v>2341</v>
      </c>
    </row>
    <row r="3278" spans="1:4" x14ac:dyDescent="0.2">
      <c r="A3278" t="s">
        <v>3311</v>
      </c>
      <c r="B3278" t="s">
        <v>3082</v>
      </c>
      <c r="C3278" t="s">
        <v>3297</v>
      </c>
      <c r="D3278">
        <v>5890</v>
      </c>
    </row>
    <row r="3279" spans="1:4" x14ac:dyDescent="0.2">
      <c r="A3279" t="s">
        <v>3312</v>
      </c>
      <c r="B3279" t="s">
        <v>3082</v>
      </c>
      <c r="C3279" t="s">
        <v>3297</v>
      </c>
      <c r="D3279">
        <v>514</v>
      </c>
    </row>
    <row r="3280" spans="1:4" x14ac:dyDescent="0.2">
      <c r="A3280" t="s">
        <v>3313</v>
      </c>
      <c r="B3280" t="s">
        <v>3082</v>
      </c>
      <c r="C3280" t="s">
        <v>3297</v>
      </c>
      <c r="D3280">
        <v>2575</v>
      </c>
    </row>
    <row r="3281" spans="1:4" x14ac:dyDescent="0.2">
      <c r="A3281" t="s">
        <v>3314</v>
      </c>
      <c r="B3281" t="s">
        <v>3082</v>
      </c>
      <c r="C3281" t="s">
        <v>3297</v>
      </c>
      <c r="D3281">
        <v>2055</v>
      </c>
    </row>
    <row r="3282" spans="1:4" x14ac:dyDescent="0.2">
      <c r="A3282" t="s">
        <v>3315</v>
      </c>
      <c r="B3282" t="s">
        <v>3082</v>
      </c>
      <c r="C3282" t="s">
        <v>3297</v>
      </c>
      <c r="D3282">
        <v>20525</v>
      </c>
    </row>
    <row r="3283" spans="1:4" x14ac:dyDescent="0.2">
      <c r="A3283" t="s">
        <v>3316</v>
      </c>
      <c r="B3283" t="s">
        <v>3082</v>
      </c>
      <c r="C3283" t="s">
        <v>3297</v>
      </c>
      <c r="D3283">
        <v>3322</v>
      </c>
    </row>
    <row r="3284" spans="1:4" x14ac:dyDescent="0.2">
      <c r="A3284" t="s">
        <v>3317</v>
      </c>
      <c r="B3284" t="s">
        <v>3082</v>
      </c>
      <c r="C3284" t="s">
        <v>3297</v>
      </c>
      <c r="D3284">
        <v>1172</v>
      </c>
    </row>
    <row r="3285" spans="1:4" x14ac:dyDescent="0.2">
      <c r="A3285" t="s">
        <v>3318</v>
      </c>
      <c r="B3285" t="s">
        <v>3082</v>
      </c>
      <c r="C3285" t="s">
        <v>3297</v>
      </c>
      <c r="D3285">
        <v>723</v>
      </c>
    </row>
    <row r="3286" spans="1:4" x14ac:dyDescent="0.2">
      <c r="A3286" t="s">
        <v>3319</v>
      </c>
      <c r="B3286" t="s">
        <v>3082</v>
      </c>
      <c r="C3286" t="s">
        <v>3297</v>
      </c>
      <c r="D3286">
        <v>3046</v>
      </c>
    </row>
    <row r="3287" spans="1:4" x14ac:dyDescent="0.2">
      <c r="A3287" t="s">
        <v>3320</v>
      </c>
      <c r="B3287" t="s">
        <v>3082</v>
      </c>
      <c r="C3287" t="s">
        <v>3297</v>
      </c>
      <c r="D3287">
        <v>1150</v>
      </c>
    </row>
    <row r="3288" spans="1:4" x14ac:dyDescent="0.2">
      <c r="A3288" t="s">
        <v>3321</v>
      </c>
      <c r="B3288" t="s">
        <v>3082</v>
      </c>
      <c r="C3288" t="s">
        <v>3297</v>
      </c>
      <c r="D3288">
        <v>5061</v>
      </c>
    </row>
    <row r="3289" spans="1:4" x14ac:dyDescent="0.2">
      <c r="A3289" t="s">
        <v>3322</v>
      </c>
      <c r="B3289" t="s">
        <v>3082</v>
      </c>
      <c r="C3289" t="s">
        <v>3297</v>
      </c>
      <c r="D3289">
        <v>1384</v>
      </c>
    </row>
    <row r="3290" spans="1:4" x14ac:dyDescent="0.2">
      <c r="A3290" t="s">
        <v>3323</v>
      </c>
      <c r="B3290" t="s">
        <v>3082</v>
      </c>
      <c r="C3290" t="s">
        <v>3297</v>
      </c>
      <c r="D3290">
        <v>567</v>
      </c>
    </row>
    <row r="3291" spans="1:4" x14ac:dyDescent="0.2">
      <c r="A3291" t="s">
        <v>3324</v>
      </c>
      <c r="B3291" t="s">
        <v>3082</v>
      </c>
      <c r="C3291" t="s">
        <v>3297</v>
      </c>
      <c r="D3291">
        <v>1497</v>
      </c>
    </row>
    <row r="3292" spans="1:4" x14ac:dyDescent="0.2">
      <c r="A3292" t="s">
        <v>3325</v>
      </c>
      <c r="B3292" t="s">
        <v>3082</v>
      </c>
      <c r="C3292" t="s">
        <v>3297</v>
      </c>
      <c r="D3292">
        <v>326</v>
      </c>
    </row>
    <row r="3293" spans="1:4" x14ac:dyDescent="0.2">
      <c r="A3293" t="s">
        <v>3326</v>
      </c>
      <c r="B3293" t="s">
        <v>3082</v>
      </c>
      <c r="C3293" t="s">
        <v>3297</v>
      </c>
      <c r="D3293">
        <v>4429</v>
      </c>
    </row>
    <row r="3294" spans="1:4" x14ac:dyDescent="0.2">
      <c r="A3294" t="s">
        <v>3327</v>
      </c>
      <c r="B3294" t="s">
        <v>3082</v>
      </c>
      <c r="C3294" t="s">
        <v>3297</v>
      </c>
      <c r="D3294">
        <v>383</v>
      </c>
    </row>
    <row r="3295" spans="1:4" x14ac:dyDescent="0.2">
      <c r="A3295" t="s">
        <v>3328</v>
      </c>
      <c r="B3295" t="s">
        <v>3082</v>
      </c>
      <c r="C3295" t="s">
        <v>3297</v>
      </c>
      <c r="D3295">
        <v>3956</v>
      </c>
    </row>
    <row r="3296" spans="1:4" x14ac:dyDescent="0.2">
      <c r="A3296" t="s">
        <v>3329</v>
      </c>
      <c r="B3296" t="s">
        <v>3082</v>
      </c>
      <c r="C3296" t="s">
        <v>3297</v>
      </c>
      <c r="D3296">
        <v>8387</v>
      </c>
    </row>
    <row r="3297" spans="1:4" x14ac:dyDescent="0.2">
      <c r="A3297" t="s">
        <v>3330</v>
      </c>
      <c r="B3297" t="s">
        <v>3082</v>
      </c>
      <c r="C3297" t="s">
        <v>3297</v>
      </c>
      <c r="D3297">
        <v>666</v>
      </c>
    </row>
    <row r="3298" spans="1:4" x14ac:dyDescent="0.2">
      <c r="A3298" t="s">
        <v>3331</v>
      </c>
      <c r="B3298" t="s">
        <v>3082</v>
      </c>
      <c r="C3298" t="s">
        <v>3297</v>
      </c>
      <c r="D3298">
        <v>1322</v>
      </c>
    </row>
    <row r="3299" spans="1:4" x14ac:dyDescent="0.2">
      <c r="A3299" t="s">
        <v>3332</v>
      </c>
      <c r="B3299" t="s">
        <v>3082</v>
      </c>
      <c r="C3299" t="s">
        <v>3297</v>
      </c>
      <c r="D3299">
        <v>1607</v>
      </c>
    </row>
    <row r="3300" spans="1:4" x14ac:dyDescent="0.2">
      <c r="A3300" t="s">
        <v>3333</v>
      </c>
      <c r="B3300" t="s">
        <v>3082</v>
      </c>
      <c r="C3300" t="s">
        <v>3297</v>
      </c>
      <c r="D3300">
        <v>405</v>
      </c>
    </row>
    <row r="3301" spans="1:4" x14ac:dyDescent="0.2">
      <c r="A3301" t="s">
        <v>3334</v>
      </c>
      <c r="B3301" t="s">
        <v>3082</v>
      </c>
      <c r="C3301" t="s">
        <v>3297</v>
      </c>
      <c r="D3301">
        <v>1690</v>
      </c>
    </row>
    <row r="3302" spans="1:4" x14ac:dyDescent="0.2">
      <c r="A3302" t="s">
        <v>3335</v>
      </c>
      <c r="B3302" t="s">
        <v>3082</v>
      </c>
      <c r="C3302" t="s">
        <v>3297</v>
      </c>
      <c r="D3302">
        <v>6767</v>
      </c>
    </row>
    <row r="3303" spans="1:4" x14ac:dyDescent="0.2">
      <c r="A3303" t="s">
        <v>3336</v>
      </c>
      <c r="B3303" t="s">
        <v>3082</v>
      </c>
      <c r="C3303" t="s">
        <v>3297</v>
      </c>
      <c r="D3303">
        <v>683</v>
      </c>
    </row>
    <row r="3304" spans="1:4" x14ac:dyDescent="0.2">
      <c r="A3304" t="s">
        <v>3337</v>
      </c>
      <c r="B3304" t="s">
        <v>3082</v>
      </c>
      <c r="C3304" t="s">
        <v>3297</v>
      </c>
      <c r="D3304">
        <v>2663</v>
      </c>
    </row>
    <row r="3305" spans="1:4" x14ac:dyDescent="0.2">
      <c r="A3305" t="s">
        <v>3338</v>
      </c>
      <c r="B3305" t="s">
        <v>3082</v>
      </c>
      <c r="C3305" t="s">
        <v>3297</v>
      </c>
      <c r="D3305">
        <v>1813</v>
      </c>
    </row>
    <row r="3306" spans="1:4" x14ac:dyDescent="0.2">
      <c r="A3306" t="s">
        <v>3339</v>
      </c>
      <c r="B3306" t="s">
        <v>3082</v>
      </c>
      <c r="C3306" t="s">
        <v>3297</v>
      </c>
      <c r="D3306">
        <v>9906</v>
      </c>
    </row>
    <row r="3307" spans="1:4" x14ac:dyDescent="0.2">
      <c r="A3307" t="s">
        <v>3340</v>
      </c>
      <c r="B3307" t="s">
        <v>3082</v>
      </c>
      <c r="C3307" t="s">
        <v>3297</v>
      </c>
      <c r="D3307">
        <v>517</v>
      </c>
    </row>
    <row r="3308" spans="1:4" x14ac:dyDescent="0.2">
      <c r="A3308" t="s">
        <v>3341</v>
      </c>
      <c r="B3308" t="s">
        <v>3082</v>
      </c>
      <c r="C3308" t="s">
        <v>3297</v>
      </c>
      <c r="D3308">
        <v>2557</v>
      </c>
    </row>
    <row r="3309" spans="1:4" x14ac:dyDescent="0.2">
      <c r="A3309" t="s">
        <v>3342</v>
      </c>
      <c r="B3309" t="s">
        <v>3082</v>
      </c>
      <c r="C3309" t="s">
        <v>3297</v>
      </c>
      <c r="D3309">
        <v>3213</v>
      </c>
    </row>
    <row r="3310" spans="1:4" x14ac:dyDescent="0.2">
      <c r="A3310" t="s">
        <v>3343</v>
      </c>
      <c r="B3310" t="s">
        <v>3082</v>
      </c>
      <c r="C3310" t="s">
        <v>3297</v>
      </c>
      <c r="D3310">
        <v>418</v>
      </c>
    </row>
    <row r="3311" spans="1:4" x14ac:dyDescent="0.2">
      <c r="A3311" t="s">
        <v>3344</v>
      </c>
      <c r="B3311" t="s">
        <v>3082</v>
      </c>
      <c r="C3311" t="s">
        <v>3297</v>
      </c>
      <c r="D3311">
        <v>1514</v>
      </c>
    </row>
    <row r="3312" spans="1:4" x14ac:dyDescent="0.2">
      <c r="A3312" t="s">
        <v>3345</v>
      </c>
      <c r="B3312" t="s">
        <v>3082</v>
      </c>
      <c r="C3312" t="s">
        <v>3297</v>
      </c>
      <c r="D3312">
        <v>1788</v>
      </c>
    </row>
    <row r="3313" spans="1:4" x14ac:dyDescent="0.2">
      <c r="A3313" t="s">
        <v>3346</v>
      </c>
      <c r="B3313" t="s">
        <v>3082</v>
      </c>
      <c r="C3313" t="s">
        <v>3297</v>
      </c>
      <c r="D3313">
        <v>1425</v>
      </c>
    </row>
    <row r="3314" spans="1:4" x14ac:dyDescent="0.2">
      <c r="A3314" t="s">
        <v>3347</v>
      </c>
      <c r="B3314" t="s">
        <v>3082</v>
      </c>
      <c r="C3314" t="s">
        <v>3297</v>
      </c>
      <c r="D3314">
        <v>514</v>
      </c>
    </row>
    <row r="3315" spans="1:4" x14ac:dyDescent="0.2">
      <c r="A3315" t="s">
        <v>3348</v>
      </c>
      <c r="B3315" t="s">
        <v>3082</v>
      </c>
      <c r="C3315" t="s">
        <v>3297</v>
      </c>
      <c r="D3315">
        <v>2052</v>
      </c>
    </row>
    <row r="3316" spans="1:4" x14ac:dyDescent="0.2">
      <c r="A3316" t="s">
        <v>3349</v>
      </c>
      <c r="B3316" t="s">
        <v>3082</v>
      </c>
      <c r="C3316" t="s">
        <v>3297</v>
      </c>
      <c r="D3316">
        <v>1499</v>
      </c>
    </row>
    <row r="3317" spans="1:4" x14ac:dyDescent="0.2">
      <c r="A3317" t="s">
        <v>3350</v>
      </c>
      <c r="B3317" t="s">
        <v>3082</v>
      </c>
      <c r="C3317" t="s">
        <v>3297</v>
      </c>
      <c r="D3317">
        <v>891</v>
      </c>
    </row>
    <row r="3318" spans="1:4" x14ac:dyDescent="0.2">
      <c r="A3318" t="s">
        <v>3351</v>
      </c>
      <c r="B3318" t="s">
        <v>3082</v>
      </c>
      <c r="C3318" t="s">
        <v>3297</v>
      </c>
      <c r="D3318">
        <v>914</v>
      </c>
    </row>
    <row r="3319" spans="1:4" x14ac:dyDescent="0.2">
      <c r="A3319" t="s">
        <v>3352</v>
      </c>
      <c r="B3319" t="s">
        <v>3082</v>
      </c>
      <c r="C3319" t="s">
        <v>3297</v>
      </c>
      <c r="D3319">
        <v>265</v>
      </c>
    </row>
    <row r="3320" spans="1:4" x14ac:dyDescent="0.2">
      <c r="A3320" t="s">
        <v>3353</v>
      </c>
      <c r="B3320" t="s">
        <v>3082</v>
      </c>
      <c r="C3320" t="s">
        <v>3297</v>
      </c>
      <c r="D3320">
        <v>3338</v>
      </c>
    </row>
    <row r="3321" spans="1:4" x14ac:dyDescent="0.2">
      <c r="A3321" t="s">
        <v>3354</v>
      </c>
      <c r="B3321" t="s">
        <v>3082</v>
      </c>
      <c r="C3321" t="s">
        <v>3297</v>
      </c>
      <c r="D3321">
        <v>5555</v>
      </c>
    </row>
    <row r="3322" spans="1:4" x14ac:dyDescent="0.2">
      <c r="A3322" t="s">
        <v>3355</v>
      </c>
      <c r="B3322" t="s">
        <v>3082</v>
      </c>
      <c r="C3322" t="s">
        <v>3297</v>
      </c>
      <c r="D3322">
        <v>7175</v>
      </c>
    </row>
    <row r="3323" spans="1:4" x14ac:dyDescent="0.2">
      <c r="A3323" t="s">
        <v>3356</v>
      </c>
      <c r="B3323" t="s">
        <v>3082</v>
      </c>
      <c r="C3323" t="s">
        <v>3297</v>
      </c>
      <c r="D3323">
        <v>3464</v>
      </c>
    </row>
    <row r="3324" spans="1:4" x14ac:dyDescent="0.2">
      <c r="A3324" t="s">
        <v>3357</v>
      </c>
      <c r="B3324" t="s">
        <v>3082</v>
      </c>
      <c r="C3324" t="s">
        <v>3297</v>
      </c>
      <c r="D3324">
        <v>13993</v>
      </c>
    </row>
    <row r="3325" spans="1:4" x14ac:dyDescent="0.2">
      <c r="A3325" t="s">
        <v>3358</v>
      </c>
      <c r="B3325" t="s">
        <v>3082</v>
      </c>
      <c r="C3325" t="s">
        <v>3359</v>
      </c>
      <c r="D3325">
        <v>6720</v>
      </c>
    </row>
    <row r="3326" spans="1:4" x14ac:dyDescent="0.2">
      <c r="A3326" t="s">
        <v>3360</v>
      </c>
      <c r="B3326" t="s">
        <v>3082</v>
      </c>
      <c r="C3326" t="s">
        <v>3359</v>
      </c>
      <c r="D3326">
        <v>4366</v>
      </c>
    </row>
    <row r="3327" spans="1:4" x14ac:dyDescent="0.2">
      <c r="A3327" t="s">
        <v>3361</v>
      </c>
      <c r="B3327" t="s">
        <v>3082</v>
      </c>
      <c r="C3327" t="s">
        <v>3359</v>
      </c>
      <c r="D3327">
        <v>8952</v>
      </c>
    </row>
    <row r="3328" spans="1:4" x14ac:dyDescent="0.2">
      <c r="A3328" t="s">
        <v>3362</v>
      </c>
      <c r="B3328" t="s">
        <v>3082</v>
      </c>
      <c r="C3328" t="s">
        <v>3359</v>
      </c>
      <c r="D3328">
        <v>5913</v>
      </c>
    </row>
    <row r="3329" spans="1:4" x14ac:dyDescent="0.2">
      <c r="A3329" t="s">
        <v>3363</v>
      </c>
      <c r="B3329" t="s">
        <v>3082</v>
      </c>
      <c r="C3329" t="s">
        <v>3359</v>
      </c>
      <c r="D3329">
        <v>7750</v>
      </c>
    </row>
    <row r="3330" spans="1:4" x14ac:dyDescent="0.2">
      <c r="A3330" t="s">
        <v>3364</v>
      </c>
      <c r="B3330" t="s">
        <v>3082</v>
      </c>
      <c r="C3330" t="s">
        <v>3359</v>
      </c>
      <c r="D3330">
        <v>7941</v>
      </c>
    </row>
    <row r="3331" spans="1:4" x14ac:dyDescent="0.2">
      <c r="A3331" t="s">
        <v>3365</v>
      </c>
      <c r="B3331" t="s">
        <v>3082</v>
      </c>
      <c r="C3331" t="s">
        <v>3359</v>
      </c>
      <c r="D3331">
        <v>4677</v>
      </c>
    </row>
    <row r="3332" spans="1:4" x14ac:dyDescent="0.2">
      <c r="A3332" t="s">
        <v>3366</v>
      </c>
      <c r="B3332" t="s">
        <v>3082</v>
      </c>
      <c r="C3332" t="s">
        <v>3359</v>
      </c>
      <c r="D3332">
        <v>11135</v>
      </c>
    </row>
    <row r="3333" spans="1:4" x14ac:dyDescent="0.2">
      <c r="A3333" t="s">
        <v>3367</v>
      </c>
      <c r="B3333" t="s">
        <v>3082</v>
      </c>
      <c r="C3333" t="s">
        <v>3359</v>
      </c>
      <c r="D3333">
        <v>12722</v>
      </c>
    </row>
    <row r="3334" spans="1:4" x14ac:dyDescent="0.2">
      <c r="A3334" t="s">
        <v>3368</v>
      </c>
      <c r="B3334" t="s">
        <v>3082</v>
      </c>
      <c r="C3334" t="s">
        <v>3359</v>
      </c>
      <c r="D3334">
        <v>11018</v>
      </c>
    </row>
    <row r="3335" spans="1:4" x14ac:dyDescent="0.2">
      <c r="A3335" t="s">
        <v>3369</v>
      </c>
      <c r="B3335" t="s">
        <v>3082</v>
      </c>
      <c r="C3335" t="s">
        <v>3359</v>
      </c>
      <c r="D3335">
        <v>2189</v>
      </c>
    </row>
    <row r="3336" spans="1:4" x14ac:dyDescent="0.2">
      <c r="A3336" t="s">
        <v>3370</v>
      </c>
      <c r="B3336" t="s">
        <v>3082</v>
      </c>
      <c r="C3336" t="s">
        <v>3359</v>
      </c>
      <c r="D3336">
        <v>32894</v>
      </c>
    </row>
    <row r="3337" spans="1:4" x14ac:dyDescent="0.2">
      <c r="A3337" t="s">
        <v>3371</v>
      </c>
      <c r="B3337" t="s">
        <v>3082</v>
      </c>
      <c r="C3337" t="s">
        <v>3359</v>
      </c>
      <c r="D3337">
        <v>7013</v>
      </c>
    </row>
    <row r="3338" spans="1:4" x14ac:dyDescent="0.2">
      <c r="A3338" t="s">
        <v>3372</v>
      </c>
      <c r="B3338" t="s">
        <v>3082</v>
      </c>
      <c r="C3338" t="s">
        <v>3359</v>
      </c>
      <c r="D3338">
        <v>2996</v>
      </c>
    </row>
    <row r="3339" spans="1:4" x14ac:dyDescent="0.2">
      <c r="A3339" t="s">
        <v>3373</v>
      </c>
      <c r="B3339" t="s">
        <v>3082</v>
      </c>
      <c r="C3339" t="s">
        <v>3359</v>
      </c>
      <c r="D3339">
        <v>3834</v>
      </c>
    </row>
    <row r="3340" spans="1:4" x14ac:dyDescent="0.2">
      <c r="A3340" t="s">
        <v>3374</v>
      </c>
      <c r="B3340" t="s">
        <v>3082</v>
      </c>
      <c r="C3340" t="s">
        <v>3359</v>
      </c>
      <c r="D3340">
        <v>3695</v>
      </c>
    </row>
    <row r="3341" spans="1:4" x14ac:dyDescent="0.2">
      <c r="A3341" t="s">
        <v>3375</v>
      </c>
      <c r="B3341" t="s">
        <v>3082</v>
      </c>
      <c r="C3341" t="s">
        <v>3359</v>
      </c>
      <c r="D3341">
        <v>3413</v>
      </c>
    </row>
    <row r="3342" spans="1:4" x14ac:dyDescent="0.2">
      <c r="A3342" t="s">
        <v>3376</v>
      </c>
      <c r="B3342" t="s">
        <v>3082</v>
      </c>
      <c r="C3342" t="s">
        <v>3359</v>
      </c>
      <c r="D3342">
        <v>2711</v>
      </c>
    </row>
    <row r="3343" spans="1:4" x14ac:dyDescent="0.2">
      <c r="A3343" t="s">
        <v>3377</v>
      </c>
      <c r="B3343" t="s">
        <v>3082</v>
      </c>
      <c r="C3343" t="s">
        <v>3359</v>
      </c>
      <c r="D3343">
        <v>5311</v>
      </c>
    </row>
    <row r="3344" spans="1:4" x14ac:dyDescent="0.2">
      <c r="A3344" t="s">
        <v>3378</v>
      </c>
      <c r="B3344" t="s">
        <v>3082</v>
      </c>
      <c r="C3344" t="s">
        <v>3359</v>
      </c>
      <c r="D3344">
        <v>5177</v>
      </c>
    </row>
    <row r="3345" spans="1:4" x14ac:dyDescent="0.2">
      <c r="A3345" t="s">
        <v>3379</v>
      </c>
      <c r="B3345" t="s">
        <v>3082</v>
      </c>
      <c r="C3345" t="s">
        <v>3359</v>
      </c>
      <c r="D3345">
        <v>34428</v>
      </c>
    </row>
    <row r="3346" spans="1:4" x14ac:dyDescent="0.2">
      <c r="A3346" t="s">
        <v>3380</v>
      </c>
      <c r="B3346" t="s">
        <v>3082</v>
      </c>
      <c r="C3346" t="s">
        <v>3359</v>
      </c>
      <c r="D3346">
        <v>7096</v>
      </c>
    </row>
    <row r="3347" spans="1:4" x14ac:dyDescent="0.2">
      <c r="A3347" t="s">
        <v>3381</v>
      </c>
      <c r="B3347" t="s">
        <v>3082</v>
      </c>
      <c r="C3347" t="s">
        <v>3359</v>
      </c>
      <c r="D3347">
        <v>6217</v>
      </c>
    </row>
    <row r="3348" spans="1:4" x14ac:dyDescent="0.2">
      <c r="A3348" t="s">
        <v>3382</v>
      </c>
      <c r="B3348" t="s">
        <v>3082</v>
      </c>
      <c r="C3348" t="s">
        <v>3359</v>
      </c>
      <c r="D3348">
        <v>6029</v>
      </c>
    </row>
    <row r="3349" spans="1:4" x14ac:dyDescent="0.2">
      <c r="A3349" t="s">
        <v>3383</v>
      </c>
      <c r="B3349" t="s">
        <v>3082</v>
      </c>
      <c r="C3349" t="s">
        <v>3359</v>
      </c>
      <c r="D3349">
        <v>8956</v>
      </c>
    </row>
    <row r="3350" spans="1:4" x14ac:dyDescent="0.2">
      <c r="A3350" t="s">
        <v>3384</v>
      </c>
      <c r="B3350" t="s">
        <v>3082</v>
      </c>
      <c r="C3350" t="s">
        <v>3359</v>
      </c>
      <c r="D3350">
        <v>3939</v>
      </c>
    </row>
    <row r="3351" spans="1:4" x14ac:dyDescent="0.2">
      <c r="A3351" t="s">
        <v>3385</v>
      </c>
      <c r="B3351" t="s">
        <v>3082</v>
      </c>
      <c r="C3351" t="s">
        <v>3359</v>
      </c>
      <c r="D3351">
        <v>5804</v>
      </c>
    </row>
    <row r="3352" spans="1:4" x14ac:dyDescent="0.2">
      <c r="A3352" t="s">
        <v>3386</v>
      </c>
      <c r="B3352" t="s">
        <v>3082</v>
      </c>
      <c r="C3352" t="s">
        <v>3359</v>
      </c>
      <c r="D3352">
        <v>6019</v>
      </c>
    </row>
    <row r="3353" spans="1:4" x14ac:dyDescent="0.2">
      <c r="A3353" t="s">
        <v>3387</v>
      </c>
      <c r="B3353" t="s">
        <v>3082</v>
      </c>
      <c r="C3353" t="s">
        <v>3359</v>
      </c>
      <c r="D3353">
        <v>3169</v>
      </c>
    </row>
    <row r="3354" spans="1:4" x14ac:dyDescent="0.2">
      <c r="A3354" t="s">
        <v>3388</v>
      </c>
      <c r="B3354" t="s">
        <v>3082</v>
      </c>
      <c r="C3354" t="s">
        <v>3359</v>
      </c>
      <c r="D3354">
        <v>6136</v>
      </c>
    </row>
    <row r="3355" spans="1:4" x14ac:dyDescent="0.2">
      <c r="A3355" t="s">
        <v>3389</v>
      </c>
      <c r="B3355" t="s">
        <v>3082</v>
      </c>
      <c r="C3355" t="s">
        <v>3359</v>
      </c>
      <c r="D3355">
        <v>5144</v>
      </c>
    </row>
    <row r="3356" spans="1:4" x14ac:dyDescent="0.2">
      <c r="A3356" t="s">
        <v>3390</v>
      </c>
      <c r="B3356" t="s">
        <v>3082</v>
      </c>
      <c r="C3356" t="s">
        <v>3359</v>
      </c>
      <c r="D3356">
        <v>6112</v>
      </c>
    </row>
    <row r="3357" spans="1:4" x14ac:dyDescent="0.2">
      <c r="A3357" t="s">
        <v>3391</v>
      </c>
      <c r="B3357" t="s">
        <v>3082</v>
      </c>
      <c r="C3357" t="s">
        <v>3359</v>
      </c>
      <c r="D3357">
        <v>4182</v>
      </c>
    </row>
    <row r="3358" spans="1:4" x14ac:dyDescent="0.2">
      <c r="A3358" t="s">
        <v>3392</v>
      </c>
      <c r="B3358" t="s">
        <v>3082</v>
      </c>
      <c r="C3358" t="s">
        <v>3359</v>
      </c>
      <c r="D3358">
        <v>9041</v>
      </c>
    </row>
    <row r="3359" spans="1:4" x14ac:dyDescent="0.2">
      <c r="A3359" t="s">
        <v>3393</v>
      </c>
      <c r="B3359" t="s">
        <v>3082</v>
      </c>
      <c r="C3359" t="s">
        <v>3359</v>
      </c>
      <c r="D3359">
        <v>9097</v>
      </c>
    </row>
    <row r="3360" spans="1:4" x14ac:dyDescent="0.2">
      <c r="A3360" t="s">
        <v>3394</v>
      </c>
      <c r="B3360" t="s">
        <v>3082</v>
      </c>
      <c r="C3360" t="s">
        <v>3359</v>
      </c>
      <c r="D3360">
        <v>4974</v>
      </c>
    </row>
    <row r="3361" spans="1:4" x14ac:dyDescent="0.2">
      <c r="A3361" t="s">
        <v>3395</v>
      </c>
      <c r="B3361" t="s">
        <v>3082</v>
      </c>
      <c r="C3361" t="s">
        <v>3359</v>
      </c>
      <c r="D3361">
        <v>9667</v>
      </c>
    </row>
    <row r="3362" spans="1:4" x14ac:dyDescent="0.2">
      <c r="A3362" t="s">
        <v>3396</v>
      </c>
      <c r="B3362" t="s">
        <v>3082</v>
      </c>
      <c r="C3362" t="s">
        <v>3359</v>
      </c>
      <c r="D3362">
        <v>4962</v>
      </c>
    </row>
    <row r="3363" spans="1:4" x14ac:dyDescent="0.2">
      <c r="A3363" t="s">
        <v>3397</v>
      </c>
      <c r="B3363" t="s">
        <v>3082</v>
      </c>
      <c r="C3363" t="s">
        <v>3359</v>
      </c>
      <c r="D3363">
        <v>9293</v>
      </c>
    </row>
    <row r="3364" spans="1:4" x14ac:dyDescent="0.2">
      <c r="A3364" t="s">
        <v>3398</v>
      </c>
      <c r="B3364" t="s">
        <v>3082</v>
      </c>
      <c r="C3364" t="s">
        <v>3359</v>
      </c>
      <c r="D3364">
        <v>2947</v>
      </c>
    </row>
    <row r="3365" spans="1:4" x14ac:dyDescent="0.2">
      <c r="A3365" t="s">
        <v>3399</v>
      </c>
      <c r="B3365" t="s">
        <v>3082</v>
      </c>
      <c r="C3365" t="s">
        <v>3359</v>
      </c>
      <c r="D3365">
        <v>3436</v>
      </c>
    </row>
    <row r="3366" spans="1:4" x14ac:dyDescent="0.2">
      <c r="A3366" t="s">
        <v>3400</v>
      </c>
      <c r="B3366" t="s">
        <v>3082</v>
      </c>
      <c r="C3366" t="s">
        <v>3359</v>
      </c>
      <c r="D3366">
        <v>27608</v>
      </c>
    </row>
    <row r="3367" spans="1:4" x14ac:dyDescent="0.2">
      <c r="A3367" t="s">
        <v>3401</v>
      </c>
      <c r="B3367" t="s">
        <v>3082</v>
      </c>
      <c r="C3367" t="s">
        <v>3359</v>
      </c>
      <c r="D3367">
        <v>4087</v>
      </c>
    </row>
    <row r="3368" spans="1:4" x14ac:dyDescent="0.2">
      <c r="A3368" t="s">
        <v>3402</v>
      </c>
      <c r="B3368" t="s">
        <v>3082</v>
      </c>
      <c r="C3368" t="s">
        <v>3359</v>
      </c>
      <c r="D3368">
        <v>1442</v>
      </c>
    </row>
    <row r="3369" spans="1:4" x14ac:dyDescent="0.2">
      <c r="A3369" t="s">
        <v>3403</v>
      </c>
      <c r="B3369" t="s">
        <v>3082</v>
      </c>
      <c r="C3369" t="s">
        <v>3359</v>
      </c>
      <c r="D3369">
        <v>30765</v>
      </c>
    </row>
    <row r="3370" spans="1:4" x14ac:dyDescent="0.2">
      <c r="A3370" t="s">
        <v>3404</v>
      </c>
      <c r="B3370" t="s">
        <v>3082</v>
      </c>
      <c r="C3370" t="s">
        <v>3359</v>
      </c>
      <c r="D3370">
        <v>4362</v>
      </c>
    </row>
    <row r="3371" spans="1:4" x14ac:dyDescent="0.2">
      <c r="A3371" t="s">
        <v>3405</v>
      </c>
      <c r="B3371" t="s">
        <v>3082</v>
      </c>
      <c r="C3371" t="s">
        <v>3359</v>
      </c>
      <c r="D3371">
        <v>2785</v>
      </c>
    </row>
    <row r="3372" spans="1:4" x14ac:dyDescent="0.2">
      <c r="A3372" t="s">
        <v>3406</v>
      </c>
      <c r="B3372" t="s">
        <v>3082</v>
      </c>
      <c r="C3372" t="s">
        <v>3359</v>
      </c>
      <c r="D3372">
        <v>10681</v>
      </c>
    </row>
    <row r="3373" spans="1:4" x14ac:dyDescent="0.2">
      <c r="A3373" t="s">
        <v>3407</v>
      </c>
      <c r="B3373" t="s">
        <v>3082</v>
      </c>
      <c r="C3373" t="s">
        <v>3359</v>
      </c>
      <c r="D3373">
        <v>6854</v>
      </c>
    </row>
    <row r="3374" spans="1:4" x14ac:dyDescent="0.2">
      <c r="A3374" t="s">
        <v>3408</v>
      </c>
      <c r="B3374" t="s">
        <v>3082</v>
      </c>
      <c r="C3374" t="s">
        <v>3359</v>
      </c>
      <c r="D3374">
        <v>20068</v>
      </c>
    </row>
    <row r="3375" spans="1:4" x14ac:dyDescent="0.2">
      <c r="A3375" t="s">
        <v>3409</v>
      </c>
      <c r="B3375" t="s">
        <v>3082</v>
      </c>
      <c r="C3375" t="s">
        <v>3359</v>
      </c>
      <c r="D3375">
        <v>4464</v>
      </c>
    </row>
    <row r="3376" spans="1:4" x14ac:dyDescent="0.2">
      <c r="A3376" t="s">
        <v>3410</v>
      </c>
      <c r="B3376" t="s">
        <v>3082</v>
      </c>
      <c r="C3376" t="s">
        <v>3359</v>
      </c>
      <c r="D3376">
        <v>3917</v>
      </c>
    </row>
    <row r="3377" spans="1:4" x14ac:dyDescent="0.2">
      <c r="A3377" t="s">
        <v>3411</v>
      </c>
      <c r="B3377" t="s">
        <v>3082</v>
      </c>
      <c r="C3377" t="s">
        <v>3359</v>
      </c>
      <c r="D3377">
        <v>21432</v>
      </c>
    </row>
    <row r="3378" spans="1:4" x14ac:dyDescent="0.2">
      <c r="A3378" t="s">
        <v>3412</v>
      </c>
      <c r="B3378" t="s">
        <v>3082</v>
      </c>
      <c r="C3378" t="s">
        <v>3359</v>
      </c>
      <c r="D3378">
        <v>7573</v>
      </c>
    </row>
    <row r="3379" spans="1:4" x14ac:dyDescent="0.2">
      <c r="A3379" t="s">
        <v>3413</v>
      </c>
      <c r="B3379" t="s">
        <v>3082</v>
      </c>
      <c r="C3379" t="s">
        <v>3359</v>
      </c>
      <c r="D3379">
        <v>12057</v>
      </c>
    </row>
    <row r="3380" spans="1:4" x14ac:dyDescent="0.2">
      <c r="A3380" t="s">
        <v>3414</v>
      </c>
      <c r="B3380" t="s">
        <v>3082</v>
      </c>
      <c r="C3380" t="s">
        <v>3359</v>
      </c>
      <c r="D3380">
        <v>8312</v>
      </c>
    </row>
    <row r="3381" spans="1:4" x14ac:dyDescent="0.2">
      <c r="A3381" t="s">
        <v>3415</v>
      </c>
      <c r="B3381" t="s">
        <v>3082</v>
      </c>
      <c r="C3381" t="s">
        <v>3359</v>
      </c>
      <c r="D3381">
        <v>12194</v>
      </c>
    </row>
    <row r="3382" spans="1:4" x14ac:dyDescent="0.2">
      <c r="A3382" t="s">
        <v>3416</v>
      </c>
      <c r="B3382" t="s">
        <v>3082</v>
      </c>
      <c r="C3382" t="s">
        <v>3359</v>
      </c>
      <c r="D3382">
        <v>790</v>
      </c>
    </row>
    <row r="3383" spans="1:4" x14ac:dyDescent="0.2">
      <c r="A3383" t="s">
        <v>3417</v>
      </c>
      <c r="B3383" t="s">
        <v>3082</v>
      </c>
      <c r="C3383" t="s">
        <v>3359</v>
      </c>
      <c r="D3383">
        <v>2195</v>
      </c>
    </row>
    <row r="3384" spans="1:4" x14ac:dyDescent="0.2">
      <c r="A3384" t="s">
        <v>3418</v>
      </c>
      <c r="B3384" t="s">
        <v>3082</v>
      </c>
      <c r="C3384" t="s">
        <v>3359</v>
      </c>
      <c r="D3384">
        <v>5052</v>
      </c>
    </row>
    <row r="3385" spans="1:4" x14ac:dyDescent="0.2">
      <c r="A3385" t="s">
        <v>3419</v>
      </c>
      <c r="B3385" t="s">
        <v>3082</v>
      </c>
      <c r="C3385" t="s">
        <v>3359</v>
      </c>
      <c r="D3385">
        <v>16772</v>
      </c>
    </row>
    <row r="3386" spans="1:4" x14ac:dyDescent="0.2">
      <c r="A3386" t="s">
        <v>3420</v>
      </c>
      <c r="B3386" t="s">
        <v>3082</v>
      </c>
      <c r="C3386" t="s">
        <v>3359</v>
      </c>
      <c r="D3386">
        <v>9745</v>
      </c>
    </row>
    <row r="3387" spans="1:4" x14ac:dyDescent="0.2">
      <c r="A3387" t="s">
        <v>3421</v>
      </c>
      <c r="B3387" t="s">
        <v>3082</v>
      </c>
      <c r="C3387" t="s">
        <v>3359</v>
      </c>
      <c r="D3387">
        <v>1824</v>
      </c>
    </row>
    <row r="3388" spans="1:4" x14ac:dyDescent="0.2">
      <c r="A3388" t="s">
        <v>3422</v>
      </c>
      <c r="B3388" t="s">
        <v>3082</v>
      </c>
      <c r="C3388" t="s">
        <v>3359</v>
      </c>
      <c r="D3388">
        <v>9290</v>
      </c>
    </row>
    <row r="3389" spans="1:4" x14ac:dyDescent="0.2">
      <c r="A3389" t="s">
        <v>3423</v>
      </c>
      <c r="B3389" t="s">
        <v>3082</v>
      </c>
      <c r="C3389" t="s">
        <v>3359</v>
      </c>
      <c r="D3389">
        <v>2241</v>
      </c>
    </row>
    <row r="3390" spans="1:4" x14ac:dyDescent="0.2">
      <c r="A3390" t="s">
        <v>3424</v>
      </c>
      <c r="B3390" t="s">
        <v>3082</v>
      </c>
      <c r="C3390" t="s">
        <v>3359</v>
      </c>
      <c r="D3390">
        <v>10858</v>
      </c>
    </row>
    <row r="3391" spans="1:4" x14ac:dyDescent="0.2">
      <c r="A3391" t="s">
        <v>3425</v>
      </c>
      <c r="B3391" t="s">
        <v>3082</v>
      </c>
      <c r="C3391" t="s">
        <v>3359</v>
      </c>
      <c r="D3391">
        <v>14037</v>
      </c>
    </row>
    <row r="3392" spans="1:4" x14ac:dyDescent="0.2">
      <c r="A3392" t="s">
        <v>3426</v>
      </c>
      <c r="B3392" t="s">
        <v>3082</v>
      </c>
      <c r="C3392" t="s">
        <v>3359</v>
      </c>
      <c r="D3392">
        <v>6599</v>
      </c>
    </row>
    <row r="3393" spans="1:4" x14ac:dyDescent="0.2">
      <c r="A3393" t="s">
        <v>3427</v>
      </c>
      <c r="B3393" t="s">
        <v>3082</v>
      </c>
      <c r="C3393" t="s">
        <v>3359</v>
      </c>
      <c r="D3393">
        <v>13039</v>
      </c>
    </row>
    <row r="3394" spans="1:4" x14ac:dyDescent="0.2">
      <c r="A3394" t="s">
        <v>3428</v>
      </c>
      <c r="B3394" t="s">
        <v>3082</v>
      </c>
      <c r="C3394" t="s">
        <v>3359</v>
      </c>
      <c r="D3394">
        <v>6813</v>
      </c>
    </row>
    <row r="3395" spans="1:4" x14ac:dyDescent="0.2">
      <c r="A3395" t="s">
        <v>3429</v>
      </c>
      <c r="B3395" t="s">
        <v>3082</v>
      </c>
      <c r="C3395" t="s">
        <v>3359</v>
      </c>
      <c r="D3395">
        <v>5355</v>
      </c>
    </row>
    <row r="3396" spans="1:4" x14ac:dyDescent="0.2">
      <c r="A3396" t="s">
        <v>3430</v>
      </c>
      <c r="B3396" t="s">
        <v>3082</v>
      </c>
      <c r="C3396" t="s">
        <v>3359</v>
      </c>
      <c r="D3396">
        <v>4929</v>
      </c>
    </row>
    <row r="3397" spans="1:4" x14ac:dyDescent="0.2">
      <c r="A3397" t="s">
        <v>3431</v>
      </c>
      <c r="B3397" t="s">
        <v>3082</v>
      </c>
      <c r="C3397" t="s">
        <v>3359</v>
      </c>
      <c r="D3397">
        <v>9081</v>
      </c>
    </row>
    <row r="3398" spans="1:4" x14ac:dyDescent="0.2">
      <c r="A3398" t="s">
        <v>3432</v>
      </c>
      <c r="B3398" t="s">
        <v>3082</v>
      </c>
      <c r="C3398" t="s">
        <v>3359</v>
      </c>
      <c r="D3398">
        <v>10080</v>
      </c>
    </row>
    <row r="3399" spans="1:4" x14ac:dyDescent="0.2">
      <c r="A3399" t="s">
        <v>3433</v>
      </c>
      <c r="B3399" t="s">
        <v>3082</v>
      </c>
      <c r="C3399" t="s">
        <v>3359</v>
      </c>
      <c r="D3399">
        <v>7391</v>
      </c>
    </row>
    <row r="3400" spans="1:4" x14ac:dyDescent="0.2">
      <c r="A3400" t="s">
        <v>3434</v>
      </c>
      <c r="B3400" t="s">
        <v>3082</v>
      </c>
      <c r="C3400" t="s">
        <v>3359</v>
      </c>
      <c r="D3400">
        <v>3174</v>
      </c>
    </row>
    <row r="3401" spans="1:4" x14ac:dyDescent="0.2">
      <c r="A3401" t="s">
        <v>3435</v>
      </c>
      <c r="B3401" t="s">
        <v>3082</v>
      </c>
      <c r="C3401" t="s">
        <v>3359</v>
      </c>
      <c r="D3401">
        <v>1941</v>
      </c>
    </row>
    <row r="3402" spans="1:4" x14ac:dyDescent="0.2">
      <c r="A3402" t="s">
        <v>3436</v>
      </c>
      <c r="B3402" t="s">
        <v>3082</v>
      </c>
      <c r="C3402" t="s">
        <v>3359</v>
      </c>
      <c r="D3402">
        <v>6325</v>
      </c>
    </row>
    <row r="3403" spans="1:4" x14ac:dyDescent="0.2">
      <c r="A3403" t="s">
        <v>3437</v>
      </c>
      <c r="B3403" t="s">
        <v>3082</v>
      </c>
      <c r="C3403" t="s">
        <v>3359</v>
      </c>
      <c r="D3403">
        <v>9923</v>
      </c>
    </row>
    <row r="3404" spans="1:4" x14ac:dyDescent="0.2">
      <c r="A3404" t="s">
        <v>3438</v>
      </c>
      <c r="B3404" t="s">
        <v>3082</v>
      </c>
      <c r="C3404" t="s">
        <v>3359</v>
      </c>
      <c r="D3404">
        <v>11659</v>
      </c>
    </row>
    <row r="3405" spans="1:4" x14ac:dyDescent="0.2">
      <c r="A3405" t="s">
        <v>3439</v>
      </c>
      <c r="B3405" t="s">
        <v>3082</v>
      </c>
      <c r="C3405" t="s">
        <v>3359</v>
      </c>
      <c r="D3405">
        <v>11702</v>
      </c>
    </row>
    <row r="3406" spans="1:4" x14ac:dyDescent="0.2">
      <c r="A3406" t="s">
        <v>3440</v>
      </c>
      <c r="B3406" t="s">
        <v>3082</v>
      </c>
      <c r="C3406" t="s">
        <v>3359</v>
      </c>
      <c r="D3406">
        <v>4583</v>
      </c>
    </row>
    <row r="3407" spans="1:4" x14ac:dyDescent="0.2">
      <c r="A3407" t="s">
        <v>3441</v>
      </c>
      <c r="B3407" t="s">
        <v>3082</v>
      </c>
      <c r="C3407" t="s">
        <v>3359</v>
      </c>
      <c r="D3407">
        <v>10565</v>
      </c>
    </row>
    <row r="3408" spans="1:4" x14ac:dyDescent="0.2">
      <c r="A3408" t="s">
        <v>3442</v>
      </c>
      <c r="B3408" t="s">
        <v>3082</v>
      </c>
      <c r="C3408" t="s">
        <v>3359</v>
      </c>
      <c r="D3408">
        <v>81014</v>
      </c>
    </row>
    <row r="3409" spans="1:4" x14ac:dyDescent="0.2">
      <c r="A3409" t="s">
        <v>3443</v>
      </c>
      <c r="B3409" t="s">
        <v>3082</v>
      </c>
      <c r="C3409" t="s">
        <v>3359</v>
      </c>
      <c r="D3409">
        <v>10690</v>
      </c>
    </row>
    <row r="3410" spans="1:4" x14ac:dyDescent="0.2">
      <c r="A3410" t="s">
        <v>3444</v>
      </c>
      <c r="B3410" t="s">
        <v>3082</v>
      </c>
      <c r="C3410" t="s">
        <v>3359</v>
      </c>
      <c r="D3410">
        <v>7009</v>
      </c>
    </row>
    <row r="3411" spans="1:4" x14ac:dyDescent="0.2">
      <c r="A3411" t="s">
        <v>3445</v>
      </c>
      <c r="B3411" t="s">
        <v>3082</v>
      </c>
      <c r="C3411" t="s">
        <v>3359</v>
      </c>
      <c r="D3411">
        <v>16434</v>
      </c>
    </row>
    <row r="3412" spans="1:4" x14ac:dyDescent="0.2">
      <c r="A3412" t="s">
        <v>3446</v>
      </c>
      <c r="B3412" t="s">
        <v>3082</v>
      </c>
      <c r="C3412" t="s">
        <v>3359</v>
      </c>
      <c r="D3412">
        <v>3769</v>
      </c>
    </row>
    <row r="3413" spans="1:4" x14ac:dyDescent="0.2">
      <c r="A3413" t="s">
        <v>3447</v>
      </c>
      <c r="B3413" t="s">
        <v>3082</v>
      </c>
      <c r="C3413" t="s">
        <v>3359</v>
      </c>
      <c r="D3413">
        <v>17883</v>
      </c>
    </row>
    <row r="3414" spans="1:4" x14ac:dyDescent="0.2">
      <c r="A3414" t="s">
        <v>3448</v>
      </c>
      <c r="B3414" t="s">
        <v>3082</v>
      </c>
      <c r="C3414" t="s">
        <v>3359</v>
      </c>
      <c r="D3414">
        <v>28656</v>
      </c>
    </row>
    <row r="3415" spans="1:4" x14ac:dyDescent="0.2">
      <c r="A3415" t="s">
        <v>3449</v>
      </c>
      <c r="B3415" t="s">
        <v>3082</v>
      </c>
      <c r="C3415" t="s">
        <v>3359</v>
      </c>
      <c r="D3415">
        <v>10045</v>
      </c>
    </row>
    <row r="3416" spans="1:4" x14ac:dyDescent="0.2">
      <c r="A3416" t="s">
        <v>3450</v>
      </c>
      <c r="B3416" t="s">
        <v>3082</v>
      </c>
      <c r="C3416" t="s">
        <v>3359</v>
      </c>
      <c r="D3416">
        <v>1783</v>
      </c>
    </row>
    <row r="3417" spans="1:4" x14ac:dyDescent="0.2">
      <c r="A3417" t="s">
        <v>3451</v>
      </c>
      <c r="B3417" t="s">
        <v>3082</v>
      </c>
      <c r="C3417" t="s">
        <v>3359</v>
      </c>
      <c r="D3417">
        <v>10986</v>
      </c>
    </row>
    <row r="3418" spans="1:4" x14ac:dyDescent="0.2">
      <c r="A3418" t="s">
        <v>3452</v>
      </c>
      <c r="B3418" t="s">
        <v>3082</v>
      </c>
      <c r="C3418" t="s">
        <v>3359</v>
      </c>
      <c r="D3418">
        <v>6882</v>
      </c>
    </row>
    <row r="3419" spans="1:4" x14ac:dyDescent="0.2">
      <c r="A3419" t="s">
        <v>3453</v>
      </c>
      <c r="B3419" t="s">
        <v>3082</v>
      </c>
      <c r="C3419" t="s">
        <v>3454</v>
      </c>
      <c r="D3419">
        <v>3976</v>
      </c>
    </row>
    <row r="3420" spans="1:4" x14ac:dyDescent="0.2">
      <c r="A3420" t="s">
        <v>3455</v>
      </c>
      <c r="B3420" t="s">
        <v>3082</v>
      </c>
      <c r="C3420" t="s">
        <v>3454</v>
      </c>
      <c r="D3420">
        <v>6936</v>
      </c>
    </row>
    <row r="3421" spans="1:4" x14ac:dyDescent="0.2">
      <c r="A3421" t="s">
        <v>3456</v>
      </c>
      <c r="B3421" t="s">
        <v>3082</v>
      </c>
      <c r="C3421" t="s">
        <v>3454</v>
      </c>
      <c r="D3421">
        <v>10342</v>
      </c>
    </row>
    <row r="3422" spans="1:4" x14ac:dyDescent="0.2">
      <c r="A3422" t="s">
        <v>3457</v>
      </c>
      <c r="B3422" t="s">
        <v>3082</v>
      </c>
      <c r="C3422" t="s">
        <v>3454</v>
      </c>
      <c r="D3422">
        <v>12920</v>
      </c>
    </row>
    <row r="3423" spans="1:4" x14ac:dyDescent="0.2">
      <c r="A3423" t="s">
        <v>3458</v>
      </c>
      <c r="B3423" t="s">
        <v>3082</v>
      </c>
      <c r="C3423" t="s">
        <v>3454</v>
      </c>
      <c r="D3423">
        <v>11793</v>
      </c>
    </row>
    <row r="3424" spans="1:4" x14ac:dyDescent="0.2">
      <c r="A3424" t="s">
        <v>3459</v>
      </c>
      <c r="B3424" t="s">
        <v>3082</v>
      </c>
      <c r="C3424" t="s">
        <v>3454</v>
      </c>
      <c r="D3424">
        <v>14816</v>
      </c>
    </row>
    <row r="3425" spans="1:4" x14ac:dyDescent="0.2">
      <c r="A3425" t="s">
        <v>3460</v>
      </c>
      <c r="B3425" t="s">
        <v>3082</v>
      </c>
      <c r="C3425" t="s">
        <v>3454</v>
      </c>
      <c r="D3425">
        <v>6213</v>
      </c>
    </row>
    <row r="3426" spans="1:4" x14ac:dyDescent="0.2">
      <c r="A3426" t="s">
        <v>3461</v>
      </c>
      <c r="B3426" t="s">
        <v>3082</v>
      </c>
      <c r="C3426" t="s">
        <v>3454</v>
      </c>
      <c r="D3426">
        <v>49735</v>
      </c>
    </row>
    <row r="3427" spans="1:4" x14ac:dyDescent="0.2">
      <c r="A3427" t="s">
        <v>3462</v>
      </c>
      <c r="B3427" t="s">
        <v>3082</v>
      </c>
      <c r="C3427" t="s">
        <v>3454</v>
      </c>
      <c r="D3427">
        <v>3285</v>
      </c>
    </row>
    <row r="3428" spans="1:4" x14ac:dyDescent="0.2">
      <c r="A3428" t="s">
        <v>3463</v>
      </c>
      <c r="B3428" t="s">
        <v>3082</v>
      </c>
      <c r="C3428" t="s">
        <v>3454</v>
      </c>
      <c r="D3428">
        <v>3175</v>
      </c>
    </row>
    <row r="3429" spans="1:4" x14ac:dyDescent="0.2">
      <c r="A3429" t="s">
        <v>3464</v>
      </c>
      <c r="B3429" t="s">
        <v>3082</v>
      </c>
      <c r="C3429" t="s">
        <v>3454</v>
      </c>
      <c r="D3429">
        <v>10640</v>
      </c>
    </row>
    <row r="3430" spans="1:4" x14ac:dyDescent="0.2">
      <c r="A3430" t="s">
        <v>3465</v>
      </c>
      <c r="B3430" t="s">
        <v>3082</v>
      </c>
      <c r="C3430" t="s">
        <v>3454</v>
      </c>
      <c r="D3430">
        <v>14982</v>
      </c>
    </row>
    <row r="3431" spans="1:4" x14ac:dyDescent="0.2">
      <c r="A3431" t="s">
        <v>3466</v>
      </c>
      <c r="B3431" t="s">
        <v>3082</v>
      </c>
      <c r="C3431" t="s">
        <v>3454</v>
      </c>
      <c r="D3431">
        <v>12689</v>
      </c>
    </row>
    <row r="3432" spans="1:4" x14ac:dyDescent="0.2">
      <c r="A3432" t="s">
        <v>3467</v>
      </c>
      <c r="B3432" t="s">
        <v>3082</v>
      </c>
      <c r="C3432" t="s">
        <v>3454</v>
      </c>
      <c r="D3432">
        <v>7728</v>
      </c>
    </row>
    <row r="3433" spans="1:4" x14ac:dyDescent="0.2">
      <c r="A3433" t="s">
        <v>3468</v>
      </c>
      <c r="B3433" t="s">
        <v>3082</v>
      </c>
      <c r="C3433" t="s">
        <v>3454</v>
      </c>
      <c r="D3433">
        <v>4214</v>
      </c>
    </row>
    <row r="3434" spans="1:4" x14ac:dyDescent="0.2">
      <c r="A3434" t="s">
        <v>3469</v>
      </c>
      <c r="B3434" t="s">
        <v>3082</v>
      </c>
      <c r="C3434" t="s">
        <v>3454</v>
      </c>
      <c r="D3434">
        <v>6075</v>
      </c>
    </row>
    <row r="3435" spans="1:4" x14ac:dyDescent="0.2">
      <c r="A3435" t="s">
        <v>3470</v>
      </c>
      <c r="B3435" t="s">
        <v>3082</v>
      </c>
      <c r="C3435" t="s">
        <v>3454</v>
      </c>
      <c r="D3435">
        <v>6786</v>
      </c>
    </row>
    <row r="3436" spans="1:4" x14ac:dyDescent="0.2">
      <c r="A3436" t="s">
        <v>3471</v>
      </c>
      <c r="B3436" t="s">
        <v>3082</v>
      </c>
      <c r="C3436" t="s">
        <v>3454</v>
      </c>
      <c r="D3436">
        <v>2802</v>
      </c>
    </row>
    <row r="3437" spans="1:4" x14ac:dyDescent="0.2">
      <c r="A3437" t="s">
        <v>3472</v>
      </c>
      <c r="B3437" t="s">
        <v>3082</v>
      </c>
      <c r="C3437" t="s">
        <v>3454</v>
      </c>
      <c r="D3437">
        <v>24479</v>
      </c>
    </row>
    <row r="3438" spans="1:4" x14ac:dyDescent="0.2">
      <c r="A3438" t="s">
        <v>3473</v>
      </c>
      <c r="B3438" t="s">
        <v>3082</v>
      </c>
      <c r="C3438" t="s">
        <v>3454</v>
      </c>
      <c r="D3438">
        <v>16215</v>
      </c>
    </row>
    <row r="3439" spans="1:4" x14ac:dyDescent="0.2">
      <c r="A3439" t="s">
        <v>3474</v>
      </c>
      <c r="B3439" t="s">
        <v>3082</v>
      </c>
      <c r="C3439" t="s">
        <v>3454</v>
      </c>
      <c r="D3439">
        <v>21171</v>
      </c>
    </row>
    <row r="3440" spans="1:4" x14ac:dyDescent="0.2">
      <c r="A3440" t="s">
        <v>3475</v>
      </c>
      <c r="B3440" t="s">
        <v>3082</v>
      </c>
      <c r="C3440" t="s">
        <v>3454</v>
      </c>
      <c r="D3440">
        <v>6465</v>
      </c>
    </row>
    <row r="3441" spans="1:4" x14ac:dyDescent="0.2">
      <c r="A3441" t="s">
        <v>3476</v>
      </c>
      <c r="B3441" t="s">
        <v>3082</v>
      </c>
      <c r="C3441" t="s">
        <v>3454</v>
      </c>
      <c r="D3441">
        <v>38552</v>
      </c>
    </row>
    <row r="3442" spans="1:4" x14ac:dyDescent="0.2">
      <c r="A3442" t="s">
        <v>3477</v>
      </c>
      <c r="B3442" t="s">
        <v>3082</v>
      </c>
      <c r="C3442" t="s">
        <v>3454</v>
      </c>
      <c r="D3442">
        <v>26456</v>
      </c>
    </row>
    <row r="3443" spans="1:4" x14ac:dyDescent="0.2">
      <c r="A3443" t="s">
        <v>3478</v>
      </c>
      <c r="B3443" t="s">
        <v>3082</v>
      </c>
      <c r="C3443" t="s">
        <v>3454</v>
      </c>
      <c r="D3443">
        <v>11518</v>
      </c>
    </row>
    <row r="3444" spans="1:4" x14ac:dyDescent="0.2">
      <c r="A3444" t="s">
        <v>3479</v>
      </c>
      <c r="B3444" t="s">
        <v>3082</v>
      </c>
      <c r="C3444" t="s">
        <v>3454</v>
      </c>
      <c r="D3444">
        <v>15708</v>
      </c>
    </row>
    <row r="3445" spans="1:4" x14ac:dyDescent="0.2">
      <c r="A3445" t="s">
        <v>3480</v>
      </c>
      <c r="B3445" t="s">
        <v>3082</v>
      </c>
      <c r="C3445" t="s">
        <v>3454</v>
      </c>
      <c r="D3445">
        <v>6843</v>
      </c>
    </row>
    <row r="3446" spans="1:4" x14ac:dyDescent="0.2">
      <c r="A3446" t="s">
        <v>3481</v>
      </c>
      <c r="B3446" t="s">
        <v>3082</v>
      </c>
      <c r="C3446" t="s">
        <v>3454</v>
      </c>
      <c r="D3446">
        <v>11968</v>
      </c>
    </row>
    <row r="3447" spans="1:4" x14ac:dyDescent="0.2">
      <c r="A3447" t="s">
        <v>3482</v>
      </c>
      <c r="B3447" t="s">
        <v>3082</v>
      </c>
      <c r="C3447" t="s">
        <v>3454</v>
      </c>
      <c r="D3447">
        <v>25140</v>
      </c>
    </row>
    <row r="3448" spans="1:4" x14ac:dyDescent="0.2">
      <c r="A3448" t="s">
        <v>3483</v>
      </c>
      <c r="B3448" t="s">
        <v>3082</v>
      </c>
      <c r="C3448" t="s">
        <v>3454</v>
      </c>
      <c r="D3448">
        <v>4640</v>
      </c>
    </row>
    <row r="3449" spans="1:4" x14ac:dyDescent="0.2">
      <c r="A3449" t="s">
        <v>3484</v>
      </c>
      <c r="B3449" t="s">
        <v>3082</v>
      </c>
      <c r="C3449" t="s">
        <v>3454</v>
      </c>
      <c r="D3449">
        <v>8199</v>
      </c>
    </row>
    <row r="3450" spans="1:4" x14ac:dyDescent="0.2">
      <c r="A3450" t="s">
        <v>3485</v>
      </c>
      <c r="B3450" t="s">
        <v>3082</v>
      </c>
      <c r="C3450" t="s">
        <v>3454</v>
      </c>
      <c r="D3450">
        <v>12678</v>
      </c>
    </row>
    <row r="3451" spans="1:4" x14ac:dyDescent="0.2">
      <c r="A3451" t="s">
        <v>3486</v>
      </c>
      <c r="B3451" t="s">
        <v>3082</v>
      </c>
      <c r="C3451" t="s">
        <v>3454</v>
      </c>
      <c r="D3451">
        <v>40646</v>
      </c>
    </row>
    <row r="3452" spans="1:4" x14ac:dyDescent="0.2">
      <c r="A3452" t="s">
        <v>3487</v>
      </c>
      <c r="B3452" t="s">
        <v>3082</v>
      </c>
      <c r="C3452" t="s">
        <v>3454</v>
      </c>
      <c r="D3452">
        <v>12028</v>
      </c>
    </row>
    <row r="3453" spans="1:4" x14ac:dyDescent="0.2">
      <c r="A3453" t="s">
        <v>3488</v>
      </c>
      <c r="B3453" t="s">
        <v>3082</v>
      </c>
      <c r="C3453" t="s">
        <v>3454</v>
      </c>
      <c r="D3453">
        <v>17295</v>
      </c>
    </row>
    <row r="3454" spans="1:4" x14ac:dyDescent="0.2">
      <c r="A3454" t="s">
        <v>3489</v>
      </c>
      <c r="B3454" t="s">
        <v>3082</v>
      </c>
      <c r="C3454" t="s">
        <v>3454</v>
      </c>
      <c r="D3454">
        <v>13042</v>
      </c>
    </row>
    <row r="3455" spans="1:4" x14ac:dyDescent="0.2">
      <c r="A3455" t="s">
        <v>3490</v>
      </c>
      <c r="B3455" t="s">
        <v>3082</v>
      </c>
      <c r="C3455" t="s">
        <v>3454</v>
      </c>
      <c r="D3455">
        <v>18904</v>
      </c>
    </row>
    <row r="3456" spans="1:4" x14ac:dyDescent="0.2">
      <c r="A3456" t="s">
        <v>3491</v>
      </c>
      <c r="B3456" t="s">
        <v>3082</v>
      </c>
      <c r="C3456" t="s">
        <v>3454</v>
      </c>
      <c r="D3456">
        <v>26862</v>
      </c>
    </row>
    <row r="3457" spans="1:4" x14ac:dyDescent="0.2">
      <c r="A3457" t="s">
        <v>3492</v>
      </c>
      <c r="B3457" t="s">
        <v>3082</v>
      </c>
      <c r="C3457" t="s">
        <v>3454</v>
      </c>
      <c r="D3457">
        <v>7566</v>
      </c>
    </row>
    <row r="3458" spans="1:4" x14ac:dyDescent="0.2">
      <c r="A3458" t="s">
        <v>3493</v>
      </c>
      <c r="B3458" t="s">
        <v>3082</v>
      </c>
      <c r="C3458" t="s">
        <v>3454</v>
      </c>
      <c r="D3458">
        <v>2325</v>
      </c>
    </row>
    <row r="3459" spans="1:4" x14ac:dyDescent="0.2">
      <c r="A3459" t="s">
        <v>3494</v>
      </c>
      <c r="B3459" t="s">
        <v>3082</v>
      </c>
      <c r="C3459" t="s">
        <v>3454</v>
      </c>
      <c r="D3459">
        <v>4739</v>
      </c>
    </row>
    <row r="3460" spans="1:4" x14ac:dyDescent="0.2">
      <c r="A3460" t="s">
        <v>3495</v>
      </c>
      <c r="B3460" t="s">
        <v>3082</v>
      </c>
      <c r="C3460" t="s">
        <v>3454</v>
      </c>
      <c r="D3460">
        <v>261362</v>
      </c>
    </row>
    <row r="3461" spans="1:4" x14ac:dyDescent="0.2">
      <c r="A3461" t="s">
        <v>3496</v>
      </c>
      <c r="B3461" t="s">
        <v>3082</v>
      </c>
      <c r="C3461" t="s">
        <v>3454</v>
      </c>
      <c r="D3461">
        <v>9892</v>
      </c>
    </row>
    <row r="3462" spans="1:4" x14ac:dyDescent="0.2">
      <c r="A3462" t="s">
        <v>3497</v>
      </c>
      <c r="B3462" t="s">
        <v>3082</v>
      </c>
      <c r="C3462" t="s">
        <v>3454</v>
      </c>
      <c r="D3462">
        <v>13162</v>
      </c>
    </row>
    <row r="3463" spans="1:4" x14ac:dyDescent="0.2">
      <c r="A3463" t="s">
        <v>3498</v>
      </c>
      <c r="B3463" t="s">
        <v>3082</v>
      </c>
      <c r="C3463" t="s">
        <v>3499</v>
      </c>
      <c r="D3463">
        <v>19349</v>
      </c>
    </row>
    <row r="3464" spans="1:4" x14ac:dyDescent="0.2">
      <c r="A3464" t="s">
        <v>3500</v>
      </c>
      <c r="B3464" t="s">
        <v>3082</v>
      </c>
      <c r="C3464" t="s">
        <v>3499</v>
      </c>
      <c r="D3464">
        <v>3400</v>
      </c>
    </row>
    <row r="3465" spans="1:4" x14ac:dyDescent="0.2">
      <c r="A3465" t="s">
        <v>3501</v>
      </c>
      <c r="B3465" t="s">
        <v>3082</v>
      </c>
      <c r="C3465" t="s">
        <v>3499</v>
      </c>
      <c r="D3465">
        <v>23464</v>
      </c>
    </row>
    <row r="3466" spans="1:4" x14ac:dyDescent="0.2">
      <c r="A3466" t="s">
        <v>3502</v>
      </c>
      <c r="B3466" t="s">
        <v>3082</v>
      </c>
      <c r="C3466" t="s">
        <v>3499</v>
      </c>
      <c r="D3466">
        <v>4594</v>
      </c>
    </row>
    <row r="3467" spans="1:4" x14ac:dyDescent="0.2">
      <c r="A3467" t="s">
        <v>3503</v>
      </c>
      <c r="B3467" t="s">
        <v>3082</v>
      </c>
      <c r="C3467" t="s">
        <v>3499</v>
      </c>
      <c r="D3467">
        <v>1847</v>
      </c>
    </row>
    <row r="3468" spans="1:4" x14ac:dyDescent="0.2">
      <c r="A3468" t="s">
        <v>3504</v>
      </c>
      <c r="B3468" t="s">
        <v>3082</v>
      </c>
      <c r="C3468" t="s">
        <v>3499</v>
      </c>
      <c r="D3468">
        <v>2191</v>
      </c>
    </row>
    <row r="3469" spans="1:4" x14ac:dyDescent="0.2">
      <c r="A3469" t="s">
        <v>3505</v>
      </c>
      <c r="B3469" t="s">
        <v>3082</v>
      </c>
      <c r="C3469" t="s">
        <v>3499</v>
      </c>
      <c r="D3469">
        <v>4682</v>
      </c>
    </row>
    <row r="3470" spans="1:4" x14ac:dyDescent="0.2">
      <c r="A3470" t="s">
        <v>3506</v>
      </c>
      <c r="B3470" t="s">
        <v>3082</v>
      </c>
      <c r="C3470" t="s">
        <v>3499</v>
      </c>
      <c r="D3470">
        <v>3626</v>
      </c>
    </row>
    <row r="3471" spans="1:4" x14ac:dyDescent="0.2">
      <c r="A3471" t="s">
        <v>3507</v>
      </c>
      <c r="B3471" t="s">
        <v>3082</v>
      </c>
      <c r="C3471" t="s">
        <v>3499</v>
      </c>
      <c r="D3471">
        <v>3108</v>
      </c>
    </row>
    <row r="3472" spans="1:4" x14ac:dyDescent="0.2">
      <c r="A3472" t="s">
        <v>3508</v>
      </c>
      <c r="B3472" t="s">
        <v>3082</v>
      </c>
      <c r="C3472" t="s">
        <v>3499</v>
      </c>
      <c r="D3472">
        <v>733</v>
      </c>
    </row>
    <row r="3473" spans="1:4" x14ac:dyDescent="0.2">
      <c r="A3473" t="s">
        <v>3509</v>
      </c>
      <c r="B3473" t="s">
        <v>3082</v>
      </c>
      <c r="C3473" t="s">
        <v>3499</v>
      </c>
      <c r="D3473">
        <v>3933</v>
      </c>
    </row>
    <row r="3474" spans="1:4" x14ac:dyDescent="0.2">
      <c r="A3474" t="s">
        <v>3510</v>
      </c>
      <c r="B3474" t="s">
        <v>3082</v>
      </c>
      <c r="C3474" t="s">
        <v>3499</v>
      </c>
      <c r="D3474">
        <v>2611</v>
      </c>
    </row>
    <row r="3475" spans="1:4" x14ac:dyDescent="0.2">
      <c r="A3475" t="s">
        <v>3511</v>
      </c>
      <c r="B3475" t="s">
        <v>3082</v>
      </c>
      <c r="C3475" t="s">
        <v>3499</v>
      </c>
      <c r="D3475">
        <v>8478</v>
      </c>
    </row>
    <row r="3476" spans="1:4" x14ac:dyDescent="0.2">
      <c r="A3476" t="s">
        <v>3512</v>
      </c>
      <c r="B3476" t="s">
        <v>3082</v>
      </c>
      <c r="C3476" t="s">
        <v>3499</v>
      </c>
      <c r="D3476">
        <v>3349</v>
      </c>
    </row>
    <row r="3477" spans="1:4" x14ac:dyDescent="0.2">
      <c r="A3477" t="s">
        <v>3513</v>
      </c>
      <c r="B3477" t="s">
        <v>3082</v>
      </c>
      <c r="C3477" t="s">
        <v>3499</v>
      </c>
      <c r="D3477">
        <v>6812</v>
      </c>
    </row>
    <row r="3478" spans="1:4" x14ac:dyDescent="0.2">
      <c r="A3478" t="s">
        <v>3514</v>
      </c>
      <c r="B3478" t="s">
        <v>3082</v>
      </c>
      <c r="C3478" t="s">
        <v>3499</v>
      </c>
      <c r="D3478">
        <v>15964</v>
      </c>
    </row>
    <row r="3479" spans="1:4" x14ac:dyDescent="0.2">
      <c r="A3479" t="s">
        <v>3515</v>
      </c>
      <c r="B3479" t="s">
        <v>3082</v>
      </c>
      <c r="C3479" t="s">
        <v>3499</v>
      </c>
      <c r="D3479">
        <v>14169</v>
      </c>
    </row>
    <row r="3480" spans="1:4" x14ac:dyDescent="0.2">
      <c r="A3480" t="s">
        <v>3516</v>
      </c>
      <c r="B3480" t="s">
        <v>3082</v>
      </c>
      <c r="C3480" t="s">
        <v>3499</v>
      </c>
      <c r="D3480">
        <v>2725</v>
      </c>
    </row>
    <row r="3481" spans="1:4" x14ac:dyDescent="0.2">
      <c r="A3481" t="s">
        <v>3517</v>
      </c>
      <c r="B3481" t="s">
        <v>3082</v>
      </c>
      <c r="C3481" t="s">
        <v>3499</v>
      </c>
      <c r="D3481">
        <v>12019</v>
      </c>
    </row>
    <row r="3482" spans="1:4" x14ac:dyDescent="0.2">
      <c r="A3482" t="s">
        <v>3518</v>
      </c>
      <c r="B3482" t="s">
        <v>3082</v>
      </c>
      <c r="C3482" t="s">
        <v>3499</v>
      </c>
      <c r="D3482">
        <v>5724</v>
      </c>
    </row>
    <row r="3483" spans="1:4" x14ac:dyDescent="0.2">
      <c r="A3483" t="s">
        <v>3519</v>
      </c>
      <c r="B3483" t="s">
        <v>3082</v>
      </c>
      <c r="C3483" t="s">
        <v>3499</v>
      </c>
      <c r="D3483">
        <v>2468</v>
      </c>
    </row>
    <row r="3484" spans="1:4" x14ac:dyDescent="0.2">
      <c r="A3484" t="s">
        <v>3520</v>
      </c>
      <c r="B3484" t="s">
        <v>3082</v>
      </c>
      <c r="C3484" t="s">
        <v>3499</v>
      </c>
      <c r="D3484">
        <v>1600</v>
      </c>
    </row>
    <row r="3485" spans="1:4" x14ac:dyDescent="0.2">
      <c r="A3485" t="s">
        <v>3521</v>
      </c>
      <c r="B3485" t="s">
        <v>3082</v>
      </c>
      <c r="C3485" t="s">
        <v>3499</v>
      </c>
      <c r="D3485">
        <v>7540</v>
      </c>
    </row>
    <row r="3486" spans="1:4" x14ac:dyDescent="0.2">
      <c r="A3486" t="s">
        <v>3522</v>
      </c>
      <c r="B3486" t="s">
        <v>3082</v>
      </c>
      <c r="C3486" t="s">
        <v>3499</v>
      </c>
      <c r="D3486">
        <v>4623</v>
      </c>
    </row>
    <row r="3487" spans="1:4" x14ac:dyDescent="0.2">
      <c r="A3487" t="s">
        <v>3523</v>
      </c>
      <c r="B3487" t="s">
        <v>3082</v>
      </c>
      <c r="C3487" t="s">
        <v>3499</v>
      </c>
      <c r="D3487">
        <v>4866</v>
      </c>
    </row>
    <row r="3488" spans="1:4" x14ac:dyDescent="0.2">
      <c r="A3488" t="s">
        <v>3524</v>
      </c>
      <c r="B3488" t="s">
        <v>3082</v>
      </c>
      <c r="C3488" t="s">
        <v>3499</v>
      </c>
      <c r="D3488">
        <v>5452</v>
      </c>
    </row>
    <row r="3489" spans="1:4" x14ac:dyDescent="0.2">
      <c r="A3489" t="s">
        <v>3525</v>
      </c>
      <c r="B3489" t="s">
        <v>3082</v>
      </c>
      <c r="C3489" t="s">
        <v>3499</v>
      </c>
      <c r="D3489">
        <v>1625</v>
      </c>
    </row>
    <row r="3490" spans="1:4" x14ac:dyDescent="0.2">
      <c r="A3490" t="s">
        <v>3526</v>
      </c>
      <c r="B3490" t="s">
        <v>3082</v>
      </c>
      <c r="C3490" t="s">
        <v>3499</v>
      </c>
      <c r="D3490">
        <v>5698</v>
      </c>
    </row>
    <row r="3491" spans="1:4" x14ac:dyDescent="0.2">
      <c r="A3491" t="s">
        <v>3527</v>
      </c>
      <c r="B3491" t="s">
        <v>3082</v>
      </c>
      <c r="C3491" t="s">
        <v>3499</v>
      </c>
      <c r="D3491">
        <v>2023</v>
      </c>
    </row>
    <row r="3492" spans="1:4" x14ac:dyDescent="0.2">
      <c r="A3492" t="s">
        <v>3528</v>
      </c>
      <c r="B3492" t="s">
        <v>3082</v>
      </c>
      <c r="C3492" t="s">
        <v>3499</v>
      </c>
      <c r="D3492">
        <v>19956</v>
      </c>
    </row>
    <row r="3493" spans="1:4" x14ac:dyDescent="0.2">
      <c r="A3493" t="s">
        <v>3529</v>
      </c>
      <c r="B3493" t="s">
        <v>3082</v>
      </c>
      <c r="C3493" t="s">
        <v>3499</v>
      </c>
      <c r="D3493">
        <v>6453</v>
      </c>
    </row>
    <row r="3494" spans="1:4" x14ac:dyDescent="0.2">
      <c r="A3494" t="s">
        <v>3530</v>
      </c>
      <c r="B3494" t="s">
        <v>3082</v>
      </c>
      <c r="C3494" t="s">
        <v>3499</v>
      </c>
      <c r="D3494">
        <v>10293</v>
      </c>
    </row>
    <row r="3495" spans="1:4" x14ac:dyDescent="0.2">
      <c r="A3495" t="s">
        <v>3531</v>
      </c>
      <c r="B3495" t="s">
        <v>3082</v>
      </c>
      <c r="C3495" t="s">
        <v>3499</v>
      </c>
      <c r="D3495">
        <v>5488</v>
      </c>
    </row>
    <row r="3496" spans="1:4" x14ac:dyDescent="0.2">
      <c r="A3496" t="s">
        <v>3532</v>
      </c>
      <c r="B3496" t="s">
        <v>3082</v>
      </c>
      <c r="C3496" t="s">
        <v>3499</v>
      </c>
      <c r="D3496">
        <v>7175</v>
      </c>
    </row>
    <row r="3497" spans="1:4" x14ac:dyDescent="0.2">
      <c r="A3497" t="s">
        <v>3533</v>
      </c>
      <c r="B3497" t="s">
        <v>3082</v>
      </c>
      <c r="C3497" t="s">
        <v>3499</v>
      </c>
      <c r="D3497">
        <v>16576</v>
      </c>
    </row>
    <row r="3498" spans="1:4" x14ac:dyDescent="0.2">
      <c r="A3498" t="s">
        <v>3534</v>
      </c>
      <c r="B3498" t="s">
        <v>3082</v>
      </c>
      <c r="C3498" t="s">
        <v>3499</v>
      </c>
      <c r="D3498">
        <v>8168</v>
      </c>
    </row>
    <row r="3499" spans="1:4" x14ac:dyDescent="0.2">
      <c r="A3499" t="s">
        <v>3535</v>
      </c>
      <c r="B3499" t="s">
        <v>3082</v>
      </c>
      <c r="C3499" t="s">
        <v>3499</v>
      </c>
      <c r="D3499">
        <v>7042</v>
      </c>
    </row>
    <row r="3500" spans="1:4" x14ac:dyDescent="0.2">
      <c r="A3500" t="s">
        <v>3536</v>
      </c>
      <c r="B3500" t="s">
        <v>3082</v>
      </c>
      <c r="C3500" t="s">
        <v>3499</v>
      </c>
      <c r="D3500">
        <v>4416</v>
      </c>
    </row>
    <row r="3501" spans="1:4" x14ac:dyDescent="0.2">
      <c r="A3501" t="s">
        <v>3537</v>
      </c>
      <c r="B3501" t="s">
        <v>3082</v>
      </c>
      <c r="C3501" t="s">
        <v>3499</v>
      </c>
      <c r="D3501">
        <v>4291</v>
      </c>
    </row>
    <row r="3502" spans="1:4" x14ac:dyDescent="0.2">
      <c r="A3502" t="s">
        <v>3538</v>
      </c>
      <c r="B3502" t="s">
        <v>3082</v>
      </c>
      <c r="C3502" t="s">
        <v>3499</v>
      </c>
      <c r="D3502">
        <v>4661</v>
      </c>
    </row>
    <row r="3503" spans="1:4" x14ac:dyDescent="0.2">
      <c r="A3503" t="s">
        <v>3539</v>
      </c>
      <c r="B3503" t="s">
        <v>3082</v>
      </c>
      <c r="C3503" t="s">
        <v>3499</v>
      </c>
      <c r="D3503">
        <v>2022</v>
      </c>
    </row>
    <row r="3504" spans="1:4" x14ac:dyDescent="0.2">
      <c r="A3504" t="s">
        <v>3540</v>
      </c>
      <c r="B3504" t="s">
        <v>3082</v>
      </c>
      <c r="C3504" t="s">
        <v>3499</v>
      </c>
      <c r="D3504">
        <v>8544</v>
      </c>
    </row>
    <row r="3505" spans="1:4" x14ac:dyDescent="0.2">
      <c r="A3505" t="s">
        <v>3541</v>
      </c>
      <c r="B3505" t="s">
        <v>3082</v>
      </c>
      <c r="C3505" t="s">
        <v>3499</v>
      </c>
      <c r="D3505">
        <v>7699</v>
      </c>
    </row>
    <row r="3506" spans="1:4" x14ac:dyDescent="0.2">
      <c r="A3506" t="s">
        <v>3542</v>
      </c>
      <c r="B3506" t="s">
        <v>3082</v>
      </c>
      <c r="C3506" t="s">
        <v>3499</v>
      </c>
      <c r="D3506">
        <v>7297</v>
      </c>
    </row>
    <row r="3507" spans="1:4" x14ac:dyDescent="0.2">
      <c r="A3507" t="s">
        <v>3543</v>
      </c>
      <c r="B3507" t="s">
        <v>3082</v>
      </c>
      <c r="C3507" t="s">
        <v>3499</v>
      </c>
      <c r="D3507">
        <v>3179</v>
      </c>
    </row>
    <row r="3508" spans="1:4" x14ac:dyDescent="0.2">
      <c r="A3508" t="s">
        <v>3544</v>
      </c>
      <c r="B3508" t="s">
        <v>3082</v>
      </c>
      <c r="C3508" t="s">
        <v>3499</v>
      </c>
      <c r="D3508">
        <v>9045</v>
      </c>
    </row>
    <row r="3509" spans="1:4" x14ac:dyDescent="0.2">
      <c r="A3509" t="s">
        <v>3545</v>
      </c>
      <c r="B3509" t="s">
        <v>3082</v>
      </c>
      <c r="C3509" t="s">
        <v>3499</v>
      </c>
      <c r="D3509">
        <v>1782</v>
      </c>
    </row>
    <row r="3510" spans="1:4" x14ac:dyDescent="0.2">
      <c r="A3510" t="s">
        <v>3546</v>
      </c>
      <c r="B3510" t="s">
        <v>3082</v>
      </c>
      <c r="C3510" t="s">
        <v>3499</v>
      </c>
      <c r="D3510">
        <v>5872</v>
      </c>
    </row>
    <row r="3511" spans="1:4" x14ac:dyDescent="0.2">
      <c r="A3511" t="s">
        <v>3547</v>
      </c>
      <c r="B3511" t="s">
        <v>3082</v>
      </c>
      <c r="C3511" t="s">
        <v>3499</v>
      </c>
      <c r="D3511">
        <v>1977</v>
      </c>
    </row>
    <row r="3512" spans="1:4" x14ac:dyDescent="0.2">
      <c r="A3512" t="s">
        <v>3548</v>
      </c>
      <c r="B3512" t="s">
        <v>3082</v>
      </c>
      <c r="C3512" t="s">
        <v>3499</v>
      </c>
      <c r="D3512">
        <v>2831</v>
      </c>
    </row>
    <row r="3513" spans="1:4" x14ac:dyDescent="0.2">
      <c r="A3513" t="s">
        <v>3549</v>
      </c>
      <c r="B3513" t="s">
        <v>3082</v>
      </c>
      <c r="C3513" t="s">
        <v>3499</v>
      </c>
      <c r="D3513">
        <v>10961</v>
      </c>
    </row>
    <row r="3514" spans="1:4" x14ac:dyDescent="0.2">
      <c r="A3514" t="s">
        <v>3550</v>
      </c>
      <c r="B3514" t="s">
        <v>3082</v>
      </c>
      <c r="C3514" t="s">
        <v>3499</v>
      </c>
      <c r="D3514">
        <v>17451</v>
      </c>
    </row>
    <row r="3515" spans="1:4" x14ac:dyDescent="0.2">
      <c r="A3515" t="s">
        <v>3551</v>
      </c>
      <c r="B3515" t="s">
        <v>3082</v>
      </c>
      <c r="C3515" t="s">
        <v>3499</v>
      </c>
      <c r="D3515">
        <v>9421</v>
      </c>
    </row>
    <row r="3516" spans="1:4" x14ac:dyDescent="0.2">
      <c r="A3516" t="s">
        <v>3552</v>
      </c>
      <c r="B3516" t="s">
        <v>3082</v>
      </c>
      <c r="C3516" t="s">
        <v>3499</v>
      </c>
      <c r="D3516">
        <v>11074</v>
      </c>
    </row>
    <row r="3517" spans="1:4" x14ac:dyDescent="0.2">
      <c r="A3517" t="s">
        <v>3553</v>
      </c>
      <c r="B3517" t="s">
        <v>3082</v>
      </c>
      <c r="C3517" t="s">
        <v>3499</v>
      </c>
      <c r="D3517">
        <v>10881</v>
      </c>
    </row>
    <row r="3518" spans="1:4" x14ac:dyDescent="0.2">
      <c r="A3518" t="s">
        <v>3554</v>
      </c>
      <c r="B3518" t="s">
        <v>3082</v>
      </c>
      <c r="C3518" t="s">
        <v>3499</v>
      </c>
      <c r="D3518">
        <v>5876</v>
      </c>
    </row>
    <row r="3519" spans="1:4" x14ac:dyDescent="0.2">
      <c r="A3519" t="s">
        <v>3555</v>
      </c>
      <c r="B3519" t="s">
        <v>3082</v>
      </c>
      <c r="C3519" t="s">
        <v>3499</v>
      </c>
      <c r="D3519">
        <v>206192</v>
      </c>
    </row>
    <row r="3520" spans="1:4" x14ac:dyDescent="0.2">
      <c r="A3520" t="s">
        <v>3556</v>
      </c>
      <c r="B3520" t="s">
        <v>3082</v>
      </c>
      <c r="C3520" t="s">
        <v>3499</v>
      </c>
      <c r="D3520">
        <v>3915</v>
      </c>
    </row>
    <row r="3521" spans="1:4" x14ac:dyDescent="0.2">
      <c r="A3521" t="s">
        <v>3557</v>
      </c>
      <c r="B3521" t="s">
        <v>3082</v>
      </c>
      <c r="C3521" t="s">
        <v>3499</v>
      </c>
      <c r="D3521">
        <v>1379</v>
      </c>
    </row>
    <row r="3522" spans="1:4" x14ac:dyDescent="0.2">
      <c r="A3522" t="s">
        <v>3558</v>
      </c>
      <c r="B3522" t="s">
        <v>3082</v>
      </c>
      <c r="C3522" t="s">
        <v>3499</v>
      </c>
      <c r="D3522">
        <v>11130</v>
      </c>
    </row>
    <row r="3523" spans="1:4" x14ac:dyDescent="0.2">
      <c r="A3523" t="s">
        <v>3559</v>
      </c>
      <c r="B3523" t="s">
        <v>3082</v>
      </c>
      <c r="C3523" t="s">
        <v>3499</v>
      </c>
      <c r="D3523">
        <v>9276</v>
      </c>
    </row>
    <row r="3524" spans="1:4" x14ac:dyDescent="0.2">
      <c r="A3524" t="s">
        <v>3560</v>
      </c>
      <c r="B3524" t="s">
        <v>3082</v>
      </c>
      <c r="C3524" t="s">
        <v>3499</v>
      </c>
      <c r="D3524">
        <v>19067</v>
      </c>
    </row>
    <row r="3525" spans="1:4" x14ac:dyDescent="0.2">
      <c r="A3525" t="s">
        <v>3561</v>
      </c>
      <c r="B3525" t="s">
        <v>3082</v>
      </c>
      <c r="C3525" t="s">
        <v>3499</v>
      </c>
      <c r="D3525">
        <v>3104</v>
      </c>
    </row>
    <row r="3526" spans="1:4" x14ac:dyDescent="0.2">
      <c r="A3526" t="s">
        <v>3562</v>
      </c>
      <c r="B3526" t="s">
        <v>3082</v>
      </c>
      <c r="C3526" t="s">
        <v>3499</v>
      </c>
      <c r="D3526">
        <v>2449</v>
      </c>
    </row>
    <row r="3527" spans="1:4" x14ac:dyDescent="0.2">
      <c r="A3527" t="s">
        <v>3563</v>
      </c>
      <c r="B3527" t="s">
        <v>3082</v>
      </c>
      <c r="C3527" t="s">
        <v>3499</v>
      </c>
      <c r="D3527">
        <v>3902</v>
      </c>
    </row>
    <row r="3528" spans="1:4" x14ac:dyDescent="0.2">
      <c r="A3528" t="s">
        <v>3564</v>
      </c>
      <c r="B3528" t="s">
        <v>3082</v>
      </c>
      <c r="C3528" t="s">
        <v>3499</v>
      </c>
      <c r="D3528">
        <v>13237</v>
      </c>
    </row>
    <row r="3529" spans="1:4" x14ac:dyDescent="0.2">
      <c r="A3529" t="s">
        <v>3565</v>
      </c>
      <c r="B3529" t="s">
        <v>3082</v>
      </c>
      <c r="C3529" t="s">
        <v>3499</v>
      </c>
      <c r="D3529">
        <v>3653</v>
      </c>
    </row>
    <row r="3530" spans="1:4" x14ac:dyDescent="0.2">
      <c r="A3530" t="s">
        <v>3566</v>
      </c>
      <c r="B3530" t="s">
        <v>3082</v>
      </c>
      <c r="C3530" t="s">
        <v>3499</v>
      </c>
      <c r="D3530">
        <v>4777</v>
      </c>
    </row>
    <row r="3531" spans="1:4" x14ac:dyDescent="0.2">
      <c r="A3531" t="s">
        <v>3567</v>
      </c>
      <c r="B3531" t="s">
        <v>3082</v>
      </c>
      <c r="C3531" t="s">
        <v>3499</v>
      </c>
      <c r="D3531">
        <v>15669</v>
      </c>
    </row>
    <row r="3532" spans="1:4" x14ac:dyDescent="0.2">
      <c r="A3532" t="s">
        <v>3568</v>
      </c>
      <c r="B3532" t="s">
        <v>3082</v>
      </c>
      <c r="C3532" t="s">
        <v>3499</v>
      </c>
      <c r="D3532">
        <v>4934</v>
      </c>
    </row>
    <row r="3533" spans="1:4" x14ac:dyDescent="0.2">
      <c r="A3533" t="s">
        <v>3569</v>
      </c>
      <c r="B3533" t="s">
        <v>3082</v>
      </c>
      <c r="C3533" t="s">
        <v>3499</v>
      </c>
      <c r="D3533">
        <v>9979</v>
      </c>
    </row>
    <row r="3534" spans="1:4" x14ac:dyDescent="0.2">
      <c r="A3534" t="s">
        <v>3570</v>
      </c>
      <c r="B3534" t="s">
        <v>3082</v>
      </c>
      <c r="C3534" t="s">
        <v>3499</v>
      </c>
      <c r="D3534">
        <v>6244</v>
      </c>
    </row>
    <row r="3535" spans="1:4" x14ac:dyDescent="0.2">
      <c r="A3535" t="s">
        <v>3571</v>
      </c>
      <c r="B3535" t="s">
        <v>3082</v>
      </c>
      <c r="C3535" t="s">
        <v>3499</v>
      </c>
      <c r="D3535">
        <v>13052</v>
      </c>
    </row>
    <row r="3536" spans="1:4" x14ac:dyDescent="0.2">
      <c r="A3536" t="s">
        <v>3572</v>
      </c>
      <c r="B3536" t="s">
        <v>3082</v>
      </c>
      <c r="C3536" t="s">
        <v>3499</v>
      </c>
      <c r="D3536">
        <v>4576</v>
      </c>
    </row>
    <row r="3537" spans="1:4" x14ac:dyDescent="0.2">
      <c r="A3537" t="s">
        <v>3573</v>
      </c>
      <c r="B3537" t="s">
        <v>3082</v>
      </c>
      <c r="C3537" t="s">
        <v>3499</v>
      </c>
      <c r="D3537">
        <v>3003</v>
      </c>
    </row>
    <row r="3538" spans="1:4" x14ac:dyDescent="0.2">
      <c r="A3538" t="s">
        <v>3574</v>
      </c>
      <c r="B3538" t="s">
        <v>3082</v>
      </c>
      <c r="C3538" t="s">
        <v>3499</v>
      </c>
      <c r="D3538">
        <v>7131</v>
      </c>
    </row>
    <row r="3539" spans="1:4" x14ac:dyDescent="0.2">
      <c r="A3539" t="s">
        <v>3575</v>
      </c>
      <c r="B3539" t="s">
        <v>3082</v>
      </c>
      <c r="C3539" t="s">
        <v>3499</v>
      </c>
      <c r="D3539">
        <v>7211</v>
      </c>
    </row>
    <row r="3540" spans="1:4" x14ac:dyDescent="0.2">
      <c r="A3540" t="s">
        <v>3576</v>
      </c>
      <c r="B3540" t="s">
        <v>3082</v>
      </c>
      <c r="C3540" t="s">
        <v>3499</v>
      </c>
      <c r="D3540">
        <v>2430</v>
      </c>
    </row>
    <row r="3541" spans="1:4" x14ac:dyDescent="0.2">
      <c r="A3541" t="s">
        <v>3577</v>
      </c>
      <c r="B3541" t="s">
        <v>3082</v>
      </c>
      <c r="C3541" t="s">
        <v>3499</v>
      </c>
      <c r="D3541">
        <v>2162</v>
      </c>
    </row>
    <row r="3542" spans="1:4" x14ac:dyDescent="0.2">
      <c r="A3542" t="s">
        <v>3578</v>
      </c>
      <c r="B3542" t="s">
        <v>3082</v>
      </c>
      <c r="C3542" t="s">
        <v>3499</v>
      </c>
      <c r="D3542">
        <v>10043</v>
      </c>
    </row>
    <row r="3543" spans="1:4" x14ac:dyDescent="0.2">
      <c r="A3543" t="s">
        <v>3579</v>
      </c>
      <c r="B3543" t="s">
        <v>3082</v>
      </c>
      <c r="C3543" t="s">
        <v>3499</v>
      </c>
      <c r="D3543">
        <v>22145</v>
      </c>
    </row>
    <row r="3544" spans="1:4" x14ac:dyDescent="0.2">
      <c r="A3544" t="s">
        <v>3580</v>
      </c>
      <c r="B3544" t="s">
        <v>3082</v>
      </c>
      <c r="C3544" t="s">
        <v>3499</v>
      </c>
      <c r="D3544">
        <v>7180</v>
      </c>
    </row>
    <row r="3545" spans="1:4" x14ac:dyDescent="0.2">
      <c r="A3545" t="s">
        <v>3581</v>
      </c>
      <c r="B3545" t="s">
        <v>3082</v>
      </c>
      <c r="C3545" t="s">
        <v>3499</v>
      </c>
      <c r="D3545">
        <v>4331</v>
      </c>
    </row>
    <row r="3546" spans="1:4" x14ac:dyDescent="0.2">
      <c r="A3546" t="s">
        <v>3582</v>
      </c>
      <c r="B3546" t="s">
        <v>3082</v>
      </c>
      <c r="C3546" t="s">
        <v>3499</v>
      </c>
      <c r="D3546">
        <v>8866</v>
      </c>
    </row>
    <row r="3547" spans="1:4" x14ac:dyDescent="0.2">
      <c r="A3547" t="s">
        <v>3583</v>
      </c>
      <c r="B3547" t="s">
        <v>3082</v>
      </c>
      <c r="C3547" t="s">
        <v>3499</v>
      </c>
      <c r="D3547">
        <v>2625</v>
      </c>
    </row>
    <row r="3548" spans="1:4" x14ac:dyDescent="0.2">
      <c r="A3548" t="s">
        <v>3584</v>
      </c>
      <c r="B3548" t="s">
        <v>3082</v>
      </c>
      <c r="C3548" t="s">
        <v>3499</v>
      </c>
      <c r="D3548">
        <v>8227</v>
      </c>
    </row>
    <row r="3549" spans="1:4" x14ac:dyDescent="0.2">
      <c r="A3549" t="s">
        <v>3585</v>
      </c>
      <c r="B3549" t="s">
        <v>3082</v>
      </c>
      <c r="C3549" t="s">
        <v>3499</v>
      </c>
      <c r="D3549">
        <v>6206</v>
      </c>
    </row>
    <row r="3550" spans="1:4" x14ac:dyDescent="0.2">
      <c r="A3550" t="s">
        <v>3586</v>
      </c>
      <c r="B3550" t="s">
        <v>3082</v>
      </c>
      <c r="C3550" t="s">
        <v>3499</v>
      </c>
      <c r="D3550">
        <v>12579</v>
      </c>
    </row>
    <row r="3551" spans="1:4" x14ac:dyDescent="0.2">
      <c r="A3551" t="s">
        <v>3587</v>
      </c>
      <c r="B3551" t="s">
        <v>3082</v>
      </c>
      <c r="C3551" t="s">
        <v>3499</v>
      </c>
      <c r="D3551">
        <v>4431</v>
      </c>
    </row>
    <row r="3552" spans="1:4" x14ac:dyDescent="0.2">
      <c r="A3552" t="s">
        <v>3588</v>
      </c>
      <c r="B3552" t="s">
        <v>3082</v>
      </c>
      <c r="C3552" t="s">
        <v>3499</v>
      </c>
      <c r="D3552">
        <v>2186</v>
      </c>
    </row>
    <row r="3553" spans="1:4" x14ac:dyDescent="0.2">
      <c r="A3553" t="s">
        <v>3589</v>
      </c>
      <c r="B3553" t="s">
        <v>3082</v>
      </c>
      <c r="C3553" t="s">
        <v>3499</v>
      </c>
      <c r="D3553">
        <v>4543</v>
      </c>
    </row>
    <row r="3554" spans="1:4" x14ac:dyDescent="0.2">
      <c r="A3554" t="s">
        <v>3590</v>
      </c>
      <c r="B3554" t="s">
        <v>3082</v>
      </c>
      <c r="C3554" t="s">
        <v>3499</v>
      </c>
      <c r="D3554">
        <v>1717</v>
      </c>
    </row>
    <row r="3555" spans="1:4" x14ac:dyDescent="0.2">
      <c r="A3555" t="s">
        <v>3591</v>
      </c>
      <c r="B3555" t="s">
        <v>3082</v>
      </c>
      <c r="C3555" t="s">
        <v>3499</v>
      </c>
      <c r="D3555">
        <v>935</v>
      </c>
    </row>
    <row r="3556" spans="1:4" x14ac:dyDescent="0.2">
      <c r="A3556" t="s">
        <v>3592</v>
      </c>
      <c r="B3556" t="s">
        <v>3082</v>
      </c>
      <c r="C3556" t="s">
        <v>3499</v>
      </c>
      <c r="D3556">
        <v>12885</v>
      </c>
    </row>
    <row r="3557" spans="1:4" x14ac:dyDescent="0.2">
      <c r="A3557" t="s">
        <v>3593</v>
      </c>
      <c r="B3557" t="s">
        <v>3082</v>
      </c>
      <c r="C3557" t="s">
        <v>3499</v>
      </c>
      <c r="D3557">
        <v>21993</v>
      </c>
    </row>
    <row r="3558" spans="1:4" x14ac:dyDescent="0.2">
      <c r="A3558" t="s">
        <v>3594</v>
      </c>
      <c r="B3558" t="s">
        <v>3082</v>
      </c>
      <c r="C3558" t="s">
        <v>3499</v>
      </c>
      <c r="D3558">
        <v>5504</v>
      </c>
    </row>
    <row r="3559" spans="1:4" x14ac:dyDescent="0.2">
      <c r="A3559" t="s">
        <v>3595</v>
      </c>
      <c r="B3559" t="s">
        <v>3082</v>
      </c>
      <c r="C3559" t="s">
        <v>3499</v>
      </c>
      <c r="D3559">
        <v>2322</v>
      </c>
    </row>
    <row r="3560" spans="1:4" x14ac:dyDescent="0.2">
      <c r="A3560" t="s">
        <v>3596</v>
      </c>
      <c r="B3560" t="s">
        <v>3082</v>
      </c>
      <c r="C3560" t="s">
        <v>3499</v>
      </c>
      <c r="D3560">
        <v>9797</v>
      </c>
    </row>
    <row r="3561" spans="1:4" x14ac:dyDescent="0.2">
      <c r="A3561" t="s">
        <v>3597</v>
      </c>
      <c r="B3561" t="s">
        <v>3082</v>
      </c>
      <c r="C3561" t="s">
        <v>3499</v>
      </c>
      <c r="D3561">
        <v>5929</v>
      </c>
    </row>
    <row r="3562" spans="1:4" x14ac:dyDescent="0.2">
      <c r="A3562" t="s">
        <v>3598</v>
      </c>
      <c r="B3562" t="s">
        <v>3082</v>
      </c>
      <c r="C3562" t="s">
        <v>3499</v>
      </c>
      <c r="D3562">
        <v>3417</v>
      </c>
    </row>
    <row r="3563" spans="1:4" x14ac:dyDescent="0.2">
      <c r="A3563" t="s">
        <v>3599</v>
      </c>
      <c r="B3563" t="s">
        <v>3082</v>
      </c>
      <c r="C3563" t="s">
        <v>3499</v>
      </c>
      <c r="D3563">
        <v>8943</v>
      </c>
    </row>
    <row r="3564" spans="1:4" x14ac:dyDescent="0.2">
      <c r="A3564" t="s">
        <v>3600</v>
      </c>
      <c r="B3564" t="s">
        <v>3082</v>
      </c>
      <c r="C3564" t="s">
        <v>3499</v>
      </c>
      <c r="D3564">
        <v>6981</v>
      </c>
    </row>
    <row r="3565" spans="1:4" x14ac:dyDescent="0.2">
      <c r="A3565" t="s">
        <v>3601</v>
      </c>
      <c r="B3565" t="s">
        <v>3082</v>
      </c>
      <c r="C3565" t="s">
        <v>3602</v>
      </c>
      <c r="D3565">
        <v>20233</v>
      </c>
    </row>
    <row r="3566" spans="1:4" x14ac:dyDescent="0.2">
      <c r="A3566" t="s">
        <v>3603</v>
      </c>
      <c r="B3566" t="s">
        <v>3082</v>
      </c>
      <c r="C3566" t="s">
        <v>3602</v>
      </c>
      <c r="D3566">
        <v>4554</v>
      </c>
    </row>
    <row r="3567" spans="1:4" x14ac:dyDescent="0.2">
      <c r="A3567" t="s">
        <v>3604</v>
      </c>
      <c r="B3567" t="s">
        <v>3082</v>
      </c>
      <c r="C3567" t="s">
        <v>3602</v>
      </c>
      <c r="D3567">
        <v>2811</v>
      </c>
    </row>
    <row r="3568" spans="1:4" x14ac:dyDescent="0.2">
      <c r="A3568" t="s">
        <v>3605</v>
      </c>
      <c r="B3568" t="s">
        <v>3082</v>
      </c>
      <c r="C3568" t="s">
        <v>3602</v>
      </c>
      <c r="D3568">
        <v>10536</v>
      </c>
    </row>
    <row r="3569" spans="1:4" x14ac:dyDescent="0.2">
      <c r="A3569" t="s">
        <v>3606</v>
      </c>
      <c r="B3569" t="s">
        <v>3082</v>
      </c>
      <c r="C3569" t="s">
        <v>3602</v>
      </c>
      <c r="D3569">
        <v>1374</v>
      </c>
    </row>
    <row r="3570" spans="1:4" x14ac:dyDescent="0.2">
      <c r="A3570" t="s">
        <v>3607</v>
      </c>
      <c r="B3570" t="s">
        <v>3082</v>
      </c>
      <c r="C3570" t="s">
        <v>3602</v>
      </c>
      <c r="D3570">
        <v>2626</v>
      </c>
    </row>
    <row r="3571" spans="1:4" x14ac:dyDescent="0.2">
      <c r="A3571" t="s">
        <v>3608</v>
      </c>
      <c r="B3571" t="s">
        <v>3082</v>
      </c>
      <c r="C3571" t="s">
        <v>3602</v>
      </c>
      <c r="D3571">
        <v>1508</v>
      </c>
    </row>
    <row r="3572" spans="1:4" x14ac:dyDescent="0.2">
      <c r="A3572" t="s">
        <v>3609</v>
      </c>
      <c r="B3572" t="s">
        <v>3082</v>
      </c>
      <c r="C3572" t="s">
        <v>3602</v>
      </c>
      <c r="D3572">
        <v>819</v>
      </c>
    </row>
    <row r="3573" spans="1:4" x14ac:dyDescent="0.2">
      <c r="A3573" t="s">
        <v>3610</v>
      </c>
      <c r="B3573" t="s">
        <v>3082</v>
      </c>
      <c r="C3573" t="s">
        <v>3602</v>
      </c>
      <c r="D3573">
        <v>2853</v>
      </c>
    </row>
    <row r="3574" spans="1:4" x14ac:dyDescent="0.2">
      <c r="A3574" t="s">
        <v>3611</v>
      </c>
      <c r="B3574" t="s">
        <v>3082</v>
      </c>
      <c r="C3574" t="s">
        <v>3602</v>
      </c>
      <c r="D3574">
        <v>1007</v>
      </c>
    </row>
    <row r="3575" spans="1:4" x14ac:dyDescent="0.2">
      <c r="A3575" t="s">
        <v>3612</v>
      </c>
      <c r="B3575" t="s">
        <v>3082</v>
      </c>
      <c r="C3575" t="s">
        <v>3602</v>
      </c>
      <c r="D3575">
        <v>1646</v>
      </c>
    </row>
    <row r="3576" spans="1:4" x14ac:dyDescent="0.2">
      <c r="A3576" t="s">
        <v>3613</v>
      </c>
      <c r="B3576" t="s">
        <v>3082</v>
      </c>
      <c r="C3576" t="s">
        <v>3602</v>
      </c>
      <c r="D3576">
        <v>4291</v>
      </c>
    </row>
    <row r="3577" spans="1:4" x14ac:dyDescent="0.2">
      <c r="A3577" t="s">
        <v>3614</v>
      </c>
      <c r="B3577" t="s">
        <v>3082</v>
      </c>
      <c r="C3577" t="s">
        <v>3602</v>
      </c>
      <c r="D3577">
        <v>2931</v>
      </c>
    </row>
    <row r="3578" spans="1:4" x14ac:dyDescent="0.2">
      <c r="A3578" t="s">
        <v>3615</v>
      </c>
      <c r="B3578" t="s">
        <v>3082</v>
      </c>
      <c r="C3578" t="s">
        <v>3602</v>
      </c>
      <c r="D3578">
        <v>1813</v>
      </c>
    </row>
    <row r="3579" spans="1:4" x14ac:dyDescent="0.2">
      <c r="A3579" t="s">
        <v>3616</v>
      </c>
      <c r="B3579" t="s">
        <v>3082</v>
      </c>
      <c r="C3579" t="s">
        <v>3602</v>
      </c>
      <c r="D3579">
        <v>3691</v>
      </c>
    </row>
    <row r="3580" spans="1:4" x14ac:dyDescent="0.2">
      <c r="A3580" t="s">
        <v>3617</v>
      </c>
      <c r="B3580" t="s">
        <v>3082</v>
      </c>
      <c r="C3580" t="s">
        <v>3602</v>
      </c>
      <c r="D3580">
        <v>2514</v>
      </c>
    </row>
    <row r="3581" spans="1:4" x14ac:dyDescent="0.2">
      <c r="A3581" t="s">
        <v>3618</v>
      </c>
      <c r="B3581" t="s">
        <v>3082</v>
      </c>
      <c r="C3581" t="s">
        <v>3602</v>
      </c>
      <c r="D3581">
        <v>2683</v>
      </c>
    </row>
    <row r="3582" spans="1:4" x14ac:dyDescent="0.2">
      <c r="A3582" t="s">
        <v>3619</v>
      </c>
      <c r="B3582" t="s">
        <v>3082</v>
      </c>
      <c r="C3582" t="s">
        <v>3602</v>
      </c>
      <c r="D3582">
        <v>1970</v>
      </c>
    </row>
    <row r="3583" spans="1:4" x14ac:dyDescent="0.2">
      <c r="A3583" t="s">
        <v>3620</v>
      </c>
      <c r="B3583" t="s">
        <v>3082</v>
      </c>
      <c r="C3583" t="s">
        <v>3602</v>
      </c>
      <c r="D3583">
        <v>2609</v>
      </c>
    </row>
    <row r="3584" spans="1:4" x14ac:dyDescent="0.2">
      <c r="A3584" t="s">
        <v>3621</v>
      </c>
      <c r="B3584" t="s">
        <v>3082</v>
      </c>
      <c r="C3584" t="s">
        <v>3602</v>
      </c>
      <c r="D3584">
        <v>4275</v>
      </c>
    </row>
    <row r="3585" spans="1:4" x14ac:dyDescent="0.2">
      <c r="A3585" t="s">
        <v>3622</v>
      </c>
      <c r="B3585" t="s">
        <v>3082</v>
      </c>
      <c r="C3585" t="s">
        <v>3602</v>
      </c>
      <c r="D3585">
        <v>1529</v>
      </c>
    </row>
    <row r="3586" spans="1:4" x14ac:dyDescent="0.2">
      <c r="A3586" t="s">
        <v>3623</v>
      </c>
      <c r="B3586" t="s">
        <v>3082</v>
      </c>
      <c r="C3586" t="s">
        <v>3602</v>
      </c>
      <c r="D3586">
        <v>2782</v>
      </c>
    </row>
    <row r="3587" spans="1:4" x14ac:dyDescent="0.2">
      <c r="A3587" t="s">
        <v>3624</v>
      </c>
      <c r="B3587" t="s">
        <v>3082</v>
      </c>
      <c r="C3587" t="s">
        <v>3602</v>
      </c>
      <c r="D3587">
        <v>1094</v>
      </c>
    </row>
    <row r="3588" spans="1:4" x14ac:dyDescent="0.2">
      <c r="A3588" t="s">
        <v>3625</v>
      </c>
      <c r="B3588" t="s">
        <v>3082</v>
      </c>
      <c r="C3588" t="s">
        <v>3602</v>
      </c>
      <c r="D3588">
        <v>1605</v>
      </c>
    </row>
    <row r="3589" spans="1:4" x14ac:dyDescent="0.2">
      <c r="A3589" t="s">
        <v>3626</v>
      </c>
      <c r="B3589" t="s">
        <v>3082</v>
      </c>
      <c r="C3589" t="s">
        <v>3602</v>
      </c>
      <c r="D3589">
        <v>2182</v>
      </c>
    </row>
    <row r="3590" spans="1:4" x14ac:dyDescent="0.2">
      <c r="A3590" t="s">
        <v>3627</v>
      </c>
      <c r="B3590" t="s">
        <v>3082</v>
      </c>
      <c r="C3590" t="s">
        <v>3602</v>
      </c>
      <c r="D3590">
        <v>1185</v>
      </c>
    </row>
    <row r="3591" spans="1:4" x14ac:dyDescent="0.2">
      <c r="A3591" t="s">
        <v>3628</v>
      </c>
      <c r="B3591" t="s">
        <v>3082</v>
      </c>
      <c r="C3591" t="s">
        <v>3602</v>
      </c>
      <c r="D3591">
        <v>12024</v>
      </c>
    </row>
    <row r="3592" spans="1:4" x14ac:dyDescent="0.2">
      <c r="A3592" t="s">
        <v>3629</v>
      </c>
      <c r="B3592" t="s">
        <v>3082</v>
      </c>
      <c r="C3592" t="s">
        <v>3602</v>
      </c>
      <c r="D3592">
        <v>3568</v>
      </c>
    </row>
    <row r="3593" spans="1:4" x14ac:dyDescent="0.2">
      <c r="A3593" t="s">
        <v>3630</v>
      </c>
      <c r="B3593" t="s">
        <v>3082</v>
      </c>
      <c r="C3593" t="s">
        <v>3602</v>
      </c>
      <c r="D3593">
        <v>3595</v>
      </c>
    </row>
    <row r="3594" spans="1:4" x14ac:dyDescent="0.2">
      <c r="A3594" t="s">
        <v>3631</v>
      </c>
      <c r="B3594" t="s">
        <v>3082</v>
      </c>
      <c r="C3594" t="s">
        <v>3602</v>
      </c>
      <c r="D3594">
        <v>1870</v>
      </c>
    </row>
    <row r="3595" spans="1:4" x14ac:dyDescent="0.2">
      <c r="A3595" t="s">
        <v>3632</v>
      </c>
      <c r="B3595" t="s">
        <v>3082</v>
      </c>
      <c r="C3595" t="s">
        <v>3602</v>
      </c>
      <c r="D3595">
        <v>11351</v>
      </c>
    </row>
    <row r="3596" spans="1:4" x14ac:dyDescent="0.2">
      <c r="A3596" t="s">
        <v>3633</v>
      </c>
      <c r="B3596" t="s">
        <v>3082</v>
      </c>
      <c r="C3596" t="s">
        <v>3602</v>
      </c>
      <c r="D3596">
        <v>1645</v>
      </c>
    </row>
    <row r="3597" spans="1:4" x14ac:dyDescent="0.2">
      <c r="A3597" t="s">
        <v>3634</v>
      </c>
      <c r="B3597" t="s">
        <v>3082</v>
      </c>
      <c r="C3597" t="s">
        <v>3602</v>
      </c>
      <c r="D3597">
        <v>1669</v>
      </c>
    </row>
    <row r="3598" spans="1:4" x14ac:dyDescent="0.2">
      <c r="A3598" t="s">
        <v>3635</v>
      </c>
      <c r="B3598" t="s">
        <v>3082</v>
      </c>
      <c r="C3598" t="s">
        <v>3602</v>
      </c>
      <c r="D3598">
        <v>1262</v>
      </c>
    </row>
    <row r="3599" spans="1:4" x14ac:dyDescent="0.2">
      <c r="A3599" t="s">
        <v>3636</v>
      </c>
      <c r="B3599" t="s">
        <v>3082</v>
      </c>
      <c r="C3599" t="s">
        <v>3602</v>
      </c>
      <c r="D3599">
        <v>4079</v>
      </c>
    </row>
    <row r="3600" spans="1:4" x14ac:dyDescent="0.2">
      <c r="A3600" t="s">
        <v>3637</v>
      </c>
      <c r="B3600" t="s">
        <v>3082</v>
      </c>
      <c r="C3600" t="s">
        <v>3602</v>
      </c>
      <c r="D3600">
        <v>2078</v>
      </c>
    </row>
    <row r="3601" spans="1:4" x14ac:dyDescent="0.2">
      <c r="A3601" t="s">
        <v>3638</v>
      </c>
      <c r="B3601" t="s">
        <v>3082</v>
      </c>
      <c r="C3601" t="s">
        <v>3602</v>
      </c>
      <c r="D3601">
        <v>10058</v>
      </c>
    </row>
    <row r="3602" spans="1:4" x14ac:dyDescent="0.2">
      <c r="A3602" t="s">
        <v>3639</v>
      </c>
      <c r="B3602" t="s">
        <v>3082</v>
      </c>
      <c r="C3602" t="s">
        <v>3602</v>
      </c>
      <c r="D3602">
        <v>6481</v>
      </c>
    </row>
    <row r="3603" spans="1:4" x14ac:dyDescent="0.2">
      <c r="A3603" t="s">
        <v>3640</v>
      </c>
      <c r="B3603" t="s">
        <v>3082</v>
      </c>
      <c r="C3603" t="s">
        <v>3602</v>
      </c>
      <c r="D3603">
        <v>50164</v>
      </c>
    </row>
    <row r="3604" spans="1:4" x14ac:dyDescent="0.2">
      <c r="A3604" t="s">
        <v>3641</v>
      </c>
      <c r="B3604" t="s">
        <v>3082</v>
      </c>
      <c r="C3604" t="s">
        <v>3602</v>
      </c>
      <c r="D3604">
        <v>1214</v>
      </c>
    </row>
    <row r="3605" spans="1:4" x14ac:dyDescent="0.2">
      <c r="A3605" t="s">
        <v>3642</v>
      </c>
      <c r="B3605" t="s">
        <v>3082</v>
      </c>
      <c r="C3605" t="s">
        <v>3602</v>
      </c>
      <c r="D3605">
        <v>1156</v>
      </c>
    </row>
    <row r="3606" spans="1:4" x14ac:dyDescent="0.2">
      <c r="A3606" t="s">
        <v>3643</v>
      </c>
      <c r="B3606" t="s">
        <v>3082</v>
      </c>
      <c r="C3606" t="s">
        <v>3602</v>
      </c>
      <c r="D3606">
        <v>4035</v>
      </c>
    </row>
    <row r="3607" spans="1:4" x14ac:dyDescent="0.2">
      <c r="A3607" t="s">
        <v>3644</v>
      </c>
      <c r="B3607" t="s">
        <v>3082</v>
      </c>
      <c r="C3607" t="s">
        <v>3602</v>
      </c>
      <c r="D3607">
        <v>3329</v>
      </c>
    </row>
    <row r="3608" spans="1:4" x14ac:dyDescent="0.2">
      <c r="A3608" t="s">
        <v>3645</v>
      </c>
      <c r="B3608" t="s">
        <v>3082</v>
      </c>
      <c r="C3608" t="s">
        <v>3602</v>
      </c>
      <c r="D3608">
        <v>8495</v>
      </c>
    </row>
    <row r="3609" spans="1:4" x14ac:dyDescent="0.2">
      <c r="A3609" t="s">
        <v>3646</v>
      </c>
      <c r="B3609" t="s">
        <v>3082</v>
      </c>
      <c r="C3609" t="s">
        <v>3602</v>
      </c>
      <c r="D3609">
        <v>2956</v>
      </c>
    </row>
    <row r="3610" spans="1:4" x14ac:dyDescent="0.2">
      <c r="A3610" t="s">
        <v>3647</v>
      </c>
      <c r="B3610" t="s">
        <v>3082</v>
      </c>
      <c r="C3610" t="s">
        <v>3602</v>
      </c>
      <c r="D3610">
        <v>5188</v>
      </c>
    </row>
    <row r="3611" spans="1:4" x14ac:dyDescent="0.2">
      <c r="A3611" t="s">
        <v>3648</v>
      </c>
      <c r="B3611" t="s">
        <v>3082</v>
      </c>
      <c r="C3611" t="s">
        <v>3602</v>
      </c>
      <c r="D3611">
        <v>1202</v>
      </c>
    </row>
    <row r="3612" spans="1:4" x14ac:dyDescent="0.2">
      <c r="A3612" t="s">
        <v>3649</v>
      </c>
      <c r="B3612" t="s">
        <v>3082</v>
      </c>
      <c r="C3612" t="s">
        <v>3602</v>
      </c>
      <c r="D3612">
        <v>2164</v>
      </c>
    </row>
    <row r="3613" spans="1:4" x14ac:dyDescent="0.2">
      <c r="A3613" t="s">
        <v>3650</v>
      </c>
      <c r="B3613" t="s">
        <v>3082</v>
      </c>
      <c r="C3613" t="s">
        <v>3602</v>
      </c>
      <c r="D3613">
        <v>1000</v>
      </c>
    </row>
    <row r="3614" spans="1:4" x14ac:dyDescent="0.2">
      <c r="A3614" t="s">
        <v>3651</v>
      </c>
      <c r="B3614" t="s">
        <v>3082</v>
      </c>
      <c r="C3614" t="s">
        <v>3602</v>
      </c>
      <c r="D3614">
        <v>14645</v>
      </c>
    </row>
    <row r="3615" spans="1:4" x14ac:dyDescent="0.2">
      <c r="A3615" t="s">
        <v>3652</v>
      </c>
      <c r="B3615" t="s">
        <v>3653</v>
      </c>
      <c r="C3615" t="s">
        <v>3654</v>
      </c>
      <c r="D3615">
        <v>2272</v>
      </c>
    </row>
    <row r="3616" spans="1:4" x14ac:dyDescent="0.2">
      <c r="A3616" t="s">
        <v>3655</v>
      </c>
      <c r="B3616" t="s">
        <v>3653</v>
      </c>
      <c r="C3616" t="s">
        <v>3654</v>
      </c>
      <c r="D3616">
        <v>841</v>
      </c>
    </row>
    <row r="3617" spans="1:4" x14ac:dyDescent="0.2">
      <c r="A3617" t="s">
        <v>3656</v>
      </c>
      <c r="B3617" t="s">
        <v>3653</v>
      </c>
      <c r="C3617" t="s">
        <v>3654</v>
      </c>
      <c r="D3617">
        <v>1030</v>
      </c>
    </row>
    <row r="3618" spans="1:4" x14ac:dyDescent="0.2">
      <c r="A3618" t="s">
        <v>3657</v>
      </c>
      <c r="B3618" t="s">
        <v>3653</v>
      </c>
      <c r="C3618" t="s">
        <v>3654</v>
      </c>
      <c r="D3618">
        <v>3441</v>
      </c>
    </row>
    <row r="3619" spans="1:4" x14ac:dyDescent="0.2">
      <c r="A3619" t="s">
        <v>3658</v>
      </c>
      <c r="B3619" t="s">
        <v>3653</v>
      </c>
      <c r="C3619" t="s">
        <v>3654</v>
      </c>
      <c r="D3619">
        <v>2243</v>
      </c>
    </row>
    <row r="3620" spans="1:4" x14ac:dyDescent="0.2">
      <c r="A3620" t="s">
        <v>3659</v>
      </c>
      <c r="B3620" t="s">
        <v>3653</v>
      </c>
      <c r="C3620" t="s">
        <v>3654</v>
      </c>
      <c r="D3620">
        <v>2877</v>
      </c>
    </row>
    <row r="3621" spans="1:4" x14ac:dyDescent="0.2">
      <c r="A3621" t="s">
        <v>3660</v>
      </c>
      <c r="B3621" t="s">
        <v>3653</v>
      </c>
      <c r="C3621" t="s">
        <v>3654</v>
      </c>
      <c r="D3621">
        <v>1861</v>
      </c>
    </row>
    <row r="3622" spans="1:4" x14ac:dyDescent="0.2">
      <c r="A3622" t="s">
        <v>3661</v>
      </c>
      <c r="B3622" t="s">
        <v>3653</v>
      </c>
      <c r="C3622" t="s">
        <v>3654</v>
      </c>
      <c r="D3622">
        <v>3577</v>
      </c>
    </row>
    <row r="3623" spans="1:4" x14ac:dyDescent="0.2">
      <c r="A3623" t="s">
        <v>3662</v>
      </c>
      <c r="B3623" t="s">
        <v>3653</v>
      </c>
      <c r="C3623" t="s">
        <v>3654</v>
      </c>
      <c r="D3623">
        <v>5353</v>
      </c>
    </row>
    <row r="3624" spans="1:4" x14ac:dyDescent="0.2">
      <c r="A3624" t="s">
        <v>3663</v>
      </c>
      <c r="B3624" t="s">
        <v>3653</v>
      </c>
      <c r="C3624" t="s">
        <v>3654</v>
      </c>
      <c r="D3624">
        <v>2577</v>
      </c>
    </row>
    <row r="3625" spans="1:4" x14ac:dyDescent="0.2">
      <c r="A3625" t="s">
        <v>3664</v>
      </c>
      <c r="B3625" t="s">
        <v>3653</v>
      </c>
      <c r="C3625" t="s">
        <v>3654</v>
      </c>
      <c r="D3625">
        <v>1922</v>
      </c>
    </row>
    <row r="3626" spans="1:4" x14ac:dyDescent="0.2">
      <c r="A3626" t="s">
        <v>3665</v>
      </c>
      <c r="B3626" t="s">
        <v>3653</v>
      </c>
      <c r="C3626" t="s">
        <v>3654</v>
      </c>
      <c r="D3626">
        <v>789</v>
      </c>
    </row>
    <row r="3627" spans="1:4" x14ac:dyDescent="0.2">
      <c r="A3627" t="s">
        <v>3666</v>
      </c>
      <c r="B3627" t="s">
        <v>3653</v>
      </c>
      <c r="C3627" t="s">
        <v>3654</v>
      </c>
      <c r="D3627">
        <v>6627</v>
      </c>
    </row>
    <row r="3628" spans="1:4" x14ac:dyDescent="0.2">
      <c r="A3628" t="s">
        <v>3667</v>
      </c>
      <c r="B3628" t="s">
        <v>3653</v>
      </c>
      <c r="C3628" t="s">
        <v>3654</v>
      </c>
      <c r="D3628">
        <v>4039</v>
      </c>
    </row>
    <row r="3629" spans="1:4" x14ac:dyDescent="0.2">
      <c r="A3629" t="s">
        <v>3668</v>
      </c>
      <c r="B3629" t="s">
        <v>3653</v>
      </c>
      <c r="C3629" t="s">
        <v>3654</v>
      </c>
      <c r="D3629">
        <v>1660</v>
      </c>
    </row>
    <row r="3630" spans="1:4" x14ac:dyDescent="0.2">
      <c r="A3630" t="s">
        <v>3669</v>
      </c>
      <c r="B3630" t="s">
        <v>3653</v>
      </c>
      <c r="C3630" t="s">
        <v>3654</v>
      </c>
      <c r="D3630">
        <v>7679</v>
      </c>
    </row>
    <row r="3631" spans="1:4" x14ac:dyDescent="0.2">
      <c r="A3631" t="s">
        <v>3670</v>
      </c>
      <c r="B3631" t="s">
        <v>3653</v>
      </c>
      <c r="C3631" t="s">
        <v>3654</v>
      </c>
      <c r="D3631">
        <v>2790</v>
      </c>
    </row>
    <row r="3632" spans="1:4" x14ac:dyDescent="0.2">
      <c r="A3632" t="s">
        <v>3671</v>
      </c>
      <c r="B3632" t="s">
        <v>3653</v>
      </c>
      <c r="C3632" t="s">
        <v>3654</v>
      </c>
      <c r="D3632">
        <v>2911</v>
      </c>
    </row>
    <row r="3633" spans="1:4" x14ac:dyDescent="0.2">
      <c r="A3633" t="s">
        <v>3672</v>
      </c>
      <c r="B3633" t="s">
        <v>3653</v>
      </c>
      <c r="C3633" t="s">
        <v>3654</v>
      </c>
      <c r="D3633">
        <v>3866</v>
      </c>
    </row>
    <row r="3634" spans="1:4" x14ac:dyDescent="0.2">
      <c r="A3634" t="s">
        <v>3673</v>
      </c>
      <c r="B3634" t="s">
        <v>3653</v>
      </c>
      <c r="C3634" t="s">
        <v>3654</v>
      </c>
      <c r="D3634">
        <v>1087</v>
      </c>
    </row>
    <row r="3635" spans="1:4" x14ac:dyDescent="0.2">
      <c r="A3635" t="s">
        <v>3674</v>
      </c>
      <c r="B3635" t="s">
        <v>3653</v>
      </c>
      <c r="C3635" t="s">
        <v>3654</v>
      </c>
      <c r="D3635">
        <v>696</v>
      </c>
    </row>
    <row r="3636" spans="1:4" x14ac:dyDescent="0.2">
      <c r="A3636" t="s">
        <v>3675</v>
      </c>
      <c r="B3636" t="s">
        <v>3653</v>
      </c>
      <c r="C3636" t="s">
        <v>3654</v>
      </c>
      <c r="D3636">
        <v>13409</v>
      </c>
    </row>
    <row r="3637" spans="1:4" x14ac:dyDescent="0.2">
      <c r="A3637" t="s">
        <v>3676</v>
      </c>
      <c r="B3637" t="s">
        <v>3653</v>
      </c>
      <c r="C3637" t="s">
        <v>3654</v>
      </c>
      <c r="D3637">
        <v>620</v>
      </c>
    </row>
    <row r="3638" spans="1:4" x14ac:dyDescent="0.2">
      <c r="A3638" t="s">
        <v>3677</v>
      </c>
      <c r="B3638" t="s">
        <v>3653</v>
      </c>
      <c r="C3638" t="s">
        <v>3654</v>
      </c>
      <c r="D3638">
        <v>703</v>
      </c>
    </row>
    <row r="3639" spans="1:4" x14ac:dyDescent="0.2">
      <c r="A3639" t="s">
        <v>3678</v>
      </c>
      <c r="B3639" t="s">
        <v>3653</v>
      </c>
      <c r="C3639" t="s">
        <v>3654</v>
      </c>
      <c r="D3639">
        <v>11378</v>
      </c>
    </row>
    <row r="3640" spans="1:4" x14ac:dyDescent="0.2">
      <c r="A3640" t="s">
        <v>3679</v>
      </c>
      <c r="B3640" t="s">
        <v>3653</v>
      </c>
      <c r="C3640" t="s">
        <v>3654</v>
      </c>
      <c r="D3640">
        <v>15806</v>
      </c>
    </row>
    <row r="3641" spans="1:4" x14ac:dyDescent="0.2">
      <c r="A3641" t="s">
        <v>3680</v>
      </c>
      <c r="B3641" t="s">
        <v>3653</v>
      </c>
      <c r="C3641" t="s">
        <v>3654</v>
      </c>
      <c r="D3641">
        <v>2231</v>
      </c>
    </row>
    <row r="3642" spans="1:4" x14ac:dyDescent="0.2">
      <c r="A3642" t="s">
        <v>3681</v>
      </c>
      <c r="B3642" t="s">
        <v>3653</v>
      </c>
      <c r="C3642" t="s">
        <v>3654</v>
      </c>
      <c r="D3642">
        <v>532</v>
      </c>
    </row>
    <row r="3643" spans="1:4" x14ac:dyDescent="0.2">
      <c r="A3643" t="s">
        <v>3682</v>
      </c>
      <c r="B3643" t="s">
        <v>3653</v>
      </c>
      <c r="C3643" t="s">
        <v>3654</v>
      </c>
      <c r="D3643">
        <v>3269</v>
      </c>
    </row>
    <row r="3644" spans="1:4" x14ac:dyDescent="0.2">
      <c r="A3644" t="s">
        <v>3683</v>
      </c>
      <c r="B3644" t="s">
        <v>3653</v>
      </c>
      <c r="C3644" t="s">
        <v>3654</v>
      </c>
      <c r="D3644">
        <v>2247</v>
      </c>
    </row>
    <row r="3645" spans="1:4" x14ac:dyDescent="0.2">
      <c r="A3645" t="s">
        <v>3684</v>
      </c>
      <c r="B3645" t="s">
        <v>3653</v>
      </c>
      <c r="C3645" t="s">
        <v>3654</v>
      </c>
      <c r="D3645">
        <v>2389</v>
      </c>
    </row>
    <row r="3646" spans="1:4" x14ac:dyDescent="0.2">
      <c r="A3646" t="s">
        <v>3685</v>
      </c>
      <c r="B3646" t="s">
        <v>3653</v>
      </c>
      <c r="C3646" t="s">
        <v>3654</v>
      </c>
      <c r="D3646">
        <v>192</v>
      </c>
    </row>
    <row r="3647" spans="1:4" x14ac:dyDescent="0.2">
      <c r="A3647" t="s">
        <v>3686</v>
      </c>
      <c r="B3647" t="s">
        <v>3653</v>
      </c>
      <c r="C3647" t="s">
        <v>3654</v>
      </c>
      <c r="D3647">
        <v>134</v>
      </c>
    </row>
    <row r="3648" spans="1:4" x14ac:dyDescent="0.2">
      <c r="A3648" t="s">
        <v>3687</v>
      </c>
      <c r="B3648" t="s">
        <v>3653</v>
      </c>
      <c r="C3648" t="s">
        <v>3654</v>
      </c>
      <c r="D3648">
        <v>1351</v>
      </c>
    </row>
    <row r="3649" spans="1:4" x14ac:dyDescent="0.2">
      <c r="A3649" t="s">
        <v>3688</v>
      </c>
      <c r="B3649" t="s">
        <v>3653</v>
      </c>
      <c r="C3649" t="s">
        <v>3654</v>
      </c>
      <c r="D3649">
        <v>3014</v>
      </c>
    </row>
    <row r="3650" spans="1:4" x14ac:dyDescent="0.2">
      <c r="A3650" t="s">
        <v>3689</v>
      </c>
      <c r="B3650" t="s">
        <v>3653</v>
      </c>
      <c r="C3650" t="s">
        <v>3654</v>
      </c>
      <c r="D3650">
        <v>6279</v>
      </c>
    </row>
    <row r="3651" spans="1:4" x14ac:dyDescent="0.2">
      <c r="A3651" t="s">
        <v>3690</v>
      </c>
      <c r="B3651" t="s">
        <v>3653</v>
      </c>
      <c r="C3651" t="s">
        <v>3654</v>
      </c>
      <c r="D3651">
        <v>1197</v>
      </c>
    </row>
    <row r="3652" spans="1:4" x14ac:dyDescent="0.2">
      <c r="A3652" t="s">
        <v>3691</v>
      </c>
      <c r="B3652" t="s">
        <v>3653</v>
      </c>
      <c r="C3652" t="s">
        <v>3654</v>
      </c>
      <c r="D3652">
        <v>642</v>
      </c>
    </row>
    <row r="3653" spans="1:4" x14ac:dyDescent="0.2">
      <c r="A3653" t="s">
        <v>3692</v>
      </c>
      <c r="B3653" t="s">
        <v>3653</v>
      </c>
      <c r="C3653" t="s">
        <v>3654</v>
      </c>
      <c r="D3653">
        <v>1027</v>
      </c>
    </row>
    <row r="3654" spans="1:4" x14ac:dyDescent="0.2">
      <c r="A3654" t="s">
        <v>3693</v>
      </c>
      <c r="B3654" t="s">
        <v>3653</v>
      </c>
      <c r="C3654" t="s">
        <v>3654</v>
      </c>
      <c r="D3654">
        <v>620</v>
      </c>
    </row>
    <row r="3655" spans="1:4" x14ac:dyDescent="0.2">
      <c r="A3655" t="s">
        <v>3694</v>
      </c>
      <c r="B3655" t="s">
        <v>3653</v>
      </c>
      <c r="C3655" t="s">
        <v>3654</v>
      </c>
      <c r="D3655">
        <v>11141</v>
      </c>
    </row>
    <row r="3656" spans="1:4" x14ac:dyDescent="0.2">
      <c r="A3656" t="s">
        <v>3695</v>
      </c>
      <c r="B3656" t="s">
        <v>3653</v>
      </c>
      <c r="C3656" t="s">
        <v>3654</v>
      </c>
      <c r="D3656">
        <v>4790</v>
      </c>
    </row>
    <row r="3657" spans="1:4" x14ac:dyDescent="0.2">
      <c r="A3657" t="s">
        <v>3696</v>
      </c>
      <c r="B3657" t="s">
        <v>3653</v>
      </c>
      <c r="C3657" t="s">
        <v>3654</v>
      </c>
      <c r="D3657">
        <v>374</v>
      </c>
    </row>
    <row r="3658" spans="1:4" x14ac:dyDescent="0.2">
      <c r="A3658" t="s">
        <v>3697</v>
      </c>
      <c r="B3658" t="s">
        <v>3653</v>
      </c>
      <c r="C3658" t="s">
        <v>3654</v>
      </c>
      <c r="D3658">
        <v>13647</v>
      </c>
    </row>
    <row r="3659" spans="1:4" x14ac:dyDescent="0.2">
      <c r="A3659" t="s">
        <v>3698</v>
      </c>
      <c r="B3659" t="s">
        <v>3653</v>
      </c>
      <c r="C3659" t="s">
        <v>3654</v>
      </c>
      <c r="D3659">
        <v>784</v>
      </c>
    </row>
    <row r="3660" spans="1:4" x14ac:dyDescent="0.2">
      <c r="A3660" t="s">
        <v>3699</v>
      </c>
      <c r="B3660" t="s">
        <v>3653</v>
      </c>
      <c r="C3660" t="s">
        <v>3654</v>
      </c>
      <c r="D3660">
        <v>3885</v>
      </c>
    </row>
    <row r="3661" spans="1:4" x14ac:dyDescent="0.2">
      <c r="A3661" t="s">
        <v>3700</v>
      </c>
      <c r="B3661" t="s">
        <v>3653</v>
      </c>
      <c r="C3661" t="s">
        <v>3654</v>
      </c>
      <c r="D3661">
        <v>6447</v>
      </c>
    </row>
    <row r="3662" spans="1:4" x14ac:dyDescent="0.2">
      <c r="A3662" t="s">
        <v>3701</v>
      </c>
      <c r="B3662" t="s">
        <v>3653</v>
      </c>
      <c r="C3662" t="s">
        <v>3654</v>
      </c>
      <c r="D3662">
        <v>700</v>
      </c>
    </row>
    <row r="3663" spans="1:4" x14ac:dyDescent="0.2">
      <c r="A3663" t="s">
        <v>3702</v>
      </c>
      <c r="B3663" t="s">
        <v>3653</v>
      </c>
      <c r="C3663" t="s">
        <v>3654</v>
      </c>
      <c r="D3663">
        <v>2366</v>
      </c>
    </row>
    <row r="3664" spans="1:4" x14ac:dyDescent="0.2">
      <c r="A3664" t="s">
        <v>3703</v>
      </c>
      <c r="B3664" t="s">
        <v>3653</v>
      </c>
      <c r="C3664" t="s">
        <v>3654</v>
      </c>
      <c r="D3664">
        <v>6051</v>
      </c>
    </row>
    <row r="3665" spans="1:4" x14ac:dyDescent="0.2">
      <c r="A3665" t="s">
        <v>3704</v>
      </c>
      <c r="B3665" t="s">
        <v>3653</v>
      </c>
      <c r="C3665" t="s">
        <v>3654</v>
      </c>
      <c r="D3665">
        <v>969</v>
      </c>
    </row>
    <row r="3666" spans="1:4" x14ac:dyDescent="0.2">
      <c r="A3666" t="s">
        <v>3705</v>
      </c>
      <c r="B3666" t="s">
        <v>3653</v>
      </c>
      <c r="C3666" t="s">
        <v>3654</v>
      </c>
      <c r="D3666">
        <v>6581</v>
      </c>
    </row>
    <row r="3667" spans="1:4" x14ac:dyDescent="0.2">
      <c r="A3667" t="s">
        <v>3706</v>
      </c>
      <c r="B3667" t="s">
        <v>3653</v>
      </c>
      <c r="C3667" t="s">
        <v>3654</v>
      </c>
      <c r="D3667">
        <v>1963</v>
      </c>
    </row>
    <row r="3668" spans="1:4" x14ac:dyDescent="0.2">
      <c r="A3668" t="s">
        <v>3707</v>
      </c>
      <c r="B3668" t="s">
        <v>3653</v>
      </c>
      <c r="C3668" t="s">
        <v>3654</v>
      </c>
      <c r="D3668">
        <v>6796</v>
      </c>
    </row>
    <row r="3669" spans="1:4" x14ac:dyDescent="0.2">
      <c r="A3669" t="s">
        <v>3708</v>
      </c>
      <c r="B3669" t="s">
        <v>3653</v>
      </c>
      <c r="C3669" t="s">
        <v>3654</v>
      </c>
      <c r="D3669">
        <v>2709</v>
      </c>
    </row>
    <row r="3670" spans="1:4" x14ac:dyDescent="0.2">
      <c r="A3670" t="s">
        <v>3709</v>
      </c>
      <c r="B3670" t="s">
        <v>3653</v>
      </c>
      <c r="C3670" t="s">
        <v>3654</v>
      </c>
      <c r="D3670">
        <v>1814</v>
      </c>
    </row>
    <row r="3671" spans="1:4" x14ac:dyDescent="0.2">
      <c r="A3671" t="s">
        <v>3710</v>
      </c>
      <c r="B3671" t="s">
        <v>3653</v>
      </c>
      <c r="C3671" t="s">
        <v>3654</v>
      </c>
      <c r="D3671">
        <v>1648</v>
      </c>
    </row>
    <row r="3672" spans="1:4" x14ac:dyDescent="0.2">
      <c r="A3672" t="s">
        <v>3711</v>
      </c>
      <c r="B3672" t="s">
        <v>3653</v>
      </c>
      <c r="C3672" t="s">
        <v>3654</v>
      </c>
      <c r="D3672">
        <v>558</v>
      </c>
    </row>
    <row r="3673" spans="1:4" x14ac:dyDescent="0.2">
      <c r="A3673" t="s">
        <v>3712</v>
      </c>
      <c r="B3673" t="s">
        <v>3653</v>
      </c>
      <c r="C3673" t="s">
        <v>3654</v>
      </c>
      <c r="D3673">
        <v>5045</v>
      </c>
    </row>
    <row r="3674" spans="1:4" x14ac:dyDescent="0.2">
      <c r="A3674" t="s">
        <v>3713</v>
      </c>
      <c r="B3674" t="s">
        <v>3653</v>
      </c>
      <c r="C3674" t="s">
        <v>3654</v>
      </c>
      <c r="D3674">
        <v>2391</v>
      </c>
    </row>
    <row r="3675" spans="1:4" x14ac:dyDescent="0.2">
      <c r="A3675" t="s">
        <v>3714</v>
      </c>
      <c r="B3675" t="s">
        <v>3653</v>
      </c>
      <c r="C3675" t="s">
        <v>3654</v>
      </c>
      <c r="D3675">
        <v>2641</v>
      </c>
    </row>
    <row r="3676" spans="1:4" x14ac:dyDescent="0.2">
      <c r="A3676" t="s">
        <v>3715</v>
      </c>
      <c r="B3676" t="s">
        <v>3653</v>
      </c>
      <c r="C3676" t="s">
        <v>3654</v>
      </c>
      <c r="D3676">
        <v>2778</v>
      </c>
    </row>
    <row r="3677" spans="1:4" x14ac:dyDescent="0.2">
      <c r="A3677" t="s">
        <v>3716</v>
      </c>
      <c r="B3677" t="s">
        <v>3653</v>
      </c>
      <c r="C3677" t="s">
        <v>3654</v>
      </c>
      <c r="D3677">
        <v>3006</v>
      </c>
    </row>
    <row r="3678" spans="1:4" x14ac:dyDescent="0.2">
      <c r="A3678" t="s">
        <v>3717</v>
      </c>
      <c r="B3678" t="s">
        <v>3653</v>
      </c>
      <c r="C3678" t="s">
        <v>3654</v>
      </c>
      <c r="D3678">
        <v>2010</v>
      </c>
    </row>
    <row r="3679" spans="1:4" x14ac:dyDescent="0.2">
      <c r="A3679" t="s">
        <v>3718</v>
      </c>
      <c r="B3679" t="s">
        <v>3653</v>
      </c>
      <c r="C3679" t="s">
        <v>3654</v>
      </c>
      <c r="D3679">
        <v>5044</v>
      </c>
    </row>
    <row r="3680" spans="1:4" x14ac:dyDescent="0.2">
      <c r="A3680" t="s">
        <v>3719</v>
      </c>
      <c r="B3680" t="s">
        <v>3653</v>
      </c>
      <c r="C3680" t="s">
        <v>3654</v>
      </c>
      <c r="D3680">
        <v>3008</v>
      </c>
    </row>
    <row r="3681" spans="1:4" x14ac:dyDescent="0.2">
      <c r="A3681" t="s">
        <v>3720</v>
      </c>
      <c r="B3681" t="s">
        <v>3653</v>
      </c>
      <c r="C3681" t="s">
        <v>3654</v>
      </c>
      <c r="D3681">
        <v>5409</v>
      </c>
    </row>
    <row r="3682" spans="1:4" x14ac:dyDescent="0.2">
      <c r="A3682" t="s">
        <v>3721</v>
      </c>
      <c r="B3682" t="s">
        <v>3653</v>
      </c>
      <c r="C3682" t="s">
        <v>3654</v>
      </c>
      <c r="D3682">
        <v>2372</v>
      </c>
    </row>
    <row r="3683" spans="1:4" x14ac:dyDescent="0.2">
      <c r="A3683" t="s">
        <v>3722</v>
      </c>
      <c r="B3683" t="s">
        <v>3653</v>
      </c>
      <c r="C3683" t="s">
        <v>3654</v>
      </c>
      <c r="D3683">
        <v>9375</v>
      </c>
    </row>
    <row r="3684" spans="1:4" x14ac:dyDescent="0.2">
      <c r="A3684" t="s">
        <v>3723</v>
      </c>
      <c r="B3684" t="s">
        <v>3653</v>
      </c>
      <c r="C3684" t="s">
        <v>3654</v>
      </c>
      <c r="D3684">
        <v>2737</v>
      </c>
    </row>
    <row r="3685" spans="1:4" x14ac:dyDescent="0.2">
      <c r="A3685" t="s">
        <v>3724</v>
      </c>
      <c r="B3685" t="s">
        <v>3653</v>
      </c>
      <c r="C3685" t="s">
        <v>3654</v>
      </c>
      <c r="D3685">
        <v>5698</v>
      </c>
    </row>
    <row r="3686" spans="1:4" x14ac:dyDescent="0.2">
      <c r="A3686" t="s">
        <v>3725</v>
      </c>
      <c r="B3686" t="s">
        <v>3653</v>
      </c>
      <c r="C3686" t="s">
        <v>3654</v>
      </c>
      <c r="D3686">
        <v>2595</v>
      </c>
    </row>
    <row r="3687" spans="1:4" x14ac:dyDescent="0.2">
      <c r="A3687" t="s">
        <v>3726</v>
      </c>
      <c r="B3687" t="s">
        <v>3653</v>
      </c>
      <c r="C3687" t="s">
        <v>3654</v>
      </c>
      <c r="D3687">
        <v>1503</v>
      </c>
    </row>
    <row r="3688" spans="1:4" x14ac:dyDescent="0.2">
      <c r="A3688" t="s">
        <v>3727</v>
      </c>
      <c r="B3688" t="s">
        <v>3653</v>
      </c>
      <c r="C3688" t="s">
        <v>3654</v>
      </c>
      <c r="D3688">
        <v>2650</v>
      </c>
    </row>
    <row r="3689" spans="1:4" x14ac:dyDescent="0.2">
      <c r="A3689" t="s">
        <v>3728</v>
      </c>
      <c r="B3689" t="s">
        <v>3653</v>
      </c>
      <c r="C3689" t="s">
        <v>3654</v>
      </c>
      <c r="D3689">
        <v>5572</v>
      </c>
    </row>
    <row r="3690" spans="1:4" x14ac:dyDescent="0.2">
      <c r="A3690" t="s">
        <v>3729</v>
      </c>
      <c r="B3690" t="s">
        <v>3653</v>
      </c>
      <c r="C3690" t="s">
        <v>3654</v>
      </c>
      <c r="D3690">
        <v>6880</v>
      </c>
    </row>
    <row r="3691" spans="1:4" x14ac:dyDescent="0.2">
      <c r="A3691" t="s">
        <v>3730</v>
      </c>
      <c r="B3691" t="s">
        <v>3653</v>
      </c>
      <c r="C3691" t="s">
        <v>3654</v>
      </c>
      <c r="D3691">
        <v>3536</v>
      </c>
    </row>
    <row r="3692" spans="1:4" x14ac:dyDescent="0.2">
      <c r="A3692" t="s">
        <v>3731</v>
      </c>
      <c r="B3692" t="s">
        <v>3653</v>
      </c>
      <c r="C3692" t="s">
        <v>3654</v>
      </c>
      <c r="D3692">
        <v>927</v>
      </c>
    </row>
    <row r="3693" spans="1:4" x14ac:dyDescent="0.2">
      <c r="A3693" t="s">
        <v>3732</v>
      </c>
      <c r="B3693" t="s">
        <v>3653</v>
      </c>
      <c r="C3693" t="s">
        <v>3654</v>
      </c>
      <c r="D3693">
        <v>1484</v>
      </c>
    </row>
    <row r="3694" spans="1:4" x14ac:dyDescent="0.2">
      <c r="A3694" t="s">
        <v>3733</v>
      </c>
      <c r="B3694" t="s">
        <v>3653</v>
      </c>
      <c r="C3694" t="s">
        <v>3654</v>
      </c>
      <c r="D3694">
        <v>4187</v>
      </c>
    </row>
    <row r="3695" spans="1:4" x14ac:dyDescent="0.2">
      <c r="A3695" t="s">
        <v>3734</v>
      </c>
      <c r="B3695" t="s">
        <v>3653</v>
      </c>
      <c r="C3695" t="s">
        <v>3654</v>
      </c>
      <c r="D3695">
        <v>266</v>
      </c>
    </row>
    <row r="3696" spans="1:4" x14ac:dyDescent="0.2">
      <c r="A3696" t="s">
        <v>3735</v>
      </c>
      <c r="B3696" t="s">
        <v>3653</v>
      </c>
      <c r="C3696" t="s">
        <v>3654</v>
      </c>
      <c r="D3696">
        <v>809</v>
      </c>
    </row>
    <row r="3697" spans="1:4" x14ac:dyDescent="0.2">
      <c r="A3697" t="s">
        <v>3736</v>
      </c>
      <c r="B3697" t="s">
        <v>3653</v>
      </c>
      <c r="C3697" t="s">
        <v>3654</v>
      </c>
      <c r="D3697">
        <v>1033</v>
      </c>
    </row>
    <row r="3698" spans="1:4" x14ac:dyDescent="0.2">
      <c r="A3698" t="s">
        <v>3737</v>
      </c>
      <c r="B3698" t="s">
        <v>3653</v>
      </c>
      <c r="C3698" t="s">
        <v>3654</v>
      </c>
      <c r="D3698">
        <v>3023</v>
      </c>
    </row>
    <row r="3699" spans="1:4" x14ac:dyDescent="0.2">
      <c r="A3699" t="s">
        <v>3738</v>
      </c>
      <c r="B3699" t="s">
        <v>3653</v>
      </c>
      <c r="C3699" t="s">
        <v>3654</v>
      </c>
      <c r="D3699">
        <v>560</v>
      </c>
    </row>
    <row r="3700" spans="1:4" x14ac:dyDescent="0.2">
      <c r="A3700" t="s">
        <v>3739</v>
      </c>
      <c r="B3700" t="s">
        <v>3653</v>
      </c>
      <c r="C3700" t="s">
        <v>3654</v>
      </c>
      <c r="D3700">
        <v>508</v>
      </c>
    </row>
    <row r="3701" spans="1:4" x14ac:dyDescent="0.2">
      <c r="A3701" t="s">
        <v>3740</v>
      </c>
      <c r="B3701" t="s">
        <v>3653</v>
      </c>
      <c r="C3701" t="s">
        <v>3654</v>
      </c>
      <c r="D3701">
        <v>5032</v>
      </c>
    </row>
    <row r="3702" spans="1:4" x14ac:dyDescent="0.2">
      <c r="A3702" t="s">
        <v>3741</v>
      </c>
      <c r="B3702" t="s">
        <v>3653</v>
      </c>
      <c r="C3702" t="s">
        <v>3654</v>
      </c>
      <c r="D3702">
        <v>6066</v>
      </c>
    </row>
    <row r="3703" spans="1:4" x14ac:dyDescent="0.2">
      <c r="A3703" t="s">
        <v>3742</v>
      </c>
      <c r="B3703" t="s">
        <v>3653</v>
      </c>
      <c r="C3703" t="s">
        <v>3654</v>
      </c>
      <c r="D3703">
        <v>1091</v>
      </c>
    </row>
    <row r="3704" spans="1:4" x14ac:dyDescent="0.2">
      <c r="A3704" t="s">
        <v>3743</v>
      </c>
      <c r="B3704" t="s">
        <v>3653</v>
      </c>
      <c r="C3704" t="s">
        <v>3654</v>
      </c>
      <c r="D3704">
        <v>315</v>
      </c>
    </row>
    <row r="3705" spans="1:4" x14ac:dyDescent="0.2">
      <c r="A3705" t="s">
        <v>3744</v>
      </c>
      <c r="B3705" t="s">
        <v>3653</v>
      </c>
      <c r="C3705" t="s">
        <v>3654</v>
      </c>
      <c r="D3705">
        <v>502</v>
      </c>
    </row>
    <row r="3706" spans="1:4" x14ac:dyDescent="0.2">
      <c r="A3706" t="s">
        <v>3745</v>
      </c>
      <c r="B3706" t="s">
        <v>3653</v>
      </c>
      <c r="C3706" t="s">
        <v>3654</v>
      </c>
      <c r="D3706">
        <v>2479</v>
      </c>
    </row>
    <row r="3707" spans="1:4" x14ac:dyDescent="0.2">
      <c r="A3707" t="s">
        <v>3746</v>
      </c>
      <c r="B3707" t="s">
        <v>3653</v>
      </c>
      <c r="C3707" t="s">
        <v>3654</v>
      </c>
      <c r="D3707">
        <v>2054</v>
      </c>
    </row>
    <row r="3708" spans="1:4" x14ac:dyDescent="0.2">
      <c r="A3708" t="s">
        <v>3747</v>
      </c>
      <c r="B3708" t="s">
        <v>3653</v>
      </c>
      <c r="C3708" t="s">
        <v>3654</v>
      </c>
      <c r="D3708">
        <v>2995</v>
      </c>
    </row>
    <row r="3709" spans="1:4" x14ac:dyDescent="0.2">
      <c r="A3709" t="s">
        <v>3748</v>
      </c>
      <c r="B3709" t="s">
        <v>3653</v>
      </c>
      <c r="C3709" t="s">
        <v>3654</v>
      </c>
      <c r="D3709">
        <v>8072</v>
      </c>
    </row>
    <row r="3710" spans="1:4" x14ac:dyDescent="0.2">
      <c r="A3710" t="s">
        <v>3749</v>
      </c>
      <c r="B3710" t="s">
        <v>3653</v>
      </c>
      <c r="C3710" t="s">
        <v>3654</v>
      </c>
      <c r="D3710">
        <v>7681</v>
      </c>
    </row>
    <row r="3711" spans="1:4" x14ac:dyDescent="0.2">
      <c r="A3711" t="s">
        <v>3750</v>
      </c>
      <c r="B3711" t="s">
        <v>3653</v>
      </c>
      <c r="C3711" t="s">
        <v>3654</v>
      </c>
      <c r="D3711">
        <v>6117</v>
      </c>
    </row>
    <row r="3712" spans="1:4" x14ac:dyDescent="0.2">
      <c r="A3712" t="s">
        <v>3751</v>
      </c>
      <c r="B3712" t="s">
        <v>3653</v>
      </c>
      <c r="C3712" t="s">
        <v>3654</v>
      </c>
      <c r="D3712">
        <v>1161</v>
      </c>
    </row>
    <row r="3713" spans="1:4" x14ac:dyDescent="0.2">
      <c r="A3713" t="s">
        <v>3752</v>
      </c>
      <c r="B3713" t="s">
        <v>3653</v>
      </c>
      <c r="C3713" t="s">
        <v>3654</v>
      </c>
      <c r="D3713">
        <v>2223</v>
      </c>
    </row>
    <row r="3714" spans="1:4" x14ac:dyDescent="0.2">
      <c r="A3714" t="s">
        <v>3753</v>
      </c>
      <c r="B3714" t="s">
        <v>3653</v>
      </c>
      <c r="C3714" t="s">
        <v>3654</v>
      </c>
      <c r="D3714">
        <v>2417</v>
      </c>
    </row>
    <row r="3715" spans="1:4" x14ac:dyDescent="0.2">
      <c r="A3715" t="s">
        <v>3754</v>
      </c>
      <c r="B3715" t="s">
        <v>3653</v>
      </c>
      <c r="C3715" t="s">
        <v>3654</v>
      </c>
      <c r="D3715">
        <v>1333</v>
      </c>
    </row>
    <row r="3716" spans="1:4" x14ac:dyDescent="0.2">
      <c r="A3716" t="s">
        <v>3755</v>
      </c>
      <c r="B3716" t="s">
        <v>3653</v>
      </c>
      <c r="C3716" t="s">
        <v>3654</v>
      </c>
      <c r="D3716">
        <v>1682</v>
      </c>
    </row>
    <row r="3717" spans="1:4" x14ac:dyDescent="0.2">
      <c r="A3717" t="s">
        <v>3756</v>
      </c>
      <c r="B3717" t="s">
        <v>3653</v>
      </c>
      <c r="C3717" t="s">
        <v>3654</v>
      </c>
      <c r="D3717">
        <v>419</v>
      </c>
    </row>
    <row r="3718" spans="1:4" x14ac:dyDescent="0.2">
      <c r="A3718" t="s">
        <v>3757</v>
      </c>
      <c r="B3718" t="s">
        <v>3653</v>
      </c>
      <c r="C3718" t="s">
        <v>3654</v>
      </c>
      <c r="D3718">
        <v>482</v>
      </c>
    </row>
    <row r="3719" spans="1:4" x14ac:dyDescent="0.2">
      <c r="A3719" t="s">
        <v>3758</v>
      </c>
      <c r="B3719" t="s">
        <v>3653</v>
      </c>
      <c r="C3719" t="s">
        <v>3654</v>
      </c>
      <c r="D3719">
        <v>3937</v>
      </c>
    </row>
    <row r="3720" spans="1:4" x14ac:dyDescent="0.2">
      <c r="A3720" t="s">
        <v>3759</v>
      </c>
      <c r="B3720" t="s">
        <v>3653</v>
      </c>
      <c r="C3720" t="s">
        <v>3654</v>
      </c>
      <c r="D3720">
        <v>941</v>
      </c>
    </row>
    <row r="3721" spans="1:4" x14ac:dyDescent="0.2">
      <c r="A3721" t="s">
        <v>3760</v>
      </c>
      <c r="B3721" t="s">
        <v>3653</v>
      </c>
      <c r="C3721" t="s">
        <v>3654</v>
      </c>
      <c r="D3721">
        <v>398</v>
      </c>
    </row>
    <row r="3722" spans="1:4" x14ac:dyDescent="0.2">
      <c r="A3722" t="s">
        <v>3761</v>
      </c>
      <c r="B3722" t="s">
        <v>3653</v>
      </c>
      <c r="C3722" t="s">
        <v>3654</v>
      </c>
      <c r="D3722">
        <v>1371</v>
      </c>
    </row>
    <row r="3723" spans="1:4" x14ac:dyDescent="0.2">
      <c r="A3723" t="s">
        <v>3762</v>
      </c>
      <c r="B3723" t="s">
        <v>3653</v>
      </c>
      <c r="C3723" t="s">
        <v>3654</v>
      </c>
      <c r="D3723">
        <v>679</v>
      </c>
    </row>
    <row r="3724" spans="1:4" x14ac:dyDescent="0.2">
      <c r="A3724" t="s">
        <v>3763</v>
      </c>
      <c r="B3724" t="s">
        <v>3653</v>
      </c>
      <c r="C3724" t="s">
        <v>3654</v>
      </c>
      <c r="D3724">
        <v>4144</v>
      </c>
    </row>
    <row r="3725" spans="1:4" x14ac:dyDescent="0.2">
      <c r="A3725" t="s">
        <v>3764</v>
      </c>
      <c r="B3725" t="s">
        <v>3653</v>
      </c>
      <c r="C3725" t="s">
        <v>3654</v>
      </c>
      <c r="D3725">
        <v>9095</v>
      </c>
    </row>
    <row r="3726" spans="1:4" x14ac:dyDescent="0.2">
      <c r="A3726" t="s">
        <v>3765</v>
      </c>
      <c r="B3726" t="s">
        <v>3653</v>
      </c>
      <c r="C3726" t="s">
        <v>3654</v>
      </c>
      <c r="D3726">
        <v>4577</v>
      </c>
    </row>
    <row r="3727" spans="1:4" x14ac:dyDescent="0.2">
      <c r="A3727" t="s">
        <v>3766</v>
      </c>
      <c r="B3727" t="s">
        <v>3653</v>
      </c>
      <c r="C3727" t="s">
        <v>3654</v>
      </c>
      <c r="D3727">
        <v>14262</v>
      </c>
    </row>
    <row r="3728" spans="1:4" x14ac:dyDescent="0.2">
      <c r="A3728" t="s">
        <v>3767</v>
      </c>
      <c r="B3728" t="s">
        <v>3653</v>
      </c>
      <c r="C3728" t="s">
        <v>3654</v>
      </c>
      <c r="D3728">
        <v>2881</v>
      </c>
    </row>
    <row r="3729" spans="1:4" x14ac:dyDescent="0.2">
      <c r="A3729" t="s">
        <v>3768</v>
      </c>
      <c r="B3729" t="s">
        <v>3653</v>
      </c>
      <c r="C3729" t="s">
        <v>3654</v>
      </c>
      <c r="D3729">
        <v>10570</v>
      </c>
    </row>
    <row r="3730" spans="1:4" x14ac:dyDescent="0.2">
      <c r="A3730" t="s">
        <v>3769</v>
      </c>
      <c r="B3730" t="s">
        <v>3653</v>
      </c>
      <c r="C3730" t="s">
        <v>3654</v>
      </c>
      <c r="D3730">
        <v>2213</v>
      </c>
    </row>
    <row r="3731" spans="1:4" x14ac:dyDescent="0.2">
      <c r="A3731" t="s">
        <v>3770</v>
      </c>
      <c r="B3731" t="s">
        <v>3653</v>
      </c>
      <c r="C3731" t="s">
        <v>3654</v>
      </c>
      <c r="D3731">
        <v>2969</v>
      </c>
    </row>
    <row r="3732" spans="1:4" x14ac:dyDescent="0.2">
      <c r="A3732" t="s">
        <v>3771</v>
      </c>
      <c r="B3732" t="s">
        <v>3653</v>
      </c>
      <c r="C3732" t="s">
        <v>3654</v>
      </c>
      <c r="D3732">
        <v>2298</v>
      </c>
    </row>
    <row r="3733" spans="1:4" x14ac:dyDescent="0.2">
      <c r="A3733" t="s">
        <v>3772</v>
      </c>
      <c r="B3733" t="s">
        <v>3653</v>
      </c>
      <c r="C3733" t="s">
        <v>3654</v>
      </c>
      <c r="D3733">
        <v>1741</v>
      </c>
    </row>
    <row r="3734" spans="1:4" x14ac:dyDescent="0.2">
      <c r="A3734" t="s">
        <v>3773</v>
      </c>
      <c r="B3734" t="s">
        <v>3653</v>
      </c>
      <c r="C3734" t="s">
        <v>3654</v>
      </c>
      <c r="D3734">
        <v>7609</v>
      </c>
    </row>
    <row r="3735" spans="1:4" x14ac:dyDescent="0.2">
      <c r="A3735" t="s">
        <v>3774</v>
      </c>
      <c r="B3735" t="s">
        <v>3653</v>
      </c>
      <c r="C3735" t="s">
        <v>3654</v>
      </c>
      <c r="D3735">
        <v>1689</v>
      </c>
    </row>
    <row r="3736" spans="1:4" x14ac:dyDescent="0.2">
      <c r="A3736" t="s">
        <v>3775</v>
      </c>
      <c r="B3736" t="s">
        <v>3653</v>
      </c>
      <c r="C3736" t="s">
        <v>3654</v>
      </c>
      <c r="D3736">
        <v>98287</v>
      </c>
    </row>
    <row r="3737" spans="1:4" x14ac:dyDescent="0.2">
      <c r="A3737" t="s">
        <v>3776</v>
      </c>
      <c r="B3737" t="s">
        <v>3653</v>
      </c>
      <c r="C3737" t="s">
        <v>3654</v>
      </c>
      <c r="D3737">
        <v>2830</v>
      </c>
    </row>
    <row r="3738" spans="1:4" x14ac:dyDescent="0.2">
      <c r="A3738" t="s">
        <v>3777</v>
      </c>
      <c r="B3738" t="s">
        <v>3653</v>
      </c>
      <c r="C3738" t="s">
        <v>3654</v>
      </c>
      <c r="D3738">
        <v>2230</v>
      </c>
    </row>
    <row r="3739" spans="1:4" x14ac:dyDescent="0.2">
      <c r="A3739" t="s">
        <v>3778</v>
      </c>
      <c r="B3739" t="s">
        <v>3653</v>
      </c>
      <c r="C3739" t="s">
        <v>3654</v>
      </c>
      <c r="D3739">
        <v>906</v>
      </c>
    </row>
    <row r="3740" spans="1:4" x14ac:dyDescent="0.2">
      <c r="A3740" t="s">
        <v>3779</v>
      </c>
      <c r="B3740" t="s">
        <v>3653</v>
      </c>
      <c r="C3740" t="s">
        <v>3654</v>
      </c>
      <c r="D3740">
        <v>2222</v>
      </c>
    </row>
    <row r="3741" spans="1:4" x14ac:dyDescent="0.2">
      <c r="A3741" t="s">
        <v>3780</v>
      </c>
      <c r="B3741" t="s">
        <v>3653</v>
      </c>
      <c r="C3741" t="s">
        <v>3654</v>
      </c>
      <c r="D3741">
        <v>775</v>
      </c>
    </row>
    <row r="3742" spans="1:4" x14ac:dyDescent="0.2">
      <c r="A3742" t="s">
        <v>3781</v>
      </c>
      <c r="B3742" t="s">
        <v>3653</v>
      </c>
      <c r="C3742" t="s">
        <v>3654</v>
      </c>
      <c r="D3742">
        <v>606</v>
      </c>
    </row>
    <row r="3743" spans="1:4" x14ac:dyDescent="0.2">
      <c r="A3743" t="s">
        <v>3782</v>
      </c>
      <c r="B3743" t="s">
        <v>3653</v>
      </c>
      <c r="C3743" t="s">
        <v>3654</v>
      </c>
      <c r="D3743">
        <v>1826</v>
      </c>
    </row>
    <row r="3744" spans="1:4" x14ac:dyDescent="0.2">
      <c r="A3744" t="s">
        <v>3783</v>
      </c>
      <c r="B3744" t="s">
        <v>3653</v>
      </c>
      <c r="C3744" t="s">
        <v>3654</v>
      </c>
      <c r="D3744">
        <v>1210</v>
      </c>
    </row>
    <row r="3745" spans="1:4" x14ac:dyDescent="0.2">
      <c r="A3745" t="s">
        <v>3784</v>
      </c>
      <c r="B3745" t="s">
        <v>3653</v>
      </c>
      <c r="C3745" t="s">
        <v>3654</v>
      </c>
      <c r="D3745">
        <v>6403</v>
      </c>
    </row>
    <row r="3746" spans="1:4" x14ac:dyDescent="0.2">
      <c r="A3746" t="s">
        <v>3785</v>
      </c>
      <c r="B3746" t="s">
        <v>3653</v>
      </c>
      <c r="C3746" t="s">
        <v>3654</v>
      </c>
      <c r="D3746">
        <v>1306</v>
      </c>
    </row>
    <row r="3747" spans="1:4" x14ac:dyDescent="0.2">
      <c r="A3747" t="s">
        <v>3786</v>
      </c>
      <c r="B3747" t="s">
        <v>3653</v>
      </c>
      <c r="C3747" t="s">
        <v>3654</v>
      </c>
      <c r="D3747">
        <v>6408</v>
      </c>
    </row>
    <row r="3748" spans="1:4" x14ac:dyDescent="0.2">
      <c r="A3748" t="s">
        <v>3787</v>
      </c>
      <c r="B3748" t="s">
        <v>3653</v>
      </c>
      <c r="C3748" t="s">
        <v>3654</v>
      </c>
      <c r="D3748">
        <v>784</v>
      </c>
    </row>
    <row r="3749" spans="1:4" x14ac:dyDescent="0.2">
      <c r="A3749" t="s">
        <v>3788</v>
      </c>
      <c r="B3749" t="s">
        <v>3653</v>
      </c>
      <c r="C3749" t="s">
        <v>3789</v>
      </c>
      <c r="D3749">
        <v>1731</v>
      </c>
    </row>
    <row r="3750" spans="1:4" x14ac:dyDescent="0.2">
      <c r="A3750" t="s">
        <v>3790</v>
      </c>
      <c r="B3750" t="s">
        <v>3653</v>
      </c>
      <c r="C3750" t="s">
        <v>3789</v>
      </c>
      <c r="D3750">
        <v>7543</v>
      </c>
    </row>
    <row r="3751" spans="1:4" x14ac:dyDescent="0.2">
      <c r="A3751" t="s">
        <v>3791</v>
      </c>
      <c r="B3751" t="s">
        <v>3653</v>
      </c>
      <c r="C3751" t="s">
        <v>3789</v>
      </c>
      <c r="D3751">
        <v>1441</v>
      </c>
    </row>
    <row r="3752" spans="1:4" x14ac:dyDescent="0.2">
      <c r="A3752" t="s">
        <v>3792</v>
      </c>
      <c r="B3752" t="s">
        <v>3653</v>
      </c>
      <c r="C3752" t="s">
        <v>3789</v>
      </c>
      <c r="D3752">
        <v>390</v>
      </c>
    </row>
    <row r="3753" spans="1:4" x14ac:dyDescent="0.2">
      <c r="A3753" t="s">
        <v>3793</v>
      </c>
      <c r="B3753" t="s">
        <v>3653</v>
      </c>
      <c r="C3753" t="s">
        <v>3789</v>
      </c>
      <c r="D3753">
        <v>1752</v>
      </c>
    </row>
    <row r="3754" spans="1:4" x14ac:dyDescent="0.2">
      <c r="A3754" t="s">
        <v>3794</v>
      </c>
      <c r="B3754" t="s">
        <v>3653</v>
      </c>
      <c r="C3754" t="s">
        <v>3789</v>
      </c>
      <c r="D3754">
        <v>3052</v>
      </c>
    </row>
    <row r="3755" spans="1:4" x14ac:dyDescent="0.2">
      <c r="A3755" t="s">
        <v>3795</v>
      </c>
      <c r="B3755" t="s">
        <v>3653</v>
      </c>
      <c r="C3755" t="s">
        <v>3789</v>
      </c>
      <c r="D3755">
        <v>35212</v>
      </c>
    </row>
    <row r="3756" spans="1:4" x14ac:dyDescent="0.2">
      <c r="A3756" t="s">
        <v>3796</v>
      </c>
      <c r="B3756" t="s">
        <v>3653</v>
      </c>
      <c r="C3756" t="s">
        <v>3789</v>
      </c>
      <c r="D3756">
        <v>6528</v>
      </c>
    </row>
    <row r="3757" spans="1:4" x14ac:dyDescent="0.2">
      <c r="A3757" t="s">
        <v>3797</v>
      </c>
      <c r="B3757" t="s">
        <v>3653</v>
      </c>
      <c r="C3757" t="s">
        <v>3789</v>
      </c>
      <c r="D3757">
        <v>8462</v>
      </c>
    </row>
    <row r="3758" spans="1:4" x14ac:dyDescent="0.2">
      <c r="A3758" t="s">
        <v>3798</v>
      </c>
      <c r="B3758" t="s">
        <v>3653</v>
      </c>
      <c r="C3758" t="s">
        <v>3789</v>
      </c>
      <c r="D3758">
        <v>1600</v>
      </c>
    </row>
    <row r="3759" spans="1:4" x14ac:dyDescent="0.2">
      <c r="A3759" t="s">
        <v>3799</v>
      </c>
      <c r="B3759" t="s">
        <v>3653</v>
      </c>
      <c r="C3759" t="s">
        <v>3789</v>
      </c>
      <c r="D3759">
        <v>970</v>
      </c>
    </row>
    <row r="3760" spans="1:4" x14ac:dyDescent="0.2">
      <c r="A3760" t="s">
        <v>3800</v>
      </c>
      <c r="B3760" t="s">
        <v>3653</v>
      </c>
      <c r="C3760" t="s">
        <v>3789</v>
      </c>
      <c r="D3760">
        <v>27041</v>
      </c>
    </row>
    <row r="3761" spans="1:4" x14ac:dyDescent="0.2">
      <c r="A3761" t="s">
        <v>3801</v>
      </c>
      <c r="B3761" t="s">
        <v>3653</v>
      </c>
      <c r="C3761" t="s">
        <v>3789</v>
      </c>
      <c r="D3761">
        <v>767</v>
      </c>
    </row>
    <row r="3762" spans="1:4" x14ac:dyDescent="0.2">
      <c r="A3762" t="s">
        <v>3802</v>
      </c>
      <c r="B3762" t="s">
        <v>3653</v>
      </c>
      <c r="C3762" t="s">
        <v>3789</v>
      </c>
      <c r="D3762">
        <v>1659</v>
      </c>
    </row>
    <row r="3763" spans="1:4" x14ac:dyDescent="0.2">
      <c r="A3763" t="s">
        <v>3803</v>
      </c>
      <c r="B3763" t="s">
        <v>3653</v>
      </c>
      <c r="C3763" t="s">
        <v>3789</v>
      </c>
      <c r="D3763">
        <v>3702</v>
      </c>
    </row>
    <row r="3764" spans="1:4" x14ac:dyDescent="0.2">
      <c r="A3764" t="s">
        <v>3804</v>
      </c>
      <c r="B3764" t="s">
        <v>3653</v>
      </c>
      <c r="C3764" t="s">
        <v>3789</v>
      </c>
      <c r="D3764">
        <v>11960</v>
      </c>
    </row>
    <row r="3765" spans="1:4" x14ac:dyDescent="0.2">
      <c r="A3765" t="s">
        <v>3805</v>
      </c>
      <c r="B3765" t="s">
        <v>3653</v>
      </c>
      <c r="C3765" t="s">
        <v>3789</v>
      </c>
      <c r="D3765">
        <v>2236</v>
      </c>
    </row>
    <row r="3766" spans="1:4" x14ac:dyDescent="0.2">
      <c r="A3766" t="s">
        <v>3806</v>
      </c>
      <c r="B3766" t="s">
        <v>3653</v>
      </c>
      <c r="C3766" t="s">
        <v>3789</v>
      </c>
      <c r="D3766">
        <v>6309</v>
      </c>
    </row>
    <row r="3767" spans="1:4" x14ac:dyDescent="0.2">
      <c r="A3767" t="s">
        <v>3807</v>
      </c>
      <c r="B3767" t="s">
        <v>3653</v>
      </c>
      <c r="C3767" t="s">
        <v>3789</v>
      </c>
      <c r="D3767">
        <v>798</v>
      </c>
    </row>
    <row r="3768" spans="1:4" x14ac:dyDescent="0.2">
      <c r="A3768" t="s">
        <v>3808</v>
      </c>
      <c r="B3768" t="s">
        <v>3653</v>
      </c>
      <c r="C3768" t="s">
        <v>3789</v>
      </c>
      <c r="D3768">
        <v>1548</v>
      </c>
    </row>
    <row r="3769" spans="1:4" x14ac:dyDescent="0.2">
      <c r="A3769" t="s">
        <v>3809</v>
      </c>
      <c r="B3769" t="s">
        <v>3653</v>
      </c>
      <c r="C3769" t="s">
        <v>3789</v>
      </c>
      <c r="D3769">
        <v>2019</v>
      </c>
    </row>
    <row r="3770" spans="1:4" x14ac:dyDescent="0.2">
      <c r="A3770" t="s">
        <v>3810</v>
      </c>
      <c r="B3770" t="s">
        <v>3653</v>
      </c>
      <c r="C3770" t="s">
        <v>3789</v>
      </c>
      <c r="D3770">
        <v>1727</v>
      </c>
    </row>
    <row r="3771" spans="1:4" x14ac:dyDescent="0.2">
      <c r="A3771" t="s">
        <v>3811</v>
      </c>
      <c r="B3771" t="s">
        <v>3653</v>
      </c>
      <c r="C3771" t="s">
        <v>3789</v>
      </c>
      <c r="D3771">
        <v>7199</v>
      </c>
    </row>
    <row r="3772" spans="1:4" x14ac:dyDescent="0.2">
      <c r="A3772" t="s">
        <v>3812</v>
      </c>
      <c r="B3772" t="s">
        <v>3653</v>
      </c>
      <c r="C3772" t="s">
        <v>3789</v>
      </c>
      <c r="D3772">
        <v>2780</v>
      </c>
    </row>
    <row r="3773" spans="1:4" x14ac:dyDescent="0.2">
      <c r="A3773" t="s">
        <v>3813</v>
      </c>
      <c r="B3773" t="s">
        <v>3653</v>
      </c>
      <c r="C3773" t="s">
        <v>3789</v>
      </c>
      <c r="D3773">
        <v>1717</v>
      </c>
    </row>
    <row r="3774" spans="1:4" x14ac:dyDescent="0.2">
      <c r="A3774" t="s">
        <v>3814</v>
      </c>
      <c r="B3774" t="s">
        <v>3653</v>
      </c>
      <c r="C3774" t="s">
        <v>3815</v>
      </c>
      <c r="D3774">
        <v>8586</v>
      </c>
    </row>
    <row r="3775" spans="1:4" x14ac:dyDescent="0.2">
      <c r="A3775" t="s">
        <v>3816</v>
      </c>
      <c r="B3775" t="s">
        <v>3653</v>
      </c>
      <c r="C3775" t="s">
        <v>3815</v>
      </c>
      <c r="D3775">
        <v>881</v>
      </c>
    </row>
    <row r="3776" spans="1:4" x14ac:dyDescent="0.2">
      <c r="A3776" t="s">
        <v>3817</v>
      </c>
      <c r="B3776" t="s">
        <v>3653</v>
      </c>
      <c r="C3776" t="s">
        <v>3815</v>
      </c>
      <c r="D3776">
        <v>13022</v>
      </c>
    </row>
    <row r="3777" spans="1:4" x14ac:dyDescent="0.2">
      <c r="A3777" t="s">
        <v>3818</v>
      </c>
      <c r="B3777" t="s">
        <v>3653</v>
      </c>
      <c r="C3777" t="s">
        <v>3815</v>
      </c>
      <c r="D3777">
        <v>5912</v>
      </c>
    </row>
    <row r="3778" spans="1:4" x14ac:dyDescent="0.2">
      <c r="A3778" t="s">
        <v>3819</v>
      </c>
      <c r="B3778" t="s">
        <v>3653</v>
      </c>
      <c r="C3778" t="s">
        <v>3815</v>
      </c>
      <c r="D3778">
        <v>2077</v>
      </c>
    </row>
    <row r="3779" spans="1:4" x14ac:dyDescent="0.2">
      <c r="A3779" t="s">
        <v>3820</v>
      </c>
      <c r="B3779" t="s">
        <v>3653</v>
      </c>
      <c r="C3779" t="s">
        <v>3815</v>
      </c>
      <c r="D3779">
        <v>202123</v>
      </c>
    </row>
    <row r="3780" spans="1:4" x14ac:dyDescent="0.2">
      <c r="A3780" t="s">
        <v>3821</v>
      </c>
      <c r="B3780" t="s">
        <v>3653</v>
      </c>
      <c r="C3780" t="s">
        <v>3822</v>
      </c>
      <c r="D3780">
        <v>282</v>
      </c>
    </row>
    <row r="3781" spans="1:4" x14ac:dyDescent="0.2">
      <c r="A3781" t="s">
        <v>3823</v>
      </c>
      <c r="B3781" t="s">
        <v>3653</v>
      </c>
      <c r="C3781" t="s">
        <v>3822</v>
      </c>
      <c r="D3781">
        <v>1309</v>
      </c>
    </row>
    <row r="3782" spans="1:4" x14ac:dyDescent="0.2">
      <c r="A3782" t="s">
        <v>3824</v>
      </c>
      <c r="B3782" t="s">
        <v>3653</v>
      </c>
      <c r="C3782" t="s">
        <v>3822</v>
      </c>
      <c r="D3782">
        <v>9025</v>
      </c>
    </row>
    <row r="3783" spans="1:4" x14ac:dyDescent="0.2">
      <c r="A3783" t="s">
        <v>3825</v>
      </c>
      <c r="B3783" t="s">
        <v>3653</v>
      </c>
      <c r="C3783" t="s">
        <v>3822</v>
      </c>
      <c r="D3783">
        <v>15554</v>
      </c>
    </row>
    <row r="3784" spans="1:4" x14ac:dyDescent="0.2">
      <c r="A3784" t="s">
        <v>3826</v>
      </c>
      <c r="B3784" t="s">
        <v>3653</v>
      </c>
      <c r="C3784" t="s">
        <v>3822</v>
      </c>
      <c r="D3784">
        <v>261</v>
      </c>
    </row>
    <row r="3785" spans="1:4" x14ac:dyDescent="0.2">
      <c r="A3785" t="s">
        <v>3827</v>
      </c>
      <c r="B3785" t="s">
        <v>3653</v>
      </c>
      <c r="C3785" t="s">
        <v>3822</v>
      </c>
      <c r="D3785">
        <v>9254</v>
      </c>
    </row>
    <row r="3786" spans="1:4" x14ac:dyDescent="0.2">
      <c r="A3786" t="s">
        <v>3828</v>
      </c>
      <c r="B3786" t="s">
        <v>3653</v>
      </c>
      <c r="C3786" t="s">
        <v>3822</v>
      </c>
      <c r="D3786">
        <v>2552</v>
      </c>
    </row>
    <row r="3787" spans="1:4" x14ac:dyDescent="0.2">
      <c r="A3787" t="s">
        <v>3829</v>
      </c>
      <c r="B3787" t="s">
        <v>3653</v>
      </c>
      <c r="C3787" t="s">
        <v>3822</v>
      </c>
      <c r="D3787">
        <v>6504</v>
      </c>
    </row>
    <row r="3788" spans="1:4" x14ac:dyDescent="0.2">
      <c r="A3788" t="s">
        <v>3830</v>
      </c>
      <c r="B3788" t="s">
        <v>3653</v>
      </c>
      <c r="C3788" t="s">
        <v>3822</v>
      </c>
      <c r="D3788">
        <v>8440</v>
      </c>
    </row>
    <row r="3789" spans="1:4" x14ac:dyDescent="0.2">
      <c r="A3789" t="s">
        <v>3831</v>
      </c>
      <c r="B3789" t="s">
        <v>3653</v>
      </c>
      <c r="C3789" t="s">
        <v>3822</v>
      </c>
      <c r="D3789">
        <v>913</v>
      </c>
    </row>
    <row r="3790" spans="1:4" x14ac:dyDescent="0.2">
      <c r="A3790" t="s">
        <v>3832</v>
      </c>
      <c r="B3790" t="s">
        <v>3653</v>
      </c>
      <c r="C3790" t="s">
        <v>3822</v>
      </c>
      <c r="D3790">
        <v>1606</v>
      </c>
    </row>
    <row r="3791" spans="1:4" x14ac:dyDescent="0.2">
      <c r="A3791" t="s">
        <v>3833</v>
      </c>
      <c r="B3791" t="s">
        <v>3653</v>
      </c>
      <c r="C3791" t="s">
        <v>3822</v>
      </c>
      <c r="D3791">
        <v>5188</v>
      </c>
    </row>
    <row r="3792" spans="1:4" x14ac:dyDescent="0.2">
      <c r="A3792" t="s">
        <v>3834</v>
      </c>
      <c r="B3792" t="s">
        <v>3653</v>
      </c>
      <c r="C3792" t="s">
        <v>3822</v>
      </c>
      <c r="D3792">
        <v>421</v>
      </c>
    </row>
    <row r="3793" spans="1:4" x14ac:dyDescent="0.2">
      <c r="A3793" t="s">
        <v>3835</v>
      </c>
      <c r="B3793" t="s">
        <v>3653</v>
      </c>
      <c r="C3793" t="s">
        <v>3822</v>
      </c>
      <c r="D3793">
        <v>1005</v>
      </c>
    </row>
    <row r="3794" spans="1:4" x14ac:dyDescent="0.2">
      <c r="A3794" t="s">
        <v>3836</v>
      </c>
      <c r="B3794" t="s">
        <v>3653</v>
      </c>
      <c r="C3794" t="s">
        <v>3822</v>
      </c>
      <c r="D3794">
        <v>390</v>
      </c>
    </row>
    <row r="3795" spans="1:4" x14ac:dyDescent="0.2">
      <c r="A3795" t="s">
        <v>3837</v>
      </c>
      <c r="B3795" t="s">
        <v>3653</v>
      </c>
      <c r="C3795" t="s">
        <v>3822</v>
      </c>
      <c r="D3795">
        <v>18203</v>
      </c>
    </row>
    <row r="3796" spans="1:4" x14ac:dyDescent="0.2">
      <c r="A3796" t="s">
        <v>3838</v>
      </c>
      <c r="B3796" t="s">
        <v>3653</v>
      </c>
      <c r="C3796" t="s">
        <v>3822</v>
      </c>
      <c r="D3796">
        <v>2748</v>
      </c>
    </row>
    <row r="3797" spans="1:4" x14ac:dyDescent="0.2">
      <c r="A3797" t="s">
        <v>3839</v>
      </c>
      <c r="B3797" t="s">
        <v>3653</v>
      </c>
      <c r="C3797" t="s">
        <v>3822</v>
      </c>
      <c r="D3797">
        <v>387</v>
      </c>
    </row>
    <row r="3798" spans="1:4" x14ac:dyDescent="0.2">
      <c r="A3798" t="s">
        <v>3840</v>
      </c>
      <c r="B3798" t="s">
        <v>3653</v>
      </c>
      <c r="C3798" t="s">
        <v>3822</v>
      </c>
      <c r="D3798">
        <v>1556</v>
      </c>
    </row>
    <row r="3799" spans="1:4" x14ac:dyDescent="0.2">
      <c r="A3799" t="s">
        <v>3841</v>
      </c>
      <c r="B3799" t="s">
        <v>3653</v>
      </c>
      <c r="C3799" t="s">
        <v>3822</v>
      </c>
      <c r="D3799">
        <v>11486</v>
      </c>
    </row>
    <row r="3800" spans="1:4" x14ac:dyDescent="0.2">
      <c r="A3800" t="s">
        <v>3842</v>
      </c>
      <c r="B3800" t="s">
        <v>3653</v>
      </c>
      <c r="C3800" t="s">
        <v>3822</v>
      </c>
      <c r="D3800">
        <v>11537</v>
      </c>
    </row>
    <row r="3801" spans="1:4" x14ac:dyDescent="0.2">
      <c r="A3801" t="s">
        <v>3843</v>
      </c>
      <c r="B3801" t="s">
        <v>3653</v>
      </c>
      <c r="C3801" t="s">
        <v>3822</v>
      </c>
      <c r="D3801">
        <v>645</v>
      </c>
    </row>
    <row r="3802" spans="1:4" x14ac:dyDescent="0.2">
      <c r="A3802" t="s">
        <v>3844</v>
      </c>
      <c r="B3802" t="s">
        <v>3653</v>
      </c>
      <c r="C3802" t="s">
        <v>3822</v>
      </c>
      <c r="D3802">
        <v>11818</v>
      </c>
    </row>
    <row r="3803" spans="1:4" x14ac:dyDescent="0.2">
      <c r="A3803" t="s">
        <v>3845</v>
      </c>
      <c r="B3803" t="s">
        <v>3653</v>
      </c>
      <c r="C3803" t="s">
        <v>3822</v>
      </c>
      <c r="D3803">
        <v>1674</v>
      </c>
    </row>
    <row r="3804" spans="1:4" x14ac:dyDescent="0.2">
      <c r="A3804" t="s">
        <v>3846</v>
      </c>
      <c r="B3804" t="s">
        <v>3653</v>
      </c>
      <c r="C3804" t="s">
        <v>3822</v>
      </c>
      <c r="D3804">
        <v>4517</v>
      </c>
    </row>
    <row r="3805" spans="1:4" x14ac:dyDescent="0.2">
      <c r="A3805" t="s">
        <v>3847</v>
      </c>
      <c r="B3805" t="s">
        <v>3653</v>
      </c>
      <c r="C3805" t="s">
        <v>3822</v>
      </c>
      <c r="D3805">
        <v>2865</v>
      </c>
    </row>
    <row r="3806" spans="1:4" x14ac:dyDescent="0.2">
      <c r="A3806" t="s">
        <v>3848</v>
      </c>
      <c r="B3806" t="s">
        <v>3653</v>
      </c>
      <c r="C3806" t="s">
        <v>3822</v>
      </c>
      <c r="D3806">
        <v>7843</v>
      </c>
    </row>
    <row r="3807" spans="1:4" x14ac:dyDescent="0.2">
      <c r="A3807" t="s">
        <v>3849</v>
      </c>
      <c r="B3807" t="s">
        <v>3653</v>
      </c>
      <c r="C3807" t="s">
        <v>3822</v>
      </c>
      <c r="D3807">
        <v>1567</v>
      </c>
    </row>
    <row r="3808" spans="1:4" x14ac:dyDescent="0.2">
      <c r="A3808" t="s">
        <v>3850</v>
      </c>
      <c r="B3808" t="s">
        <v>3653</v>
      </c>
      <c r="C3808" t="s">
        <v>3822</v>
      </c>
      <c r="D3808">
        <v>3176</v>
      </c>
    </row>
    <row r="3809" spans="1:4" x14ac:dyDescent="0.2">
      <c r="A3809" t="s">
        <v>3851</v>
      </c>
      <c r="B3809" t="s">
        <v>3653</v>
      </c>
      <c r="C3809" t="s">
        <v>3822</v>
      </c>
      <c r="D3809">
        <v>15251</v>
      </c>
    </row>
    <row r="3810" spans="1:4" x14ac:dyDescent="0.2">
      <c r="A3810" t="s">
        <v>3852</v>
      </c>
      <c r="B3810" t="s">
        <v>3653</v>
      </c>
      <c r="C3810" t="s">
        <v>3822</v>
      </c>
      <c r="D3810">
        <v>50583</v>
      </c>
    </row>
    <row r="3811" spans="1:4" x14ac:dyDescent="0.2">
      <c r="A3811" t="s">
        <v>3853</v>
      </c>
      <c r="B3811" t="s">
        <v>3653</v>
      </c>
      <c r="C3811" t="s">
        <v>3822</v>
      </c>
      <c r="D3811">
        <v>8451</v>
      </c>
    </row>
    <row r="3812" spans="1:4" x14ac:dyDescent="0.2">
      <c r="A3812" t="s">
        <v>3854</v>
      </c>
      <c r="B3812" t="s">
        <v>3653</v>
      </c>
      <c r="C3812" t="s">
        <v>3822</v>
      </c>
      <c r="D3812">
        <v>3471</v>
      </c>
    </row>
    <row r="3813" spans="1:4" x14ac:dyDescent="0.2">
      <c r="A3813" t="s">
        <v>3855</v>
      </c>
      <c r="B3813" t="s">
        <v>3653</v>
      </c>
      <c r="C3813" t="s">
        <v>3822</v>
      </c>
      <c r="D3813">
        <v>5779</v>
      </c>
    </row>
    <row r="3814" spans="1:4" x14ac:dyDescent="0.2">
      <c r="A3814" t="s">
        <v>3856</v>
      </c>
      <c r="B3814" t="s">
        <v>3653</v>
      </c>
      <c r="C3814" t="s">
        <v>3822</v>
      </c>
      <c r="D3814">
        <v>19897</v>
      </c>
    </row>
    <row r="3815" spans="1:4" x14ac:dyDescent="0.2">
      <c r="A3815" t="s">
        <v>3857</v>
      </c>
      <c r="B3815" t="s">
        <v>3653</v>
      </c>
      <c r="C3815" t="s">
        <v>3822</v>
      </c>
      <c r="D3815">
        <v>4530</v>
      </c>
    </row>
    <row r="3816" spans="1:4" x14ac:dyDescent="0.2">
      <c r="A3816" t="s">
        <v>3858</v>
      </c>
      <c r="B3816" t="s">
        <v>3653</v>
      </c>
      <c r="C3816" t="s">
        <v>3822</v>
      </c>
      <c r="D3816">
        <v>1496</v>
      </c>
    </row>
    <row r="3817" spans="1:4" x14ac:dyDescent="0.2">
      <c r="A3817" t="s">
        <v>3859</v>
      </c>
      <c r="B3817" t="s">
        <v>3653</v>
      </c>
      <c r="C3817" t="s">
        <v>3822</v>
      </c>
      <c r="D3817">
        <v>4274</v>
      </c>
    </row>
    <row r="3818" spans="1:4" x14ac:dyDescent="0.2">
      <c r="A3818" t="s">
        <v>3860</v>
      </c>
      <c r="B3818" t="s">
        <v>3653</v>
      </c>
      <c r="C3818" t="s">
        <v>3822</v>
      </c>
      <c r="D3818">
        <v>15011</v>
      </c>
    </row>
    <row r="3819" spans="1:4" x14ac:dyDescent="0.2">
      <c r="A3819" t="s">
        <v>3861</v>
      </c>
      <c r="B3819" t="s">
        <v>3653</v>
      </c>
      <c r="C3819" t="s">
        <v>3822</v>
      </c>
      <c r="D3819">
        <v>2221</v>
      </c>
    </row>
    <row r="3820" spans="1:4" x14ac:dyDescent="0.2">
      <c r="A3820" t="s">
        <v>3862</v>
      </c>
      <c r="B3820" t="s">
        <v>3653</v>
      </c>
      <c r="C3820" t="s">
        <v>3822</v>
      </c>
      <c r="D3820">
        <v>6319</v>
      </c>
    </row>
    <row r="3821" spans="1:4" x14ac:dyDescent="0.2">
      <c r="A3821" t="s">
        <v>3863</v>
      </c>
      <c r="B3821" t="s">
        <v>3653</v>
      </c>
      <c r="C3821" t="s">
        <v>3822</v>
      </c>
      <c r="D3821">
        <v>11902</v>
      </c>
    </row>
    <row r="3822" spans="1:4" x14ac:dyDescent="0.2">
      <c r="A3822" t="s">
        <v>3864</v>
      </c>
      <c r="B3822" t="s">
        <v>3653</v>
      </c>
      <c r="C3822" t="s">
        <v>3822</v>
      </c>
      <c r="D3822">
        <v>358</v>
      </c>
    </row>
    <row r="3823" spans="1:4" x14ac:dyDescent="0.2">
      <c r="A3823" t="s">
        <v>3865</v>
      </c>
      <c r="B3823" t="s">
        <v>3653</v>
      </c>
      <c r="C3823" t="s">
        <v>3822</v>
      </c>
      <c r="D3823">
        <v>410</v>
      </c>
    </row>
    <row r="3824" spans="1:4" x14ac:dyDescent="0.2">
      <c r="A3824" t="s">
        <v>3866</v>
      </c>
      <c r="B3824" t="s">
        <v>3653</v>
      </c>
      <c r="C3824" t="s">
        <v>3822</v>
      </c>
      <c r="D3824">
        <v>1814</v>
      </c>
    </row>
    <row r="3825" spans="1:4" x14ac:dyDescent="0.2">
      <c r="A3825" t="s">
        <v>3867</v>
      </c>
      <c r="B3825" t="s">
        <v>3653</v>
      </c>
      <c r="C3825" t="s">
        <v>3822</v>
      </c>
      <c r="D3825">
        <v>818</v>
      </c>
    </row>
    <row r="3826" spans="1:4" x14ac:dyDescent="0.2">
      <c r="A3826" t="s">
        <v>3868</v>
      </c>
      <c r="B3826" t="s">
        <v>3653</v>
      </c>
      <c r="C3826" t="s">
        <v>3822</v>
      </c>
      <c r="D3826">
        <v>1399</v>
      </c>
    </row>
    <row r="3827" spans="1:4" x14ac:dyDescent="0.2">
      <c r="A3827" t="s">
        <v>3869</v>
      </c>
      <c r="B3827" t="s">
        <v>3653</v>
      </c>
      <c r="C3827" t="s">
        <v>3822</v>
      </c>
      <c r="D3827">
        <v>8419</v>
      </c>
    </row>
    <row r="3828" spans="1:4" x14ac:dyDescent="0.2">
      <c r="A3828" t="s">
        <v>3870</v>
      </c>
      <c r="B3828" t="s">
        <v>3653</v>
      </c>
      <c r="C3828" t="s">
        <v>3822</v>
      </c>
      <c r="D3828">
        <v>1715</v>
      </c>
    </row>
    <row r="3829" spans="1:4" x14ac:dyDescent="0.2">
      <c r="A3829" t="s">
        <v>3871</v>
      </c>
      <c r="B3829" t="s">
        <v>3653</v>
      </c>
      <c r="C3829" t="s">
        <v>3822</v>
      </c>
      <c r="D3829">
        <v>3967</v>
      </c>
    </row>
    <row r="3830" spans="1:4" x14ac:dyDescent="0.2">
      <c r="A3830" t="s">
        <v>3872</v>
      </c>
      <c r="B3830" t="s">
        <v>3873</v>
      </c>
      <c r="C3830" t="s">
        <v>3874</v>
      </c>
      <c r="D3830">
        <v>461</v>
      </c>
    </row>
    <row r="3831" spans="1:4" x14ac:dyDescent="0.2">
      <c r="A3831" t="s">
        <v>3875</v>
      </c>
      <c r="B3831" t="s">
        <v>3873</v>
      </c>
      <c r="C3831" t="s">
        <v>3874</v>
      </c>
      <c r="D3831">
        <v>625</v>
      </c>
    </row>
    <row r="3832" spans="1:4" x14ac:dyDescent="0.2">
      <c r="A3832" t="s">
        <v>3876</v>
      </c>
      <c r="B3832" t="s">
        <v>3873</v>
      </c>
      <c r="C3832" t="s">
        <v>3874</v>
      </c>
      <c r="D3832">
        <v>176</v>
      </c>
    </row>
    <row r="3833" spans="1:4" x14ac:dyDescent="0.2">
      <c r="A3833" t="s">
        <v>3877</v>
      </c>
      <c r="B3833" t="s">
        <v>3873</v>
      </c>
      <c r="C3833" t="s">
        <v>3874</v>
      </c>
      <c r="D3833">
        <v>124</v>
      </c>
    </row>
    <row r="3834" spans="1:4" x14ac:dyDescent="0.2">
      <c r="A3834" t="s">
        <v>3878</v>
      </c>
      <c r="B3834" t="s">
        <v>3873</v>
      </c>
      <c r="C3834" t="s">
        <v>3874</v>
      </c>
      <c r="D3834">
        <v>346</v>
      </c>
    </row>
    <row r="3835" spans="1:4" x14ac:dyDescent="0.2">
      <c r="A3835" t="s">
        <v>3879</v>
      </c>
      <c r="B3835" t="s">
        <v>3873</v>
      </c>
      <c r="C3835" t="s">
        <v>3874</v>
      </c>
      <c r="D3835">
        <v>1190</v>
      </c>
    </row>
    <row r="3836" spans="1:4" x14ac:dyDescent="0.2">
      <c r="A3836" t="s">
        <v>3880</v>
      </c>
      <c r="B3836" t="s">
        <v>3873</v>
      </c>
      <c r="C3836" t="s">
        <v>3874</v>
      </c>
      <c r="D3836">
        <v>312</v>
      </c>
    </row>
    <row r="3837" spans="1:4" x14ac:dyDescent="0.2">
      <c r="A3837" t="s">
        <v>3881</v>
      </c>
      <c r="B3837" t="s">
        <v>3873</v>
      </c>
      <c r="C3837" t="s">
        <v>3874</v>
      </c>
      <c r="D3837">
        <v>10416</v>
      </c>
    </row>
    <row r="3838" spans="1:4" x14ac:dyDescent="0.2">
      <c r="A3838" t="s">
        <v>3882</v>
      </c>
      <c r="B3838" t="s">
        <v>3873</v>
      </c>
      <c r="C3838" t="s">
        <v>3874</v>
      </c>
      <c r="D3838">
        <v>463</v>
      </c>
    </row>
    <row r="3839" spans="1:4" x14ac:dyDescent="0.2">
      <c r="A3839" t="s">
        <v>3883</v>
      </c>
      <c r="B3839" t="s">
        <v>3873</v>
      </c>
      <c r="C3839" t="s">
        <v>3874</v>
      </c>
      <c r="D3839">
        <v>873</v>
      </c>
    </row>
    <row r="3840" spans="1:4" x14ac:dyDescent="0.2">
      <c r="A3840" t="s">
        <v>3884</v>
      </c>
      <c r="B3840" t="s">
        <v>3873</v>
      </c>
      <c r="C3840" t="s">
        <v>3874</v>
      </c>
      <c r="D3840">
        <v>5419</v>
      </c>
    </row>
    <row r="3841" spans="1:4" x14ac:dyDescent="0.2">
      <c r="A3841" t="s">
        <v>3885</v>
      </c>
      <c r="B3841" t="s">
        <v>3873</v>
      </c>
      <c r="C3841" t="s">
        <v>3874</v>
      </c>
      <c r="D3841">
        <v>303</v>
      </c>
    </row>
    <row r="3842" spans="1:4" x14ac:dyDescent="0.2">
      <c r="A3842" t="s">
        <v>3886</v>
      </c>
      <c r="B3842" t="s">
        <v>3873</v>
      </c>
      <c r="C3842" t="s">
        <v>3874</v>
      </c>
      <c r="D3842">
        <v>1233</v>
      </c>
    </row>
    <row r="3843" spans="1:4" x14ac:dyDescent="0.2">
      <c r="A3843" t="s">
        <v>3887</v>
      </c>
      <c r="B3843" t="s">
        <v>3873</v>
      </c>
      <c r="C3843" t="s">
        <v>3874</v>
      </c>
      <c r="D3843">
        <v>329</v>
      </c>
    </row>
    <row r="3844" spans="1:4" x14ac:dyDescent="0.2">
      <c r="A3844" t="s">
        <v>3888</v>
      </c>
      <c r="B3844" t="s">
        <v>3873</v>
      </c>
      <c r="C3844" t="s">
        <v>3874</v>
      </c>
      <c r="D3844">
        <v>1253</v>
      </c>
    </row>
    <row r="3845" spans="1:4" x14ac:dyDescent="0.2">
      <c r="A3845" t="s">
        <v>3889</v>
      </c>
      <c r="B3845" t="s">
        <v>3873</v>
      </c>
      <c r="C3845" t="s">
        <v>3874</v>
      </c>
      <c r="D3845">
        <v>1128</v>
      </c>
    </row>
    <row r="3846" spans="1:4" x14ac:dyDescent="0.2">
      <c r="A3846" t="s">
        <v>3890</v>
      </c>
      <c r="B3846" t="s">
        <v>3873</v>
      </c>
      <c r="C3846" t="s">
        <v>3874</v>
      </c>
      <c r="D3846">
        <v>286</v>
      </c>
    </row>
    <row r="3847" spans="1:4" x14ac:dyDescent="0.2">
      <c r="A3847" t="s">
        <v>3891</v>
      </c>
      <c r="B3847" t="s">
        <v>3873</v>
      </c>
      <c r="C3847" t="s">
        <v>3874</v>
      </c>
      <c r="D3847">
        <v>603</v>
      </c>
    </row>
    <row r="3848" spans="1:4" x14ac:dyDescent="0.2">
      <c r="A3848" t="s">
        <v>3892</v>
      </c>
      <c r="B3848" t="s">
        <v>3873</v>
      </c>
      <c r="C3848" t="s">
        <v>3874</v>
      </c>
      <c r="D3848">
        <v>565</v>
      </c>
    </row>
    <row r="3849" spans="1:4" x14ac:dyDescent="0.2">
      <c r="A3849" t="s">
        <v>3893</v>
      </c>
      <c r="B3849" t="s">
        <v>3873</v>
      </c>
      <c r="C3849" t="s">
        <v>3874</v>
      </c>
      <c r="D3849">
        <v>1271</v>
      </c>
    </row>
    <row r="3850" spans="1:4" x14ac:dyDescent="0.2">
      <c r="A3850" t="s">
        <v>3894</v>
      </c>
      <c r="B3850" t="s">
        <v>3873</v>
      </c>
      <c r="C3850" t="s">
        <v>3874</v>
      </c>
      <c r="D3850">
        <v>640</v>
      </c>
    </row>
    <row r="3851" spans="1:4" x14ac:dyDescent="0.2">
      <c r="A3851" t="s">
        <v>3895</v>
      </c>
      <c r="B3851" t="s">
        <v>3873</v>
      </c>
      <c r="C3851" t="s">
        <v>3874</v>
      </c>
      <c r="D3851">
        <v>248</v>
      </c>
    </row>
    <row r="3852" spans="1:4" x14ac:dyDescent="0.2">
      <c r="A3852" t="s">
        <v>3896</v>
      </c>
      <c r="B3852" t="s">
        <v>3873</v>
      </c>
      <c r="C3852" t="s">
        <v>3874</v>
      </c>
      <c r="D3852">
        <v>803</v>
      </c>
    </row>
    <row r="3853" spans="1:4" x14ac:dyDescent="0.2">
      <c r="A3853" t="s">
        <v>3897</v>
      </c>
      <c r="B3853" t="s">
        <v>3873</v>
      </c>
      <c r="C3853" t="s">
        <v>3874</v>
      </c>
      <c r="D3853">
        <v>678</v>
      </c>
    </row>
    <row r="3854" spans="1:4" x14ac:dyDescent="0.2">
      <c r="A3854" t="s">
        <v>3898</v>
      </c>
      <c r="B3854" t="s">
        <v>3873</v>
      </c>
      <c r="C3854" t="s">
        <v>3874</v>
      </c>
      <c r="D3854">
        <v>2257</v>
      </c>
    </row>
    <row r="3855" spans="1:4" x14ac:dyDescent="0.2">
      <c r="A3855" t="s">
        <v>3899</v>
      </c>
      <c r="B3855" t="s">
        <v>3873</v>
      </c>
      <c r="C3855" t="s">
        <v>3874</v>
      </c>
      <c r="D3855">
        <v>6004</v>
      </c>
    </row>
    <row r="3856" spans="1:4" x14ac:dyDescent="0.2">
      <c r="A3856" t="s">
        <v>3900</v>
      </c>
      <c r="B3856" t="s">
        <v>3873</v>
      </c>
      <c r="C3856" t="s">
        <v>3874</v>
      </c>
      <c r="D3856">
        <v>1101</v>
      </c>
    </row>
    <row r="3857" spans="1:4" x14ac:dyDescent="0.2">
      <c r="A3857" t="s">
        <v>3901</v>
      </c>
      <c r="B3857" t="s">
        <v>3873</v>
      </c>
      <c r="C3857" t="s">
        <v>3874</v>
      </c>
      <c r="D3857">
        <v>1990</v>
      </c>
    </row>
    <row r="3858" spans="1:4" x14ac:dyDescent="0.2">
      <c r="A3858" t="s">
        <v>3902</v>
      </c>
      <c r="B3858" t="s">
        <v>3873</v>
      </c>
      <c r="C3858" t="s">
        <v>3874</v>
      </c>
      <c r="D3858">
        <v>1451</v>
      </c>
    </row>
    <row r="3859" spans="1:4" x14ac:dyDescent="0.2">
      <c r="A3859" t="s">
        <v>3903</v>
      </c>
      <c r="B3859" t="s">
        <v>3873</v>
      </c>
      <c r="C3859" t="s">
        <v>3874</v>
      </c>
      <c r="D3859">
        <v>42322</v>
      </c>
    </row>
    <row r="3860" spans="1:4" x14ac:dyDescent="0.2">
      <c r="A3860" t="s">
        <v>3904</v>
      </c>
      <c r="B3860" t="s">
        <v>3873</v>
      </c>
      <c r="C3860" t="s">
        <v>3874</v>
      </c>
      <c r="D3860">
        <v>678</v>
      </c>
    </row>
    <row r="3861" spans="1:4" x14ac:dyDescent="0.2">
      <c r="A3861" t="s">
        <v>3905</v>
      </c>
      <c r="B3861" t="s">
        <v>3873</v>
      </c>
      <c r="C3861" t="s">
        <v>3874</v>
      </c>
      <c r="D3861">
        <v>280</v>
      </c>
    </row>
    <row r="3862" spans="1:4" x14ac:dyDescent="0.2">
      <c r="A3862" t="s">
        <v>3906</v>
      </c>
      <c r="B3862" t="s">
        <v>3873</v>
      </c>
      <c r="C3862" t="s">
        <v>3874</v>
      </c>
      <c r="D3862">
        <v>205</v>
      </c>
    </row>
    <row r="3863" spans="1:4" x14ac:dyDescent="0.2">
      <c r="A3863" t="s">
        <v>3907</v>
      </c>
      <c r="B3863" t="s">
        <v>3873</v>
      </c>
      <c r="C3863" t="s">
        <v>3874</v>
      </c>
      <c r="D3863">
        <v>626</v>
      </c>
    </row>
    <row r="3864" spans="1:4" x14ac:dyDescent="0.2">
      <c r="A3864" t="s">
        <v>3908</v>
      </c>
      <c r="B3864" t="s">
        <v>3873</v>
      </c>
      <c r="C3864" t="s">
        <v>3874</v>
      </c>
      <c r="D3864">
        <v>121</v>
      </c>
    </row>
    <row r="3865" spans="1:4" x14ac:dyDescent="0.2">
      <c r="A3865" t="s">
        <v>3909</v>
      </c>
      <c r="B3865" t="s">
        <v>3873</v>
      </c>
      <c r="C3865" t="s">
        <v>3874</v>
      </c>
      <c r="D3865">
        <v>225</v>
      </c>
    </row>
    <row r="3866" spans="1:4" x14ac:dyDescent="0.2">
      <c r="A3866" t="s">
        <v>3910</v>
      </c>
      <c r="B3866" t="s">
        <v>3873</v>
      </c>
      <c r="C3866" t="s">
        <v>3874</v>
      </c>
      <c r="D3866">
        <v>3386</v>
      </c>
    </row>
    <row r="3867" spans="1:4" x14ac:dyDescent="0.2">
      <c r="A3867" t="s">
        <v>3911</v>
      </c>
      <c r="B3867" t="s">
        <v>3873</v>
      </c>
      <c r="C3867" t="s">
        <v>3874</v>
      </c>
      <c r="D3867">
        <v>912</v>
      </c>
    </row>
    <row r="3868" spans="1:4" x14ac:dyDescent="0.2">
      <c r="A3868" t="s">
        <v>3912</v>
      </c>
      <c r="B3868" t="s">
        <v>3873</v>
      </c>
      <c r="C3868" t="s">
        <v>3874</v>
      </c>
      <c r="D3868">
        <v>541</v>
      </c>
    </row>
    <row r="3869" spans="1:4" x14ac:dyDescent="0.2">
      <c r="A3869" t="s">
        <v>3913</v>
      </c>
      <c r="B3869" t="s">
        <v>3873</v>
      </c>
      <c r="C3869" t="s">
        <v>3874</v>
      </c>
      <c r="D3869">
        <v>1400</v>
      </c>
    </row>
    <row r="3870" spans="1:4" x14ac:dyDescent="0.2">
      <c r="A3870" t="s">
        <v>3914</v>
      </c>
      <c r="B3870" t="s">
        <v>3873</v>
      </c>
      <c r="C3870" t="s">
        <v>3874</v>
      </c>
      <c r="D3870">
        <v>894</v>
      </c>
    </row>
    <row r="3871" spans="1:4" x14ac:dyDescent="0.2">
      <c r="A3871" t="s">
        <v>3915</v>
      </c>
      <c r="B3871" t="s">
        <v>3873</v>
      </c>
      <c r="C3871" t="s">
        <v>3874</v>
      </c>
      <c r="D3871">
        <v>809</v>
      </c>
    </row>
    <row r="3872" spans="1:4" x14ac:dyDescent="0.2">
      <c r="A3872" t="s">
        <v>3916</v>
      </c>
      <c r="B3872" t="s">
        <v>3873</v>
      </c>
      <c r="C3872" t="s">
        <v>3874</v>
      </c>
      <c r="D3872">
        <v>2356</v>
      </c>
    </row>
    <row r="3873" spans="1:4" x14ac:dyDescent="0.2">
      <c r="A3873" t="s">
        <v>3917</v>
      </c>
      <c r="B3873" t="s">
        <v>3873</v>
      </c>
      <c r="C3873" t="s">
        <v>3874</v>
      </c>
      <c r="D3873">
        <v>584</v>
      </c>
    </row>
    <row r="3874" spans="1:4" x14ac:dyDescent="0.2">
      <c r="A3874" t="s">
        <v>3918</v>
      </c>
      <c r="B3874" t="s">
        <v>3873</v>
      </c>
      <c r="C3874" t="s">
        <v>3874</v>
      </c>
      <c r="D3874">
        <v>500</v>
      </c>
    </row>
    <row r="3875" spans="1:4" x14ac:dyDescent="0.2">
      <c r="A3875" t="s">
        <v>3919</v>
      </c>
      <c r="B3875" t="s">
        <v>3873</v>
      </c>
      <c r="C3875" t="s">
        <v>3874</v>
      </c>
      <c r="D3875">
        <v>556</v>
      </c>
    </row>
    <row r="3876" spans="1:4" x14ac:dyDescent="0.2">
      <c r="A3876" t="s">
        <v>3920</v>
      </c>
      <c r="B3876" t="s">
        <v>3873</v>
      </c>
      <c r="C3876" t="s">
        <v>3874</v>
      </c>
      <c r="D3876">
        <v>371</v>
      </c>
    </row>
    <row r="3877" spans="1:4" x14ac:dyDescent="0.2">
      <c r="A3877" t="s">
        <v>3921</v>
      </c>
      <c r="B3877" t="s">
        <v>3873</v>
      </c>
      <c r="C3877" t="s">
        <v>3874</v>
      </c>
      <c r="D3877">
        <v>2861</v>
      </c>
    </row>
    <row r="3878" spans="1:4" x14ac:dyDescent="0.2">
      <c r="A3878" t="s">
        <v>3922</v>
      </c>
      <c r="B3878" t="s">
        <v>3873</v>
      </c>
      <c r="C3878" t="s">
        <v>3874</v>
      </c>
      <c r="D3878">
        <v>272</v>
      </c>
    </row>
    <row r="3879" spans="1:4" x14ac:dyDescent="0.2">
      <c r="A3879" t="s">
        <v>3923</v>
      </c>
      <c r="B3879" t="s">
        <v>3873</v>
      </c>
      <c r="C3879" t="s">
        <v>3874</v>
      </c>
      <c r="D3879">
        <v>3127</v>
      </c>
    </row>
    <row r="3880" spans="1:4" x14ac:dyDescent="0.2">
      <c r="A3880" t="s">
        <v>3924</v>
      </c>
      <c r="B3880" t="s">
        <v>3873</v>
      </c>
      <c r="C3880" t="s">
        <v>3874</v>
      </c>
      <c r="D3880">
        <v>1278</v>
      </c>
    </row>
    <row r="3881" spans="1:4" x14ac:dyDescent="0.2">
      <c r="A3881" t="s">
        <v>3925</v>
      </c>
      <c r="B3881" t="s">
        <v>3873</v>
      </c>
      <c r="C3881" t="s">
        <v>3874</v>
      </c>
      <c r="D3881">
        <v>1373</v>
      </c>
    </row>
    <row r="3882" spans="1:4" x14ac:dyDescent="0.2">
      <c r="A3882" t="s">
        <v>3926</v>
      </c>
      <c r="B3882" t="s">
        <v>3873</v>
      </c>
      <c r="C3882" t="s">
        <v>3874</v>
      </c>
      <c r="D3882">
        <v>54137</v>
      </c>
    </row>
    <row r="3883" spans="1:4" x14ac:dyDescent="0.2">
      <c r="A3883" t="s">
        <v>3927</v>
      </c>
      <c r="B3883" t="s">
        <v>3873</v>
      </c>
      <c r="C3883" t="s">
        <v>3874</v>
      </c>
      <c r="D3883">
        <v>2239</v>
      </c>
    </row>
    <row r="3884" spans="1:4" x14ac:dyDescent="0.2">
      <c r="A3884" t="s">
        <v>3928</v>
      </c>
      <c r="B3884" t="s">
        <v>3873</v>
      </c>
      <c r="C3884" t="s">
        <v>3874</v>
      </c>
      <c r="D3884">
        <v>323</v>
      </c>
    </row>
    <row r="3885" spans="1:4" x14ac:dyDescent="0.2">
      <c r="A3885" t="s">
        <v>3929</v>
      </c>
      <c r="B3885" t="s">
        <v>3873</v>
      </c>
      <c r="C3885" t="s">
        <v>3874</v>
      </c>
      <c r="D3885">
        <v>985</v>
      </c>
    </row>
    <row r="3886" spans="1:4" x14ac:dyDescent="0.2">
      <c r="A3886" t="s">
        <v>3930</v>
      </c>
      <c r="B3886" t="s">
        <v>3873</v>
      </c>
      <c r="C3886" t="s">
        <v>3874</v>
      </c>
      <c r="D3886">
        <v>14032</v>
      </c>
    </row>
    <row r="3887" spans="1:4" x14ac:dyDescent="0.2">
      <c r="A3887" t="s">
        <v>3931</v>
      </c>
      <c r="B3887" t="s">
        <v>3873</v>
      </c>
      <c r="C3887" t="s">
        <v>3874</v>
      </c>
      <c r="D3887">
        <v>232</v>
      </c>
    </row>
    <row r="3888" spans="1:4" x14ac:dyDescent="0.2">
      <c r="A3888" t="s">
        <v>3932</v>
      </c>
      <c r="B3888" t="s">
        <v>3873</v>
      </c>
      <c r="C3888" t="s">
        <v>3874</v>
      </c>
      <c r="D3888">
        <v>374</v>
      </c>
    </row>
    <row r="3889" spans="1:4" x14ac:dyDescent="0.2">
      <c r="A3889" t="s">
        <v>3933</v>
      </c>
      <c r="B3889" t="s">
        <v>3873</v>
      </c>
      <c r="C3889" t="s">
        <v>3874</v>
      </c>
      <c r="D3889">
        <v>1332</v>
      </c>
    </row>
    <row r="3890" spans="1:4" x14ac:dyDescent="0.2">
      <c r="A3890" t="s">
        <v>3934</v>
      </c>
      <c r="B3890" t="s">
        <v>3873</v>
      </c>
      <c r="C3890" t="s">
        <v>3874</v>
      </c>
      <c r="D3890">
        <v>7032</v>
      </c>
    </row>
    <row r="3891" spans="1:4" x14ac:dyDescent="0.2">
      <c r="A3891" t="s">
        <v>3935</v>
      </c>
      <c r="B3891" t="s">
        <v>3873</v>
      </c>
      <c r="C3891" t="s">
        <v>3874</v>
      </c>
      <c r="D3891">
        <v>424</v>
      </c>
    </row>
    <row r="3892" spans="1:4" x14ac:dyDescent="0.2">
      <c r="A3892" t="s">
        <v>3936</v>
      </c>
      <c r="B3892" t="s">
        <v>3873</v>
      </c>
      <c r="C3892" t="s">
        <v>3874</v>
      </c>
      <c r="D3892">
        <v>23926</v>
      </c>
    </row>
    <row r="3893" spans="1:4" x14ac:dyDescent="0.2">
      <c r="A3893" t="s">
        <v>3937</v>
      </c>
      <c r="B3893" t="s">
        <v>3873</v>
      </c>
      <c r="C3893" t="s">
        <v>3874</v>
      </c>
      <c r="D3893">
        <v>287</v>
      </c>
    </row>
    <row r="3894" spans="1:4" x14ac:dyDescent="0.2">
      <c r="A3894" t="s">
        <v>3938</v>
      </c>
      <c r="B3894" t="s">
        <v>3873</v>
      </c>
      <c r="C3894" t="s">
        <v>3874</v>
      </c>
      <c r="D3894">
        <v>437</v>
      </c>
    </row>
    <row r="3895" spans="1:4" x14ac:dyDescent="0.2">
      <c r="A3895" t="s">
        <v>3939</v>
      </c>
      <c r="B3895" t="s">
        <v>3873</v>
      </c>
      <c r="C3895" t="s">
        <v>3874</v>
      </c>
      <c r="D3895">
        <v>517</v>
      </c>
    </row>
    <row r="3896" spans="1:4" x14ac:dyDescent="0.2">
      <c r="A3896" t="s">
        <v>3940</v>
      </c>
      <c r="B3896" t="s">
        <v>3873</v>
      </c>
      <c r="C3896" t="s">
        <v>3941</v>
      </c>
      <c r="D3896">
        <v>11026</v>
      </c>
    </row>
    <row r="3897" spans="1:4" x14ac:dyDescent="0.2">
      <c r="A3897" t="s">
        <v>3942</v>
      </c>
      <c r="B3897" t="s">
        <v>3873</v>
      </c>
      <c r="C3897" t="s">
        <v>3941</v>
      </c>
      <c r="D3897">
        <v>23576</v>
      </c>
    </row>
    <row r="3898" spans="1:4" x14ac:dyDescent="0.2">
      <c r="A3898" t="s">
        <v>3943</v>
      </c>
      <c r="B3898" t="s">
        <v>3873</v>
      </c>
      <c r="C3898" t="s">
        <v>3941</v>
      </c>
      <c r="D3898">
        <v>5564</v>
      </c>
    </row>
    <row r="3899" spans="1:4" x14ac:dyDescent="0.2">
      <c r="A3899" t="s">
        <v>3944</v>
      </c>
      <c r="B3899" t="s">
        <v>3873</v>
      </c>
      <c r="C3899" t="s">
        <v>3941</v>
      </c>
      <c r="D3899">
        <v>10407</v>
      </c>
    </row>
    <row r="3900" spans="1:4" x14ac:dyDescent="0.2">
      <c r="A3900" t="s">
        <v>3945</v>
      </c>
      <c r="B3900" t="s">
        <v>3873</v>
      </c>
      <c r="C3900" t="s">
        <v>3941</v>
      </c>
      <c r="D3900">
        <v>2127</v>
      </c>
    </row>
    <row r="3901" spans="1:4" x14ac:dyDescent="0.2">
      <c r="A3901" t="s">
        <v>3946</v>
      </c>
      <c r="B3901" t="s">
        <v>3873</v>
      </c>
      <c r="C3901" t="s">
        <v>3941</v>
      </c>
      <c r="D3901">
        <v>7470</v>
      </c>
    </row>
    <row r="3902" spans="1:4" x14ac:dyDescent="0.2">
      <c r="A3902" t="s">
        <v>3947</v>
      </c>
      <c r="B3902" t="s">
        <v>3873</v>
      </c>
      <c r="C3902" t="s">
        <v>3941</v>
      </c>
      <c r="D3902">
        <v>630</v>
      </c>
    </row>
    <row r="3903" spans="1:4" x14ac:dyDescent="0.2">
      <c r="A3903" t="s">
        <v>3948</v>
      </c>
      <c r="B3903" t="s">
        <v>3873</v>
      </c>
      <c r="C3903" t="s">
        <v>3941</v>
      </c>
      <c r="D3903">
        <v>597</v>
      </c>
    </row>
    <row r="3904" spans="1:4" x14ac:dyDescent="0.2">
      <c r="A3904" t="s">
        <v>3949</v>
      </c>
      <c r="B3904" t="s">
        <v>3873</v>
      </c>
      <c r="C3904" t="s">
        <v>3941</v>
      </c>
      <c r="D3904">
        <v>697</v>
      </c>
    </row>
    <row r="3905" spans="1:4" x14ac:dyDescent="0.2">
      <c r="A3905" t="s">
        <v>3950</v>
      </c>
      <c r="B3905" t="s">
        <v>3873</v>
      </c>
      <c r="C3905" t="s">
        <v>3941</v>
      </c>
      <c r="D3905">
        <v>1126</v>
      </c>
    </row>
    <row r="3906" spans="1:4" x14ac:dyDescent="0.2">
      <c r="A3906" t="s">
        <v>3951</v>
      </c>
      <c r="B3906" t="s">
        <v>3873</v>
      </c>
      <c r="C3906" t="s">
        <v>3941</v>
      </c>
      <c r="D3906">
        <v>2437</v>
      </c>
    </row>
    <row r="3907" spans="1:4" x14ac:dyDescent="0.2">
      <c r="A3907" t="s">
        <v>3952</v>
      </c>
      <c r="B3907" t="s">
        <v>3873</v>
      </c>
      <c r="C3907" t="s">
        <v>3941</v>
      </c>
      <c r="D3907">
        <v>5154</v>
      </c>
    </row>
    <row r="3908" spans="1:4" x14ac:dyDescent="0.2">
      <c r="A3908" t="s">
        <v>3953</v>
      </c>
      <c r="B3908" t="s">
        <v>3873</v>
      </c>
      <c r="C3908" t="s">
        <v>3941</v>
      </c>
      <c r="D3908">
        <v>2327</v>
      </c>
    </row>
    <row r="3909" spans="1:4" x14ac:dyDescent="0.2">
      <c r="A3909" t="s">
        <v>3954</v>
      </c>
      <c r="B3909" t="s">
        <v>3873</v>
      </c>
      <c r="C3909" t="s">
        <v>3941</v>
      </c>
      <c r="D3909">
        <v>401</v>
      </c>
    </row>
    <row r="3910" spans="1:4" x14ac:dyDescent="0.2">
      <c r="A3910" t="s">
        <v>3955</v>
      </c>
      <c r="B3910" t="s">
        <v>3873</v>
      </c>
      <c r="C3910" t="s">
        <v>3941</v>
      </c>
      <c r="D3910">
        <v>13237</v>
      </c>
    </row>
    <row r="3911" spans="1:4" x14ac:dyDescent="0.2">
      <c r="A3911" t="s">
        <v>3956</v>
      </c>
      <c r="B3911" t="s">
        <v>3873</v>
      </c>
      <c r="C3911" t="s">
        <v>3941</v>
      </c>
      <c r="D3911">
        <v>1683</v>
      </c>
    </row>
    <row r="3912" spans="1:4" x14ac:dyDescent="0.2">
      <c r="A3912" t="s">
        <v>3957</v>
      </c>
      <c r="B3912" t="s">
        <v>3873</v>
      </c>
      <c r="C3912" t="s">
        <v>3941</v>
      </c>
      <c r="D3912">
        <v>1550</v>
      </c>
    </row>
    <row r="3913" spans="1:4" x14ac:dyDescent="0.2">
      <c r="A3913" t="s">
        <v>3958</v>
      </c>
      <c r="B3913" t="s">
        <v>3873</v>
      </c>
      <c r="C3913" t="s">
        <v>3941</v>
      </c>
      <c r="D3913">
        <v>5605</v>
      </c>
    </row>
    <row r="3914" spans="1:4" x14ac:dyDescent="0.2">
      <c r="A3914" t="s">
        <v>3959</v>
      </c>
      <c r="B3914" t="s">
        <v>3873</v>
      </c>
      <c r="C3914" t="s">
        <v>3941</v>
      </c>
      <c r="D3914">
        <v>744</v>
      </c>
    </row>
    <row r="3915" spans="1:4" x14ac:dyDescent="0.2">
      <c r="A3915" t="s">
        <v>3960</v>
      </c>
      <c r="B3915" t="s">
        <v>3873</v>
      </c>
      <c r="C3915" t="s">
        <v>3941</v>
      </c>
      <c r="D3915">
        <v>321</v>
      </c>
    </row>
    <row r="3916" spans="1:4" x14ac:dyDescent="0.2">
      <c r="A3916" t="s">
        <v>3961</v>
      </c>
      <c r="B3916" t="s">
        <v>3873</v>
      </c>
      <c r="C3916" t="s">
        <v>3941</v>
      </c>
      <c r="D3916">
        <v>172</v>
      </c>
    </row>
    <row r="3917" spans="1:4" x14ac:dyDescent="0.2">
      <c r="A3917" t="s">
        <v>3962</v>
      </c>
      <c r="B3917" t="s">
        <v>3873</v>
      </c>
      <c r="C3917" t="s">
        <v>3941</v>
      </c>
      <c r="D3917">
        <v>5353</v>
      </c>
    </row>
    <row r="3918" spans="1:4" x14ac:dyDescent="0.2">
      <c r="A3918" t="s">
        <v>3963</v>
      </c>
      <c r="B3918" t="s">
        <v>3873</v>
      </c>
      <c r="C3918" t="s">
        <v>3941</v>
      </c>
      <c r="D3918">
        <v>3678</v>
      </c>
    </row>
    <row r="3919" spans="1:4" x14ac:dyDescent="0.2">
      <c r="A3919" t="s">
        <v>3964</v>
      </c>
      <c r="B3919" t="s">
        <v>3873</v>
      </c>
      <c r="C3919" t="s">
        <v>3941</v>
      </c>
      <c r="D3919">
        <v>5815</v>
      </c>
    </row>
    <row r="3920" spans="1:4" x14ac:dyDescent="0.2">
      <c r="A3920" t="s">
        <v>3965</v>
      </c>
      <c r="B3920" t="s">
        <v>3873</v>
      </c>
      <c r="C3920" t="s">
        <v>3941</v>
      </c>
      <c r="D3920">
        <v>1964</v>
      </c>
    </row>
    <row r="3921" spans="1:4" x14ac:dyDescent="0.2">
      <c r="A3921" t="s">
        <v>3966</v>
      </c>
      <c r="B3921" t="s">
        <v>3873</v>
      </c>
      <c r="C3921" t="s">
        <v>3941</v>
      </c>
      <c r="D3921">
        <v>1080</v>
      </c>
    </row>
    <row r="3922" spans="1:4" x14ac:dyDescent="0.2">
      <c r="A3922" t="s">
        <v>3967</v>
      </c>
      <c r="B3922" t="s">
        <v>3873</v>
      </c>
      <c r="C3922" t="s">
        <v>3941</v>
      </c>
      <c r="D3922">
        <v>2003</v>
      </c>
    </row>
    <row r="3923" spans="1:4" x14ac:dyDescent="0.2">
      <c r="A3923" t="s">
        <v>3968</v>
      </c>
      <c r="B3923" t="s">
        <v>3873</v>
      </c>
      <c r="C3923" t="s">
        <v>3941</v>
      </c>
      <c r="D3923">
        <v>256</v>
      </c>
    </row>
    <row r="3924" spans="1:4" x14ac:dyDescent="0.2">
      <c r="A3924" t="s">
        <v>3969</v>
      </c>
      <c r="B3924" t="s">
        <v>3873</v>
      </c>
      <c r="C3924" t="s">
        <v>3941</v>
      </c>
      <c r="D3924">
        <v>11724</v>
      </c>
    </row>
    <row r="3925" spans="1:4" x14ac:dyDescent="0.2">
      <c r="A3925" t="s">
        <v>3970</v>
      </c>
      <c r="B3925" t="s">
        <v>3873</v>
      </c>
      <c r="C3925" t="s">
        <v>3941</v>
      </c>
      <c r="D3925">
        <v>1214</v>
      </c>
    </row>
    <row r="3926" spans="1:4" x14ac:dyDescent="0.2">
      <c r="A3926" t="s">
        <v>3971</v>
      </c>
      <c r="B3926" t="s">
        <v>3873</v>
      </c>
      <c r="C3926" t="s">
        <v>3941</v>
      </c>
      <c r="D3926">
        <v>946</v>
      </c>
    </row>
    <row r="3927" spans="1:4" x14ac:dyDescent="0.2">
      <c r="A3927" t="s">
        <v>3972</v>
      </c>
      <c r="B3927" t="s">
        <v>3873</v>
      </c>
      <c r="C3927" t="s">
        <v>3941</v>
      </c>
      <c r="D3927">
        <v>460</v>
      </c>
    </row>
    <row r="3928" spans="1:4" x14ac:dyDescent="0.2">
      <c r="A3928" t="s">
        <v>3973</v>
      </c>
      <c r="B3928" t="s">
        <v>3873</v>
      </c>
      <c r="C3928" t="s">
        <v>3941</v>
      </c>
      <c r="D3928">
        <v>1800</v>
      </c>
    </row>
    <row r="3929" spans="1:4" x14ac:dyDescent="0.2">
      <c r="A3929" t="s">
        <v>3974</v>
      </c>
      <c r="B3929" t="s">
        <v>3873</v>
      </c>
      <c r="C3929" t="s">
        <v>3941</v>
      </c>
      <c r="D3929">
        <v>11563</v>
      </c>
    </row>
    <row r="3930" spans="1:4" x14ac:dyDescent="0.2">
      <c r="A3930" t="s">
        <v>3975</v>
      </c>
      <c r="B3930" t="s">
        <v>3873</v>
      </c>
      <c r="C3930" t="s">
        <v>3941</v>
      </c>
      <c r="D3930">
        <v>917</v>
      </c>
    </row>
    <row r="3931" spans="1:4" x14ac:dyDescent="0.2">
      <c r="A3931" t="s">
        <v>3976</v>
      </c>
      <c r="B3931" t="s">
        <v>3873</v>
      </c>
      <c r="C3931" t="s">
        <v>3941</v>
      </c>
      <c r="D3931">
        <v>1200</v>
      </c>
    </row>
    <row r="3932" spans="1:4" x14ac:dyDescent="0.2">
      <c r="A3932" t="s">
        <v>3977</v>
      </c>
      <c r="B3932" t="s">
        <v>3873</v>
      </c>
      <c r="C3932" t="s">
        <v>3941</v>
      </c>
      <c r="D3932">
        <v>121</v>
      </c>
    </row>
    <row r="3933" spans="1:4" x14ac:dyDescent="0.2">
      <c r="A3933" t="s">
        <v>3978</v>
      </c>
      <c r="B3933" t="s">
        <v>3873</v>
      </c>
      <c r="C3933" t="s">
        <v>3941</v>
      </c>
      <c r="D3933">
        <v>3426</v>
      </c>
    </row>
    <row r="3934" spans="1:4" x14ac:dyDescent="0.2">
      <c r="A3934" t="s">
        <v>3979</v>
      </c>
      <c r="B3934" t="s">
        <v>3873</v>
      </c>
      <c r="C3934" t="s">
        <v>3941</v>
      </c>
      <c r="D3934">
        <v>539</v>
      </c>
    </row>
    <row r="3935" spans="1:4" x14ac:dyDescent="0.2">
      <c r="A3935" t="s">
        <v>3980</v>
      </c>
      <c r="B3935" t="s">
        <v>3873</v>
      </c>
      <c r="C3935" t="s">
        <v>3941</v>
      </c>
      <c r="D3935">
        <v>838</v>
      </c>
    </row>
    <row r="3936" spans="1:4" x14ac:dyDescent="0.2">
      <c r="A3936" t="s">
        <v>3981</v>
      </c>
      <c r="B3936" t="s">
        <v>3873</v>
      </c>
      <c r="C3936" t="s">
        <v>3941</v>
      </c>
      <c r="D3936">
        <v>222</v>
      </c>
    </row>
    <row r="3937" spans="1:4" x14ac:dyDescent="0.2">
      <c r="A3937" t="s">
        <v>3982</v>
      </c>
      <c r="B3937" t="s">
        <v>3873</v>
      </c>
      <c r="C3937" t="s">
        <v>3941</v>
      </c>
      <c r="D3937">
        <v>2801</v>
      </c>
    </row>
    <row r="3938" spans="1:4" x14ac:dyDescent="0.2">
      <c r="A3938" t="s">
        <v>3983</v>
      </c>
      <c r="B3938" t="s">
        <v>3873</v>
      </c>
      <c r="C3938" t="s">
        <v>3941</v>
      </c>
      <c r="D3938">
        <v>234</v>
      </c>
    </row>
    <row r="3939" spans="1:4" x14ac:dyDescent="0.2">
      <c r="A3939" t="s">
        <v>3984</v>
      </c>
      <c r="B3939" t="s">
        <v>3873</v>
      </c>
      <c r="C3939" t="s">
        <v>3941</v>
      </c>
      <c r="D3939">
        <v>895</v>
      </c>
    </row>
    <row r="3940" spans="1:4" x14ac:dyDescent="0.2">
      <c r="A3940" t="s">
        <v>3985</v>
      </c>
      <c r="B3940" t="s">
        <v>3873</v>
      </c>
      <c r="C3940" t="s">
        <v>3941</v>
      </c>
      <c r="D3940">
        <v>1583</v>
      </c>
    </row>
    <row r="3941" spans="1:4" x14ac:dyDescent="0.2">
      <c r="A3941" t="s">
        <v>3986</v>
      </c>
      <c r="B3941" t="s">
        <v>3873</v>
      </c>
      <c r="C3941" t="s">
        <v>3941</v>
      </c>
      <c r="D3941">
        <v>469</v>
      </c>
    </row>
    <row r="3942" spans="1:4" x14ac:dyDescent="0.2">
      <c r="A3942" t="s">
        <v>3987</v>
      </c>
      <c r="B3942" t="s">
        <v>3873</v>
      </c>
      <c r="C3942" t="s">
        <v>3941</v>
      </c>
      <c r="D3942">
        <v>957</v>
      </c>
    </row>
    <row r="3943" spans="1:4" x14ac:dyDescent="0.2">
      <c r="A3943" t="s">
        <v>3988</v>
      </c>
      <c r="B3943" t="s">
        <v>3873</v>
      </c>
      <c r="C3943" t="s">
        <v>3941</v>
      </c>
      <c r="D3943">
        <v>857</v>
      </c>
    </row>
    <row r="3944" spans="1:4" x14ac:dyDescent="0.2">
      <c r="A3944" t="s">
        <v>3989</v>
      </c>
      <c r="B3944" t="s">
        <v>3873</v>
      </c>
      <c r="C3944" t="s">
        <v>3941</v>
      </c>
      <c r="D3944">
        <v>8880</v>
      </c>
    </row>
    <row r="3945" spans="1:4" x14ac:dyDescent="0.2">
      <c r="A3945" t="s">
        <v>3990</v>
      </c>
      <c r="B3945" t="s">
        <v>3873</v>
      </c>
      <c r="C3945" t="s">
        <v>3941</v>
      </c>
      <c r="D3945">
        <v>648</v>
      </c>
    </row>
    <row r="3946" spans="1:4" x14ac:dyDescent="0.2">
      <c r="A3946" t="s">
        <v>3991</v>
      </c>
      <c r="B3946" t="s">
        <v>3873</v>
      </c>
      <c r="C3946" t="s">
        <v>3941</v>
      </c>
      <c r="D3946">
        <v>846</v>
      </c>
    </row>
    <row r="3947" spans="1:4" x14ac:dyDescent="0.2">
      <c r="A3947" t="s">
        <v>3992</v>
      </c>
      <c r="B3947" t="s">
        <v>3873</v>
      </c>
      <c r="C3947" t="s">
        <v>3941</v>
      </c>
      <c r="D3947">
        <v>7336</v>
      </c>
    </row>
    <row r="3948" spans="1:4" x14ac:dyDescent="0.2">
      <c r="A3948" t="s">
        <v>3993</v>
      </c>
      <c r="B3948" t="s">
        <v>3873</v>
      </c>
      <c r="C3948" t="s">
        <v>3941</v>
      </c>
      <c r="D3948">
        <v>564</v>
      </c>
    </row>
    <row r="3949" spans="1:4" x14ac:dyDescent="0.2">
      <c r="A3949" t="s">
        <v>3994</v>
      </c>
      <c r="B3949" t="s">
        <v>3873</v>
      </c>
      <c r="C3949" t="s">
        <v>3941</v>
      </c>
      <c r="D3949">
        <v>746</v>
      </c>
    </row>
    <row r="3950" spans="1:4" x14ac:dyDescent="0.2">
      <c r="A3950" t="s">
        <v>3995</v>
      </c>
      <c r="B3950" t="s">
        <v>3873</v>
      </c>
      <c r="C3950" t="s">
        <v>3941</v>
      </c>
      <c r="D3950">
        <v>1882</v>
      </c>
    </row>
    <row r="3951" spans="1:4" x14ac:dyDescent="0.2">
      <c r="A3951" t="s">
        <v>3996</v>
      </c>
      <c r="B3951" t="s">
        <v>3873</v>
      </c>
      <c r="C3951" t="s">
        <v>3941</v>
      </c>
      <c r="D3951">
        <v>60661</v>
      </c>
    </row>
    <row r="3952" spans="1:4" x14ac:dyDescent="0.2">
      <c r="A3952" t="s">
        <v>3997</v>
      </c>
      <c r="B3952" t="s">
        <v>3873</v>
      </c>
      <c r="C3952" t="s">
        <v>3941</v>
      </c>
      <c r="D3952">
        <v>3886</v>
      </c>
    </row>
    <row r="3953" spans="1:4" x14ac:dyDescent="0.2">
      <c r="A3953" t="s">
        <v>3998</v>
      </c>
      <c r="B3953" t="s">
        <v>3873</v>
      </c>
      <c r="C3953" t="s">
        <v>3941</v>
      </c>
      <c r="D3953">
        <v>3066</v>
      </c>
    </row>
    <row r="3954" spans="1:4" x14ac:dyDescent="0.2">
      <c r="A3954" t="s">
        <v>3999</v>
      </c>
      <c r="B3954" t="s">
        <v>3873</v>
      </c>
      <c r="C3954" t="s">
        <v>3941</v>
      </c>
      <c r="D3954">
        <v>858</v>
      </c>
    </row>
    <row r="3955" spans="1:4" x14ac:dyDescent="0.2">
      <c r="A3955" t="s">
        <v>4000</v>
      </c>
      <c r="B3955" t="s">
        <v>3873</v>
      </c>
      <c r="C3955" t="s">
        <v>3941</v>
      </c>
      <c r="D3955">
        <v>212</v>
      </c>
    </row>
    <row r="3956" spans="1:4" x14ac:dyDescent="0.2">
      <c r="A3956" t="s">
        <v>4001</v>
      </c>
      <c r="B3956" t="s">
        <v>3873</v>
      </c>
      <c r="C3956" t="s">
        <v>3941</v>
      </c>
      <c r="D3956">
        <v>2669</v>
      </c>
    </row>
    <row r="3957" spans="1:4" x14ac:dyDescent="0.2">
      <c r="A3957" t="s">
        <v>4002</v>
      </c>
      <c r="B3957" t="s">
        <v>3873</v>
      </c>
      <c r="C3957" t="s">
        <v>3941</v>
      </c>
      <c r="D3957">
        <v>2489</v>
      </c>
    </row>
    <row r="3958" spans="1:4" x14ac:dyDescent="0.2">
      <c r="A3958" t="s">
        <v>4003</v>
      </c>
      <c r="B3958" t="s">
        <v>3873</v>
      </c>
      <c r="C3958" t="s">
        <v>3941</v>
      </c>
      <c r="D3958">
        <v>769</v>
      </c>
    </row>
    <row r="3959" spans="1:4" x14ac:dyDescent="0.2">
      <c r="A3959" t="s">
        <v>4004</v>
      </c>
      <c r="B3959" t="s">
        <v>3873</v>
      </c>
      <c r="C3959" t="s">
        <v>3941</v>
      </c>
      <c r="D3959">
        <v>8232</v>
      </c>
    </row>
    <row r="3960" spans="1:4" x14ac:dyDescent="0.2">
      <c r="A3960" t="s">
        <v>4005</v>
      </c>
      <c r="B3960" t="s">
        <v>3873</v>
      </c>
      <c r="C3960" t="s">
        <v>3941</v>
      </c>
      <c r="D3960">
        <v>13461</v>
      </c>
    </row>
    <row r="3961" spans="1:4" x14ac:dyDescent="0.2">
      <c r="A3961" t="s">
        <v>4006</v>
      </c>
      <c r="B3961" t="s">
        <v>3873</v>
      </c>
      <c r="C3961" t="s">
        <v>3941</v>
      </c>
      <c r="D3961">
        <v>403</v>
      </c>
    </row>
    <row r="3962" spans="1:4" x14ac:dyDescent="0.2">
      <c r="A3962" t="s">
        <v>4007</v>
      </c>
      <c r="B3962" t="s">
        <v>3873</v>
      </c>
      <c r="C3962" t="s">
        <v>3941</v>
      </c>
      <c r="D3962">
        <v>810</v>
      </c>
    </row>
    <row r="3963" spans="1:4" x14ac:dyDescent="0.2">
      <c r="A3963" t="s">
        <v>4008</v>
      </c>
      <c r="B3963" t="s">
        <v>3873</v>
      </c>
      <c r="C3963" t="s">
        <v>3941</v>
      </c>
      <c r="D3963">
        <v>2522</v>
      </c>
    </row>
    <row r="3964" spans="1:4" x14ac:dyDescent="0.2">
      <c r="A3964" t="s">
        <v>4009</v>
      </c>
      <c r="B3964" t="s">
        <v>3873</v>
      </c>
      <c r="C3964" t="s">
        <v>3941</v>
      </c>
      <c r="D3964">
        <v>322</v>
      </c>
    </row>
    <row r="3965" spans="1:4" x14ac:dyDescent="0.2">
      <c r="A3965" t="s">
        <v>4010</v>
      </c>
      <c r="B3965" t="s">
        <v>3873</v>
      </c>
      <c r="C3965" t="s">
        <v>4011</v>
      </c>
      <c r="D3965">
        <v>11584</v>
      </c>
    </row>
    <row r="3966" spans="1:4" x14ac:dyDescent="0.2">
      <c r="A3966" t="s">
        <v>4012</v>
      </c>
      <c r="B3966" t="s">
        <v>3873</v>
      </c>
      <c r="C3966" t="s">
        <v>4011</v>
      </c>
      <c r="D3966">
        <v>2539</v>
      </c>
    </row>
    <row r="3967" spans="1:4" x14ac:dyDescent="0.2">
      <c r="A3967" t="s">
        <v>4013</v>
      </c>
      <c r="B3967" t="s">
        <v>3873</v>
      </c>
      <c r="C3967" t="s">
        <v>4011</v>
      </c>
      <c r="D3967">
        <v>2810</v>
      </c>
    </row>
    <row r="3968" spans="1:4" x14ac:dyDescent="0.2">
      <c r="A3968" t="s">
        <v>4014</v>
      </c>
      <c r="B3968" t="s">
        <v>3873</v>
      </c>
      <c r="C3968" t="s">
        <v>4011</v>
      </c>
      <c r="D3968">
        <v>4486</v>
      </c>
    </row>
    <row r="3969" spans="1:4" x14ac:dyDescent="0.2">
      <c r="A3969" t="s">
        <v>4015</v>
      </c>
      <c r="B3969" t="s">
        <v>3873</v>
      </c>
      <c r="C3969" t="s">
        <v>4011</v>
      </c>
      <c r="D3969">
        <v>2124</v>
      </c>
    </row>
    <row r="3970" spans="1:4" x14ac:dyDescent="0.2">
      <c r="A3970" t="s">
        <v>4016</v>
      </c>
      <c r="B3970" t="s">
        <v>3873</v>
      </c>
      <c r="C3970" t="s">
        <v>4011</v>
      </c>
      <c r="D3970">
        <v>5741</v>
      </c>
    </row>
    <row r="3971" spans="1:4" x14ac:dyDescent="0.2">
      <c r="A3971" t="s">
        <v>4017</v>
      </c>
      <c r="B3971" t="s">
        <v>3873</v>
      </c>
      <c r="C3971" t="s">
        <v>4011</v>
      </c>
      <c r="D3971">
        <v>5481</v>
      </c>
    </row>
    <row r="3972" spans="1:4" x14ac:dyDescent="0.2">
      <c r="A3972" t="s">
        <v>4018</v>
      </c>
      <c r="B3972" t="s">
        <v>3873</v>
      </c>
      <c r="C3972" t="s">
        <v>4011</v>
      </c>
      <c r="D3972">
        <v>3045</v>
      </c>
    </row>
    <row r="3973" spans="1:4" x14ac:dyDescent="0.2">
      <c r="A3973" t="s">
        <v>4019</v>
      </c>
      <c r="B3973" t="s">
        <v>3873</v>
      </c>
      <c r="C3973" t="s">
        <v>4011</v>
      </c>
      <c r="D3973">
        <v>7306</v>
      </c>
    </row>
    <row r="3974" spans="1:4" x14ac:dyDescent="0.2">
      <c r="A3974" t="s">
        <v>4020</v>
      </c>
      <c r="B3974" t="s">
        <v>3873</v>
      </c>
      <c r="C3974" t="s">
        <v>4011</v>
      </c>
      <c r="D3974">
        <v>3649</v>
      </c>
    </row>
    <row r="3975" spans="1:4" x14ac:dyDescent="0.2">
      <c r="A3975" t="s">
        <v>4021</v>
      </c>
      <c r="B3975" t="s">
        <v>3873</v>
      </c>
      <c r="C3975" t="s">
        <v>4011</v>
      </c>
      <c r="D3975">
        <v>6708</v>
      </c>
    </row>
    <row r="3976" spans="1:4" x14ac:dyDescent="0.2">
      <c r="A3976" t="s">
        <v>4022</v>
      </c>
      <c r="B3976" t="s">
        <v>3873</v>
      </c>
      <c r="C3976" t="s">
        <v>4011</v>
      </c>
      <c r="D3976">
        <v>3232</v>
      </c>
    </row>
    <row r="3977" spans="1:4" x14ac:dyDescent="0.2">
      <c r="A3977" t="s">
        <v>4023</v>
      </c>
      <c r="B3977" t="s">
        <v>3873</v>
      </c>
      <c r="C3977" t="s">
        <v>4011</v>
      </c>
      <c r="D3977">
        <v>1642</v>
      </c>
    </row>
    <row r="3978" spans="1:4" x14ac:dyDescent="0.2">
      <c r="A3978" t="s">
        <v>4024</v>
      </c>
      <c r="B3978" t="s">
        <v>3873</v>
      </c>
      <c r="C3978" t="s">
        <v>4011</v>
      </c>
      <c r="D3978">
        <v>4006</v>
      </c>
    </row>
    <row r="3979" spans="1:4" x14ac:dyDescent="0.2">
      <c r="A3979" t="s">
        <v>4025</v>
      </c>
      <c r="B3979" t="s">
        <v>3873</v>
      </c>
      <c r="C3979" t="s">
        <v>4011</v>
      </c>
      <c r="D3979">
        <v>27338</v>
      </c>
    </row>
    <row r="3980" spans="1:4" x14ac:dyDescent="0.2">
      <c r="A3980" t="s">
        <v>4026</v>
      </c>
      <c r="B3980" t="s">
        <v>3873</v>
      </c>
      <c r="C3980" t="s">
        <v>4011</v>
      </c>
      <c r="D3980">
        <v>2566</v>
      </c>
    </row>
    <row r="3981" spans="1:4" x14ac:dyDescent="0.2">
      <c r="A3981" t="s">
        <v>4027</v>
      </c>
      <c r="B3981" t="s">
        <v>3873</v>
      </c>
      <c r="C3981" t="s">
        <v>4011</v>
      </c>
      <c r="D3981">
        <v>9145</v>
      </c>
    </row>
    <row r="3982" spans="1:4" x14ac:dyDescent="0.2">
      <c r="A3982" t="s">
        <v>4028</v>
      </c>
      <c r="B3982" t="s">
        <v>3873</v>
      </c>
      <c r="C3982" t="s">
        <v>4011</v>
      </c>
      <c r="D3982">
        <v>5641</v>
      </c>
    </row>
    <row r="3983" spans="1:4" x14ac:dyDescent="0.2">
      <c r="A3983" t="s">
        <v>4029</v>
      </c>
      <c r="B3983" t="s">
        <v>3873</v>
      </c>
      <c r="C3983" t="s">
        <v>4011</v>
      </c>
      <c r="D3983">
        <v>274</v>
      </c>
    </row>
    <row r="3984" spans="1:4" x14ac:dyDescent="0.2">
      <c r="A3984" t="s">
        <v>4030</v>
      </c>
      <c r="B3984" t="s">
        <v>3873</v>
      </c>
      <c r="C3984" t="s">
        <v>4011</v>
      </c>
      <c r="D3984">
        <v>561</v>
      </c>
    </row>
    <row r="3985" spans="1:4" x14ac:dyDescent="0.2">
      <c r="A3985" t="s">
        <v>4031</v>
      </c>
      <c r="B3985" t="s">
        <v>3873</v>
      </c>
      <c r="C3985" t="s">
        <v>4011</v>
      </c>
      <c r="D3985">
        <v>1927</v>
      </c>
    </row>
    <row r="3986" spans="1:4" x14ac:dyDescent="0.2">
      <c r="A3986" t="s">
        <v>4032</v>
      </c>
      <c r="B3986" t="s">
        <v>3873</v>
      </c>
      <c r="C3986" t="s">
        <v>4011</v>
      </c>
      <c r="D3986">
        <v>100</v>
      </c>
    </row>
    <row r="3987" spans="1:4" x14ac:dyDescent="0.2">
      <c r="A3987" t="s">
        <v>4033</v>
      </c>
      <c r="B3987" t="s">
        <v>3873</v>
      </c>
      <c r="C3987" t="s">
        <v>4011</v>
      </c>
      <c r="D3987">
        <v>504</v>
      </c>
    </row>
    <row r="3988" spans="1:4" x14ac:dyDescent="0.2">
      <c r="A3988" t="s">
        <v>4034</v>
      </c>
      <c r="B3988" t="s">
        <v>3873</v>
      </c>
      <c r="C3988" t="s">
        <v>4011</v>
      </c>
      <c r="D3988">
        <v>274</v>
      </c>
    </row>
    <row r="3989" spans="1:4" x14ac:dyDescent="0.2">
      <c r="A3989" t="s">
        <v>4035</v>
      </c>
      <c r="B3989" t="s">
        <v>3873</v>
      </c>
      <c r="C3989" t="s">
        <v>4011</v>
      </c>
      <c r="D3989">
        <v>586180</v>
      </c>
    </row>
    <row r="3990" spans="1:4" x14ac:dyDescent="0.2">
      <c r="A3990" t="s">
        <v>4036</v>
      </c>
      <c r="B3990" t="s">
        <v>3873</v>
      </c>
      <c r="C3990" t="s">
        <v>4011</v>
      </c>
      <c r="D3990">
        <v>107</v>
      </c>
    </row>
    <row r="3991" spans="1:4" x14ac:dyDescent="0.2">
      <c r="A3991" t="s">
        <v>4037</v>
      </c>
      <c r="B3991" t="s">
        <v>3873</v>
      </c>
      <c r="C3991" t="s">
        <v>4011</v>
      </c>
      <c r="D3991">
        <v>1535</v>
      </c>
    </row>
    <row r="3992" spans="1:4" x14ac:dyDescent="0.2">
      <c r="A3992" t="s">
        <v>4038</v>
      </c>
      <c r="B3992" t="s">
        <v>3873</v>
      </c>
      <c r="C3992" t="s">
        <v>4011</v>
      </c>
      <c r="D3992">
        <v>12579</v>
      </c>
    </row>
    <row r="3993" spans="1:4" x14ac:dyDescent="0.2">
      <c r="A3993" t="s">
        <v>4039</v>
      </c>
      <c r="B3993" t="s">
        <v>3873</v>
      </c>
      <c r="C3993" t="s">
        <v>4011</v>
      </c>
      <c r="D3993">
        <v>2349</v>
      </c>
    </row>
    <row r="3994" spans="1:4" x14ac:dyDescent="0.2">
      <c r="A3994" t="s">
        <v>4040</v>
      </c>
      <c r="B3994" t="s">
        <v>3873</v>
      </c>
      <c r="C3994" t="s">
        <v>4011</v>
      </c>
      <c r="D3994">
        <v>519</v>
      </c>
    </row>
    <row r="3995" spans="1:4" x14ac:dyDescent="0.2">
      <c r="A3995" t="s">
        <v>4041</v>
      </c>
      <c r="B3995" t="s">
        <v>3873</v>
      </c>
      <c r="C3995" t="s">
        <v>4011</v>
      </c>
      <c r="D3995">
        <v>1594</v>
      </c>
    </row>
    <row r="3996" spans="1:4" x14ac:dyDescent="0.2">
      <c r="A3996" t="s">
        <v>4042</v>
      </c>
      <c r="B3996" t="s">
        <v>3873</v>
      </c>
      <c r="C3996" t="s">
        <v>4011</v>
      </c>
      <c r="D3996">
        <v>3758</v>
      </c>
    </row>
    <row r="3997" spans="1:4" x14ac:dyDescent="0.2">
      <c r="A3997" t="s">
        <v>4043</v>
      </c>
      <c r="B3997" t="s">
        <v>3873</v>
      </c>
      <c r="C3997" t="s">
        <v>4011</v>
      </c>
      <c r="D3997">
        <v>2687</v>
      </c>
    </row>
    <row r="3998" spans="1:4" x14ac:dyDescent="0.2">
      <c r="A3998" t="s">
        <v>4044</v>
      </c>
      <c r="B3998" t="s">
        <v>3873</v>
      </c>
      <c r="C3998" t="s">
        <v>4011</v>
      </c>
      <c r="D3998">
        <v>1624</v>
      </c>
    </row>
    <row r="3999" spans="1:4" x14ac:dyDescent="0.2">
      <c r="A3999" t="s">
        <v>4045</v>
      </c>
      <c r="B3999" t="s">
        <v>3873</v>
      </c>
      <c r="C3999" t="s">
        <v>4011</v>
      </c>
      <c r="D3999">
        <v>3756</v>
      </c>
    </row>
    <row r="4000" spans="1:4" x14ac:dyDescent="0.2">
      <c r="A4000" t="s">
        <v>4046</v>
      </c>
      <c r="B4000" t="s">
        <v>3873</v>
      </c>
      <c r="C4000" t="s">
        <v>4011</v>
      </c>
      <c r="D4000">
        <v>2695</v>
      </c>
    </row>
    <row r="4001" spans="1:4" x14ac:dyDescent="0.2">
      <c r="A4001" t="s">
        <v>4047</v>
      </c>
      <c r="B4001" t="s">
        <v>3873</v>
      </c>
      <c r="C4001" t="s">
        <v>4011</v>
      </c>
      <c r="D4001">
        <v>2890</v>
      </c>
    </row>
    <row r="4002" spans="1:4" x14ac:dyDescent="0.2">
      <c r="A4002" t="s">
        <v>4048</v>
      </c>
      <c r="B4002" t="s">
        <v>3873</v>
      </c>
      <c r="C4002" t="s">
        <v>4011</v>
      </c>
      <c r="D4002">
        <v>217</v>
      </c>
    </row>
    <row r="4003" spans="1:4" x14ac:dyDescent="0.2">
      <c r="A4003" t="s">
        <v>4049</v>
      </c>
      <c r="B4003" t="s">
        <v>3873</v>
      </c>
      <c r="C4003" t="s">
        <v>4011</v>
      </c>
      <c r="D4003">
        <v>2062</v>
      </c>
    </row>
    <row r="4004" spans="1:4" x14ac:dyDescent="0.2">
      <c r="A4004" t="s">
        <v>4050</v>
      </c>
      <c r="B4004" t="s">
        <v>3873</v>
      </c>
      <c r="C4004" t="s">
        <v>4011</v>
      </c>
      <c r="D4004">
        <v>2361</v>
      </c>
    </row>
    <row r="4005" spans="1:4" x14ac:dyDescent="0.2">
      <c r="A4005" t="s">
        <v>4051</v>
      </c>
      <c r="B4005" t="s">
        <v>3873</v>
      </c>
      <c r="C4005" t="s">
        <v>4011</v>
      </c>
      <c r="D4005">
        <v>984</v>
      </c>
    </row>
    <row r="4006" spans="1:4" x14ac:dyDescent="0.2">
      <c r="A4006" t="s">
        <v>4052</v>
      </c>
      <c r="B4006" t="s">
        <v>3873</v>
      </c>
      <c r="C4006" t="s">
        <v>4011</v>
      </c>
      <c r="D4006">
        <v>604</v>
      </c>
    </row>
    <row r="4007" spans="1:4" x14ac:dyDescent="0.2">
      <c r="A4007" t="s">
        <v>4053</v>
      </c>
      <c r="B4007" t="s">
        <v>3873</v>
      </c>
      <c r="C4007" t="s">
        <v>4011</v>
      </c>
      <c r="D4007">
        <v>2582</v>
      </c>
    </row>
    <row r="4008" spans="1:4" x14ac:dyDescent="0.2">
      <c r="A4008" t="s">
        <v>4054</v>
      </c>
      <c r="B4008" t="s">
        <v>3873</v>
      </c>
      <c r="C4008" t="s">
        <v>4011</v>
      </c>
      <c r="D4008">
        <v>453</v>
      </c>
    </row>
    <row r="4009" spans="1:4" x14ac:dyDescent="0.2">
      <c r="A4009" t="s">
        <v>4055</v>
      </c>
      <c r="B4009" t="s">
        <v>3873</v>
      </c>
      <c r="C4009" t="s">
        <v>4011</v>
      </c>
      <c r="D4009">
        <v>161</v>
      </c>
    </row>
    <row r="4010" spans="1:4" x14ac:dyDescent="0.2">
      <c r="A4010" t="s">
        <v>4056</v>
      </c>
      <c r="B4010" t="s">
        <v>3873</v>
      </c>
      <c r="C4010" t="s">
        <v>4011</v>
      </c>
      <c r="D4010">
        <v>29226</v>
      </c>
    </row>
    <row r="4011" spans="1:4" x14ac:dyDescent="0.2">
      <c r="A4011" t="s">
        <v>4057</v>
      </c>
      <c r="B4011" t="s">
        <v>3873</v>
      </c>
      <c r="C4011" t="s">
        <v>4011</v>
      </c>
      <c r="D4011">
        <v>10106</v>
      </c>
    </row>
    <row r="4012" spans="1:4" x14ac:dyDescent="0.2">
      <c r="A4012" t="s">
        <v>4058</v>
      </c>
      <c r="B4012" t="s">
        <v>3873</v>
      </c>
      <c r="C4012" t="s">
        <v>4011</v>
      </c>
      <c r="D4012">
        <v>1080</v>
      </c>
    </row>
    <row r="4013" spans="1:4" x14ac:dyDescent="0.2">
      <c r="A4013" t="s">
        <v>4059</v>
      </c>
      <c r="B4013" t="s">
        <v>3873</v>
      </c>
      <c r="C4013" t="s">
        <v>4011</v>
      </c>
      <c r="D4013">
        <v>4558</v>
      </c>
    </row>
    <row r="4014" spans="1:4" x14ac:dyDescent="0.2">
      <c r="A4014" t="s">
        <v>4060</v>
      </c>
      <c r="B4014" t="s">
        <v>3873</v>
      </c>
      <c r="C4014" t="s">
        <v>4011</v>
      </c>
      <c r="D4014">
        <v>69</v>
      </c>
    </row>
    <row r="4015" spans="1:4" x14ac:dyDescent="0.2">
      <c r="A4015" t="s">
        <v>4061</v>
      </c>
      <c r="B4015" t="s">
        <v>3873</v>
      </c>
      <c r="C4015" t="s">
        <v>4011</v>
      </c>
      <c r="D4015">
        <v>2932</v>
      </c>
    </row>
    <row r="4016" spans="1:4" x14ac:dyDescent="0.2">
      <c r="A4016" t="s">
        <v>4062</v>
      </c>
      <c r="B4016" t="s">
        <v>3873</v>
      </c>
      <c r="C4016" t="s">
        <v>4011</v>
      </c>
      <c r="D4016">
        <v>568</v>
      </c>
    </row>
    <row r="4017" spans="1:4" x14ac:dyDescent="0.2">
      <c r="A4017" t="s">
        <v>4063</v>
      </c>
      <c r="B4017" t="s">
        <v>3873</v>
      </c>
      <c r="C4017" t="s">
        <v>4011</v>
      </c>
      <c r="D4017">
        <v>2687</v>
      </c>
    </row>
    <row r="4018" spans="1:4" x14ac:dyDescent="0.2">
      <c r="A4018" t="s">
        <v>4064</v>
      </c>
      <c r="B4018" t="s">
        <v>3873</v>
      </c>
      <c r="C4018" t="s">
        <v>4011</v>
      </c>
      <c r="D4018">
        <v>9709</v>
      </c>
    </row>
    <row r="4019" spans="1:4" x14ac:dyDescent="0.2">
      <c r="A4019" t="s">
        <v>4065</v>
      </c>
      <c r="B4019" t="s">
        <v>3873</v>
      </c>
      <c r="C4019" t="s">
        <v>4011</v>
      </c>
      <c r="D4019">
        <v>5911</v>
      </c>
    </row>
    <row r="4020" spans="1:4" x14ac:dyDescent="0.2">
      <c r="A4020" t="s">
        <v>4066</v>
      </c>
      <c r="B4020" t="s">
        <v>3873</v>
      </c>
      <c r="C4020" t="s">
        <v>4011</v>
      </c>
      <c r="D4020">
        <v>1217</v>
      </c>
    </row>
    <row r="4021" spans="1:4" x14ac:dyDescent="0.2">
      <c r="A4021" t="s">
        <v>4067</v>
      </c>
      <c r="B4021" t="s">
        <v>3873</v>
      </c>
      <c r="C4021" t="s">
        <v>4011</v>
      </c>
      <c r="D4021">
        <v>3226</v>
      </c>
    </row>
    <row r="4022" spans="1:4" x14ac:dyDescent="0.2">
      <c r="A4022" t="s">
        <v>4068</v>
      </c>
      <c r="B4022" t="s">
        <v>3873</v>
      </c>
      <c r="C4022" t="s">
        <v>4011</v>
      </c>
      <c r="D4022">
        <v>7931</v>
      </c>
    </row>
    <row r="4023" spans="1:4" x14ac:dyDescent="0.2">
      <c r="A4023" t="s">
        <v>4069</v>
      </c>
      <c r="B4023" t="s">
        <v>3873</v>
      </c>
      <c r="C4023" t="s">
        <v>4011</v>
      </c>
      <c r="D4023">
        <v>18172</v>
      </c>
    </row>
    <row r="4024" spans="1:4" x14ac:dyDescent="0.2">
      <c r="A4024" t="s">
        <v>4070</v>
      </c>
      <c r="B4024" t="s">
        <v>3873</v>
      </c>
      <c r="C4024" t="s">
        <v>4011</v>
      </c>
      <c r="D4024">
        <v>4404</v>
      </c>
    </row>
    <row r="4025" spans="1:4" x14ac:dyDescent="0.2">
      <c r="A4025" t="s">
        <v>4071</v>
      </c>
      <c r="B4025" t="s">
        <v>3873</v>
      </c>
      <c r="C4025" t="s">
        <v>4011</v>
      </c>
      <c r="D4025">
        <v>580</v>
      </c>
    </row>
    <row r="4026" spans="1:4" x14ac:dyDescent="0.2">
      <c r="A4026" t="s">
        <v>4072</v>
      </c>
      <c r="B4026" t="s">
        <v>3873</v>
      </c>
      <c r="C4026" t="s">
        <v>4011</v>
      </c>
      <c r="D4026">
        <v>2392</v>
      </c>
    </row>
    <row r="4027" spans="1:4" x14ac:dyDescent="0.2">
      <c r="A4027" t="s">
        <v>4073</v>
      </c>
      <c r="B4027" t="s">
        <v>3873</v>
      </c>
      <c r="C4027" t="s">
        <v>4011</v>
      </c>
      <c r="D4027">
        <v>620</v>
      </c>
    </row>
    <row r="4028" spans="1:4" x14ac:dyDescent="0.2">
      <c r="A4028" t="s">
        <v>4074</v>
      </c>
      <c r="B4028" t="s">
        <v>3873</v>
      </c>
      <c r="C4028" t="s">
        <v>4011</v>
      </c>
      <c r="D4028">
        <v>2275</v>
      </c>
    </row>
    <row r="4029" spans="1:4" x14ac:dyDescent="0.2">
      <c r="A4029" t="s">
        <v>4075</v>
      </c>
      <c r="B4029" t="s">
        <v>3873</v>
      </c>
      <c r="C4029" t="s">
        <v>4011</v>
      </c>
      <c r="D4029">
        <v>812</v>
      </c>
    </row>
    <row r="4030" spans="1:4" x14ac:dyDescent="0.2">
      <c r="A4030" t="s">
        <v>4076</v>
      </c>
      <c r="B4030" t="s">
        <v>3873</v>
      </c>
      <c r="C4030" t="s">
        <v>4011</v>
      </c>
      <c r="D4030">
        <v>463</v>
      </c>
    </row>
    <row r="4031" spans="1:4" x14ac:dyDescent="0.2">
      <c r="A4031" t="s">
        <v>4077</v>
      </c>
      <c r="B4031" t="s">
        <v>3873</v>
      </c>
      <c r="C4031" t="s">
        <v>4011</v>
      </c>
      <c r="D4031">
        <v>2516</v>
      </c>
    </row>
    <row r="4032" spans="1:4" x14ac:dyDescent="0.2">
      <c r="A4032" t="s">
        <v>4078</v>
      </c>
      <c r="B4032" t="s">
        <v>3873</v>
      </c>
      <c r="C4032" t="s">
        <v>4079</v>
      </c>
      <c r="D4032">
        <v>4484</v>
      </c>
    </row>
    <row r="4033" spans="1:4" x14ac:dyDescent="0.2">
      <c r="A4033" t="s">
        <v>4080</v>
      </c>
      <c r="B4033" t="s">
        <v>3873</v>
      </c>
      <c r="C4033" t="s">
        <v>4079</v>
      </c>
      <c r="D4033">
        <v>10316</v>
      </c>
    </row>
    <row r="4034" spans="1:4" x14ac:dyDescent="0.2">
      <c r="A4034" t="s">
        <v>4081</v>
      </c>
      <c r="B4034" t="s">
        <v>3873</v>
      </c>
      <c r="C4034" t="s">
        <v>4079</v>
      </c>
      <c r="D4034">
        <v>2403</v>
      </c>
    </row>
    <row r="4035" spans="1:4" x14ac:dyDescent="0.2">
      <c r="A4035" t="s">
        <v>4082</v>
      </c>
      <c r="B4035" t="s">
        <v>3873</v>
      </c>
      <c r="C4035" t="s">
        <v>4079</v>
      </c>
      <c r="D4035">
        <v>7759</v>
      </c>
    </row>
    <row r="4036" spans="1:4" x14ac:dyDescent="0.2">
      <c r="A4036" t="s">
        <v>4083</v>
      </c>
      <c r="B4036" t="s">
        <v>3873</v>
      </c>
      <c r="C4036" t="s">
        <v>4079</v>
      </c>
      <c r="D4036">
        <v>995</v>
      </c>
    </row>
    <row r="4037" spans="1:4" x14ac:dyDescent="0.2">
      <c r="A4037" t="s">
        <v>4084</v>
      </c>
      <c r="B4037" t="s">
        <v>3873</v>
      </c>
      <c r="C4037" t="s">
        <v>4079</v>
      </c>
      <c r="D4037">
        <v>1008</v>
      </c>
    </row>
    <row r="4038" spans="1:4" x14ac:dyDescent="0.2">
      <c r="A4038" t="s">
        <v>4085</v>
      </c>
      <c r="B4038" t="s">
        <v>3873</v>
      </c>
      <c r="C4038" t="s">
        <v>4079</v>
      </c>
      <c r="D4038">
        <v>1266</v>
      </c>
    </row>
    <row r="4039" spans="1:4" x14ac:dyDescent="0.2">
      <c r="A4039" t="s">
        <v>4086</v>
      </c>
      <c r="B4039" t="s">
        <v>3873</v>
      </c>
      <c r="C4039" t="s">
        <v>4079</v>
      </c>
      <c r="D4039">
        <v>1146</v>
      </c>
    </row>
    <row r="4040" spans="1:4" x14ac:dyDescent="0.2">
      <c r="A4040" t="s">
        <v>4087</v>
      </c>
      <c r="B4040" t="s">
        <v>3873</v>
      </c>
      <c r="C4040" t="s">
        <v>4079</v>
      </c>
      <c r="D4040">
        <v>580</v>
      </c>
    </row>
    <row r="4041" spans="1:4" x14ac:dyDescent="0.2">
      <c r="A4041" t="s">
        <v>4088</v>
      </c>
      <c r="B4041" t="s">
        <v>3873</v>
      </c>
      <c r="C4041" t="s">
        <v>4079</v>
      </c>
      <c r="D4041">
        <v>521</v>
      </c>
    </row>
    <row r="4042" spans="1:4" x14ac:dyDescent="0.2">
      <c r="A4042" t="s">
        <v>4089</v>
      </c>
      <c r="B4042" t="s">
        <v>3873</v>
      </c>
      <c r="C4042" t="s">
        <v>4079</v>
      </c>
      <c r="D4042">
        <v>8269</v>
      </c>
    </row>
    <row r="4043" spans="1:4" x14ac:dyDescent="0.2">
      <c r="A4043" t="s">
        <v>4090</v>
      </c>
      <c r="B4043" t="s">
        <v>3873</v>
      </c>
      <c r="C4043" t="s">
        <v>4079</v>
      </c>
      <c r="D4043">
        <v>1438</v>
      </c>
    </row>
    <row r="4044" spans="1:4" x14ac:dyDescent="0.2">
      <c r="A4044" t="s">
        <v>4091</v>
      </c>
      <c r="B4044" t="s">
        <v>3873</v>
      </c>
      <c r="C4044" t="s">
        <v>4079</v>
      </c>
      <c r="D4044">
        <v>6337</v>
      </c>
    </row>
    <row r="4045" spans="1:4" x14ac:dyDescent="0.2">
      <c r="A4045" t="s">
        <v>4092</v>
      </c>
      <c r="B4045" t="s">
        <v>3873</v>
      </c>
      <c r="C4045" t="s">
        <v>4079</v>
      </c>
      <c r="D4045">
        <v>683</v>
      </c>
    </row>
    <row r="4046" spans="1:4" x14ac:dyDescent="0.2">
      <c r="A4046" t="s">
        <v>4093</v>
      </c>
      <c r="B4046" t="s">
        <v>3873</v>
      </c>
      <c r="C4046" t="s">
        <v>4079</v>
      </c>
      <c r="D4046">
        <v>92659</v>
      </c>
    </row>
    <row r="4047" spans="1:4" x14ac:dyDescent="0.2">
      <c r="A4047" t="s">
        <v>4094</v>
      </c>
      <c r="B4047" t="s">
        <v>3873</v>
      </c>
      <c r="C4047" t="s">
        <v>4079</v>
      </c>
      <c r="D4047">
        <v>10090</v>
      </c>
    </row>
    <row r="4048" spans="1:4" x14ac:dyDescent="0.2">
      <c r="A4048" t="s">
        <v>4095</v>
      </c>
      <c r="B4048" t="s">
        <v>3873</v>
      </c>
      <c r="C4048" t="s">
        <v>4079</v>
      </c>
      <c r="D4048">
        <v>5509</v>
      </c>
    </row>
    <row r="4049" spans="1:4" x14ac:dyDescent="0.2">
      <c r="A4049" t="s">
        <v>4096</v>
      </c>
      <c r="B4049" t="s">
        <v>3873</v>
      </c>
      <c r="C4049" t="s">
        <v>4079</v>
      </c>
      <c r="D4049">
        <v>659</v>
      </c>
    </row>
    <row r="4050" spans="1:4" x14ac:dyDescent="0.2">
      <c r="A4050" t="s">
        <v>4097</v>
      </c>
      <c r="B4050" t="s">
        <v>3873</v>
      </c>
      <c r="C4050" t="s">
        <v>4079</v>
      </c>
      <c r="D4050">
        <v>1481</v>
      </c>
    </row>
    <row r="4051" spans="1:4" x14ac:dyDescent="0.2">
      <c r="A4051" t="s">
        <v>4098</v>
      </c>
      <c r="B4051" t="s">
        <v>3873</v>
      </c>
      <c r="C4051" t="s">
        <v>4079</v>
      </c>
      <c r="D4051">
        <v>8405</v>
      </c>
    </row>
    <row r="4052" spans="1:4" x14ac:dyDescent="0.2">
      <c r="A4052" t="s">
        <v>4099</v>
      </c>
      <c r="B4052" t="s">
        <v>3873</v>
      </c>
      <c r="C4052" t="s">
        <v>4079</v>
      </c>
      <c r="D4052">
        <v>599</v>
      </c>
    </row>
    <row r="4053" spans="1:4" x14ac:dyDescent="0.2">
      <c r="A4053" t="s">
        <v>4100</v>
      </c>
      <c r="B4053" t="s">
        <v>3873</v>
      </c>
      <c r="C4053" t="s">
        <v>4079</v>
      </c>
      <c r="D4053">
        <v>3702</v>
      </c>
    </row>
    <row r="4054" spans="1:4" x14ac:dyDescent="0.2">
      <c r="A4054" t="s">
        <v>4101</v>
      </c>
      <c r="B4054" t="s">
        <v>3873</v>
      </c>
      <c r="C4054" t="s">
        <v>4079</v>
      </c>
      <c r="D4054">
        <v>3537</v>
      </c>
    </row>
    <row r="4055" spans="1:4" x14ac:dyDescent="0.2">
      <c r="A4055" t="s">
        <v>4102</v>
      </c>
      <c r="B4055" t="s">
        <v>3873</v>
      </c>
      <c r="C4055" t="s">
        <v>4079</v>
      </c>
      <c r="D4055">
        <v>1669</v>
      </c>
    </row>
    <row r="4056" spans="1:4" x14ac:dyDescent="0.2">
      <c r="A4056" t="s">
        <v>4103</v>
      </c>
      <c r="B4056" t="s">
        <v>3873</v>
      </c>
      <c r="C4056" t="s">
        <v>4079</v>
      </c>
      <c r="D4056">
        <v>785</v>
      </c>
    </row>
    <row r="4057" spans="1:4" x14ac:dyDescent="0.2">
      <c r="A4057" t="s">
        <v>4104</v>
      </c>
      <c r="B4057" t="s">
        <v>3873</v>
      </c>
      <c r="C4057" t="s">
        <v>4079</v>
      </c>
      <c r="D4057">
        <v>8790</v>
      </c>
    </row>
    <row r="4058" spans="1:4" x14ac:dyDescent="0.2">
      <c r="A4058" t="s">
        <v>4105</v>
      </c>
      <c r="B4058" t="s">
        <v>3873</v>
      </c>
      <c r="C4058" t="s">
        <v>4079</v>
      </c>
      <c r="D4058">
        <v>21829</v>
      </c>
    </row>
    <row r="4059" spans="1:4" x14ac:dyDescent="0.2">
      <c r="A4059" t="s">
        <v>4106</v>
      </c>
      <c r="B4059" t="s">
        <v>3873</v>
      </c>
      <c r="C4059" t="s">
        <v>4079</v>
      </c>
      <c r="D4059">
        <v>1452</v>
      </c>
    </row>
    <row r="4060" spans="1:4" x14ac:dyDescent="0.2">
      <c r="A4060" t="s">
        <v>4107</v>
      </c>
      <c r="B4060" t="s">
        <v>3873</v>
      </c>
      <c r="C4060" t="s">
        <v>4079</v>
      </c>
      <c r="D4060">
        <v>2103</v>
      </c>
    </row>
    <row r="4061" spans="1:4" x14ac:dyDescent="0.2">
      <c r="A4061" t="s">
        <v>4108</v>
      </c>
      <c r="B4061" t="s">
        <v>3873</v>
      </c>
      <c r="C4061" t="s">
        <v>4079</v>
      </c>
      <c r="D4061">
        <v>941</v>
      </c>
    </row>
    <row r="4062" spans="1:4" x14ac:dyDescent="0.2">
      <c r="A4062" t="s">
        <v>4109</v>
      </c>
      <c r="B4062" t="s">
        <v>3873</v>
      </c>
      <c r="C4062" t="s">
        <v>4079</v>
      </c>
      <c r="D4062">
        <v>7391</v>
      </c>
    </row>
    <row r="4063" spans="1:4" x14ac:dyDescent="0.2">
      <c r="A4063" t="s">
        <v>4110</v>
      </c>
      <c r="B4063" t="s">
        <v>3873</v>
      </c>
      <c r="C4063" t="s">
        <v>4079</v>
      </c>
      <c r="D4063">
        <v>524</v>
      </c>
    </row>
    <row r="4064" spans="1:4" x14ac:dyDescent="0.2">
      <c r="A4064" t="s">
        <v>4111</v>
      </c>
      <c r="B4064" t="s">
        <v>4112</v>
      </c>
      <c r="C4064" t="s">
        <v>4113</v>
      </c>
      <c r="D4064">
        <v>2070</v>
      </c>
    </row>
    <row r="4065" spans="1:4" x14ac:dyDescent="0.2">
      <c r="A4065" t="s">
        <v>4114</v>
      </c>
      <c r="B4065" t="s">
        <v>4112</v>
      </c>
      <c r="C4065" t="s">
        <v>4113</v>
      </c>
      <c r="D4065">
        <v>4823</v>
      </c>
    </row>
    <row r="4066" spans="1:4" x14ac:dyDescent="0.2">
      <c r="A4066" t="s">
        <v>4115</v>
      </c>
      <c r="B4066" t="s">
        <v>4112</v>
      </c>
      <c r="C4066" t="s">
        <v>4113</v>
      </c>
      <c r="D4066">
        <v>976</v>
      </c>
    </row>
    <row r="4067" spans="1:4" x14ac:dyDescent="0.2">
      <c r="A4067" t="s">
        <v>4116</v>
      </c>
      <c r="B4067" t="s">
        <v>4112</v>
      </c>
      <c r="C4067" t="s">
        <v>4113</v>
      </c>
      <c r="D4067">
        <v>2999</v>
      </c>
    </row>
    <row r="4068" spans="1:4" x14ac:dyDescent="0.2">
      <c r="A4068" t="s">
        <v>4117</v>
      </c>
      <c r="B4068" t="s">
        <v>4112</v>
      </c>
      <c r="C4068" t="s">
        <v>4113</v>
      </c>
      <c r="D4068">
        <v>3711</v>
      </c>
    </row>
    <row r="4069" spans="1:4" x14ac:dyDescent="0.2">
      <c r="A4069" t="s">
        <v>4118</v>
      </c>
      <c r="B4069" t="s">
        <v>4112</v>
      </c>
      <c r="C4069" t="s">
        <v>4113</v>
      </c>
      <c r="D4069">
        <v>7631</v>
      </c>
    </row>
    <row r="4070" spans="1:4" x14ac:dyDescent="0.2">
      <c r="A4070" t="s">
        <v>4119</v>
      </c>
      <c r="B4070" t="s">
        <v>4112</v>
      </c>
      <c r="C4070" t="s">
        <v>4113</v>
      </c>
      <c r="D4070">
        <v>6052</v>
      </c>
    </row>
    <row r="4071" spans="1:4" x14ac:dyDescent="0.2">
      <c r="A4071" t="s">
        <v>4120</v>
      </c>
      <c r="B4071" t="s">
        <v>4112</v>
      </c>
      <c r="C4071" t="s">
        <v>4113</v>
      </c>
      <c r="D4071">
        <v>2448</v>
      </c>
    </row>
    <row r="4072" spans="1:4" x14ac:dyDescent="0.2">
      <c r="A4072" t="s">
        <v>4121</v>
      </c>
      <c r="B4072" t="s">
        <v>4112</v>
      </c>
      <c r="C4072" t="s">
        <v>4113</v>
      </c>
      <c r="D4072">
        <v>4830</v>
      </c>
    </row>
    <row r="4073" spans="1:4" x14ac:dyDescent="0.2">
      <c r="A4073" t="s">
        <v>4122</v>
      </c>
      <c r="B4073" t="s">
        <v>4112</v>
      </c>
      <c r="C4073" t="s">
        <v>4113</v>
      </c>
      <c r="D4073">
        <v>7537</v>
      </c>
    </row>
    <row r="4074" spans="1:4" x14ac:dyDescent="0.2">
      <c r="A4074" t="s">
        <v>4123</v>
      </c>
      <c r="B4074" t="s">
        <v>4112</v>
      </c>
      <c r="C4074" t="s">
        <v>4113</v>
      </c>
      <c r="D4074">
        <v>4712</v>
      </c>
    </row>
    <row r="4075" spans="1:4" x14ac:dyDescent="0.2">
      <c r="A4075" t="s">
        <v>4124</v>
      </c>
      <c r="B4075" t="s">
        <v>4112</v>
      </c>
      <c r="C4075" t="s">
        <v>4113</v>
      </c>
      <c r="D4075">
        <v>13629</v>
      </c>
    </row>
    <row r="4076" spans="1:4" x14ac:dyDescent="0.2">
      <c r="A4076" t="s">
        <v>4125</v>
      </c>
      <c r="B4076" t="s">
        <v>4112</v>
      </c>
      <c r="C4076" t="s">
        <v>4113</v>
      </c>
      <c r="D4076">
        <v>5584</v>
      </c>
    </row>
    <row r="4077" spans="1:4" x14ac:dyDescent="0.2">
      <c r="A4077" t="s">
        <v>4126</v>
      </c>
      <c r="B4077" t="s">
        <v>4112</v>
      </c>
      <c r="C4077" t="s">
        <v>4113</v>
      </c>
      <c r="D4077">
        <v>155</v>
      </c>
    </row>
    <row r="4078" spans="1:4" x14ac:dyDescent="0.2">
      <c r="A4078" t="s">
        <v>4127</v>
      </c>
      <c r="B4078" t="s">
        <v>4112</v>
      </c>
      <c r="C4078" t="s">
        <v>4113</v>
      </c>
      <c r="D4078">
        <v>955</v>
      </c>
    </row>
    <row r="4079" spans="1:4" x14ac:dyDescent="0.2">
      <c r="A4079" t="s">
        <v>4128</v>
      </c>
      <c r="B4079" t="s">
        <v>4112</v>
      </c>
      <c r="C4079" t="s">
        <v>4113</v>
      </c>
      <c r="D4079">
        <v>671</v>
      </c>
    </row>
    <row r="4080" spans="1:4" x14ac:dyDescent="0.2">
      <c r="A4080" t="s">
        <v>4129</v>
      </c>
      <c r="B4080" t="s">
        <v>4112</v>
      </c>
      <c r="C4080" t="s">
        <v>4113</v>
      </c>
      <c r="D4080">
        <v>4456</v>
      </c>
    </row>
    <row r="4081" spans="1:4" x14ac:dyDescent="0.2">
      <c r="A4081" t="s">
        <v>4130</v>
      </c>
      <c r="B4081" t="s">
        <v>4112</v>
      </c>
      <c r="C4081" t="s">
        <v>4113</v>
      </c>
      <c r="D4081">
        <v>1455</v>
      </c>
    </row>
    <row r="4082" spans="1:4" x14ac:dyDescent="0.2">
      <c r="A4082" t="s">
        <v>4131</v>
      </c>
      <c r="B4082" t="s">
        <v>4112</v>
      </c>
      <c r="C4082" t="s">
        <v>4113</v>
      </c>
      <c r="D4082">
        <v>1425</v>
      </c>
    </row>
    <row r="4083" spans="1:4" x14ac:dyDescent="0.2">
      <c r="A4083" t="s">
        <v>4132</v>
      </c>
      <c r="B4083" t="s">
        <v>4112</v>
      </c>
      <c r="C4083" t="s">
        <v>4113</v>
      </c>
      <c r="D4083">
        <v>14886</v>
      </c>
    </row>
    <row r="4084" spans="1:4" x14ac:dyDescent="0.2">
      <c r="A4084" t="s">
        <v>4133</v>
      </c>
      <c r="B4084" t="s">
        <v>4112</v>
      </c>
      <c r="C4084" t="s">
        <v>4113</v>
      </c>
      <c r="D4084">
        <v>1999</v>
      </c>
    </row>
    <row r="4085" spans="1:4" x14ac:dyDescent="0.2">
      <c r="A4085" t="s">
        <v>4134</v>
      </c>
      <c r="B4085" t="s">
        <v>4112</v>
      </c>
      <c r="C4085" t="s">
        <v>4113</v>
      </c>
      <c r="D4085">
        <v>5431</v>
      </c>
    </row>
    <row r="4086" spans="1:4" x14ac:dyDescent="0.2">
      <c r="A4086" t="s">
        <v>4135</v>
      </c>
      <c r="B4086" t="s">
        <v>4112</v>
      </c>
      <c r="C4086" t="s">
        <v>4113</v>
      </c>
      <c r="D4086">
        <v>4386</v>
      </c>
    </row>
    <row r="4087" spans="1:4" x14ac:dyDescent="0.2">
      <c r="A4087" t="s">
        <v>4136</v>
      </c>
      <c r="B4087" t="s">
        <v>4112</v>
      </c>
      <c r="C4087" t="s">
        <v>4113</v>
      </c>
      <c r="D4087">
        <v>2324</v>
      </c>
    </row>
    <row r="4088" spans="1:4" x14ac:dyDescent="0.2">
      <c r="A4088" t="s">
        <v>4137</v>
      </c>
      <c r="B4088" t="s">
        <v>4112</v>
      </c>
      <c r="C4088" t="s">
        <v>4113</v>
      </c>
      <c r="D4088">
        <v>4155</v>
      </c>
    </row>
    <row r="4089" spans="1:4" x14ac:dyDescent="0.2">
      <c r="A4089" t="s">
        <v>4138</v>
      </c>
      <c r="B4089" t="s">
        <v>4112</v>
      </c>
      <c r="C4089" t="s">
        <v>4113</v>
      </c>
      <c r="D4089">
        <v>5428</v>
      </c>
    </row>
    <row r="4090" spans="1:4" x14ac:dyDescent="0.2">
      <c r="A4090" t="s">
        <v>4139</v>
      </c>
      <c r="B4090" t="s">
        <v>4112</v>
      </c>
      <c r="C4090" t="s">
        <v>4113</v>
      </c>
      <c r="D4090">
        <v>1105</v>
      </c>
    </row>
    <row r="4091" spans="1:4" x14ac:dyDescent="0.2">
      <c r="A4091" t="s">
        <v>4140</v>
      </c>
      <c r="B4091" t="s">
        <v>4112</v>
      </c>
      <c r="C4091" t="s">
        <v>4113</v>
      </c>
      <c r="D4091">
        <v>570</v>
      </c>
    </row>
    <row r="4092" spans="1:4" x14ac:dyDescent="0.2">
      <c r="A4092" t="s">
        <v>4141</v>
      </c>
      <c r="B4092" t="s">
        <v>4112</v>
      </c>
      <c r="C4092" t="s">
        <v>4113</v>
      </c>
      <c r="D4092">
        <v>100311</v>
      </c>
    </row>
    <row r="4093" spans="1:4" x14ac:dyDescent="0.2">
      <c r="A4093" t="s">
        <v>4142</v>
      </c>
      <c r="B4093" t="s">
        <v>4112</v>
      </c>
      <c r="C4093" t="s">
        <v>4113</v>
      </c>
      <c r="D4093">
        <v>2290</v>
      </c>
    </row>
    <row r="4094" spans="1:4" x14ac:dyDescent="0.2">
      <c r="A4094" t="s">
        <v>4143</v>
      </c>
      <c r="B4094" t="s">
        <v>4112</v>
      </c>
      <c r="C4094" t="s">
        <v>4113</v>
      </c>
      <c r="D4094">
        <v>642</v>
      </c>
    </row>
    <row r="4095" spans="1:4" x14ac:dyDescent="0.2">
      <c r="A4095" t="s">
        <v>4144</v>
      </c>
      <c r="B4095" t="s">
        <v>4112</v>
      </c>
      <c r="C4095" t="s">
        <v>4113</v>
      </c>
      <c r="D4095">
        <v>8990</v>
      </c>
    </row>
    <row r="4096" spans="1:4" x14ac:dyDescent="0.2">
      <c r="A4096" t="s">
        <v>4145</v>
      </c>
      <c r="B4096" t="s">
        <v>4112</v>
      </c>
      <c r="C4096" t="s">
        <v>4113</v>
      </c>
      <c r="D4096">
        <v>4936</v>
      </c>
    </row>
    <row r="4097" spans="1:4" x14ac:dyDescent="0.2">
      <c r="A4097" t="s">
        <v>4146</v>
      </c>
      <c r="B4097" t="s">
        <v>4112</v>
      </c>
      <c r="C4097" t="s">
        <v>4113</v>
      </c>
      <c r="D4097">
        <v>6373</v>
      </c>
    </row>
    <row r="4098" spans="1:4" x14ac:dyDescent="0.2">
      <c r="A4098" t="s">
        <v>4147</v>
      </c>
      <c r="B4098" t="s">
        <v>4112</v>
      </c>
      <c r="C4098" t="s">
        <v>4113</v>
      </c>
      <c r="D4098">
        <v>6853</v>
      </c>
    </row>
    <row r="4099" spans="1:4" x14ac:dyDescent="0.2">
      <c r="A4099" t="s">
        <v>4148</v>
      </c>
      <c r="B4099" t="s">
        <v>4112</v>
      </c>
      <c r="C4099" t="s">
        <v>4113</v>
      </c>
      <c r="D4099">
        <v>11641</v>
      </c>
    </row>
    <row r="4100" spans="1:4" x14ac:dyDescent="0.2">
      <c r="A4100" t="s">
        <v>4149</v>
      </c>
      <c r="B4100" t="s">
        <v>4112</v>
      </c>
      <c r="C4100" t="s">
        <v>4113</v>
      </c>
      <c r="D4100">
        <v>5818</v>
      </c>
    </row>
    <row r="4101" spans="1:4" x14ac:dyDescent="0.2">
      <c r="A4101" t="s">
        <v>4150</v>
      </c>
      <c r="B4101" t="s">
        <v>4112</v>
      </c>
      <c r="C4101" t="s">
        <v>4113</v>
      </c>
      <c r="D4101">
        <v>926</v>
      </c>
    </row>
    <row r="4102" spans="1:4" x14ac:dyDescent="0.2">
      <c r="A4102" t="s">
        <v>4151</v>
      </c>
      <c r="B4102" t="s">
        <v>4112</v>
      </c>
      <c r="C4102" t="s">
        <v>4113</v>
      </c>
      <c r="D4102">
        <v>2919</v>
      </c>
    </row>
    <row r="4103" spans="1:4" x14ac:dyDescent="0.2">
      <c r="A4103" t="s">
        <v>4152</v>
      </c>
      <c r="B4103" t="s">
        <v>4112</v>
      </c>
      <c r="C4103" t="s">
        <v>4113</v>
      </c>
      <c r="D4103">
        <v>1993</v>
      </c>
    </row>
    <row r="4104" spans="1:4" x14ac:dyDescent="0.2">
      <c r="A4104" t="s">
        <v>4153</v>
      </c>
      <c r="B4104" t="s">
        <v>4112</v>
      </c>
      <c r="C4104" t="s">
        <v>4113</v>
      </c>
      <c r="D4104">
        <v>2241</v>
      </c>
    </row>
    <row r="4105" spans="1:4" x14ac:dyDescent="0.2">
      <c r="A4105" t="s">
        <v>4154</v>
      </c>
      <c r="B4105" t="s">
        <v>4112</v>
      </c>
      <c r="C4105" t="s">
        <v>4113</v>
      </c>
      <c r="D4105">
        <v>4268</v>
      </c>
    </row>
    <row r="4106" spans="1:4" x14ac:dyDescent="0.2">
      <c r="A4106" t="s">
        <v>4155</v>
      </c>
      <c r="B4106" t="s">
        <v>4112</v>
      </c>
      <c r="C4106" t="s">
        <v>4113</v>
      </c>
      <c r="D4106">
        <v>1936</v>
      </c>
    </row>
    <row r="4107" spans="1:4" x14ac:dyDescent="0.2">
      <c r="A4107" t="s">
        <v>4156</v>
      </c>
      <c r="B4107" t="s">
        <v>4112</v>
      </c>
      <c r="C4107" t="s">
        <v>4113</v>
      </c>
      <c r="D4107">
        <v>92</v>
      </c>
    </row>
    <row r="4108" spans="1:4" x14ac:dyDescent="0.2">
      <c r="A4108" t="s">
        <v>4157</v>
      </c>
      <c r="B4108" t="s">
        <v>4112</v>
      </c>
      <c r="C4108" t="s">
        <v>4113</v>
      </c>
      <c r="D4108">
        <v>2635</v>
      </c>
    </row>
    <row r="4109" spans="1:4" x14ac:dyDescent="0.2">
      <c r="A4109" t="s">
        <v>4158</v>
      </c>
      <c r="B4109" t="s">
        <v>4112</v>
      </c>
      <c r="C4109" t="s">
        <v>4113</v>
      </c>
      <c r="D4109">
        <v>3349</v>
      </c>
    </row>
    <row r="4110" spans="1:4" x14ac:dyDescent="0.2">
      <c r="A4110" t="s">
        <v>4159</v>
      </c>
      <c r="B4110" t="s">
        <v>4112</v>
      </c>
      <c r="C4110" t="s">
        <v>4160</v>
      </c>
      <c r="D4110">
        <v>2165</v>
      </c>
    </row>
    <row r="4111" spans="1:4" x14ac:dyDescent="0.2">
      <c r="A4111" t="s">
        <v>4161</v>
      </c>
      <c r="B4111" t="s">
        <v>4112</v>
      </c>
      <c r="C4111" t="s">
        <v>4160</v>
      </c>
      <c r="D4111">
        <v>2337</v>
      </c>
    </row>
    <row r="4112" spans="1:4" x14ac:dyDescent="0.2">
      <c r="A4112" t="s">
        <v>4162</v>
      </c>
      <c r="B4112" t="s">
        <v>4112</v>
      </c>
      <c r="C4112" t="s">
        <v>4160</v>
      </c>
      <c r="D4112">
        <v>3617</v>
      </c>
    </row>
    <row r="4113" spans="1:4" x14ac:dyDescent="0.2">
      <c r="A4113" t="s">
        <v>4163</v>
      </c>
      <c r="B4113" t="s">
        <v>4112</v>
      </c>
      <c r="C4113" t="s">
        <v>4160</v>
      </c>
      <c r="D4113">
        <v>2144</v>
      </c>
    </row>
    <row r="4114" spans="1:4" x14ac:dyDescent="0.2">
      <c r="A4114" t="s">
        <v>4164</v>
      </c>
      <c r="B4114" t="s">
        <v>4112</v>
      </c>
      <c r="C4114" t="s">
        <v>4160</v>
      </c>
      <c r="D4114">
        <v>799</v>
      </c>
    </row>
    <row r="4115" spans="1:4" x14ac:dyDescent="0.2">
      <c r="A4115" t="s">
        <v>4165</v>
      </c>
      <c r="B4115" t="s">
        <v>4112</v>
      </c>
      <c r="C4115" t="s">
        <v>4160</v>
      </c>
      <c r="D4115">
        <v>7275</v>
      </c>
    </row>
    <row r="4116" spans="1:4" x14ac:dyDescent="0.2">
      <c r="A4116" t="s">
        <v>4166</v>
      </c>
      <c r="B4116" t="s">
        <v>4112</v>
      </c>
      <c r="C4116" t="s">
        <v>4160</v>
      </c>
      <c r="D4116">
        <v>7043</v>
      </c>
    </row>
    <row r="4117" spans="1:4" x14ac:dyDescent="0.2">
      <c r="A4117" t="s">
        <v>4167</v>
      </c>
      <c r="B4117" t="s">
        <v>4112</v>
      </c>
      <c r="C4117" t="s">
        <v>4160</v>
      </c>
      <c r="D4117">
        <v>2033</v>
      </c>
    </row>
    <row r="4118" spans="1:4" x14ac:dyDescent="0.2">
      <c r="A4118" t="s">
        <v>4168</v>
      </c>
      <c r="B4118" t="s">
        <v>4112</v>
      </c>
      <c r="C4118" t="s">
        <v>4160</v>
      </c>
      <c r="D4118">
        <v>13893</v>
      </c>
    </row>
    <row r="4119" spans="1:4" x14ac:dyDescent="0.2">
      <c r="A4119" t="s">
        <v>4169</v>
      </c>
      <c r="B4119" t="s">
        <v>4112</v>
      </c>
      <c r="C4119" t="s">
        <v>4160</v>
      </c>
      <c r="D4119">
        <v>8920</v>
      </c>
    </row>
    <row r="4120" spans="1:4" x14ac:dyDescent="0.2">
      <c r="A4120" t="s">
        <v>4170</v>
      </c>
      <c r="B4120" t="s">
        <v>4112</v>
      </c>
      <c r="C4120" t="s">
        <v>4160</v>
      </c>
      <c r="D4120">
        <v>1122</v>
      </c>
    </row>
    <row r="4121" spans="1:4" x14ac:dyDescent="0.2">
      <c r="A4121" t="s">
        <v>4171</v>
      </c>
      <c r="B4121" t="s">
        <v>4112</v>
      </c>
      <c r="C4121" t="s">
        <v>4160</v>
      </c>
      <c r="D4121">
        <v>1997</v>
      </c>
    </row>
    <row r="4122" spans="1:4" x14ac:dyDescent="0.2">
      <c r="A4122" t="s">
        <v>4172</v>
      </c>
      <c r="B4122" t="s">
        <v>4112</v>
      </c>
      <c r="C4122" t="s">
        <v>4160</v>
      </c>
      <c r="D4122">
        <v>8621</v>
      </c>
    </row>
    <row r="4123" spans="1:4" x14ac:dyDescent="0.2">
      <c r="A4123" t="s">
        <v>4173</v>
      </c>
      <c r="B4123" t="s">
        <v>4112</v>
      </c>
      <c r="C4123" t="s">
        <v>4160</v>
      </c>
      <c r="D4123">
        <v>25521</v>
      </c>
    </row>
    <row r="4124" spans="1:4" x14ac:dyDescent="0.2">
      <c r="A4124" t="s">
        <v>4174</v>
      </c>
      <c r="B4124" t="s">
        <v>4112</v>
      </c>
      <c r="C4124" t="s">
        <v>4160</v>
      </c>
      <c r="D4124">
        <v>6963</v>
      </c>
    </row>
    <row r="4125" spans="1:4" x14ac:dyDescent="0.2">
      <c r="A4125" t="s">
        <v>4175</v>
      </c>
      <c r="B4125" t="s">
        <v>4112</v>
      </c>
      <c r="C4125" t="s">
        <v>4160</v>
      </c>
      <c r="D4125">
        <v>5428</v>
      </c>
    </row>
    <row r="4126" spans="1:4" x14ac:dyDescent="0.2">
      <c r="A4126" t="s">
        <v>4176</v>
      </c>
      <c r="B4126" t="s">
        <v>4112</v>
      </c>
      <c r="C4126" t="s">
        <v>4160</v>
      </c>
      <c r="D4126">
        <v>6192</v>
      </c>
    </row>
    <row r="4127" spans="1:4" x14ac:dyDescent="0.2">
      <c r="A4127" t="s">
        <v>4177</v>
      </c>
      <c r="B4127" t="s">
        <v>4112</v>
      </c>
      <c r="C4127" t="s">
        <v>4160</v>
      </c>
      <c r="D4127">
        <v>9784</v>
      </c>
    </row>
    <row r="4128" spans="1:4" x14ac:dyDescent="0.2">
      <c r="A4128" t="s">
        <v>4178</v>
      </c>
      <c r="B4128" t="s">
        <v>4112</v>
      </c>
      <c r="C4128" t="s">
        <v>4160</v>
      </c>
      <c r="D4128">
        <v>4759</v>
      </c>
    </row>
    <row r="4129" spans="1:4" x14ac:dyDescent="0.2">
      <c r="A4129" t="s">
        <v>4179</v>
      </c>
      <c r="B4129" t="s">
        <v>4112</v>
      </c>
      <c r="C4129" t="s">
        <v>4160</v>
      </c>
      <c r="D4129">
        <v>10663</v>
      </c>
    </row>
    <row r="4130" spans="1:4" x14ac:dyDescent="0.2">
      <c r="A4130" t="s">
        <v>4180</v>
      </c>
      <c r="B4130" t="s">
        <v>4112</v>
      </c>
      <c r="C4130" t="s">
        <v>4160</v>
      </c>
      <c r="D4130">
        <v>985</v>
      </c>
    </row>
    <row r="4131" spans="1:4" x14ac:dyDescent="0.2">
      <c r="A4131" t="s">
        <v>4181</v>
      </c>
      <c r="B4131" t="s">
        <v>4112</v>
      </c>
      <c r="C4131" t="s">
        <v>4160</v>
      </c>
      <c r="D4131">
        <v>10482</v>
      </c>
    </row>
    <row r="4132" spans="1:4" x14ac:dyDescent="0.2">
      <c r="A4132" t="s">
        <v>4182</v>
      </c>
      <c r="B4132" t="s">
        <v>4112</v>
      </c>
      <c r="C4132" t="s">
        <v>4160</v>
      </c>
      <c r="D4132">
        <v>3691</v>
      </c>
    </row>
    <row r="4133" spans="1:4" x14ac:dyDescent="0.2">
      <c r="A4133" t="s">
        <v>4183</v>
      </c>
      <c r="B4133" t="s">
        <v>4112</v>
      </c>
      <c r="C4133" t="s">
        <v>4160</v>
      </c>
      <c r="D4133">
        <v>12705</v>
      </c>
    </row>
    <row r="4134" spans="1:4" x14ac:dyDescent="0.2">
      <c r="A4134" t="s">
        <v>4184</v>
      </c>
      <c r="B4134" t="s">
        <v>4112</v>
      </c>
      <c r="C4134" t="s">
        <v>4160</v>
      </c>
      <c r="D4134">
        <v>1165</v>
      </c>
    </row>
    <row r="4135" spans="1:4" x14ac:dyDescent="0.2">
      <c r="A4135" t="s">
        <v>4185</v>
      </c>
      <c r="B4135" t="s">
        <v>4112</v>
      </c>
      <c r="C4135" t="s">
        <v>4160</v>
      </c>
      <c r="D4135">
        <v>175895</v>
      </c>
    </row>
    <row r="4136" spans="1:4" x14ac:dyDescent="0.2">
      <c r="A4136" t="s">
        <v>4186</v>
      </c>
      <c r="B4136" t="s">
        <v>4112</v>
      </c>
      <c r="C4136" t="s">
        <v>4160</v>
      </c>
      <c r="D4136">
        <v>1066</v>
      </c>
    </row>
    <row r="4137" spans="1:4" x14ac:dyDescent="0.2">
      <c r="A4137" t="s">
        <v>4187</v>
      </c>
      <c r="B4137" t="s">
        <v>4112</v>
      </c>
      <c r="C4137" t="s">
        <v>4160</v>
      </c>
      <c r="D4137">
        <v>3069</v>
      </c>
    </row>
    <row r="4138" spans="1:4" x14ac:dyDescent="0.2">
      <c r="A4138" t="s">
        <v>4188</v>
      </c>
      <c r="B4138" t="s">
        <v>4112</v>
      </c>
      <c r="C4138" t="s">
        <v>4160</v>
      </c>
      <c r="D4138">
        <v>5392</v>
      </c>
    </row>
    <row r="4139" spans="1:4" x14ac:dyDescent="0.2">
      <c r="A4139" t="s">
        <v>4189</v>
      </c>
      <c r="B4139" t="s">
        <v>4112</v>
      </c>
      <c r="C4139" t="s">
        <v>4160</v>
      </c>
      <c r="D4139">
        <v>19505</v>
      </c>
    </row>
    <row r="4140" spans="1:4" x14ac:dyDescent="0.2">
      <c r="A4140" t="s">
        <v>4190</v>
      </c>
      <c r="B4140" t="s">
        <v>4112</v>
      </c>
      <c r="C4140" t="s">
        <v>4160</v>
      </c>
      <c r="D4140">
        <v>5519</v>
      </c>
    </row>
    <row r="4141" spans="1:4" x14ac:dyDescent="0.2">
      <c r="A4141" t="s">
        <v>4191</v>
      </c>
      <c r="B4141" t="s">
        <v>4112</v>
      </c>
      <c r="C4141" t="s">
        <v>4160</v>
      </c>
      <c r="D4141">
        <v>1809</v>
      </c>
    </row>
    <row r="4142" spans="1:4" x14ac:dyDescent="0.2">
      <c r="A4142" t="s">
        <v>4192</v>
      </c>
      <c r="B4142" t="s">
        <v>4112</v>
      </c>
      <c r="C4142" t="s">
        <v>4160</v>
      </c>
      <c r="D4142">
        <v>4872</v>
      </c>
    </row>
    <row r="4143" spans="1:4" x14ac:dyDescent="0.2">
      <c r="A4143" t="s">
        <v>4193</v>
      </c>
      <c r="B4143" t="s">
        <v>4112</v>
      </c>
      <c r="C4143" t="s">
        <v>4160</v>
      </c>
      <c r="D4143">
        <v>1195</v>
      </c>
    </row>
    <row r="4144" spans="1:4" x14ac:dyDescent="0.2">
      <c r="A4144" t="s">
        <v>4194</v>
      </c>
      <c r="B4144" t="s">
        <v>4112</v>
      </c>
      <c r="C4144" t="s">
        <v>4160</v>
      </c>
      <c r="D4144">
        <v>2113</v>
      </c>
    </row>
    <row r="4145" spans="1:4" x14ac:dyDescent="0.2">
      <c r="A4145" t="s">
        <v>4195</v>
      </c>
      <c r="B4145" t="s">
        <v>4112</v>
      </c>
      <c r="C4145" t="s">
        <v>4160</v>
      </c>
      <c r="D4145">
        <v>1102</v>
      </c>
    </row>
    <row r="4146" spans="1:4" x14ac:dyDescent="0.2">
      <c r="A4146" t="s">
        <v>4196</v>
      </c>
      <c r="B4146" t="s">
        <v>4112</v>
      </c>
      <c r="C4146" t="s">
        <v>4160</v>
      </c>
      <c r="D4146">
        <v>7458</v>
      </c>
    </row>
    <row r="4147" spans="1:4" x14ac:dyDescent="0.2">
      <c r="A4147" t="s">
        <v>4197</v>
      </c>
      <c r="B4147" t="s">
        <v>4112</v>
      </c>
      <c r="C4147" t="s">
        <v>4160</v>
      </c>
      <c r="D4147">
        <v>9275</v>
      </c>
    </row>
    <row r="4148" spans="1:4" x14ac:dyDescent="0.2">
      <c r="A4148" t="s">
        <v>4198</v>
      </c>
      <c r="B4148" t="s">
        <v>4112</v>
      </c>
      <c r="C4148" t="s">
        <v>4160</v>
      </c>
      <c r="D4148">
        <v>567</v>
      </c>
    </row>
    <row r="4149" spans="1:4" x14ac:dyDescent="0.2">
      <c r="A4149" t="s">
        <v>4199</v>
      </c>
      <c r="B4149" t="s">
        <v>4112</v>
      </c>
      <c r="C4149" t="s">
        <v>4160</v>
      </c>
      <c r="D4149">
        <v>2689</v>
      </c>
    </row>
    <row r="4150" spans="1:4" x14ac:dyDescent="0.2">
      <c r="A4150" t="s">
        <v>4200</v>
      </c>
      <c r="B4150" t="s">
        <v>4112</v>
      </c>
      <c r="C4150" t="s">
        <v>4160</v>
      </c>
      <c r="D4150">
        <v>1281</v>
      </c>
    </row>
    <row r="4151" spans="1:4" x14ac:dyDescent="0.2">
      <c r="A4151" t="s">
        <v>4201</v>
      </c>
      <c r="B4151" t="s">
        <v>4112</v>
      </c>
      <c r="C4151" t="s">
        <v>4160</v>
      </c>
      <c r="D4151">
        <v>7991</v>
      </c>
    </row>
    <row r="4152" spans="1:4" x14ac:dyDescent="0.2">
      <c r="A4152" t="s">
        <v>4202</v>
      </c>
      <c r="B4152" t="s">
        <v>4112</v>
      </c>
      <c r="C4152" t="s">
        <v>4160</v>
      </c>
      <c r="D4152">
        <v>3348</v>
      </c>
    </row>
    <row r="4153" spans="1:4" x14ac:dyDescent="0.2">
      <c r="A4153" t="s">
        <v>4203</v>
      </c>
      <c r="B4153" t="s">
        <v>4112</v>
      </c>
      <c r="C4153" t="s">
        <v>4160</v>
      </c>
      <c r="D4153">
        <v>12984</v>
      </c>
    </row>
    <row r="4154" spans="1:4" x14ac:dyDescent="0.2">
      <c r="A4154" t="s">
        <v>4204</v>
      </c>
      <c r="B4154" t="s">
        <v>4112</v>
      </c>
      <c r="C4154" t="s">
        <v>4205</v>
      </c>
      <c r="D4154">
        <v>8755</v>
      </c>
    </row>
    <row r="4155" spans="1:4" x14ac:dyDescent="0.2">
      <c r="A4155" t="s">
        <v>4206</v>
      </c>
      <c r="B4155" t="s">
        <v>4112</v>
      </c>
      <c r="C4155" t="s">
        <v>4205</v>
      </c>
      <c r="D4155">
        <v>9386</v>
      </c>
    </row>
    <row r="4156" spans="1:4" x14ac:dyDescent="0.2">
      <c r="A4156" t="s">
        <v>4207</v>
      </c>
      <c r="B4156" t="s">
        <v>4112</v>
      </c>
      <c r="C4156" t="s">
        <v>4205</v>
      </c>
      <c r="D4156">
        <v>3403</v>
      </c>
    </row>
    <row r="4157" spans="1:4" x14ac:dyDescent="0.2">
      <c r="A4157" t="s">
        <v>4208</v>
      </c>
      <c r="B4157" t="s">
        <v>4112</v>
      </c>
      <c r="C4157" t="s">
        <v>4205</v>
      </c>
      <c r="D4157">
        <v>9965</v>
      </c>
    </row>
    <row r="4158" spans="1:4" x14ac:dyDescent="0.2">
      <c r="A4158" t="s">
        <v>4209</v>
      </c>
      <c r="B4158" t="s">
        <v>4112</v>
      </c>
      <c r="C4158" t="s">
        <v>4205</v>
      </c>
      <c r="D4158">
        <v>5263</v>
      </c>
    </row>
    <row r="4159" spans="1:4" x14ac:dyDescent="0.2">
      <c r="A4159" t="s">
        <v>4210</v>
      </c>
      <c r="B4159" t="s">
        <v>4112</v>
      </c>
      <c r="C4159" t="s">
        <v>4205</v>
      </c>
      <c r="D4159">
        <v>5546</v>
      </c>
    </row>
    <row r="4160" spans="1:4" x14ac:dyDescent="0.2">
      <c r="A4160" t="s">
        <v>4211</v>
      </c>
      <c r="B4160" t="s">
        <v>4112</v>
      </c>
      <c r="C4160" t="s">
        <v>4205</v>
      </c>
      <c r="D4160">
        <v>10409</v>
      </c>
    </row>
    <row r="4161" spans="1:4" x14ac:dyDescent="0.2">
      <c r="A4161" t="s">
        <v>4212</v>
      </c>
      <c r="B4161" t="s">
        <v>4112</v>
      </c>
      <c r="C4161" t="s">
        <v>4205</v>
      </c>
      <c r="D4161">
        <v>5493</v>
      </c>
    </row>
    <row r="4162" spans="1:4" x14ac:dyDescent="0.2">
      <c r="A4162" t="s">
        <v>4213</v>
      </c>
      <c r="B4162" t="s">
        <v>4112</v>
      </c>
      <c r="C4162" t="s">
        <v>4205</v>
      </c>
      <c r="D4162">
        <v>5114</v>
      </c>
    </row>
    <row r="4163" spans="1:4" x14ac:dyDescent="0.2">
      <c r="A4163" t="s">
        <v>4214</v>
      </c>
      <c r="B4163" t="s">
        <v>4112</v>
      </c>
      <c r="C4163" t="s">
        <v>4205</v>
      </c>
      <c r="D4163">
        <v>4178</v>
      </c>
    </row>
    <row r="4164" spans="1:4" x14ac:dyDescent="0.2">
      <c r="A4164" t="s">
        <v>4215</v>
      </c>
      <c r="B4164" t="s">
        <v>4112</v>
      </c>
      <c r="C4164" t="s">
        <v>4205</v>
      </c>
      <c r="D4164">
        <v>18635</v>
      </c>
    </row>
    <row r="4165" spans="1:4" x14ac:dyDescent="0.2">
      <c r="A4165" t="s">
        <v>4216</v>
      </c>
      <c r="B4165" t="s">
        <v>4112</v>
      </c>
      <c r="C4165" t="s">
        <v>4205</v>
      </c>
      <c r="D4165">
        <v>4534</v>
      </c>
    </row>
    <row r="4166" spans="1:4" x14ac:dyDescent="0.2">
      <c r="A4166" t="s">
        <v>4217</v>
      </c>
      <c r="B4166" t="s">
        <v>4112</v>
      </c>
      <c r="C4166" t="s">
        <v>4205</v>
      </c>
      <c r="D4166">
        <v>14838</v>
      </c>
    </row>
    <row r="4167" spans="1:4" x14ac:dyDescent="0.2">
      <c r="A4167" t="s">
        <v>4218</v>
      </c>
      <c r="B4167" t="s">
        <v>4112</v>
      </c>
      <c r="C4167" t="s">
        <v>4205</v>
      </c>
      <c r="D4167">
        <v>8594</v>
      </c>
    </row>
    <row r="4168" spans="1:4" x14ac:dyDescent="0.2">
      <c r="A4168" t="s">
        <v>4219</v>
      </c>
      <c r="B4168" t="s">
        <v>4112</v>
      </c>
      <c r="C4168" t="s">
        <v>4205</v>
      </c>
      <c r="D4168">
        <v>10481</v>
      </c>
    </row>
    <row r="4169" spans="1:4" x14ac:dyDescent="0.2">
      <c r="A4169" t="s">
        <v>4220</v>
      </c>
      <c r="B4169" t="s">
        <v>4112</v>
      </c>
      <c r="C4169" t="s">
        <v>4205</v>
      </c>
      <c r="D4169">
        <v>9698</v>
      </c>
    </row>
    <row r="4170" spans="1:4" x14ac:dyDescent="0.2">
      <c r="A4170" t="s">
        <v>4221</v>
      </c>
      <c r="B4170" t="s">
        <v>4112</v>
      </c>
      <c r="C4170" t="s">
        <v>4205</v>
      </c>
      <c r="D4170">
        <v>3785</v>
      </c>
    </row>
    <row r="4171" spans="1:4" x14ac:dyDescent="0.2">
      <c r="A4171" t="s">
        <v>4222</v>
      </c>
      <c r="B4171" t="s">
        <v>4112</v>
      </c>
      <c r="C4171" t="s">
        <v>4205</v>
      </c>
      <c r="D4171">
        <v>24825</v>
      </c>
    </row>
    <row r="4172" spans="1:4" x14ac:dyDescent="0.2">
      <c r="A4172" t="s">
        <v>4223</v>
      </c>
      <c r="B4172" t="s">
        <v>4112</v>
      </c>
      <c r="C4172" t="s">
        <v>4205</v>
      </c>
      <c r="D4172">
        <v>6696</v>
      </c>
    </row>
    <row r="4173" spans="1:4" x14ac:dyDescent="0.2">
      <c r="A4173" t="s">
        <v>4224</v>
      </c>
      <c r="B4173" t="s">
        <v>4112</v>
      </c>
      <c r="C4173" t="s">
        <v>4205</v>
      </c>
      <c r="D4173">
        <v>5899</v>
      </c>
    </row>
    <row r="4174" spans="1:4" x14ac:dyDescent="0.2">
      <c r="A4174" t="s">
        <v>4225</v>
      </c>
      <c r="B4174" t="s">
        <v>4112</v>
      </c>
      <c r="C4174" t="s">
        <v>4205</v>
      </c>
      <c r="D4174">
        <v>6639</v>
      </c>
    </row>
    <row r="4175" spans="1:4" x14ac:dyDescent="0.2">
      <c r="A4175" t="s">
        <v>4226</v>
      </c>
      <c r="B4175" t="s">
        <v>4112</v>
      </c>
      <c r="C4175" t="s">
        <v>4205</v>
      </c>
      <c r="D4175">
        <v>14786</v>
      </c>
    </row>
    <row r="4176" spans="1:4" x14ac:dyDescent="0.2">
      <c r="A4176" t="s">
        <v>4227</v>
      </c>
      <c r="B4176" t="s">
        <v>4112</v>
      </c>
      <c r="C4176" t="s">
        <v>4205</v>
      </c>
      <c r="D4176">
        <v>9169</v>
      </c>
    </row>
    <row r="4177" spans="1:4" x14ac:dyDescent="0.2">
      <c r="A4177" t="s">
        <v>4228</v>
      </c>
      <c r="B4177" t="s">
        <v>4112</v>
      </c>
      <c r="C4177" t="s">
        <v>4205</v>
      </c>
      <c r="D4177">
        <v>10201</v>
      </c>
    </row>
    <row r="4178" spans="1:4" x14ac:dyDescent="0.2">
      <c r="A4178" t="s">
        <v>4229</v>
      </c>
      <c r="B4178" t="s">
        <v>4112</v>
      </c>
      <c r="C4178" t="s">
        <v>4205</v>
      </c>
      <c r="D4178">
        <v>13455</v>
      </c>
    </row>
    <row r="4179" spans="1:4" x14ac:dyDescent="0.2">
      <c r="A4179" t="s">
        <v>4230</v>
      </c>
      <c r="B4179" t="s">
        <v>4112</v>
      </c>
      <c r="C4179" t="s">
        <v>4205</v>
      </c>
      <c r="D4179">
        <v>7045</v>
      </c>
    </row>
    <row r="4180" spans="1:4" x14ac:dyDescent="0.2">
      <c r="A4180" t="s">
        <v>4231</v>
      </c>
      <c r="B4180" t="s">
        <v>4112</v>
      </c>
      <c r="C4180" t="s">
        <v>4205</v>
      </c>
      <c r="D4180">
        <v>12909</v>
      </c>
    </row>
    <row r="4181" spans="1:4" x14ac:dyDescent="0.2">
      <c r="A4181" t="s">
        <v>4232</v>
      </c>
      <c r="B4181" t="s">
        <v>4112</v>
      </c>
      <c r="C4181" t="s">
        <v>4205</v>
      </c>
      <c r="D4181">
        <v>9217</v>
      </c>
    </row>
    <row r="4182" spans="1:4" x14ac:dyDescent="0.2">
      <c r="A4182" t="s">
        <v>4233</v>
      </c>
      <c r="B4182" t="s">
        <v>4112</v>
      </c>
      <c r="C4182" t="s">
        <v>4205</v>
      </c>
      <c r="D4182">
        <v>162082</v>
      </c>
    </row>
    <row r="4183" spans="1:4" x14ac:dyDescent="0.2">
      <c r="A4183" t="s">
        <v>4234</v>
      </c>
      <c r="B4183" t="s">
        <v>4112</v>
      </c>
      <c r="C4183" t="s">
        <v>4205</v>
      </c>
      <c r="D4183">
        <v>6092</v>
      </c>
    </row>
    <row r="4184" spans="1:4" x14ac:dyDescent="0.2">
      <c r="A4184" t="s">
        <v>4235</v>
      </c>
      <c r="B4184" t="s">
        <v>4112</v>
      </c>
      <c r="C4184" t="s">
        <v>4205</v>
      </c>
      <c r="D4184">
        <v>4038</v>
      </c>
    </row>
    <row r="4185" spans="1:4" x14ac:dyDescent="0.2">
      <c r="A4185" t="s">
        <v>4236</v>
      </c>
      <c r="B4185" t="s">
        <v>4112</v>
      </c>
      <c r="C4185" t="s">
        <v>4205</v>
      </c>
      <c r="D4185">
        <v>14421</v>
      </c>
    </row>
    <row r="4186" spans="1:4" x14ac:dyDescent="0.2">
      <c r="A4186" t="s">
        <v>4237</v>
      </c>
      <c r="B4186" t="s">
        <v>4112</v>
      </c>
      <c r="C4186" t="s">
        <v>4205</v>
      </c>
      <c r="D4186">
        <v>7773</v>
      </c>
    </row>
    <row r="4187" spans="1:4" x14ac:dyDescent="0.2">
      <c r="A4187" t="s">
        <v>4238</v>
      </c>
      <c r="B4187" t="s">
        <v>4112</v>
      </c>
      <c r="C4187" t="s">
        <v>4205</v>
      </c>
      <c r="D4187">
        <v>5949</v>
      </c>
    </row>
    <row r="4188" spans="1:4" x14ac:dyDescent="0.2">
      <c r="A4188" t="s">
        <v>4239</v>
      </c>
      <c r="B4188" t="s">
        <v>4112</v>
      </c>
      <c r="C4188" t="s">
        <v>4205</v>
      </c>
      <c r="D4188">
        <v>10939</v>
      </c>
    </row>
    <row r="4189" spans="1:4" x14ac:dyDescent="0.2">
      <c r="A4189" t="s">
        <v>4240</v>
      </c>
      <c r="B4189" t="s">
        <v>4112</v>
      </c>
      <c r="C4189" t="s">
        <v>4205</v>
      </c>
      <c r="D4189">
        <v>24792</v>
      </c>
    </row>
    <row r="4190" spans="1:4" x14ac:dyDescent="0.2">
      <c r="A4190" t="s">
        <v>4241</v>
      </c>
      <c r="B4190" t="s">
        <v>4112</v>
      </c>
      <c r="C4190" t="s">
        <v>4205</v>
      </c>
      <c r="D4190">
        <v>4458</v>
      </c>
    </row>
    <row r="4191" spans="1:4" x14ac:dyDescent="0.2">
      <c r="A4191" t="s">
        <v>4242</v>
      </c>
      <c r="B4191" t="s">
        <v>4112</v>
      </c>
      <c r="C4191" t="s">
        <v>4205</v>
      </c>
      <c r="D4191">
        <v>1956</v>
      </c>
    </row>
    <row r="4192" spans="1:4" x14ac:dyDescent="0.2">
      <c r="A4192" t="s">
        <v>4243</v>
      </c>
      <c r="B4192" t="s">
        <v>4112</v>
      </c>
      <c r="C4192" t="s">
        <v>4205</v>
      </c>
      <c r="D4192">
        <v>4214</v>
      </c>
    </row>
    <row r="4193" spans="1:4" x14ac:dyDescent="0.2">
      <c r="A4193" t="s">
        <v>4244</v>
      </c>
      <c r="B4193" t="s">
        <v>4112</v>
      </c>
      <c r="C4193" t="s">
        <v>4205</v>
      </c>
      <c r="D4193">
        <v>3377</v>
      </c>
    </row>
    <row r="4194" spans="1:4" x14ac:dyDescent="0.2">
      <c r="A4194" t="s">
        <v>4245</v>
      </c>
      <c r="B4194" t="s">
        <v>4112</v>
      </c>
      <c r="C4194" t="s">
        <v>4205</v>
      </c>
      <c r="D4194">
        <v>3900</v>
      </c>
    </row>
    <row r="4195" spans="1:4" x14ac:dyDescent="0.2">
      <c r="A4195" t="s">
        <v>4246</v>
      </c>
      <c r="B4195" t="s">
        <v>4112</v>
      </c>
      <c r="C4195" t="s">
        <v>4205</v>
      </c>
      <c r="D4195">
        <v>4407</v>
      </c>
    </row>
    <row r="4196" spans="1:4" x14ac:dyDescent="0.2">
      <c r="A4196" t="s">
        <v>4247</v>
      </c>
      <c r="B4196" t="s">
        <v>4112</v>
      </c>
      <c r="C4196" t="s">
        <v>4248</v>
      </c>
      <c r="D4196">
        <v>3985</v>
      </c>
    </row>
    <row r="4197" spans="1:4" x14ac:dyDescent="0.2">
      <c r="A4197" t="s">
        <v>4249</v>
      </c>
      <c r="B4197" t="s">
        <v>4112</v>
      </c>
      <c r="C4197" t="s">
        <v>4248</v>
      </c>
      <c r="D4197">
        <v>9761</v>
      </c>
    </row>
    <row r="4198" spans="1:4" x14ac:dyDescent="0.2">
      <c r="A4198" t="s">
        <v>4250</v>
      </c>
      <c r="B4198" t="s">
        <v>4112</v>
      </c>
      <c r="C4198" t="s">
        <v>4248</v>
      </c>
      <c r="D4198">
        <v>8514</v>
      </c>
    </row>
    <row r="4199" spans="1:4" x14ac:dyDescent="0.2">
      <c r="A4199" t="s">
        <v>4251</v>
      </c>
      <c r="B4199" t="s">
        <v>4112</v>
      </c>
      <c r="C4199" t="s">
        <v>4248</v>
      </c>
      <c r="D4199">
        <v>3171</v>
      </c>
    </row>
    <row r="4200" spans="1:4" x14ac:dyDescent="0.2">
      <c r="A4200" t="s">
        <v>4252</v>
      </c>
      <c r="B4200" t="s">
        <v>4112</v>
      </c>
      <c r="C4200" t="s">
        <v>4248</v>
      </c>
      <c r="D4200">
        <v>67268</v>
      </c>
    </row>
    <row r="4201" spans="1:4" x14ac:dyDescent="0.2">
      <c r="A4201" t="s">
        <v>4253</v>
      </c>
      <c r="B4201" t="s">
        <v>4112</v>
      </c>
      <c r="C4201" t="s">
        <v>4248</v>
      </c>
      <c r="D4201">
        <v>31656</v>
      </c>
    </row>
    <row r="4202" spans="1:4" x14ac:dyDescent="0.2">
      <c r="A4202" t="s">
        <v>4254</v>
      </c>
      <c r="B4202" t="s">
        <v>4112</v>
      </c>
      <c r="C4202" t="s">
        <v>4248</v>
      </c>
      <c r="D4202">
        <v>14116</v>
      </c>
    </row>
    <row r="4203" spans="1:4" x14ac:dyDescent="0.2">
      <c r="A4203" t="s">
        <v>4255</v>
      </c>
      <c r="B4203" t="s">
        <v>4112</v>
      </c>
      <c r="C4203" t="s">
        <v>4248</v>
      </c>
      <c r="D4203">
        <v>11012</v>
      </c>
    </row>
    <row r="4204" spans="1:4" x14ac:dyDescent="0.2">
      <c r="A4204" t="s">
        <v>4256</v>
      </c>
      <c r="B4204" t="s">
        <v>4112</v>
      </c>
      <c r="C4204" t="s">
        <v>4248</v>
      </c>
      <c r="D4204">
        <v>7196</v>
      </c>
    </row>
    <row r="4205" spans="1:4" x14ac:dyDescent="0.2">
      <c r="A4205" t="s">
        <v>4257</v>
      </c>
      <c r="B4205" t="s">
        <v>4112</v>
      </c>
      <c r="C4205" t="s">
        <v>4248</v>
      </c>
      <c r="D4205">
        <v>8968</v>
      </c>
    </row>
    <row r="4206" spans="1:4" x14ac:dyDescent="0.2">
      <c r="A4206" t="s">
        <v>4258</v>
      </c>
      <c r="B4206" t="s">
        <v>4112</v>
      </c>
      <c r="C4206" t="s">
        <v>4248</v>
      </c>
      <c r="D4206">
        <v>3028</v>
      </c>
    </row>
    <row r="4207" spans="1:4" x14ac:dyDescent="0.2">
      <c r="A4207" t="s">
        <v>4259</v>
      </c>
      <c r="B4207" t="s">
        <v>4112</v>
      </c>
      <c r="C4207" t="s">
        <v>4248</v>
      </c>
      <c r="D4207">
        <v>15713</v>
      </c>
    </row>
    <row r="4208" spans="1:4" x14ac:dyDescent="0.2">
      <c r="A4208" t="s">
        <v>4260</v>
      </c>
      <c r="B4208" t="s">
        <v>4112</v>
      </c>
      <c r="C4208" t="s">
        <v>4248</v>
      </c>
      <c r="D4208">
        <v>16945</v>
      </c>
    </row>
    <row r="4209" spans="1:4" x14ac:dyDescent="0.2">
      <c r="A4209" t="s">
        <v>4261</v>
      </c>
      <c r="B4209" t="s">
        <v>4112</v>
      </c>
      <c r="C4209" t="s">
        <v>4248</v>
      </c>
      <c r="D4209">
        <v>1304</v>
      </c>
    </row>
    <row r="4210" spans="1:4" x14ac:dyDescent="0.2">
      <c r="A4210" t="s">
        <v>4262</v>
      </c>
      <c r="B4210" t="s">
        <v>4112</v>
      </c>
      <c r="C4210" t="s">
        <v>4248</v>
      </c>
      <c r="D4210">
        <v>33667</v>
      </c>
    </row>
    <row r="4211" spans="1:4" x14ac:dyDescent="0.2">
      <c r="A4211" t="s">
        <v>4263</v>
      </c>
      <c r="B4211" t="s">
        <v>4112</v>
      </c>
      <c r="C4211" t="s">
        <v>4248</v>
      </c>
      <c r="D4211">
        <v>1997</v>
      </c>
    </row>
    <row r="4212" spans="1:4" x14ac:dyDescent="0.2">
      <c r="A4212" t="s">
        <v>4264</v>
      </c>
      <c r="B4212" t="s">
        <v>4112</v>
      </c>
      <c r="C4212" t="s">
        <v>4248</v>
      </c>
      <c r="D4212">
        <v>3999</v>
      </c>
    </row>
    <row r="4213" spans="1:4" x14ac:dyDescent="0.2">
      <c r="A4213" t="s">
        <v>4265</v>
      </c>
      <c r="B4213" t="s">
        <v>4112</v>
      </c>
      <c r="C4213" t="s">
        <v>4248</v>
      </c>
      <c r="D4213">
        <v>2844</v>
      </c>
    </row>
    <row r="4214" spans="1:4" x14ac:dyDescent="0.2">
      <c r="A4214" t="s">
        <v>4266</v>
      </c>
      <c r="B4214" t="s">
        <v>4112</v>
      </c>
      <c r="C4214" t="s">
        <v>4248</v>
      </c>
      <c r="D4214">
        <v>16622</v>
      </c>
    </row>
    <row r="4215" spans="1:4" x14ac:dyDescent="0.2">
      <c r="A4215" t="s">
        <v>4267</v>
      </c>
      <c r="B4215" t="s">
        <v>4112</v>
      </c>
      <c r="C4215" t="s">
        <v>4248</v>
      </c>
      <c r="D4215">
        <v>4787</v>
      </c>
    </row>
    <row r="4216" spans="1:4" x14ac:dyDescent="0.2">
      <c r="A4216" t="s">
        <v>4268</v>
      </c>
      <c r="B4216" t="s">
        <v>4112</v>
      </c>
      <c r="C4216" t="s">
        <v>4248</v>
      </c>
      <c r="D4216">
        <v>6322</v>
      </c>
    </row>
    <row r="4217" spans="1:4" x14ac:dyDescent="0.2">
      <c r="A4217" t="s">
        <v>4269</v>
      </c>
      <c r="B4217" t="s">
        <v>4112</v>
      </c>
      <c r="C4217" t="s">
        <v>4248</v>
      </c>
      <c r="D4217">
        <v>23960</v>
      </c>
    </row>
    <row r="4218" spans="1:4" x14ac:dyDescent="0.2">
      <c r="A4218" t="s">
        <v>4270</v>
      </c>
      <c r="B4218" t="s">
        <v>4112</v>
      </c>
      <c r="C4218" t="s">
        <v>4248</v>
      </c>
      <c r="D4218">
        <v>179149</v>
      </c>
    </row>
    <row r="4219" spans="1:4" x14ac:dyDescent="0.2">
      <c r="A4219" t="s">
        <v>4271</v>
      </c>
      <c r="B4219" t="s">
        <v>4112</v>
      </c>
      <c r="C4219" t="s">
        <v>4248</v>
      </c>
      <c r="D4219">
        <v>1000</v>
      </c>
    </row>
    <row r="4220" spans="1:4" x14ac:dyDescent="0.2">
      <c r="A4220" t="s">
        <v>4272</v>
      </c>
      <c r="B4220" t="s">
        <v>4112</v>
      </c>
      <c r="C4220" t="s">
        <v>4248</v>
      </c>
      <c r="D4220">
        <v>2253</v>
      </c>
    </row>
    <row r="4221" spans="1:4" x14ac:dyDescent="0.2">
      <c r="A4221" t="s">
        <v>4273</v>
      </c>
      <c r="B4221" t="s">
        <v>4112</v>
      </c>
      <c r="C4221" t="s">
        <v>4248</v>
      </c>
      <c r="D4221">
        <v>3357</v>
      </c>
    </row>
    <row r="4222" spans="1:4" x14ac:dyDescent="0.2">
      <c r="A4222" t="s">
        <v>4274</v>
      </c>
      <c r="B4222" t="s">
        <v>4112</v>
      </c>
      <c r="C4222" t="s">
        <v>4248</v>
      </c>
      <c r="D4222">
        <v>15179</v>
      </c>
    </row>
    <row r="4223" spans="1:4" x14ac:dyDescent="0.2">
      <c r="A4223" t="s">
        <v>4275</v>
      </c>
      <c r="B4223" t="s">
        <v>4112</v>
      </c>
      <c r="C4223" t="s">
        <v>4248</v>
      </c>
      <c r="D4223">
        <v>10972</v>
      </c>
    </row>
    <row r="4224" spans="1:4" x14ac:dyDescent="0.2">
      <c r="A4224" t="s">
        <v>4276</v>
      </c>
      <c r="B4224" t="s">
        <v>4112</v>
      </c>
      <c r="C4224" t="s">
        <v>4248</v>
      </c>
      <c r="D4224">
        <v>2354</v>
      </c>
    </row>
    <row r="4225" spans="1:4" x14ac:dyDescent="0.2">
      <c r="A4225" t="s">
        <v>4277</v>
      </c>
      <c r="B4225" t="s">
        <v>4112</v>
      </c>
      <c r="C4225" t="s">
        <v>4248</v>
      </c>
      <c r="D4225">
        <v>17198</v>
      </c>
    </row>
    <row r="4226" spans="1:4" x14ac:dyDescent="0.2">
      <c r="A4226" t="s">
        <v>4278</v>
      </c>
      <c r="B4226" t="s">
        <v>4112</v>
      </c>
      <c r="C4226" t="s">
        <v>4248</v>
      </c>
      <c r="D4226">
        <v>2241</v>
      </c>
    </row>
    <row r="4227" spans="1:4" x14ac:dyDescent="0.2">
      <c r="A4227" t="s">
        <v>4279</v>
      </c>
      <c r="B4227" t="s">
        <v>4112</v>
      </c>
      <c r="C4227" t="s">
        <v>4248</v>
      </c>
      <c r="D4227">
        <v>1742</v>
      </c>
    </row>
    <row r="4228" spans="1:4" x14ac:dyDescent="0.2">
      <c r="A4228" t="s">
        <v>4280</v>
      </c>
      <c r="B4228" t="s">
        <v>4112</v>
      </c>
      <c r="C4228" t="s">
        <v>4248</v>
      </c>
      <c r="D4228">
        <v>3773</v>
      </c>
    </row>
    <row r="4229" spans="1:4" x14ac:dyDescent="0.2">
      <c r="A4229" t="s">
        <v>4281</v>
      </c>
      <c r="B4229" t="s">
        <v>4112</v>
      </c>
      <c r="C4229" t="s">
        <v>4248</v>
      </c>
      <c r="D4229">
        <v>6165</v>
      </c>
    </row>
    <row r="4230" spans="1:4" x14ac:dyDescent="0.2">
      <c r="A4230" t="s">
        <v>4282</v>
      </c>
      <c r="B4230" t="s">
        <v>4112</v>
      </c>
      <c r="C4230" t="s">
        <v>4248</v>
      </c>
      <c r="D4230">
        <v>759</v>
      </c>
    </row>
    <row r="4231" spans="1:4" x14ac:dyDescent="0.2">
      <c r="A4231" t="s">
        <v>4283</v>
      </c>
      <c r="B4231" t="s">
        <v>4112</v>
      </c>
      <c r="C4231" t="s">
        <v>4248</v>
      </c>
      <c r="D4231">
        <v>6117</v>
      </c>
    </row>
    <row r="4232" spans="1:4" x14ac:dyDescent="0.2">
      <c r="A4232" t="s">
        <v>4284</v>
      </c>
      <c r="B4232" t="s">
        <v>4112</v>
      </c>
      <c r="C4232" t="s">
        <v>4248</v>
      </c>
      <c r="D4232">
        <v>11026</v>
      </c>
    </row>
    <row r="4233" spans="1:4" x14ac:dyDescent="0.2">
      <c r="A4233" t="s">
        <v>4285</v>
      </c>
      <c r="B4233" t="s">
        <v>4112</v>
      </c>
      <c r="C4233" t="s">
        <v>4248</v>
      </c>
      <c r="D4233">
        <v>3621</v>
      </c>
    </row>
    <row r="4234" spans="1:4" x14ac:dyDescent="0.2">
      <c r="A4234" t="s">
        <v>4286</v>
      </c>
      <c r="B4234" t="s">
        <v>4112</v>
      </c>
      <c r="C4234" t="s">
        <v>4248</v>
      </c>
      <c r="D4234">
        <v>5841</v>
      </c>
    </row>
    <row r="4235" spans="1:4" x14ac:dyDescent="0.2">
      <c r="A4235" t="s">
        <v>4287</v>
      </c>
      <c r="B4235" t="s">
        <v>4112</v>
      </c>
      <c r="C4235" t="s">
        <v>4248</v>
      </c>
      <c r="D4235">
        <v>39885</v>
      </c>
    </row>
    <row r="4236" spans="1:4" x14ac:dyDescent="0.2">
      <c r="A4236" t="s">
        <v>4288</v>
      </c>
      <c r="B4236" t="s">
        <v>4112</v>
      </c>
      <c r="C4236" t="s">
        <v>4248</v>
      </c>
      <c r="D4236">
        <v>9276</v>
      </c>
    </row>
    <row r="4237" spans="1:4" x14ac:dyDescent="0.2">
      <c r="A4237" t="s">
        <v>4289</v>
      </c>
      <c r="B4237" t="s">
        <v>4112</v>
      </c>
      <c r="C4237" t="s">
        <v>4248</v>
      </c>
      <c r="D4237">
        <v>8014</v>
      </c>
    </row>
    <row r="4238" spans="1:4" x14ac:dyDescent="0.2">
      <c r="A4238" t="s">
        <v>4290</v>
      </c>
      <c r="B4238" t="s">
        <v>4112</v>
      </c>
      <c r="C4238" t="s">
        <v>4248</v>
      </c>
      <c r="D4238">
        <v>2602</v>
      </c>
    </row>
    <row r="4239" spans="1:4" x14ac:dyDescent="0.2">
      <c r="A4239" t="s">
        <v>4291</v>
      </c>
      <c r="B4239" t="s">
        <v>4112</v>
      </c>
      <c r="C4239" t="s">
        <v>4248</v>
      </c>
      <c r="D4239">
        <v>15061</v>
      </c>
    </row>
    <row r="4240" spans="1:4" x14ac:dyDescent="0.2">
      <c r="A4240" t="s">
        <v>4292</v>
      </c>
      <c r="B4240" t="s">
        <v>4112</v>
      </c>
      <c r="C4240" t="s">
        <v>4248</v>
      </c>
      <c r="D4240">
        <v>12130</v>
      </c>
    </row>
    <row r="4241" spans="1:4" x14ac:dyDescent="0.2">
      <c r="A4241" t="s">
        <v>4293</v>
      </c>
      <c r="B4241" t="s">
        <v>4112</v>
      </c>
      <c r="C4241" t="s">
        <v>4248</v>
      </c>
      <c r="D4241">
        <v>24344</v>
      </c>
    </row>
    <row r="4242" spans="1:4" x14ac:dyDescent="0.2">
      <c r="A4242" t="s">
        <v>4294</v>
      </c>
      <c r="B4242" t="s">
        <v>4112</v>
      </c>
      <c r="C4242" t="s">
        <v>4248</v>
      </c>
      <c r="D4242">
        <v>4883</v>
      </c>
    </row>
    <row r="4243" spans="1:4" x14ac:dyDescent="0.2">
      <c r="A4243" t="s">
        <v>4295</v>
      </c>
      <c r="B4243" t="s">
        <v>4112</v>
      </c>
      <c r="C4243" t="s">
        <v>4296</v>
      </c>
      <c r="D4243">
        <v>11851</v>
      </c>
    </row>
    <row r="4244" spans="1:4" x14ac:dyDescent="0.2">
      <c r="A4244" t="s">
        <v>4297</v>
      </c>
      <c r="B4244" t="s">
        <v>4112</v>
      </c>
      <c r="C4244" t="s">
        <v>4296</v>
      </c>
      <c r="D4244">
        <v>9656</v>
      </c>
    </row>
    <row r="4245" spans="1:4" x14ac:dyDescent="0.2">
      <c r="A4245" t="s">
        <v>4298</v>
      </c>
      <c r="B4245" t="s">
        <v>4112</v>
      </c>
      <c r="C4245" t="s">
        <v>4296</v>
      </c>
      <c r="D4245">
        <v>6763</v>
      </c>
    </row>
    <row r="4246" spans="1:4" x14ac:dyDescent="0.2">
      <c r="A4246" t="s">
        <v>4299</v>
      </c>
      <c r="B4246" t="s">
        <v>4112</v>
      </c>
      <c r="C4246" t="s">
        <v>4296</v>
      </c>
      <c r="D4246">
        <v>5358</v>
      </c>
    </row>
    <row r="4247" spans="1:4" x14ac:dyDescent="0.2">
      <c r="A4247" t="s">
        <v>4300</v>
      </c>
      <c r="B4247" t="s">
        <v>4112</v>
      </c>
      <c r="C4247" t="s">
        <v>4296</v>
      </c>
      <c r="D4247">
        <v>371337</v>
      </c>
    </row>
    <row r="4248" spans="1:4" x14ac:dyDescent="0.2">
      <c r="A4248" t="s">
        <v>4301</v>
      </c>
      <c r="B4248" t="s">
        <v>4112</v>
      </c>
      <c r="C4248" t="s">
        <v>4296</v>
      </c>
      <c r="D4248">
        <v>3302</v>
      </c>
    </row>
    <row r="4249" spans="1:4" x14ac:dyDescent="0.2">
      <c r="A4249" t="s">
        <v>4302</v>
      </c>
      <c r="B4249" t="s">
        <v>4112</v>
      </c>
      <c r="C4249" t="s">
        <v>4296</v>
      </c>
      <c r="D4249">
        <v>18008</v>
      </c>
    </row>
    <row r="4250" spans="1:4" x14ac:dyDescent="0.2">
      <c r="A4250" t="s">
        <v>4303</v>
      </c>
      <c r="B4250" t="s">
        <v>4112</v>
      </c>
      <c r="C4250" t="s">
        <v>4296</v>
      </c>
      <c r="D4250">
        <v>13148</v>
      </c>
    </row>
    <row r="4251" spans="1:4" x14ac:dyDescent="0.2">
      <c r="A4251" t="s">
        <v>4304</v>
      </c>
      <c r="B4251" t="s">
        <v>4112</v>
      </c>
      <c r="C4251" t="s">
        <v>4296</v>
      </c>
      <c r="D4251">
        <v>2000</v>
      </c>
    </row>
    <row r="4252" spans="1:4" x14ac:dyDescent="0.2">
      <c r="A4252" t="s">
        <v>4305</v>
      </c>
      <c r="B4252" t="s">
        <v>4112</v>
      </c>
      <c r="C4252" t="s">
        <v>4296</v>
      </c>
      <c r="D4252">
        <v>35173</v>
      </c>
    </row>
    <row r="4253" spans="1:4" x14ac:dyDescent="0.2">
      <c r="A4253" t="s">
        <v>4306</v>
      </c>
      <c r="B4253" t="s">
        <v>4112</v>
      </c>
      <c r="C4253" t="s">
        <v>4296</v>
      </c>
      <c r="D4253">
        <v>3461</v>
      </c>
    </row>
    <row r="4254" spans="1:4" x14ac:dyDescent="0.2">
      <c r="A4254" t="s">
        <v>4307</v>
      </c>
      <c r="B4254" t="s">
        <v>4112</v>
      </c>
      <c r="C4254" t="s">
        <v>4296</v>
      </c>
      <c r="D4254">
        <v>1951</v>
      </c>
    </row>
    <row r="4255" spans="1:4" x14ac:dyDescent="0.2">
      <c r="A4255" t="s">
        <v>4308</v>
      </c>
      <c r="B4255" t="s">
        <v>4112</v>
      </c>
      <c r="C4255" t="s">
        <v>4296</v>
      </c>
      <c r="D4255">
        <v>1230</v>
      </c>
    </row>
    <row r="4256" spans="1:4" x14ac:dyDescent="0.2">
      <c r="A4256" t="s">
        <v>4309</v>
      </c>
      <c r="B4256" t="s">
        <v>4112</v>
      </c>
      <c r="C4256" t="s">
        <v>4296</v>
      </c>
      <c r="D4256">
        <v>3479</v>
      </c>
    </row>
    <row r="4257" spans="1:4" x14ac:dyDescent="0.2">
      <c r="A4257" t="s">
        <v>4310</v>
      </c>
      <c r="B4257" t="s">
        <v>4112</v>
      </c>
      <c r="C4257" t="s">
        <v>4296</v>
      </c>
      <c r="D4257">
        <v>4277</v>
      </c>
    </row>
    <row r="4258" spans="1:4" x14ac:dyDescent="0.2">
      <c r="A4258" t="s">
        <v>4311</v>
      </c>
      <c r="B4258" t="s">
        <v>4112</v>
      </c>
      <c r="C4258" t="s">
        <v>4296</v>
      </c>
      <c r="D4258">
        <v>6458</v>
      </c>
    </row>
    <row r="4259" spans="1:4" x14ac:dyDescent="0.2">
      <c r="A4259" t="s">
        <v>4312</v>
      </c>
      <c r="B4259" t="s">
        <v>4112</v>
      </c>
      <c r="C4259" t="s">
        <v>4296</v>
      </c>
      <c r="D4259">
        <v>17507</v>
      </c>
    </row>
    <row r="4260" spans="1:4" x14ac:dyDescent="0.2">
      <c r="A4260" t="s">
        <v>4313</v>
      </c>
      <c r="B4260" t="s">
        <v>4112</v>
      </c>
      <c r="C4260" t="s">
        <v>4296</v>
      </c>
      <c r="D4260">
        <v>20468</v>
      </c>
    </row>
    <row r="4261" spans="1:4" x14ac:dyDescent="0.2">
      <c r="A4261" t="s">
        <v>4314</v>
      </c>
      <c r="B4261" t="s">
        <v>4112</v>
      </c>
      <c r="C4261" t="s">
        <v>4296</v>
      </c>
      <c r="D4261">
        <v>14352</v>
      </c>
    </row>
    <row r="4262" spans="1:4" x14ac:dyDescent="0.2">
      <c r="A4262" t="s">
        <v>4315</v>
      </c>
      <c r="B4262" t="s">
        <v>4112</v>
      </c>
      <c r="C4262" t="s">
        <v>4296</v>
      </c>
      <c r="D4262">
        <v>5870</v>
      </c>
    </row>
    <row r="4263" spans="1:4" x14ac:dyDescent="0.2">
      <c r="A4263" t="s">
        <v>4316</v>
      </c>
      <c r="B4263" t="s">
        <v>4112</v>
      </c>
      <c r="C4263" t="s">
        <v>4296</v>
      </c>
      <c r="D4263">
        <v>13527</v>
      </c>
    </row>
    <row r="4264" spans="1:4" x14ac:dyDescent="0.2">
      <c r="A4264" t="s">
        <v>4317</v>
      </c>
      <c r="B4264" t="s">
        <v>4112</v>
      </c>
      <c r="C4264" t="s">
        <v>4296</v>
      </c>
      <c r="D4264">
        <v>6440</v>
      </c>
    </row>
    <row r="4265" spans="1:4" x14ac:dyDescent="0.2">
      <c r="A4265" t="s">
        <v>4318</v>
      </c>
      <c r="B4265" t="s">
        <v>4112</v>
      </c>
      <c r="C4265" t="s">
        <v>4296</v>
      </c>
      <c r="D4265">
        <v>1927</v>
      </c>
    </row>
    <row r="4266" spans="1:4" x14ac:dyDescent="0.2">
      <c r="A4266" t="s">
        <v>4319</v>
      </c>
      <c r="B4266" t="s">
        <v>4112</v>
      </c>
      <c r="C4266" t="s">
        <v>4296</v>
      </c>
      <c r="D4266">
        <v>5066</v>
      </c>
    </row>
    <row r="4267" spans="1:4" x14ac:dyDescent="0.2">
      <c r="A4267" t="s">
        <v>4320</v>
      </c>
      <c r="B4267" t="s">
        <v>4112</v>
      </c>
      <c r="C4267" t="s">
        <v>4296</v>
      </c>
      <c r="D4267">
        <v>5462</v>
      </c>
    </row>
    <row r="4268" spans="1:4" x14ac:dyDescent="0.2">
      <c r="A4268" t="s">
        <v>4321</v>
      </c>
      <c r="B4268" t="s">
        <v>4112</v>
      </c>
      <c r="C4268" t="s">
        <v>4296</v>
      </c>
      <c r="D4268">
        <v>10766</v>
      </c>
    </row>
    <row r="4269" spans="1:4" x14ac:dyDescent="0.2">
      <c r="A4269" t="s">
        <v>4322</v>
      </c>
      <c r="B4269" t="s">
        <v>4112</v>
      </c>
      <c r="C4269" t="s">
        <v>4296</v>
      </c>
      <c r="D4269">
        <v>3982</v>
      </c>
    </row>
    <row r="4270" spans="1:4" x14ac:dyDescent="0.2">
      <c r="A4270" t="s">
        <v>4323</v>
      </c>
      <c r="B4270" t="s">
        <v>4112</v>
      </c>
      <c r="C4270" t="s">
        <v>4296</v>
      </c>
      <c r="D4270">
        <v>67892</v>
      </c>
    </row>
    <row r="4271" spans="1:4" x14ac:dyDescent="0.2">
      <c r="A4271" t="s">
        <v>4324</v>
      </c>
      <c r="B4271" t="s">
        <v>4112</v>
      </c>
      <c r="C4271" t="s">
        <v>4296</v>
      </c>
      <c r="D4271">
        <v>2309</v>
      </c>
    </row>
    <row r="4272" spans="1:4" x14ac:dyDescent="0.2">
      <c r="A4272" t="s">
        <v>4325</v>
      </c>
      <c r="B4272" t="s">
        <v>4112</v>
      </c>
      <c r="C4272" t="s">
        <v>4296</v>
      </c>
      <c r="D4272">
        <v>4434</v>
      </c>
    </row>
    <row r="4273" spans="1:4" x14ac:dyDescent="0.2">
      <c r="A4273" t="s">
        <v>4326</v>
      </c>
      <c r="B4273" t="s">
        <v>4112</v>
      </c>
      <c r="C4273" t="s">
        <v>4296</v>
      </c>
      <c r="D4273">
        <v>8771</v>
      </c>
    </row>
    <row r="4274" spans="1:4" x14ac:dyDescent="0.2">
      <c r="A4274" t="s">
        <v>4327</v>
      </c>
      <c r="B4274" t="s">
        <v>4112</v>
      </c>
      <c r="C4274" t="s">
        <v>4296</v>
      </c>
      <c r="D4274">
        <v>6684</v>
      </c>
    </row>
    <row r="4275" spans="1:4" x14ac:dyDescent="0.2">
      <c r="A4275" t="s">
        <v>4328</v>
      </c>
      <c r="B4275" t="s">
        <v>4112</v>
      </c>
      <c r="C4275" t="s">
        <v>4296</v>
      </c>
      <c r="D4275">
        <v>16526</v>
      </c>
    </row>
    <row r="4276" spans="1:4" x14ac:dyDescent="0.2">
      <c r="A4276" t="s">
        <v>4329</v>
      </c>
      <c r="B4276" t="s">
        <v>4112</v>
      </c>
      <c r="C4276" t="s">
        <v>4296</v>
      </c>
      <c r="D4276">
        <v>8674</v>
      </c>
    </row>
    <row r="4277" spans="1:4" x14ac:dyDescent="0.2">
      <c r="A4277" t="s">
        <v>4330</v>
      </c>
      <c r="B4277" t="s">
        <v>4112</v>
      </c>
      <c r="C4277" t="s">
        <v>4296</v>
      </c>
      <c r="D4277">
        <v>15651</v>
      </c>
    </row>
    <row r="4278" spans="1:4" x14ac:dyDescent="0.2">
      <c r="A4278" t="s">
        <v>4331</v>
      </c>
      <c r="B4278" t="s">
        <v>4112</v>
      </c>
      <c r="C4278" t="s">
        <v>4296</v>
      </c>
      <c r="D4278">
        <v>3806</v>
      </c>
    </row>
    <row r="4279" spans="1:4" x14ac:dyDescent="0.2">
      <c r="A4279" t="s">
        <v>4332</v>
      </c>
      <c r="B4279" t="s">
        <v>4112</v>
      </c>
      <c r="C4279" t="s">
        <v>4296</v>
      </c>
      <c r="D4279">
        <v>5853</v>
      </c>
    </row>
    <row r="4280" spans="1:4" x14ac:dyDescent="0.2">
      <c r="A4280" t="s">
        <v>4333</v>
      </c>
      <c r="B4280" t="s">
        <v>4112</v>
      </c>
      <c r="C4280" t="s">
        <v>4296</v>
      </c>
      <c r="D4280">
        <v>10820</v>
      </c>
    </row>
    <row r="4281" spans="1:4" x14ac:dyDescent="0.2">
      <c r="A4281" t="s">
        <v>4334</v>
      </c>
      <c r="B4281" t="s">
        <v>4112</v>
      </c>
      <c r="C4281" t="s">
        <v>4296</v>
      </c>
      <c r="D4281">
        <v>6133</v>
      </c>
    </row>
    <row r="4282" spans="1:4" x14ac:dyDescent="0.2">
      <c r="A4282" t="s">
        <v>4335</v>
      </c>
      <c r="B4282" t="s">
        <v>4112</v>
      </c>
      <c r="C4282" t="s">
        <v>4296</v>
      </c>
      <c r="D4282">
        <v>4644</v>
      </c>
    </row>
    <row r="4283" spans="1:4" x14ac:dyDescent="0.2">
      <c r="A4283" t="s">
        <v>4336</v>
      </c>
      <c r="B4283" t="s">
        <v>4112</v>
      </c>
      <c r="C4283" t="s">
        <v>4296</v>
      </c>
      <c r="D4283">
        <v>12870</v>
      </c>
    </row>
    <row r="4284" spans="1:4" x14ac:dyDescent="0.2">
      <c r="A4284" t="s">
        <v>4337</v>
      </c>
      <c r="B4284" t="s">
        <v>4112</v>
      </c>
      <c r="C4284" t="s">
        <v>4296</v>
      </c>
      <c r="D4284">
        <v>16890</v>
      </c>
    </row>
    <row r="4285" spans="1:4" x14ac:dyDescent="0.2">
      <c r="A4285" t="s">
        <v>4338</v>
      </c>
      <c r="B4285" t="s">
        <v>4112</v>
      </c>
      <c r="C4285" t="s">
        <v>4296</v>
      </c>
      <c r="D4285">
        <v>6895</v>
      </c>
    </row>
    <row r="4286" spans="1:4" x14ac:dyDescent="0.2">
      <c r="A4286" t="s">
        <v>4339</v>
      </c>
      <c r="B4286" t="s">
        <v>4112</v>
      </c>
      <c r="C4286" t="s">
        <v>4296</v>
      </c>
      <c r="D4286">
        <v>8245</v>
      </c>
    </row>
    <row r="4287" spans="1:4" x14ac:dyDescent="0.2">
      <c r="A4287" t="s">
        <v>4340</v>
      </c>
      <c r="B4287" t="s">
        <v>4112</v>
      </c>
      <c r="C4287" t="s">
        <v>4296</v>
      </c>
      <c r="D4287">
        <v>4393</v>
      </c>
    </row>
    <row r="4288" spans="1:4" x14ac:dyDescent="0.2">
      <c r="A4288" t="s">
        <v>4341</v>
      </c>
      <c r="B4288" t="s">
        <v>4112</v>
      </c>
      <c r="C4288" t="s">
        <v>4296</v>
      </c>
      <c r="D4288">
        <v>8201</v>
      </c>
    </row>
    <row r="4289" spans="1:4" x14ac:dyDescent="0.2">
      <c r="A4289" t="s">
        <v>4342</v>
      </c>
      <c r="B4289" t="s">
        <v>4112</v>
      </c>
      <c r="C4289" t="s">
        <v>4296</v>
      </c>
      <c r="D4289">
        <v>26992</v>
      </c>
    </row>
    <row r="4290" spans="1:4" x14ac:dyDescent="0.2">
      <c r="A4290" t="s">
        <v>4343</v>
      </c>
      <c r="B4290" t="s">
        <v>4112</v>
      </c>
      <c r="C4290" t="s">
        <v>4296</v>
      </c>
      <c r="D4290">
        <v>31091</v>
      </c>
    </row>
    <row r="4291" spans="1:4" x14ac:dyDescent="0.2">
      <c r="A4291" t="s">
        <v>4344</v>
      </c>
      <c r="B4291" t="s">
        <v>4112</v>
      </c>
      <c r="C4291" t="s">
        <v>4296</v>
      </c>
      <c r="D4291">
        <v>11736</v>
      </c>
    </row>
    <row r="4292" spans="1:4" x14ac:dyDescent="0.2">
      <c r="A4292" t="s">
        <v>4345</v>
      </c>
      <c r="B4292" t="s">
        <v>4112</v>
      </c>
      <c r="C4292" t="s">
        <v>4296</v>
      </c>
      <c r="D4292">
        <v>7140</v>
      </c>
    </row>
    <row r="4293" spans="1:4" x14ac:dyDescent="0.2">
      <c r="A4293" t="s">
        <v>4346</v>
      </c>
      <c r="B4293" t="s">
        <v>4112</v>
      </c>
      <c r="C4293" t="s">
        <v>4296</v>
      </c>
      <c r="D4293">
        <v>14545</v>
      </c>
    </row>
    <row r="4294" spans="1:4" x14ac:dyDescent="0.2">
      <c r="A4294" t="s">
        <v>4347</v>
      </c>
      <c r="B4294" t="s">
        <v>4112</v>
      </c>
      <c r="C4294" t="s">
        <v>4296</v>
      </c>
      <c r="D4294">
        <v>7642</v>
      </c>
    </row>
    <row r="4295" spans="1:4" x14ac:dyDescent="0.2">
      <c r="A4295" t="s">
        <v>4348</v>
      </c>
      <c r="B4295" t="s">
        <v>4112</v>
      </c>
      <c r="C4295" t="s">
        <v>4296</v>
      </c>
      <c r="D4295">
        <v>18193</v>
      </c>
    </row>
    <row r="4296" spans="1:4" x14ac:dyDescent="0.2">
      <c r="A4296" t="s">
        <v>4349</v>
      </c>
      <c r="B4296" t="s">
        <v>4112</v>
      </c>
      <c r="C4296" t="s">
        <v>4296</v>
      </c>
      <c r="D4296">
        <v>29427</v>
      </c>
    </row>
    <row r="4297" spans="1:4" x14ac:dyDescent="0.2">
      <c r="A4297" t="s">
        <v>4350</v>
      </c>
      <c r="B4297" t="s">
        <v>4112</v>
      </c>
      <c r="C4297" t="s">
        <v>4296</v>
      </c>
      <c r="D4297">
        <v>6967</v>
      </c>
    </row>
    <row r="4298" spans="1:4" x14ac:dyDescent="0.2">
      <c r="A4298" t="s">
        <v>4351</v>
      </c>
      <c r="B4298" t="s">
        <v>4112</v>
      </c>
      <c r="C4298" t="s">
        <v>4352</v>
      </c>
      <c r="D4298">
        <v>22133</v>
      </c>
    </row>
    <row r="4299" spans="1:4" x14ac:dyDescent="0.2">
      <c r="A4299" t="s">
        <v>4353</v>
      </c>
      <c r="B4299" t="s">
        <v>4112</v>
      </c>
      <c r="C4299" t="s">
        <v>4352</v>
      </c>
      <c r="D4299">
        <v>15116</v>
      </c>
    </row>
    <row r="4300" spans="1:4" x14ac:dyDescent="0.2">
      <c r="A4300" t="s">
        <v>4354</v>
      </c>
      <c r="B4300" t="s">
        <v>4112</v>
      </c>
      <c r="C4300" t="s">
        <v>4352</v>
      </c>
      <c r="D4300">
        <v>34723</v>
      </c>
    </row>
    <row r="4301" spans="1:4" x14ac:dyDescent="0.2">
      <c r="A4301" t="s">
        <v>4355</v>
      </c>
      <c r="B4301" t="s">
        <v>4112</v>
      </c>
      <c r="C4301" t="s">
        <v>4352</v>
      </c>
      <c r="D4301">
        <v>12389</v>
      </c>
    </row>
    <row r="4302" spans="1:4" x14ac:dyDescent="0.2">
      <c r="A4302" t="s">
        <v>4356</v>
      </c>
      <c r="B4302" t="s">
        <v>4112</v>
      </c>
      <c r="C4302" t="s">
        <v>4352</v>
      </c>
      <c r="D4302">
        <v>22648</v>
      </c>
    </row>
    <row r="4303" spans="1:4" x14ac:dyDescent="0.2">
      <c r="A4303" t="s">
        <v>4357</v>
      </c>
      <c r="B4303" t="s">
        <v>4112</v>
      </c>
      <c r="C4303" t="s">
        <v>4352</v>
      </c>
      <c r="D4303">
        <v>17017</v>
      </c>
    </row>
    <row r="4304" spans="1:4" x14ac:dyDescent="0.2">
      <c r="A4304" t="s">
        <v>4358</v>
      </c>
      <c r="B4304" t="s">
        <v>4112</v>
      </c>
      <c r="C4304" t="s">
        <v>4352</v>
      </c>
      <c r="D4304">
        <v>132545</v>
      </c>
    </row>
    <row r="4305" spans="1:4" x14ac:dyDescent="0.2">
      <c r="A4305" t="s">
        <v>4359</v>
      </c>
      <c r="B4305" t="s">
        <v>4112</v>
      </c>
      <c r="C4305" t="s">
        <v>4352</v>
      </c>
      <c r="D4305">
        <v>3003</v>
      </c>
    </row>
    <row r="4306" spans="1:4" x14ac:dyDescent="0.2">
      <c r="A4306" t="s">
        <v>4360</v>
      </c>
      <c r="B4306" t="s">
        <v>4112</v>
      </c>
      <c r="C4306" t="s">
        <v>4352</v>
      </c>
      <c r="D4306">
        <v>4952</v>
      </c>
    </row>
    <row r="4307" spans="1:4" x14ac:dyDescent="0.2">
      <c r="A4307" t="s">
        <v>4361</v>
      </c>
      <c r="B4307" t="s">
        <v>4112</v>
      </c>
      <c r="C4307" t="s">
        <v>4352</v>
      </c>
      <c r="D4307">
        <v>2368</v>
      </c>
    </row>
    <row r="4308" spans="1:4" x14ac:dyDescent="0.2">
      <c r="A4308" t="s">
        <v>4362</v>
      </c>
      <c r="B4308" t="s">
        <v>4112</v>
      </c>
      <c r="C4308" t="s">
        <v>4352</v>
      </c>
      <c r="D4308">
        <v>7140</v>
      </c>
    </row>
    <row r="4309" spans="1:4" x14ac:dyDescent="0.2">
      <c r="A4309" t="s">
        <v>4363</v>
      </c>
      <c r="B4309" t="s">
        <v>4112</v>
      </c>
      <c r="C4309" t="s">
        <v>4352</v>
      </c>
      <c r="D4309">
        <v>6453</v>
      </c>
    </row>
    <row r="4310" spans="1:4" x14ac:dyDescent="0.2">
      <c r="A4310" t="s">
        <v>4364</v>
      </c>
      <c r="B4310" t="s">
        <v>4112</v>
      </c>
      <c r="C4310" t="s">
        <v>4352</v>
      </c>
      <c r="D4310">
        <v>9674</v>
      </c>
    </row>
    <row r="4311" spans="1:4" x14ac:dyDescent="0.2">
      <c r="A4311" t="s">
        <v>4365</v>
      </c>
      <c r="B4311" t="s">
        <v>4112</v>
      </c>
      <c r="C4311" t="s">
        <v>4352</v>
      </c>
      <c r="D4311">
        <v>12185</v>
      </c>
    </row>
    <row r="4312" spans="1:4" x14ac:dyDescent="0.2">
      <c r="A4312" t="s">
        <v>4366</v>
      </c>
      <c r="B4312" t="s">
        <v>4112</v>
      </c>
      <c r="C4312" t="s">
        <v>4352</v>
      </c>
      <c r="D4312">
        <v>7431</v>
      </c>
    </row>
    <row r="4313" spans="1:4" x14ac:dyDescent="0.2">
      <c r="A4313" t="s">
        <v>4367</v>
      </c>
      <c r="B4313" t="s">
        <v>4112</v>
      </c>
      <c r="C4313" t="s">
        <v>4352</v>
      </c>
      <c r="D4313">
        <v>3847</v>
      </c>
    </row>
    <row r="4314" spans="1:4" x14ac:dyDescent="0.2">
      <c r="A4314" t="s">
        <v>4368</v>
      </c>
      <c r="B4314" t="s">
        <v>4112</v>
      </c>
      <c r="C4314" t="s">
        <v>4352</v>
      </c>
      <c r="D4314">
        <v>3895</v>
      </c>
    </row>
    <row r="4315" spans="1:4" x14ac:dyDescent="0.2">
      <c r="A4315" t="s">
        <v>4369</v>
      </c>
      <c r="B4315" t="s">
        <v>4112</v>
      </c>
      <c r="C4315" t="s">
        <v>4352</v>
      </c>
      <c r="D4315">
        <v>9519</v>
      </c>
    </row>
    <row r="4316" spans="1:4" x14ac:dyDescent="0.2">
      <c r="A4316" t="s">
        <v>4370</v>
      </c>
      <c r="B4316" t="s">
        <v>4112</v>
      </c>
      <c r="C4316" t="s">
        <v>4352</v>
      </c>
      <c r="D4316">
        <v>10571</v>
      </c>
    </row>
    <row r="4317" spans="1:4" x14ac:dyDescent="0.2">
      <c r="A4317" t="s">
        <v>4371</v>
      </c>
      <c r="B4317" t="s">
        <v>4112</v>
      </c>
      <c r="C4317" t="s">
        <v>4352</v>
      </c>
      <c r="D4317">
        <v>8508</v>
      </c>
    </row>
    <row r="4318" spans="1:4" x14ac:dyDescent="0.2">
      <c r="A4318" t="s">
        <v>4372</v>
      </c>
      <c r="B4318" t="s">
        <v>4112</v>
      </c>
      <c r="C4318" t="s">
        <v>4352</v>
      </c>
      <c r="D4318">
        <v>7364</v>
      </c>
    </row>
    <row r="4319" spans="1:4" x14ac:dyDescent="0.2">
      <c r="A4319" t="s">
        <v>4373</v>
      </c>
      <c r="B4319" t="s">
        <v>4112</v>
      </c>
      <c r="C4319" t="s">
        <v>4374</v>
      </c>
      <c r="D4319">
        <v>12245</v>
      </c>
    </row>
    <row r="4320" spans="1:4" x14ac:dyDescent="0.2">
      <c r="A4320" t="s">
        <v>4375</v>
      </c>
      <c r="B4320" t="s">
        <v>4112</v>
      </c>
      <c r="C4320" t="s">
        <v>4374</v>
      </c>
      <c r="D4320">
        <v>16715</v>
      </c>
    </row>
    <row r="4321" spans="1:4" x14ac:dyDescent="0.2">
      <c r="A4321" t="s">
        <v>4376</v>
      </c>
      <c r="B4321" t="s">
        <v>4112</v>
      </c>
      <c r="C4321" t="s">
        <v>4374</v>
      </c>
      <c r="D4321">
        <v>2348</v>
      </c>
    </row>
    <row r="4322" spans="1:4" x14ac:dyDescent="0.2">
      <c r="A4322" t="s">
        <v>4377</v>
      </c>
      <c r="B4322" t="s">
        <v>4112</v>
      </c>
      <c r="C4322" t="s">
        <v>4374</v>
      </c>
      <c r="D4322">
        <v>7664</v>
      </c>
    </row>
    <row r="4323" spans="1:4" x14ac:dyDescent="0.2">
      <c r="A4323" t="s">
        <v>4378</v>
      </c>
      <c r="B4323" t="s">
        <v>4112</v>
      </c>
      <c r="C4323" t="s">
        <v>4374</v>
      </c>
      <c r="D4323">
        <v>2724</v>
      </c>
    </row>
    <row r="4324" spans="1:4" x14ac:dyDescent="0.2">
      <c r="A4324" t="s">
        <v>4379</v>
      </c>
      <c r="B4324" t="s">
        <v>4112</v>
      </c>
      <c r="C4324" t="s">
        <v>4374</v>
      </c>
      <c r="D4324">
        <v>9519</v>
      </c>
    </row>
    <row r="4325" spans="1:4" x14ac:dyDescent="0.2">
      <c r="A4325" t="s">
        <v>4380</v>
      </c>
      <c r="B4325" t="s">
        <v>4112</v>
      </c>
      <c r="C4325" t="s">
        <v>4374</v>
      </c>
      <c r="D4325">
        <v>28896</v>
      </c>
    </row>
    <row r="4326" spans="1:4" x14ac:dyDescent="0.2">
      <c r="A4326" t="s">
        <v>4381</v>
      </c>
      <c r="B4326" t="s">
        <v>4112</v>
      </c>
      <c r="C4326" t="s">
        <v>4374</v>
      </c>
      <c r="D4326">
        <v>9837</v>
      </c>
    </row>
    <row r="4327" spans="1:4" x14ac:dyDescent="0.2">
      <c r="A4327" t="s">
        <v>4382</v>
      </c>
      <c r="B4327" t="s">
        <v>4112</v>
      </c>
      <c r="C4327" t="s">
        <v>4374</v>
      </c>
      <c r="D4327">
        <v>7384</v>
      </c>
    </row>
    <row r="4328" spans="1:4" x14ac:dyDescent="0.2">
      <c r="A4328" t="s">
        <v>4383</v>
      </c>
      <c r="B4328" t="s">
        <v>4112</v>
      </c>
      <c r="C4328" t="s">
        <v>4374</v>
      </c>
      <c r="D4328">
        <v>57748</v>
      </c>
    </row>
    <row r="4329" spans="1:4" x14ac:dyDescent="0.2">
      <c r="A4329" t="s">
        <v>4384</v>
      </c>
      <c r="B4329" t="s">
        <v>4112</v>
      </c>
      <c r="C4329" t="s">
        <v>4374</v>
      </c>
      <c r="D4329">
        <v>8259</v>
      </c>
    </row>
    <row r="4330" spans="1:4" x14ac:dyDescent="0.2">
      <c r="A4330" t="s">
        <v>4385</v>
      </c>
      <c r="B4330" t="s">
        <v>4112</v>
      </c>
      <c r="C4330" t="s">
        <v>4374</v>
      </c>
      <c r="D4330">
        <v>32062</v>
      </c>
    </row>
    <row r="4331" spans="1:4" x14ac:dyDescent="0.2">
      <c r="A4331" t="s">
        <v>4386</v>
      </c>
      <c r="B4331" t="s">
        <v>4112</v>
      </c>
      <c r="C4331" t="s">
        <v>4374</v>
      </c>
      <c r="D4331">
        <v>10449</v>
      </c>
    </row>
    <row r="4332" spans="1:4" x14ac:dyDescent="0.2">
      <c r="A4332" t="s">
        <v>4387</v>
      </c>
      <c r="B4332" t="s">
        <v>4112</v>
      </c>
      <c r="C4332" t="s">
        <v>4374</v>
      </c>
      <c r="D4332">
        <v>153740</v>
      </c>
    </row>
    <row r="4333" spans="1:4" x14ac:dyDescent="0.2">
      <c r="A4333" t="s">
        <v>4388</v>
      </c>
      <c r="B4333" t="s">
        <v>4112</v>
      </c>
      <c r="C4333" t="s">
        <v>4374</v>
      </c>
      <c r="D4333">
        <v>5777</v>
      </c>
    </row>
    <row r="4334" spans="1:4" x14ac:dyDescent="0.2">
      <c r="A4334" t="s">
        <v>4389</v>
      </c>
      <c r="B4334" t="s">
        <v>4112</v>
      </c>
      <c r="C4334" t="s">
        <v>4374</v>
      </c>
      <c r="D4334">
        <v>12083</v>
      </c>
    </row>
    <row r="4335" spans="1:4" x14ac:dyDescent="0.2">
      <c r="A4335" t="s">
        <v>4390</v>
      </c>
      <c r="B4335" t="s">
        <v>4112</v>
      </c>
      <c r="C4335" t="s">
        <v>4374</v>
      </c>
      <c r="D4335">
        <v>2822</v>
      </c>
    </row>
    <row r="4336" spans="1:4" x14ac:dyDescent="0.2">
      <c r="A4336" t="s">
        <v>4391</v>
      </c>
      <c r="B4336" t="s">
        <v>4112</v>
      </c>
      <c r="C4336" t="s">
        <v>4374</v>
      </c>
      <c r="D4336">
        <v>4489</v>
      </c>
    </row>
    <row r="4337" spans="1:4" x14ac:dyDescent="0.2">
      <c r="A4337" t="s">
        <v>4392</v>
      </c>
      <c r="B4337" t="s">
        <v>4112</v>
      </c>
      <c r="C4337" t="s">
        <v>4393</v>
      </c>
      <c r="D4337">
        <v>6138</v>
      </c>
    </row>
    <row r="4338" spans="1:4" x14ac:dyDescent="0.2">
      <c r="A4338" t="s">
        <v>4394</v>
      </c>
      <c r="B4338" t="s">
        <v>4112</v>
      </c>
      <c r="C4338" t="s">
        <v>4393</v>
      </c>
      <c r="D4338">
        <v>10798</v>
      </c>
    </row>
    <row r="4339" spans="1:4" x14ac:dyDescent="0.2">
      <c r="A4339" t="s">
        <v>4395</v>
      </c>
      <c r="B4339" t="s">
        <v>4112</v>
      </c>
      <c r="C4339" t="s">
        <v>4393</v>
      </c>
      <c r="D4339">
        <v>2718</v>
      </c>
    </row>
    <row r="4340" spans="1:4" x14ac:dyDescent="0.2">
      <c r="A4340" t="s">
        <v>4396</v>
      </c>
      <c r="B4340" t="s">
        <v>4112</v>
      </c>
      <c r="C4340" t="s">
        <v>4393</v>
      </c>
      <c r="D4340">
        <v>6512</v>
      </c>
    </row>
    <row r="4341" spans="1:4" x14ac:dyDescent="0.2">
      <c r="A4341" t="s">
        <v>4397</v>
      </c>
      <c r="B4341" t="s">
        <v>4112</v>
      </c>
      <c r="C4341" t="s">
        <v>4393</v>
      </c>
      <c r="D4341">
        <v>95990</v>
      </c>
    </row>
    <row r="4342" spans="1:4" x14ac:dyDescent="0.2">
      <c r="A4342" t="s">
        <v>4398</v>
      </c>
      <c r="B4342" t="s">
        <v>4112</v>
      </c>
      <c r="C4342" t="s">
        <v>4393</v>
      </c>
      <c r="D4342">
        <v>25412</v>
      </c>
    </row>
    <row r="4343" spans="1:4" x14ac:dyDescent="0.2">
      <c r="A4343" t="s">
        <v>4399</v>
      </c>
      <c r="B4343" t="s">
        <v>4112</v>
      </c>
      <c r="C4343" t="s">
        <v>4393</v>
      </c>
      <c r="D4343">
        <v>3792</v>
      </c>
    </row>
    <row r="4344" spans="1:4" x14ac:dyDescent="0.2">
      <c r="A4344" t="s">
        <v>4400</v>
      </c>
      <c r="B4344" t="s">
        <v>4112</v>
      </c>
      <c r="C4344" t="s">
        <v>4393</v>
      </c>
      <c r="D4344">
        <v>1661</v>
      </c>
    </row>
    <row r="4345" spans="1:4" x14ac:dyDescent="0.2">
      <c r="A4345" t="s">
        <v>4401</v>
      </c>
      <c r="B4345" t="s">
        <v>4112</v>
      </c>
      <c r="C4345" t="s">
        <v>4393</v>
      </c>
      <c r="D4345">
        <v>116434</v>
      </c>
    </row>
    <row r="4346" spans="1:4" x14ac:dyDescent="0.2">
      <c r="A4346" t="s">
        <v>4402</v>
      </c>
      <c r="B4346" t="s">
        <v>4112</v>
      </c>
      <c r="C4346" t="s">
        <v>4393</v>
      </c>
      <c r="D4346">
        <v>12982</v>
      </c>
    </row>
    <row r="4347" spans="1:4" x14ac:dyDescent="0.2">
      <c r="A4347" t="s">
        <v>4403</v>
      </c>
      <c r="B4347" t="s">
        <v>4112</v>
      </c>
      <c r="C4347" t="s">
        <v>4393</v>
      </c>
      <c r="D4347">
        <v>2516</v>
      </c>
    </row>
    <row r="4348" spans="1:4" x14ac:dyDescent="0.2">
      <c r="A4348" t="s">
        <v>4404</v>
      </c>
      <c r="B4348" t="s">
        <v>4112</v>
      </c>
      <c r="C4348" t="s">
        <v>4393</v>
      </c>
      <c r="D4348">
        <v>10238</v>
      </c>
    </row>
    <row r="4349" spans="1:4" x14ac:dyDescent="0.2">
      <c r="A4349" t="s">
        <v>4405</v>
      </c>
      <c r="B4349" t="s">
        <v>4112</v>
      </c>
      <c r="C4349" t="s">
        <v>4393</v>
      </c>
      <c r="D4349">
        <v>8910</v>
      </c>
    </row>
    <row r="4350" spans="1:4" x14ac:dyDescent="0.2">
      <c r="A4350" t="s">
        <v>4406</v>
      </c>
      <c r="B4350" t="s">
        <v>4112</v>
      </c>
      <c r="C4350" t="s">
        <v>4393</v>
      </c>
      <c r="D4350">
        <v>6837</v>
      </c>
    </row>
    <row r="4351" spans="1:4" x14ac:dyDescent="0.2">
      <c r="A4351" t="s">
        <v>4407</v>
      </c>
      <c r="B4351" t="s">
        <v>4112</v>
      </c>
      <c r="C4351" t="s">
        <v>4393</v>
      </c>
      <c r="D4351">
        <v>10000</v>
      </c>
    </row>
    <row r="4352" spans="1:4" x14ac:dyDescent="0.2">
      <c r="A4352" t="s">
        <v>4408</v>
      </c>
      <c r="B4352" t="s">
        <v>4112</v>
      </c>
      <c r="C4352" t="s">
        <v>4393</v>
      </c>
      <c r="D4352">
        <v>6997</v>
      </c>
    </row>
    <row r="4353" spans="1:4" x14ac:dyDescent="0.2">
      <c r="A4353" t="s">
        <v>4409</v>
      </c>
      <c r="B4353" t="s">
        <v>4112</v>
      </c>
      <c r="C4353" t="s">
        <v>4393</v>
      </c>
      <c r="D4353">
        <v>4726</v>
      </c>
    </row>
    <row r="4354" spans="1:4" x14ac:dyDescent="0.2">
      <c r="A4354" t="s">
        <v>4410</v>
      </c>
      <c r="B4354" t="s">
        <v>4112</v>
      </c>
      <c r="C4354" t="s">
        <v>4393</v>
      </c>
      <c r="D4354">
        <v>1701</v>
      </c>
    </row>
    <row r="4355" spans="1:4" x14ac:dyDescent="0.2">
      <c r="A4355" t="s">
        <v>4411</v>
      </c>
      <c r="B4355" t="s">
        <v>4112</v>
      </c>
      <c r="C4355" t="s">
        <v>4393</v>
      </c>
      <c r="D4355">
        <v>769</v>
      </c>
    </row>
    <row r="4356" spans="1:4" x14ac:dyDescent="0.2">
      <c r="A4356" t="s">
        <v>4412</v>
      </c>
      <c r="B4356" t="s">
        <v>4112</v>
      </c>
      <c r="C4356" t="s">
        <v>4393</v>
      </c>
      <c r="D4356">
        <v>6519</v>
      </c>
    </row>
    <row r="4357" spans="1:4" x14ac:dyDescent="0.2">
      <c r="A4357" t="s">
        <v>4413</v>
      </c>
      <c r="B4357" t="s">
        <v>4112</v>
      </c>
      <c r="C4357" t="s">
        <v>4393</v>
      </c>
      <c r="D4357">
        <v>803</v>
      </c>
    </row>
    <row r="4358" spans="1:4" x14ac:dyDescent="0.2">
      <c r="A4358" t="s">
        <v>4414</v>
      </c>
      <c r="B4358" t="s">
        <v>4112</v>
      </c>
      <c r="C4358" t="s">
        <v>4393</v>
      </c>
      <c r="D4358">
        <v>2000</v>
      </c>
    </row>
    <row r="4359" spans="1:4" x14ac:dyDescent="0.2">
      <c r="A4359" t="s">
        <v>4415</v>
      </c>
      <c r="B4359" t="s">
        <v>4112</v>
      </c>
      <c r="C4359" t="s">
        <v>4393</v>
      </c>
      <c r="D4359">
        <v>3395</v>
      </c>
    </row>
    <row r="4360" spans="1:4" x14ac:dyDescent="0.2">
      <c r="A4360" t="s">
        <v>4416</v>
      </c>
      <c r="B4360" t="s">
        <v>4112</v>
      </c>
      <c r="C4360" t="s">
        <v>4393</v>
      </c>
      <c r="D4360">
        <v>11090</v>
      </c>
    </row>
    <row r="4361" spans="1:4" x14ac:dyDescent="0.2">
      <c r="A4361" t="s">
        <v>4417</v>
      </c>
      <c r="B4361" t="s">
        <v>4112</v>
      </c>
      <c r="C4361" t="s">
        <v>4393</v>
      </c>
      <c r="D4361">
        <v>4193</v>
      </c>
    </row>
    <row r="4362" spans="1:4" x14ac:dyDescent="0.2">
      <c r="A4362" t="s">
        <v>4418</v>
      </c>
      <c r="B4362" t="s">
        <v>4112</v>
      </c>
      <c r="C4362" t="s">
        <v>4393</v>
      </c>
      <c r="D4362">
        <v>3602</v>
      </c>
    </row>
    <row r="4363" spans="1:4" x14ac:dyDescent="0.2">
      <c r="A4363" t="s">
        <v>4419</v>
      </c>
      <c r="B4363" t="s">
        <v>4112</v>
      </c>
      <c r="C4363" t="s">
        <v>4393</v>
      </c>
      <c r="D4363">
        <v>17521</v>
      </c>
    </row>
    <row r="4364" spans="1:4" x14ac:dyDescent="0.2">
      <c r="A4364" t="s">
        <v>4420</v>
      </c>
      <c r="B4364" t="s">
        <v>4112</v>
      </c>
      <c r="C4364" t="s">
        <v>4393</v>
      </c>
      <c r="D4364">
        <v>3251</v>
      </c>
    </row>
    <row r="4365" spans="1:4" x14ac:dyDescent="0.2">
      <c r="A4365" t="s">
        <v>4421</v>
      </c>
      <c r="B4365" t="s">
        <v>4112</v>
      </c>
      <c r="C4365" t="s">
        <v>4393</v>
      </c>
      <c r="D4365">
        <v>1259</v>
      </c>
    </row>
    <row r="4366" spans="1:4" x14ac:dyDescent="0.2">
      <c r="A4366" t="s">
        <v>4422</v>
      </c>
      <c r="B4366" t="s">
        <v>4112</v>
      </c>
      <c r="C4366" t="s">
        <v>4393</v>
      </c>
      <c r="D4366">
        <v>1974</v>
      </c>
    </row>
    <row r="4367" spans="1:4" x14ac:dyDescent="0.2">
      <c r="A4367" t="s">
        <v>4423</v>
      </c>
      <c r="B4367" t="s">
        <v>4112</v>
      </c>
      <c r="C4367" t="s">
        <v>4424</v>
      </c>
      <c r="D4367">
        <v>18591</v>
      </c>
    </row>
    <row r="4368" spans="1:4" x14ac:dyDescent="0.2">
      <c r="A4368" t="s">
        <v>4425</v>
      </c>
      <c r="B4368" t="s">
        <v>4112</v>
      </c>
      <c r="C4368" t="s">
        <v>4424</v>
      </c>
      <c r="D4368">
        <v>16550</v>
      </c>
    </row>
    <row r="4369" spans="1:4" x14ac:dyDescent="0.2">
      <c r="A4369" t="s">
        <v>4426</v>
      </c>
      <c r="B4369" t="s">
        <v>4112</v>
      </c>
      <c r="C4369" t="s">
        <v>4424</v>
      </c>
      <c r="D4369">
        <v>10028</v>
      </c>
    </row>
    <row r="4370" spans="1:4" x14ac:dyDescent="0.2">
      <c r="A4370" t="s">
        <v>4427</v>
      </c>
      <c r="B4370" t="s">
        <v>4112</v>
      </c>
      <c r="C4370" t="s">
        <v>4424</v>
      </c>
      <c r="D4370">
        <v>1152</v>
      </c>
    </row>
    <row r="4371" spans="1:4" x14ac:dyDescent="0.2">
      <c r="A4371" t="s">
        <v>4428</v>
      </c>
      <c r="B4371" t="s">
        <v>4112</v>
      </c>
      <c r="C4371" t="s">
        <v>4424</v>
      </c>
      <c r="D4371">
        <v>12252</v>
      </c>
    </row>
    <row r="4372" spans="1:4" x14ac:dyDescent="0.2">
      <c r="A4372" t="s">
        <v>4429</v>
      </c>
      <c r="B4372" t="s">
        <v>4112</v>
      </c>
      <c r="C4372" t="s">
        <v>4424</v>
      </c>
      <c r="D4372">
        <v>1441</v>
      </c>
    </row>
    <row r="4373" spans="1:4" x14ac:dyDescent="0.2">
      <c r="A4373" t="s">
        <v>4430</v>
      </c>
      <c r="B4373" t="s">
        <v>4112</v>
      </c>
      <c r="C4373" t="s">
        <v>4424</v>
      </c>
      <c r="D4373">
        <v>2195</v>
      </c>
    </row>
    <row r="4374" spans="1:4" x14ac:dyDescent="0.2">
      <c r="A4374" t="s">
        <v>4431</v>
      </c>
      <c r="B4374" t="s">
        <v>4112</v>
      </c>
      <c r="C4374" t="s">
        <v>4424</v>
      </c>
      <c r="D4374">
        <v>1029</v>
      </c>
    </row>
    <row r="4375" spans="1:4" x14ac:dyDescent="0.2">
      <c r="A4375" t="s">
        <v>4432</v>
      </c>
      <c r="B4375" t="s">
        <v>4112</v>
      </c>
      <c r="C4375" t="s">
        <v>4424</v>
      </c>
      <c r="D4375">
        <v>6892</v>
      </c>
    </row>
    <row r="4376" spans="1:4" x14ac:dyDescent="0.2">
      <c r="A4376" t="s">
        <v>4433</v>
      </c>
      <c r="B4376" t="s">
        <v>4112</v>
      </c>
      <c r="C4376" t="s">
        <v>4424</v>
      </c>
      <c r="D4376">
        <v>34536</v>
      </c>
    </row>
    <row r="4377" spans="1:4" x14ac:dyDescent="0.2">
      <c r="A4377" t="s">
        <v>4434</v>
      </c>
      <c r="B4377" t="s">
        <v>4112</v>
      </c>
      <c r="C4377" t="s">
        <v>4424</v>
      </c>
      <c r="D4377">
        <v>139601</v>
      </c>
    </row>
    <row r="4378" spans="1:4" x14ac:dyDescent="0.2">
      <c r="A4378" t="s">
        <v>4435</v>
      </c>
      <c r="B4378" t="s">
        <v>4112</v>
      </c>
      <c r="C4378" t="s">
        <v>4424</v>
      </c>
      <c r="D4378">
        <v>3028</v>
      </c>
    </row>
    <row r="4379" spans="1:4" x14ac:dyDescent="0.2">
      <c r="A4379" t="s">
        <v>4436</v>
      </c>
      <c r="B4379" t="s">
        <v>4112</v>
      </c>
      <c r="C4379" t="s">
        <v>4424</v>
      </c>
      <c r="D4379">
        <v>5234</v>
      </c>
    </row>
    <row r="4380" spans="1:4" x14ac:dyDescent="0.2">
      <c r="A4380" t="s">
        <v>4437</v>
      </c>
      <c r="B4380" t="s">
        <v>4112</v>
      </c>
      <c r="C4380" t="s">
        <v>4424</v>
      </c>
      <c r="D4380">
        <v>8973</v>
      </c>
    </row>
    <row r="4381" spans="1:4" x14ac:dyDescent="0.2">
      <c r="A4381" t="s">
        <v>4438</v>
      </c>
      <c r="B4381" t="s">
        <v>4112</v>
      </c>
      <c r="C4381" t="s">
        <v>4424</v>
      </c>
      <c r="D4381">
        <v>20839</v>
      </c>
    </row>
    <row r="4382" spans="1:4" x14ac:dyDescent="0.2">
      <c r="A4382" t="s">
        <v>4439</v>
      </c>
      <c r="B4382" t="s">
        <v>4112</v>
      </c>
      <c r="C4382" t="s">
        <v>4424</v>
      </c>
      <c r="D4382">
        <v>9960</v>
      </c>
    </row>
    <row r="4383" spans="1:4" x14ac:dyDescent="0.2">
      <c r="A4383" t="s">
        <v>4440</v>
      </c>
      <c r="B4383" t="s">
        <v>4112</v>
      </c>
      <c r="C4383" t="s">
        <v>4424</v>
      </c>
      <c r="D4383">
        <v>445</v>
      </c>
    </row>
    <row r="4384" spans="1:4" x14ac:dyDescent="0.2">
      <c r="A4384" t="s">
        <v>4441</v>
      </c>
      <c r="B4384" t="s">
        <v>4112</v>
      </c>
      <c r="C4384" t="s">
        <v>4424</v>
      </c>
      <c r="D4384">
        <v>848</v>
      </c>
    </row>
    <row r="4385" spans="1:4" x14ac:dyDescent="0.2">
      <c r="A4385" t="s">
        <v>4442</v>
      </c>
      <c r="B4385" t="s">
        <v>4112</v>
      </c>
      <c r="C4385" t="s">
        <v>4424</v>
      </c>
      <c r="D4385">
        <v>7282</v>
      </c>
    </row>
    <row r="4386" spans="1:4" x14ac:dyDescent="0.2">
      <c r="A4386" t="s">
        <v>4443</v>
      </c>
      <c r="B4386" t="s">
        <v>4112</v>
      </c>
      <c r="C4386" t="s">
        <v>4424</v>
      </c>
      <c r="D4386">
        <v>3017</v>
      </c>
    </row>
    <row r="4387" spans="1:4" x14ac:dyDescent="0.2">
      <c r="A4387" t="s">
        <v>4444</v>
      </c>
      <c r="B4387" t="s">
        <v>4112</v>
      </c>
      <c r="C4387" t="s">
        <v>4424</v>
      </c>
      <c r="D4387">
        <v>2970</v>
      </c>
    </row>
    <row r="4388" spans="1:4" x14ac:dyDescent="0.2">
      <c r="A4388" t="s">
        <v>4445</v>
      </c>
      <c r="B4388" t="s">
        <v>4112</v>
      </c>
      <c r="C4388" t="s">
        <v>4424</v>
      </c>
      <c r="D4388">
        <v>2280</v>
      </c>
    </row>
    <row r="4389" spans="1:4" x14ac:dyDescent="0.2">
      <c r="A4389" t="s">
        <v>4446</v>
      </c>
      <c r="B4389" t="s">
        <v>4112</v>
      </c>
      <c r="C4389" t="s">
        <v>4424</v>
      </c>
      <c r="D4389">
        <v>1060</v>
      </c>
    </row>
    <row r="4390" spans="1:4" x14ac:dyDescent="0.2">
      <c r="A4390" t="s">
        <v>4447</v>
      </c>
      <c r="B4390" t="s">
        <v>4112</v>
      </c>
      <c r="C4390" t="s">
        <v>4424</v>
      </c>
      <c r="D4390">
        <v>4960</v>
      </c>
    </row>
    <row r="4391" spans="1:4" x14ac:dyDescent="0.2">
      <c r="A4391" t="s">
        <v>4448</v>
      </c>
      <c r="B4391" t="s">
        <v>4112</v>
      </c>
      <c r="C4391" t="s">
        <v>4424</v>
      </c>
      <c r="D4391">
        <v>6606</v>
      </c>
    </row>
    <row r="4392" spans="1:4" x14ac:dyDescent="0.2">
      <c r="A4392" t="s">
        <v>4449</v>
      </c>
      <c r="B4392" t="s">
        <v>4450</v>
      </c>
      <c r="C4392" t="s">
        <v>4451</v>
      </c>
      <c r="D4392">
        <v>11284</v>
      </c>
    </row>
    <row r="4393" spans="1:4" x14ac:dyDescent="0.2">
      <c r="A4393" t="s">
        <v>4452</v>
      </c>
      <c r="B4393" t="s">
        <v>4450</v>
      </c>
      <c r="C4393" t="s">
        <v>4451</v>
      </c>
      <c r="D4393">
        <v>1926</v>
      </c>
    </row>
    <row r="4394" spans="1:4" x14ac:dyDescent="0.2">
      <c r="A4394" t="s">
        <v>4453</v>
      </c>
      <c r="B4394" t="s">
        <v>4450</v>
      </c>
      <c r="C4394" t="s">
        <v>4451</v>
      </c>
      <c r="D4394">
        <v>64689</v>
      </c>
    </row>
    <row r="4395" spans="1:4" x14ac:dyDescent="0.2">
      <c r="A4395" t="s">
        <v>4454</v>
      </c>
      <c r="B4395" t="s">
        <v>4450</v>
      </c>
      <c r="C4395" t="s">
        <v>4451</v>
      </c>
      <c r="D4395">
        <v>1003</v>
      </c>
    </row>
    <row r="4396" spans="1:4" x14ac:dyDescent="0.2">
      <c r="A4396" t="s">
        <v>4455</v>
      </c>
      <c r="B4396" t="s">
        <v>4450</v>
      </c>
      <c r="C4396" t="s">
        <v>4451</v>
      </c>
      <c r="D4396">
        <v>755</v>
      </c>
    </row>
    <row r="4397" spans="1:4" x14ac:dyDescent="0.2">
      <c r="A4397" t="s">
        <v>4456</v>
      </c>
      <c r="B4397" t="s">
        <v>4450</v>
      </c>
      <c r="C4397" t="s">
        <v>4451</v>
      </c>
      <c r="D4397">
        <v>2361</v>
      </c>
    </row>
    <row r="4398" spans="1:4" x14ac:dyDescent="0.2">
      <c r="A4398" t="s">
        <v>4457</v>
      </c>
      <c r="B4398" t="s">
        <v>4450</v>
      </c>
      <c r="C4398" t="s">
        <v>4451</v>
      </c>
      <c r="D4398">
        <v>8267</v>
      </c>
    </row>
    <row r="4399" spans="1:4" x14ac:dyDescent="0.2">
      <c r="A4399" t="s">
        <v>4458</v>
      </c>
      <c r="B4399" t="s">
        <v>4450</v>
      </c>
      <c r="C4399" t="s">
        <v>4451</v>
      </c>
      <c r="D4399">
        <v>4971</v>
      </c>
    </row>
    <row r="4400" spans="1:4" x14ac:dyDescent="0.2">
      <c r="A4400" t="s">
        <v>4459</v>
      </c>
      <c r="B4400" t="s">
        <v>4450</v>
      </c>
      <c r="C4400" t="s">
        <v>4451</v>
      </c>
      <c r="D4400">
        <v>4955</v>
      </c>
    </row>
    <row r="4401" spans="1:4" x14ac:dyDescent="0.2">
      <c r="A4401" t="s">
        <v>4460</v>
      </c>
      <c r="B4401" t="s">
        <v>4450</v>
      </c>
      <c r="C4401" t="s">
        <v>4451</v>
      </c>
      <c r="D4401">
        <v>68856</v>
      </c>
    </row>
    <row r="4402" spans="1:4" x14ac:dyDescent="0.2">
      <c r="A4402" t="s">
        <v>4461</v>
      </c>
      <c r="B4402" t="s">
        <v>4450</v>
      </c>
      <c r="C4402" t="s">
        <v>4451</v>
      </c>
      <c r="D4402">
        <v>10226</v>
      </c>
    </row>
    <row r="4403" spans="1:4" x14ac:dyDescent="0.2">
      <c r="A4403" t="s">
        <v>4462</v>
      </c>
      <c r="B4403" t="s">
        <v>4450</v>
      </c>
      <c r="C4403" t="s">
        <v>4451</v>
      </c>
      <c r="D4403">
        <v>2566</v>
      </c>
    </row>
    <row r="4404" spans="1:4" x14ac:dyDescent="0.2">
      <c r="A4404" t="s">
        <v>4463</v>
      </c>
      <c r="B4404" t="s">
        <v>4450</v>
      </c>
      <c r="C4404" t="s">
        <v>4451</v>
      </c>
      <c r="D4404">
        <v>2142</v>
      </c>
    </row>
    <row r="4405" spans="1:4" x14ac:dyDescent="0.2">
      <c r="A4405" t="s">
        <v>4464</v>
      </c>
      <c r="B4405" t="s">
        <v>4450</v>
      </c>
      <c r="C4405" t="s">
        <v>4451</v>
      </c>
      <c r="D4405">
        <v>7633</v>
      </c>
    </row>
    <row r="4406" spans="1:4" x14ac:dyDescent="0.2">
      <c r="A4406" t="s">
        <v>4465</v>
      </c>
      <c r="B4406" t="s">
        <v>4450</v>
      </c>
      <c r="C4406" t="s">
        <v>4451</v>
      </c>
      <c r="D4406">
        <v>2085</v>
      </c>
    </row>
    <row r="4407" spans="1:4" x14ac:dyDescent="0.2">
      <c r="A4407" t="s">
        <v>4466</v>
      </c>
      <c r="B4407" t="s">
        <v>4450</v>
      </c>
      <c r="C4407" t="s">
        <v>4451</v>
      </c>
      <c r="D4407">
        <v>4730</v>
      </c>
    </row>
    <row r="4408" spans="1:4" x14ac:dyDescent="0.2">
      <c r="A4408" t="s">
        <v>4467</v>
      </c>
      <c r="B4408" t="s">
        <v>4450</v>
      </c>
      <c r="C4408" t="s">
        <v>4451</v>
      </c>
      <c r="D4408">
        <v>1201</v>
      </c>
    </row>
    <row r="4409" spans="1:4" x14ac:dyDescent="0.2">
      <c r="A4409" t="s">
        <v>4468</v>
      </c>
      <c r="B4409" t="s">
        <v>4450</v>
      </c>
      <c r="C4409" t="s">
        <v>4469</v>
      </c>
      <c r="D4409">
        <v>15072</v>
      </c>
    </row>
    <row r="4410" spans="1:4" x14ac:dyDescent="0.2">
      <c r="A4410" t="s">
        <v>4470</v>
      </c>
      <c r="B4410" t="s">
        <v>4450</v>
      </c>
      <c r="C4410" t="s">
        <v>4469</v>
      </c>
      <c r="D4410">
        <v>6207</v>
      </c>
    </row>
    <row r="4411" spans="1:4" x14ac:dyDescent="0.2">
      <c r="A4411" t="s">
        <v>4471</v>
      </c>
      <c r="B4411" t="s">
        <v>4450</v>
      </c>
      <c r="C4411" t="s">
        <v>4469</v>
      </c>
      <c r="D4411">
        <v>10125</v>
      </c>
    </row>
    <row r="4412" spans="1:4" x14ac:dyDescent="0.2">
      <c r="A4412" t="s">
        <v>4472</v>
      </c>
      <c r="B4412" t="s">
        <v>4450</v>
      </c>
      <c r="C4412" t="s">
        <v>4469</v>
      </c>
      <c r="D4412">
        <v>7227</v>
      </c>
    </row>
    <row r="4413" spans="1:4" x14ac:dyDescent="0.2">
      <c r="A4413" t="s">
        <v>4473</v>
      </c>
      <c r="B4413" t="s">
        <v>4450</v>
      </c>
      <c r="C4413" t="s">
        <v>4469</v>
      </c>
      <c r="D4413">
        <v>32083</v>
      </c>
    </row>
    <row r="4414" spans="1:4" x14ac:dyDescent="0.2">
      <c r="A4414" t="s">
        <v>4474</v>
      </c>
      <c r="B4414" t="s">
        <v>4450</v>
      </c>
      <c r="C4414" t="s">
        <v>4469</v>
      </c>
      <c r="D4414">
        <v>2285</v>
      </c>
    </row>
    <row r="4415" spans="1:4" x14ac:dyDescent="0.2">
      <c r="A4415" t="s">
        <v>4475</v>
      </c>
      <c r="B4415" t="s">
        <v>4450</v>
      </c>
      <c r="C4415" t="s">
        <v>4469</v>
      </c>
      <c r="D4415">
        <v>44898</v>
      </c>
    </row>
    <row r="4416" spans="1:4" x14ac:dyDescent="0.2">
      <c r="A4416" t="s">
        <v>4476</v>
      </c>
      <c r="B4416" t="s">
        <v>4450</v>
      </c>
      <c r="C4416" t="s">
        <v>4469</v>
      </c>
      <c r="D4416">
        <v>584</v>
      </c>
    </row>
    <row r="4417" spans="1:4" x14ac:dyDescent="0.2">
      <c r="A4417" t="s">
        <v>4477</v>
      </c>
      <c r="B4417" t="s">
        <v>4450</v>
      </c>
      <c r="C4417" t="s">
        <v>4469</v>
      </c>
      <c r="D4417">
        <v>6059</v>
      </c>
    </row>
    <row r="4418" spans="1:4" x14ac:dyDescent="0.2">
      <c r="A4418" t="s">
        <v>4478</v>
      </c>
      <c r="B4418" t="s">
        <v>4450</v>
      </c>
      <c r="C4418" t="s">
        <v>4469</v>
      </c>
      <c r="D4418">
        <v>1860</v>
      </c>
    </row>
    <row r="4419" spans="1:4" x14ac:dyDescent="0.2">
      <c r="A4419" t="s">
        <v>4479</v>
      </c>
      <c r="B4419" t="s">
        <v>4450</v>
      </c>
      <c r="C4419" t="s">
        <v>4469</v>
      </c>
      <c r="D4419">
        <v>5232</v>
      </c>
    </row>
    <row r="4420" spans="1:4" x14ac:dyDescent="0.2">
      <c r="A4420" t="s">
        <v>4480</v>
      </c>
      <c r="B4420" t="s">
        <v>4450</v>
      </c>
      <c r="C4420" t="s">
        <v>4469</v>
      </c>
      <c r="D4420">
        <v>7660</v>
      </c>
    </row>
    <row r="4421" spans="1:4" x14ac:dyDescent="0.2">
      <c r="A4421" t="s">
        <v>4481</v>
      </c>
      <c r="B4421" t="s">
        <v>4450</v>
      </c>
      <c r="C4421" t="s">
        <v>4469</v>
      </c>
      <c r="D4421">
        <v>621</v>
      </c>
    </row>
    <row r="4422" spans="1:4" x14ac:dyDescent="0.2">
      <c r="A4422" t="s">
        <v>4482</v>
      </c>
      <c r="B4422" t="s">
        <v>4450</v>
      </c>
      <c r="C4422" t="s">
        <v>4469</v>
      </c>
      <c r="D4422">
        <v>3882</v>
      </c>
    </row>
    <row r="4423" spans="1:4" x14ac:dyDescent="0.2">
      <c r="A4423" t="s">
        <v>4483</v>
      </c>
      <c r="B4423" t="s">
        <v>4450</v>
      </c>
      <c r="C4423" t="s">
        <v>4469</v>
      </c>
      <c r="D4423">
        <v>87200</v>
      </c>
    </row>
    <row r="4424" spans="1:4" x14ac:dyDescent="0.2">
      <c r="A4424" t="s">
        <v>4484</v>
      </c>
      <c r="B4424" t="s">
        <v>4450</v>
      </c>
      <c r="C4424" t="s">
        <v>4469</v>
      </c>
      <c r="D4424">
        <v>22330</v>
      </c>
    </row>
    <row r="4425" spans="1:4" x14ac:dyDescent="0.2">
      <c r="A4425" t="s">
        <v>4485</v>
      </c>
      <c r="B4425" t="s">
        <v>4450</v>
      </c>
      <c r="C4425" t="s">
        <v>4469</v>
      </c>
      <c r="D4425">
        <v>2221</v>
      </c>
    </row>
    <row r="4426" spans="1:4" x14ac:dyDescent="0.2">
      <c r="A4426" t="s">
        <v>4486</v>
      </c>
      <c r="B4426" t="s">
        <v>4450</v>
      </c>
      <c r="C4426" t="s">
        <v>4469</v>
      </c>
      <c r="D4426">
        <v>1127</v>
      </c>
    </row>
    <row r="4427" spans="1:4" x14ac:dyDescent="0.2">
      <c r="A4427" t="s">
        <v>4487</v>
      </c>
      <c r="B4427" t="s">
        <v>4450</v>
      </c>
      <c r="C4427" t="s">
        <v>4469</v>
      </c>
      <c r="D4427">
        <v>4454</v>
      </c>
    </row>
    <row r="4428" spans="1:4" x14ac:dyDescent="0.2">
      <c r="A4428" t="s">
        <v>4488</v>
      </c>
      <c r="B4428" t="s">
        <v>4450</v>
      </c>
      <c r="C4428" t="s">
        <v>4469</v>
      </c>
      <c r="D4428">
        <v>3645</v>
      </c>
    </row>
    <row r="4429" spans="1:4" x14ac:dyDescent="0.2">
      <c r="A4429" t="s">
        <v>4489</v>
      </c>
      <c r="B4429" t="s">
        <v>4450</v>
      </c>
      <c r="C4429" t="s">
        <v>4469</v>
      </c>
      <c r="D4429">
        <v>2458</v>
      </c>
    </row>
    <row r="4430" spans="1:4" x14ac:dyDescent="0.2">
      <c r="A4430" t="s">
        <v>4490</v>
      </c>
      <c r="B4430" t="s">
        <v>4450</v>
      </c>
      <c r="C4430" t="s">
        <v>4469</v>
      </c>
      <c r="D4430">
        <v>24179</v>
      </c>
    </row>
    <row r="4431" spans="1:4" x14ac:dyDescent="0.2">
      <c r="A4431" t="s">
        <v>4491</v>
      </c>
      <c r="B4431" t="s">
        <v>4450</v>
      </c>
      <c r="C4431" t="s">
        <v>4469</v>
      </c>
      <c r="D4431">
        <v>2418</v>
      </c>
    </row>
    <row r="4432" spans="1:4" x14ac:dyDescent="0.2">
      <c r="A4432" t="s">
        <v>4492</v>
      </c>
      <c r="B4432" t="s">
        <v>4450</v>
      </c>
      <c r="C4432" t="s">
        <v>4469</v>
      </c>
      <c r="D4432">
        <v>8604</v>
      </c>
    </row>
    <row r="4433" spans="1:4" x14ac:dyDescent="0.2">
      <c r="A4433" t="s">
        <v>4493</v>
      </c>
      <c r="B4433" t="s">
        <v>4450</v>
      </c>
      <c r="C4433" t="s">
        <v>4469</v>
      </c>
      <c r="D4433">
        <v>1459</v>
      </c>
    </row>
    <row r="4434" spans="1:4" x14ac:dyDescent="0.2">
      <c r="A4434" t="s">
        <v>4494</v>
      </c>
      <c r="B4434" t="s">
        <v>4450</v>
      </c>
      <c r="C4434" t="s">
        <v>4469</v>
      </c>
      <c r="D4434">
        <v>13238</v>
      </c>
    </row>
    <row r="4435" spans="1:4" x14ac:dyDescent="0.2">
      <c r="A4435" t="s">
        <v>4495</v>
      </c>
      <c r="B4435" t="s">
        <v>4450</v>
      </c>
      <c r="C4435" t="s">
        <v>4469</v>
      </c>
      <c r="D4435">
        <v>3318</v>
      </c>
    </row>
    <row r="4436" spans="1:4" x14ac:dyDescent="0.2">
      <c r="A4436" t="s">
        <v>4496</v>
      </c>
      <c r="B4436" t="s">
        <v>4450</v>
      </c>
      <c r="C4436" t="s">
        <v>4469</v>
      </c>
      <c r="D4436">
        <v>991</v>
      </c>
    </row>
    <row r="4437" spans="1:4" x14ac:dyDescent="0.2">
      <c r="A4437" t="s">
        <v>4497</v>
      </c>
      <c r="B4437" t="s">
        <v>4450</v>
      </c>
      <c r="C4437" t="s">
        <v>4469</v>
      </c>
      <c r="D4437">
        <v>61857</v>
      </c>
    </row>
    <row r="4438" spans="1:4" x14ac:dyDescent="0.2">
      <c r="A4438" t="s">
        <v>4498</v>
      </c>
      <c r="B4438" t="s">
        <v>4450</v>
      </c>
      <c r="C4438" t="s">
        <v>4469</v>
      </c>
      <c r="D4438">
        <v>1700</v>
      </c>
    </row>
    <row r="4439" spans="1:4" x14ac:dyDescent="0.2">
      <c r="A4439" t="s">
        <v>4499</v>
      </c>
      <c r="B4439" t="s">
        <v>4450</v>
      </c>
      <c r="C4439" t="s">
        <v>4469</v>
      </c>
      <c r="D4439">
        <v>1363</v>
      </c>
    </row>
    <row r="4440" spans="1:4" x14ac:dyDescent="0.2">
      <c r="A4440" t="s">
        <v>4500</v>
      </c>
      <c r="B4440" t="s">
        <v>4450</v>
      </c>
      <c r="C4440" t="s">
        <v>4469</v>
      </c>
      <c r="D4440">
        <v>820</v>
      </c>
    </row>
    <row r="4441" spans="1:4" x14ac:dyDescent="0.2">
      <c r="A4441" t="s">
        <v>4501</v>
      </c>
      <c r="B4441" t="s">
        <v>4450</v>
      </c>
      <c r="C4441" t="s">
        <v>4469</v>
      </c>
      <c r="D4441">
        <v>1150</v>
      </c>
    </row>
    <row r="4442" spans="1:4" x14ac:dyDescent="0.2">
      <c r="A4442" t="s">
        <v>4502</v>
      </c>
      <c r="B4442" t="s">
        <v>4450</v>
      </c>
      <c r="C4442" t="s">
        <v>4503</v>
      </c>
      <c r="D4442">
        <v>16792</v>
      </c>
    </row>
    <row r="4443" spans="1:4" x14ac:dyDescent="0.2">
      <c r="A4443" t="s">
        <v>4504</v>
      </c>
      <c r="B4443" t="s">
        <v>4450</v>
      </c>
      <c r="C4443" t="s">
        <v>4503</v>
      </c>
      <c r="D4443">
        <v>8735</v>
      </c>
    </row>
    <row r="4444" spans="1:4" x14ac:dyDescent="0.2">
      <c r="A4444" t="s">
        <v>4505</v>
      </c>
      <c r="B4444" t="s">
        <v>4450</v>
      </c>
      <c r="C4444" t="s">
        <v>4503</v>
      </c>
      <c r="D4444">
        <v>7583</v>
      </c>
    </row>
    <row r="4445" spans="1:4" x14ac:dyDescent="0.2">
      <c r="A4445" t="s">
        <v>4506</v>
      </c>
      <c r="B4445" t="s">
        <v>4450</v>
      </c>
      <c r="C4445" t="s">
        <v>4503</v>
      </c>
      <c r="D4445">
        <v>6418</v>
      </c>
    </row>
    <row r="4446" spans="1:4" x14ac:dyDescent="0.2">
      <c r="A4446" t="s">
        <v>4507</v>
      </c>
      <c r="B4446" t="s">
        <v>4450</v>
      </c>
      <c r="C4446" t="s">
        <v>4503</v>
      </c>
      <c r="D4446">
        <v>3201</v>
      </c>
    </row>
    <row r="4447" spans="1:4" x14ac:dyDescent="0.2">
      <c r="A4447" t="s">
        <v>4508</v>
      </c>
      <c r="B4447" t="s">
        <v>4450</v>
      </c>
      <c r="C4447" t="s">
        <v>4503</v>
      </c>
      <c r="D4447">
        <v>7786</v>
      </c>
    </row>
    <row r="4448" spans="1:4" x14ac:dyDescent="0.2">
      <c r="A4448" t="s">
        <v>4509</v>
      </c>
      <c r="B4448" t="s">
        <v>4450</v>
      </c>
      <c r="C4448" t="s">
        <v>4503</v>
      </c>
      <c r="D4448">
        <v>20767</v>
      </c>
    </row>
    <row r="4449" spans="1:4" x14ac:dyDescent="0.2">
      <c r="A4449" t="s">
        <v>4510</v>
      </c>
      <c r="B4449" t="s">
        <v>4450</v>
      </c>
      <c r="C4449" t="s">
        <v>4503</v>
      </c>
      <c r="D4449">
        <v>10682</v>
      </c>
    </row>
    <row r="4450" spans="1:4" x14ac:dyDescent="0.2">
      <c r="A4450" t="s">
        <v>4511</v>
      </c>
      <c r="B4450" t="s">
        <v>4450</v>
      </c>
      <c r="C4450" t="s">
        <v>4503</v>
      </c>
      <c r="D4450">
        <v>19674</v>
      </c>
    </row>
    <row r="4451" spans="1:4" x14ac:dyDescent="0.2">
      <c r="A4451" t="s">
        <v>4512</v>
      </c>
      <c r="B4451" t="s">
        <v>4450</v>
      </c>
      <c r="C4451" t="s">
        <v>4503</v>
      </c>
      <c r="D4451">
        <v>19435</v>
      </c>
    </row>
    <row r="4452" spans="1:4" x14ac:dyDescent="0.2">
      <c r="A4452" t="s">
        <v>4513</v>
      </c>
      <c r="B4452" t="s">
        <v>4450</v>
      </c>
      <c r="C4452" t="s">
        <v>4503</v>
      </c>
      <c r="D4452">
        <v>9460</v>
      </c>
    </row>
    <row r="4453" spans="1:4" x14ac:dyDescent="0.2">
      <c r="A4453" t="s">
        <v>4514</v>
      </c>
      <c r="B4453" t="s">
        <v>4450</v>
      </c>
      <c r="C4453" t="s">
        <v>4503</v>
      </c>
      <c r="D4453">
        <v>89101</v>
      </c>
    </row>
    <row r="4454" spans="1:4" x14ac:dyDescent="0.2">
      <c r="A4454" t="s">
        <v>4515</v>
      </c>
      <c r="B4454" t="s">
        <v>4450</v>
      </c>
      <c r="C4454" t="s">
        <v>4503</v>
      </c>
      <c r="D4454">
        <v>8771</v>
      </c>
    </row>
    <row r="4455" spans="1:4" x14ac:dyDescent="0.2">
      <c r="A4455" t="s">
        <v>4516</v>
      </c>
      <c r="B4455" t="s">
        <v>4450</v>
      </c>
      <c r="C4455" t="s">
        <v>4503</v>
      </c>
      <c r="D4455">
        <v>25378</v>
      </c>
    </row>
    <row r="4456" spans="1:4" x14ac:dyDescent="0.2">
      <c r="A4456" t="s">
        <v>4517</v>
      </c>
      <c r="B4456" t="s">
        <v>4450</v>
      </c>
      <c r="C4456" t="s">
        <v>4503</v>
      </c>
      <c r="D4456">
        <v>1680</v>
      </c>
    </row>
    <row r="4457" spans="1:4" x14ac:dyDescent="0.2">
      <c r="A4457" t="s">
        <v>4518</v>
      </c>
      <c r="B4457" t="s">
        <v>4450</v>
      </c>
      <c r="C4457" t="s">
        <v>4503</v>
      </c>
      <c r="D4457">
        <v>11517</v>
      </c>
    </row>
    <row r="4458" spans="1:4" x14ac:dyDescent="0.2">
      <c r="A4458" t="s">
        <v>4519</v>
      </c>
      <c r="B4458" t="s">
        <v>4450</v>
      </c>
      <c r="C4458" t="s">
        <v>4503</v>
      </c>
      <c r="D4458">
        <v>5690</v>
      </c>
    </row>
    <row r="4459" spans="1:4" x14ac:dyDescent="0.2">
      <c r="A4459" t="s">
        <v>4520</v>
      </c>
      <c r="B4459" t="s">
        <v>4450</v>
      </c>
      <c r="C4459" t="s">
        <v>4503</v>
      </c>
      <c r="D4459">
        <v>4479</v>
      </c>
    </row>
    <row r="4460" spans="1:4" x14ac:dyDescent="0.2">
      <c r="A4460" t="s">
        <v>4521</v>
      </c>
      <c r="B4460" t="s">
        <v>4450</v>
      </c>
      <c r="C4460" t="s">
        <v>4503</v>
      </c>
      <c r="D4460">
        <v>2248</v>
      </c>
    </row>
    <row r="4461" spans="1:4" x14ac:dyDescent="0.2">
      <c r="A4461" t="s">
        <v>4522</v>
      </c>
      <c r="B4461" t="s">
        <v>4450</v>
      </c>
      <c r="C4461" t="s">
        <v>4503</v>
      </c>
      <c r="D4461">
        <v>8469</v>
      </c>
    </row>
    <row r="4462" spans="1:4" x14ac:dyDescent="0.2">
      <c r="A4462" t="s">
        <v>4523</v>
      </c>
      <c r="B4462" t="s">
        <v>4450</v>
      </c>
      <c r="C4462" t="s">
        <v>4524</v>
      </c>
      <c r="D4462">
        <v>25403</v>
      </c>
    </row>
    <row r="4463" spans="1:4" x14ac:dyDescent="0.2">
      <c r="A4463" t="s">
        <v>4525</v>
      </c>
      <c r="B4463" t="s">
        <v>4450</v>
      </c>
      <c r="C4463" t="s">
        <v>4524</v>
      </c>
      <c r="D4463">
        <v>10461</v>
      </c>
    </row>
    <row r="4464" spans="1:4" x14ac:dyDescent="0.2">
      <c r="A4464" t="s">
        <v>4526</v>
      </c>
      <c r="B4464" t="s">
        <v>4450</v>
      </c>
      <c r="C4464" t="s">
        <v>4524</v>
      </c>
      <c r="D4464">
        <v>17854</v>
      </c>
    </row>
    <row r="4465" spans="1:4" x14ac:dyDescent="0.2">
      <c r="A4465" t="s">
        <v>4527</v>
      </c>
      <c r="B4465" t="s">
        <v>4450</v>
      </c>
      <c r="C4465" t="s">
        <v>4524</v>
      </c>
      <c r="D4465">
        <v>16637</v>
      </c>
    </row>
    <row r="4466" spans="1:4" x14ac:dyDescent="0.2">
      <c r="A4466" t="s">
        <v>4528</v>
      </c>
      <c r="B4466" t="s">
        <v>4450</v>
      </c>
      <c r="C4466" t="s">
        <v>4524</v>
      </c>
      <c r="D4466">
        <v>42929</v>
      </c>
    </row>
    <row r="4467" spans="1:4" x14ac:dyDescent="0.2">
      <c r="A4467" t="s">
        <v>4529</v>
      </c>
      <c r="B4467" t="s">
        <v>4450</v>
      </c>
      <c r="C4467" t="s">
        <v>4524</v>
      </c>
      <c r="D4467">
        <v>7298</v>
      </c>
    </row>
    <row r="4468" spans="1:4" x14ac:dyDescent="0.2">
      <c r="A4468" t="s">
        <v>4530</v>
      </c>
      <c r="B4468" t="s">
        <v>4450</v>
      </c>
      <c r="C4468" t="s">
        <v>4524</v>
      </c>
      <c r="D4468">
        <v>17489</v>
      </c>
    </row>
    <row r="4469" spans="1:4" x14ac:dyDescent="0.2">
      <c r="A4469" t="s">
        <v>4531</v>
      </c>
      <c r="B4469" t="s">
        <v>4450</v>
      </c>
      <c r="C4469" t="s">
        <v>4524</v>
      </c>
      <c r="D4469">
        <v>10364</v>
      </c>
    </row>
    <row r="4470" spans="1:4" x14ac:dyDescent="0.2">
      <c r="A4470" t="s">
        <v>4532</v>
      </c>
      <c r="B4470" t="s">
        <v>4450</v>
      </c>
      <c r="C4470" t="s">
        <v>4524</v>
      </c>
      <c r="D4470">
        <v>15935</v>
      </c>
    </row>
    <row r="4471" spans="1:4" x14ac:dyDescent="0.2">
      <c r="A4471" t="s">
        <v>4533</v>
      </c>
      <c r="B4471" t="s">
        <v>4450</v>
      </c>
      <c r="C4471" t="s">
        <v>4524</v>
      </c>
      <c r="D4471">
        <v>5670</v>
      </c>
    </row>
    <row r="4472" spans="1:4" x14ac:dyDescent="0.2">
      <c r="A4472" t="s">
        <v>4534</v>
      </c>
      <c r="B4472" t="s">
        <v>4450</v>
      </c>
      <c r="C4472" t="s">
        <v>4524</v>
      </c>
      <c r="D4472">
        <v>46541</v>
      </c>
    </row>
    <row r="4473" spans="1:4" x14ac:dyDescent="0.2">
      <c r="A4473" t="s">
        <v>4535</v>
      </c>
      <c r="B4473" t="s">
        <v>4450</v>
      </c>
      <c r="C4473" t="s">
        <v>4524</v>
      </c>
      <c r="D4473">
        <v>13990</v>
      </c>
    </row>
    <row r="4474" spans="1:4" x14ac:dyDescent="0.2">
      <c r="A4474" t="s">
        <v>4536</v>
      </c>
      <c r="B4474" t="s">
        <v>4450</v>
      </c>
      <c r="C4474" t="s">
        <v>4524</v>
      </c>
      <c r="D4474">
        <v>358079</v>
      </c>
    </row>
    <row r="4475" spans="1:4" x14ac:dyDescent="0.2">
      <c r="A4475" t="s">
        <v>4537</v>
      </c>
      <c r="B4475" t="s">
        <v>4450</v>
      </c>
      <c r="C4475" t="s">
        <v>4524</v>
      </c>
      <c r="D4475">
        <v>4828</v>
      </c>
    </row>
    <row r="4476" spans="1:4" x14ac:dyDescent="0.2">
      <c r="A4476" t="s">
        <v>4538</v>
      </c>
      <c r="B4476" t="s">
        <v>4450</v>
      </c>
      <c r="C4476" t="s">
        <v>4524</v>
      </c>
      <c r="D4476">
        <v>22785</v>
      </c>
    </row>
    <row r="4477" spans="1:4" x14ac:dyDescent="0.2">
      <c r="A4477" t="s">
        <v>4539</v>
      </c>
      <c r="B4477" t="s">
        <v>4450</v>
      </c>
      <c r="C4477" t="s">
        <v>4524</v>
      </c>
      <c r="D4477">
        <v>4900</v>
      </c>
    </row>
    <row r="4478" spans="1:4" x14ac:dyDescent="0.2">
      <c r="A4478" t="s">
        <v>4540</v>
      </c>
      <c r="B4478" t="s">
        <v>4450</v>
      </c>
      <c r="C4478" t="s">
        <v>4524</v>
      </c>
      <c r="D4478">
        <v>13886</v>
      </c>
    </row>
    <row r="4479" spans="1:4" x14ac:dyDescent="0.2">
      <c r="A4479" t="s">
        <v>4541</v>
      </c>
      <c r="B4479" t="s">
        <v>4450</v>
      </c>
      <c r="C4479" t="s">
        <v>4524</v>
      </c>
      <c r="D4479">
        <v>14667</v>
      </c>
    </row>
    <row r="4480" spans="1:4" x14ac:dyDescent="0.2">
      <c r="A4480" t="s">
        <v>4542</v>
      </c>
      <c r="B4480" t="s">
        <v>4450</v>
      </c>
      <c r="C4480" t="s">
        <v>4524</v>
      </c>
      <c r="D4480">
        <v>18960</v>
      </c>
    </row>
    <row r="4481" spans="1:4" x14ac:dyDescent="0.2">
      <c r="A4481" t="s">
        <v>4543</v>
      </c>
      <c r="B4481" t="s">
        <v>4450</v>
      </c>
      <c r="C4481" t="s">
        <v>4524</v>
      </c>
      <c r="D4481">
        <v>1827</v>
      </c>
    </row>
    <row r="4482" spans="1:4" x14ac:dyDescent="0.2">
      <c r="A4482" t="s">
        <v>4544</v>
      </c>
      <c r="B4482" t="s">
        <v>4450</v>
      </c>
      <c r="C4482" t="s">
        <v>4524</v>
      </c>
      <c r="D4482">
        <v>3257</v>
      </c>
    </row>
    <row r="4483" spans="1:4" x14ac:dyDescent="0.2">
      <c r="A4483" t="s">
        <v>4545</v>
      </c>
      <c r="B4483" t="s">
        <v>4450</v>
      </c>
      <c r="C4483" t="s">
        <v>4524</v>
      </c>
      <c r="D4483">
        <v>3776</v>
      </c>
    </row>
    <row r="4484" spans="1:4" x14ac:dyDescent="0.2">
      <c r="A4484" t="s">
        <v>4546</v>
      </c>
      <c r="B4484" t="s">
        <v>4450</v>
      </c>
      <c r="C4484" t="s">
        <v>4524</v>
      </c>
      <c r="D4484">
        <v>13653</v>
      </c>
    </row>
    <row r="4485" spans="1:4" x14ac:dyDescent="0.2">
      <c r="A4485" t="s">
        <v>4547</v>
      </c>
      <c r="B4485" t="s">
        <v>4450</v>
      </c>
      <c r="C4485" t="s">
        <v>4524</v>
      </c>
      <c r="D4485">
        <v>13195</v>
      </c>
    </row>
    <row r="4486" spans="1:4" x14ac:dyDescent="0.2">
      <c r="A4486" t="s">
        <v>4548</v>
      </c>
      <c r="B4486" t="s">
        <v>4450</v>
      </c>
      <c r="C4486" t="s">
        <v>4524</v>
      </c>
      <c r="D4486">
        <v>1188</v>
      </c>
    </row>
    <row r="4487" spans="1:4" x14ac:dyDescent="0.2">
      <c r="A4487" t="s">
        <v>4549</v>
      </c>
      <c r="B4487" t="s">
        <v>4450</v>
      </c>
      <c r="C4487" t="s">
        <v>4524</v>
      </c>
      <c r="D4487">
        <v>7509</v>
      </c>
    </row>
    <row r="4488" spans="1:4" x14ac:dyDescent="0.2">
      <c r="A4488" t="s">
        <v>4550</v>
      </c>
      <c r="B4488" t="s">
        <v>4450</v>
      </c>
      <c r="C4488" t="s">
        <v>4524</v>
      </c>
      <c r="D4488">
        <v>20529</v>
      </c>
    </row>
    <row r="4489" spans="1:4" x14ac:dyDescent="0.2">
      <c r="A4489" t="s">
        <v>4551</v>
      </c>
      <c r="B4489" t="s">
        <v>4450</v>
      </c>
      <c r="C4489" t="s">
        <v>4524</v>
      </c>
      <c r="D4489">
        <v>16076</v>
      </c>
    </row>
    <row r="4490" spans="1:4" x14ac:dyDescent="0.2">
      <c r="A4490" t="s">
        <v>4552</v>
      </c>
      <c r="B4490" t="s">
        <v>4450</v>
      </c>
      <c r="C4490" t="s">
        <v>4524</v>
      </c>
      <c r="D4490">
        <v>8600</v>
      </c>
    </row>
    <row r="4491" spans="1:4" x14ac:dyDescent="0.2">
      <c r="A4491" t="s">
        <v>4553</v>
      </c>
      <c r="B4491" t="s">
        <v>4450</v>
      </c>
      <c r="C4491" t="s">
        <v>4524</v>
      </c>
      <c r="D4491">
        <v>7382</v>
      </c>
    </row>
    <row r="4492" spans="1:4" x14ac:dyDescent="0.2">
      <c r="A4492" t="s">
        <v>4554</v>
      </c>
      <c r="B4492" t="s">
        <v>4450</v>
      </c>
      <c r="C4492" t="s">
        <v>4524</v>
      </c>
      <c r="D4492">
        <v>16883</v>
      </c>
    </row>
    <row r="4493" spans="1:4" x14ac:dyDescent="0.2">
      <c r="A4493" t="s">
        <v>4555</v>
      </c>
      <c r="B4493" t="s">
        <v>4450</v>
      </c>
      <c r="C4493" t="s">
        <v>4524</v>
      </c>
      <c r="D4493">
        <v>1231</v>
      </c>
    </row>
    <row r="4494" spans="1:4" x14ac:dyDescent="0.2">
      <c r="A4494" t="s">
        <v>4556</v>
      </c>
      <c r="B4494" t="s">
        <v>4450</v>
      </c>
      <c r="C4494" t="s">
        <v>4524</v>
      </c>
      <c r="D4494">
        <v>49765</v>
      </c>
    </row>
    <row r="4495" spans="1:4" x14ac:dyDescent="0.2">
      <c r="A4495" t="s">
        <v>4557</v>
      </c>
      <c r="B4495" t="s">
        <v>4450</v>
      </c>
      <c r="C4495" t="s">
        <v>4524</v>
      </c>
      <c r="D4495">
        <v>47742</v>
      </c>
    </row>
    <row r="4496" spans="1:4" x14ac:dyDescent="0.2">
      <c r="A4496" t="s">
        <v>4558</v>
      </c>
      <c r="B4496" t="s">
        <v>4450</v>
      </c>
      <c r="C4496" t="s">
        <v>4524</v>
      </c>
      <c r="D4496">
        <v>17451</v>
      </c>
    </row>
    <row r="4497" spans="1:4" x14ac:dyDescent="0.2">
      <c r="A4497" t="s">
        <v>4559</v>
      </c>
      <c r="B4497" t="s">
        <v>4450</v>
      </c>
      <c r="C4497" t="s">
        <v>4524</v>
      </c>
      <c r="D4497">
        <v>5065</v>
      </c>
    </row>
    <row r="4498" spans="1:4" x14ac:dyDescent="0.2">
      <c r="A4498" t="s">
        <v>4560</v>
      </c>
      <c r="B4498" t="s">
        <v>4450</v>
      </c>
      <c r="C4498" t="s">
        <v>4524</v>
      </c>
      <c r="D4498">
        <v>8117</v>
      </c>
    </row>
    <row r="4499" spans="1:4" x14ac:dyDescent="0.2">
      <c r="A4499" t="s">
        <v>4561</v>
      </c>
      <c r="B4499" t="s">
        <v>4450</v>
      </c>
      <c r="C4499" t="s">
        <v>4524</v>
      </c>
      <c r="D4499">
        <v>14105</v>
      </c>
    </row>
    <row r="4500" spans="1:4" x14ac:dyDescent="0.2">
      <c r="A4500" t="s">
        <v>4562</v>
      </c>
      <c r="B4500" t="s">
        <v>4450</v>
      </c>
      <c r="C4500" t="s">
        <v>4524</v>
      </c>
      <c r="D4500">
        <v>23124</v>
      </c>
    </row>
    <row r="4501" spans="1:4" x14ac:dyDescent="0.2">
      <c r="A4501" t="s">
        <v>4563</v>
      </c>
      <c r="B4501" t="s">
        <v>4450</v>
      </c>
      <c r="C4501" t="s">
        <v>4524</v>
      </c>
      <c r="D4501">
        <v>11968</v>
      </c>
    </row>
    <row r="4502" spans="1:4" x14ac:dyDescent="0.2">
      <c r="A4502" t="s">
        <v>4564</v>
      </c>
      <c r="B4502" t="s">
        <v>4450</v>
      </c>
      <c r="C4502" t="s">
        <v>4524</v>
      </c>
      <c r="D4502">
        <v>12026</v>
      </c>
    </row>
    <row r="4503" spans="1:4" x14ac:dyDescent="0.2">
      <c r="A4503" t="s">
        <v>4565</v>
      </c>
      <c r="B4503" t="s">
        <v>4450</v>
      </c>
      <c r="C4503" t="s">
        <v>4566</v>
      </c>
      <c r="D4503">
        <v>3209</v>
      </c>
    </row>
    <row r="4504" spans="1:4" x14ac:dyDescent="0.2">
      <c r="A4504" t="s">
        <v>4567</v>
      </c>
      <c r="B4504" t="s">
        <v>4450</v>
      </c>
      <c r="C4504" t="s">
        <v>4566</v>
      </c>
      <c r="D4504">
        <v>13220</v>
      </c>
    </row>
    <row r="4505" spans="1:4" x14ac:dyDescent="0.2">
      <c r="A4505" t="s">
        <v>4568</v>
      </c>
      <c r="B4505" t="s">
        <v>4450</v>
      </c>
      <c r="C4505" t="s">
        <v>4566</v>
      </c>
      <c r="D4505">
        <v>4553</v>
      </c>
    </row>
    <row r="4506" spans="1:4" x14ac:dyDescent="0.2">
      <c r="A4506" t="s">
        <v>4569</v>
      </c>
      <c r="B4506" t="s">
        <v>4450</v>
      </c>
      <c r="C4506" t="s">
        <v>4566</v>
      </c>
      <c r="D4506">
        <v>3763</v>
      </c>
    </row>
    <row r="4507" spans="1:4" x14ac:dyDescent="0.2">
      <c r="A4507" t="s">
        <v>4570</v>
      </c>
      <c r="B4507" t="s">
        <v>4450</v>
      </c>
      <c r="C4507" t="s">
        <v>4566</v>
      </c>
      <c r="D4507">
        <v>394</v>
      </c>
    </row>
    <row r="4508" spans="1:4" x14ac:dyDescent="0.2">
      <c r="A4508" t="s">
        <v>4571</v>
      </c>
      <c r="B4508" t="s">
        <v>4450</v>
      </c>
      <c r="C4508" t="s">
        <v>4566</v>
      </c>
      <c r="D4508">
        <v>8462</v>
      </c>
    </row>
    <row r="4509" spans="1:4" x14ac:dyDescent="0.2">
      <c r="A4509" t="s">
        <v>4572</v>
      </c>
      <c r="B4509" t="s">
        <v>4450</v>
      </c>
      <c r="C4509" t="s">
        <v>4566</v>
      </c>
      <c r="D4509">
        <v>27992</v>
      </c>
    </row>
    <row r="4510" spans="1:4" x14ac:dyDescent="0.2">
      <c r="A4510" t="s">
        <v>4573</v>
      </c>
      <c r="B4510" t="s">
        <v>4450</v>
      </c>
      <c r="C4510" t="s">
        <v>4566</v>
      </c>
      <c r="D4510">
        <v>16707</v>
      </c>
    </row>
    <row r="4511" spans="1:4" x14ac:dyDescent="0.2">
      <c r="A4511" t="s">
        <v>4574</v>
      </c>
      <c r="B4511" t="s">
        <v>4450</v>
      </c>
      <c r="C4511" t="s">
        <v>4566</v>
      </c>
      <c r="D4511">
        <v>157052</v>
      </c>
    </row>
    <row r="4512" spans="1:4" x14ac:dyDescent="0.2">
      <c r="A4512" t="s">
        <v>4575</v>
      </c>
      <c r="B4512" t="s">
        <v>4450</v>
      </c>
      <c r="C4512" t="s">
        <v>4566</v>
      </c>
      <c r="D4512">
        <v>2208</v>
      </c>
    </row>
    <row r="4513" spans="1:4" x14ac:dyDescent="0.2">
      <c r="A4513" t="s">
        <v>4576</v>
      </c>
      <c r="B4513" t="s">
        <v>4450</v>
      </c>
      <c r="C4513" t="s">
        <v>4566</v>
      </c>
      <c r="D4513">
        <v>1946</v>
      </c>
    </row>
    <row r="4514" spans="1:4" x14ac:dyDescent="0.2">
      <c r="A4514" t="s">
        <v>4577</v>
      </c>
      <c r="B4514" t="s">
        <v>4450</v>
      </c>
      <c r="C4514" t="s">
        <v>4566</v>
      </c>
      <c r="D4514">
        <v>34419</v>
      </c>
    </row>
    <row r="4515" spans="1:4" x14ac:dyDescent="0.2">
      <c r="A4515" t="s">
        <v>4578</v>
      </c>
      <c r="B4515" t="s">
        <v>4450</v>
      </c>
      <c r="C4515" t="s">
        <v>4566</v>
      </c>
      <c r="D4515">
        <v>3826</v>
      </c>
    </row>
    <row r="4516" spans="1:4" x14ac:dyDescent="0.2">
      <c r="A4516" t="s">
        <v>4579</v>
      </c>
      <c r="B4516" t="s">
        <v>4450</v>
      </c>
      <c r="C4516" t="s">
        <v>4566</v>
      </c>
      <c r="D4516">
        <v>11641</v>
      </c>
    </row>
    <row r="4517" spans="1:4" x14ac:dyDescent="0.2">
      <c r="A4517" t="s">
        <v>4580</v>
      </c>
      <c r="B4517" t="s">
        <v>4450</v>
      </c>
      <c r="C4517" t="s">
        <v>4566</v>
      </c>
      <c r="D4517">
        <v>31752</v>
      </c>
    </row>
    <row r="4518" spans="1:4" x14ac:dyDescent="0.2">
      <c r="A4518" t="s">
        <v>4581</v>
      </c>
      <c r="B4518" t="s">
        <v>4450</v>
      </c>
      <c r="C4518" t="s">
        <v>4566</v>
      </c>
      <c r="D4518">
        <v>7023</v>
      </c>
    </row>
    <row r="4519" spans="1:4" x14ac:dyDescent="0.2">
      <c r="A4519" t="s">
        <v>4582</v>
      </c>
      <c r="B4519" t="s">
        <v>4450</v>
      </c>
      <c r="C4519" t="s">
        <v>4566</v>
      </c>
      <c r="D4519">
        <v>533</v>
      </c>
    </row>
    <row r="4520" spans="1:4" x14ac:dyDescent="0.2">
      <c r="A4520" t="s">
        <v>4583</v>
      </c>
      <c r="B4520" t="s">
        <v>4450</v>
      </c>
      <c r="C4520" t="s">
        <v>4566</v>
      </c>
      <c r="D4520">
        <v>3142</v>
      </c>
    </row>
    <row r="4521" spans="1:4" x14ac:dyDescent="0.2">
      <c r="A4521" t="s">
        <v>4584</v>
      </c>
      <c r="B4521" t="s">
        <v>4450</v>
      </c>
      <c r="C4521" t="s">
        <v>4566</v>
      </c>
      <c r="D4521">
        <v>3405</v>
      </c>
    </row>
    <row r="4522" spans="1:4" x14ac:dyDescent="0.2">
      <c r="A4522" t="s">
        <v>4585</v>
      </c>
      <c r="B4522" t="s">
        <v>4450</v>
      </c>
      <c r="C4522" t="s">
        <v>4586</v>
      </c>
      <c r="D4522">
        <v>7766</v>
      </c>
    </row>
    <row r="4523" spans="1:4" x14ac:dyDescent="0.2">
      <c r="A4523" t="s">
        <v>4587</v>
      </c>
      <c r="B4523" t="s">
        <v>4450</v>
      </c>
      <c r="C4523" t="s">
        <v>4586</v>
      </c>
      <c r="D4523">
        <v>5773</v>
      </c>
    </row>
    <row r="4524" spans="1:4" x14ac:dyDescent="0.2">
      <c r="A4524" t="s">
        <v>4588</v>
      </c>
      <c r="B4524" t="s">
        <v>4450</v>
      </c>
      <c r="C4524" t="s">
        <v>4586</v>
      </c>
      <c r="D4524">
        <v>6409</v>
      </c>
    </row>
    <row r="4525" spans="1:4" x14ac:dyDescent="0.2">
      <c r="A4525" t="s">
        <v>4589</v>
      </c>
      <c r="B4525" t="s">
        <v>4450</v>
      </c>
      <c r="C4525" t="s">
        <v>4586</v>
      </c>
      <c r="D4525">
        <v>11684</v>
      </c>
    </row>
    <row r="4526" spans="1:4" x14ac:dyDescent="0.2">
      <c r="A4526" t="s">
        <v>4590</v>
      </c>
      <c r="B4526" t="s">
        <v>4450</v>
      </c>
      <c r="C4526" t="s">
        <v>4586</v>
      </c>
      <c r="D4526">
        <v>6213</v>
      </c>
    </row>
    <row r="4527" spans="1:4" x14ac:dyDescent="0.2">
      <c r="A4527" t="s">
        <v>4591</v>
      </c>
      <c r="B4527" t="s">
        <v>4450</v>
      </c>
      <c r="C4527" t="s">
        <v>4586</v>
      </c>
      <c r="D4527">
        <v>1084</v>
      </c>
    </row>
    <row r="4528" spans="1:4" x14ac:dyDescent="0.2">
      <c r="A4528" t="s">
        <v>4592</v>
      </c>
      <c r="B4528" t="s">
        <v>4450</v>
      </c>
      <c r="C4528" t="s">
        <v>4586</v>
      </c>
      <c r="D4528">
        <v>43833</v>
      </c>
    </row>
    <row r="4529" spans="1:4" x14ac:dyDescent="0.2">
      <c r="A4529" t="s">
        <v>4593</v>
      </c>
      <c r="B4529" t="s">
        <v>4450</v>
      </c>
      <c r="C4529" t="s">
        <v>4586</v>
      </c>
      <c r="D4529">
        <v>12904</v>
      </c>
    </row>
    <row r="4530" spans="1:4" x14ac:dyDescent="0.2">
      <c r="A4530" t="s">
        <v>4594</v>
      </c>
      <c r="B4530" t="s">
        <v>4450</v>
      </c>
      <c r="C4530" t="s">
        <v>4586</v>
      </c>
      <c r="D4530">
        <v>1985</v>
      </c>
    </row>
    <row r="4531" spans="1:4" x14ac:dyDescent="0.2">
      <c r="A4531" t="s">
        <v>4595</v>
      </c>
      <c r="B4531" t="s">
        <v>4450</v>
      </c>
      <c r="C4531" t="s">
        <v>4586</v>
      </c>
      <c r="D4531">
        <v>2290</v>
      </c>
    </row>
    <row r="4532" spans="1:4" x14ac:dyDescent="0.2">
      <c r="A4532" t="s">
        <v>4596</v>
      </c>
      <c r="B4532" t="s">
        <v>4450</v>
      </c>
      <c r="C4532" t="s">
        <v>4586</v>
      </c>
      <c r="D4532">
        <v>1457</v>
      </c>
    </row>
    <row r="4533" spans="1:4" x14ac:dyDescent="0.2">
      <c r="A4533" t="s">
        <v>4597</v>
      </c>
      <c r="B4533" t="s">
        <v>4450</v>
      </c>
      <c r="C4533" t="s">
        <v>4586</v>
      </c>
      <c r="D4533">
        <v>3592</v>
      </c>
    </row>
    <row r="4534" spans="1:4" x14ac:dyDescent="0.2">
      <c r="A4534" t="s">
        <v>4598</v>
      </c>
      <c r="B4534" t="s">
        <v>4450</v>
      </c>
      <c r="C4534" t="s">
        <v>4586</v>
      </c>
      <c r="D4534">
        <v>1254</v>
      </c>
    </row>
    <row r="4535" spans="1:4" x14ac:dyDescent="0.2">
      <c r="A4535" t="s">
        <v>4599</v>
      </c>
      <c r="B4535" t="s">
        <v>4450</v>
      </c>
      <c r="C4535" t="s">
        <v>4586</v>
      </c>
      <c r="D4535">
        <v>1376</v>
      </c>
    </row>
    <row r="4536" spans="1:4" x14ac:dyDescent="0.2">
      <c r="A4536" t="s">
        <v>4600</v>
      </c>
      <c r="B4536" t="s">
        <v>4450</v>
      </c>
      <c r="C4536" t="s">
        <v>4586</v>
      </c>
      <c r="D4536">
        <v>1820</v>
      </c>
    </row>
    <row r="4537" spans="1:4" x14ac:dyDescent="0.2">
      <c r="A4537" t="s">
        <v>4601</v>
      </c>
      <c r="B4537" t="s">
        <v>4450</v>
      </c>
      <c r="C4537" t="s">
        <v>4586</v>
      </c>
      <c r="D4537">
        <v>1958</v>
      </c>
    </row>
    <row r="4538" spans="1:4" x14ac:dyDescent="0.2">
      <c r="A4538" t="s">
        <v>4602</v>
      </c>
      <c r="B4538" t="s">
        <v>4450</v>
      </c>
      <c r="C4538" t="s">
        <v>4586</v>
      </c>
      <c r="D4538">
        <v>778</v>
      </c>
    </row>
    <row r="4539" spans="1:4" x14ac:dyDescent="0.2">
      <c r="A4539" t="s">
        <v>4603</v>
      </c>
      <c r="B4539" t="s">
        <v>4450</v>
      </c>
      <c r="C4539" t="s">
        <v>4586</v>
      </c>
      <c r="D4539">
        <v>11167</v>
      </c>
    </row>
    <row r="4540" spans="1:4" x14ac:dyDescent="0.2">
      <c r="A4540" t="s">
        <v>4604</v>
      </c>
      <c r="B4540" t="s">
        <v>4450</v>
      </c>
      <c r="C4540" t="s">
        <v>4586</v>
      </c>
      <c r="D4540">
        <v>635</v>
      </c>
    </row>
    <row r="4541" spans="1:4" x14ac:dyDescent="0.2">
      <c r="A4541" t="s">
        <v>4605</v>
      </c>
      <c r="B4541" t="s">
        <v>4450</v>
      </c>
      <c r="C4541" t="s">
        <v>4586</v>
      </c>
      <c r="D4541">
        <v>4572</v>
      </c>
    </row>
    <row r="4542" spans="1:4" x14ac:dyDescent="0.2">
      <c r="A4542" t="s">
        <v>4606</v>
      </c>
      <c r="B4542" t="s">
        <v>4450</v>
      </c>
      <c r="C4542" t="s">
        <v>4586</v>
      </c>
      <c r="D4542">
        <v>4939</v>
      </c>
    </row>
    <row r="4543" spans="1:4" x14ac:dyDescent="0.2">
      <c r="A4543" t="s">
        <v>4607</v>
      </c>
      <c r="B4543" t="s">
        <v>4450</v>
      </c>
      <c r="C4543" t="s">
        <v>4586</v>
      </c>
      <c r="D4543">
        <v>85858</v>
      </c>
    </row>
    <row r="4544" spans="1:4" x14ac:dyDescent="0.2">
      <c r="A4544" t="s">
        <v>4608</v>
      </c>
      <c r="B4544" t="s">
        <v>4450</v>
      </c>
      <c r="C4544" t="s">
        <v>4586</v>
      </c>
      <c r="D4544">
        <v>5845</v>
      </c>
    </row>
    <row r="4545" spans="1:4" x14ac:dyDescent="0.2">
      <c r="A4545" t="s">
        <v>4609</v>
      </c>
      <c r="B4545" t="s">
        <v>4450</v>
      </c>
      <c r="C4545" t="s">
        <v>4586</v>
      </c>
      <c r="D4545">
        <v>15237</v>
      </c>
    </row>
    <row r="4546" spans="1:4" x14ac:dyDescent="0.2">
      <c r="A4546" t="s">
        <v>4610</v>
      </c>
      <c r="B4546" t="s">
        <v>4450</v>
      </c>
      <c r="C4546" t="s">
        <v>4586</v>
      </c>
      <c r="D4546">
        <v>28061</v>
      </c>
    </row>
    <row r="4547" spans="1:4" x14ac:dyDescent="0.2">
      <c r="A4547" t="s">
        <v>4611</v>
      </c>
      <c r="B4547" t="s">
        <v>4450</v>
      </c>
      <c r="C4547" t="s">
        <v>4586</v>
      </c>
      <c r="D4547">
        <v>1631</v>
      </c>
    </row>
    <row r="4548" spans="1:4" x14ac:dyDescent="0.2">
      <c r="A4548" t="s">
        <v>4612</v>
      </c>
      <c r="B4548" t="s">
        <v>4450</v>
      </c>
      <c r="C4548" t="s">
        <v>4586</v>
      </c>
      <c r="D4548">
        <v>31103</v>
      </c>
    </row>
    <row r="4549" spans="1:4" x14ac:dyDescent="0.2">
      <c r="A4549" t="s">
        <v>4613</v>
      </c>
      <c r="B4549" t="s">
        <v>4450</v>
      </c>
      <c r="C4549" t="s">
        <v>4586</v>
      </c>
      <c r="D4549">
        <v>27585</v>
      </c>
    </row>
    <row r="4550" spans="1:4" x14ac:dyDescent="0.2">
      <c r="A4550" t="s">
        <v>4614</v>
      </c>
      <c r="B4550" t="s">
        <v>4450</v>
      </c>
      <c r="C4550" t="s">
        <v>4586</v>
      </c>
      <c r="D4550">
        <v>14061</v>
      </c>
    </row>
    <row r="4551" spans="1:4" x14ac:dyDescent="0.2">
      <c r="A4551" t="s">
        <v>4615</v>
      </c>
      <c r="B4551" t="s">
        <v>4450</v>
      </c>
      <c r="C4551" t="s">
        <v>4586</v>
      </c>
      <c r="D4551">
        <v>1737</v>
      </c>
    </row>
    <row r="4552" spans="1:4" x14ac:dyDescent="0.2">
      <c r="A4552" t="s">
        <v>4616</v>
      </c>
      <c r="B4552" t="s">
        <v>4450</v>
      </c>
      <c r="C4552" t="s">
        <v>4586</v>
      </c>
      <c r="D4552">
        <v>12847</v>
      </c>
    </row>
    <row r="4553" spans="1:4" x14ac:dyDescent="0.2">
      <c r="A4553" t="s">
        <v>4617</v>
      </c>
      <c r="B4553" t="s">
        <v>4450</v>
      </c>
      <c r="C4553" t="s">
        <v>4586</v>
      </c>
      <c r="D4553">
        <v>4511</v>
      </c>
    </row>
    <row r="4554" spans="1:4" x14ac:dyDescent="0.2">
      <c r="A4554" t="s">
        <v>4618</v>
      </c>
      <c r="B4554" t="s">
        <v>4450</v>
      </c>
      <c r="C4554" t="s">
        <v>4586</v>
      </c>
      <c r="D4554">
        <v>12366</v>
      </c>
    </row>
    <row r="4555" spans="1:4" x14ac:dyDescent="0.2">
      <c r="A4555" t="s">
        <v>4619</v>
      </c>
      <c r="B4555" t="s">
        <v>4450</v>
      </c>
      <c r="C4555" t="s">
        <v>4586</v>
      </c>
      <c r="D4555">
        <v>8479</v>
      </c>
    </row>
    <row r="4556" spans="1:4" x14ac:dyDescent="0.2">
      <c r="A4556" t="s">
        <v>4620</v>
      </c>
      <c r="B4556" t="s">
        <v>4450</v>
      </c>
      <c r="C4556" t="s">
        <v>4586</v>
      </c>
      <c r="D4556">
        <v>10689</v>
      </c>
    </row>
    <row r="4557" spans="1:4" x14ac:dyDescent="0.2">
      <c r="A4557" t="s">
        <v>4621</v>
      </c>
      <c r="B4557" t="s">
        <v>4450</v>
      </c>
      <c r="C4557" t="s">
        <v>4586</v>
      </c>
      <c r="D4557">
        <v>12366</v>
      </c>
    </row>
    <row r="4558" spans="1:4" x14ac:dyDescent="0.2">
      <c r="A4558" t="s">
        <v>4622</v>
      </c>
      <c r="B4558" t="s">
        <v>4450</v>
      </c>
      <c r="C4558" t="s">
        <v>4586</v>
      </c>
      <c r="D4558">
        <v>5325</v>
      </c>
    </row>
    <row r="4559" spans="1:4" x14ac:dyDescent="0.2">
      <c r="A4559" t="s">
        <v>4623</v>
      </c>
      <c r="B4559" t="s">
        <v>4450</v>
      </c>
      <c r="C4559" t="s">
        <v>4624</v>
      </c>
      <c r="D4559">
        <v>5672</v>
      </c>
    </row>
    <row r="4560" spans="1:4" x14ac:dyDescent="0.2">
      <c r="A4560" t="s">
        <v>4625</v>
      </c>
      <c r="B4560" t="s">
        <v>4450</v>
      </c>
      <c r="C4560" t="s">
        <v>4624</v>
      </c>
      <c r="D4560">
        <v>98144</v>
      </c>
    </row>
    <row r="4561" spans="1:4" x14ac:dyDescent="0.2">
      <c r="A4561" t="s">
        <v>4626</v>
      </c>
      <c r="B4561" t="s">
        <v>4450</v>
      </c>
      <c r="C4561" t="s">
        <v>4624</v>
      </c>
      <c r="D4561">
        <v>1091</v>
      </c>
    </row>
    <row r="4562" spans="1:4" x14ac:dyDescent="0.2">
      <c r="A4562" t="s">
        <v>4627</v>
      </c>
      <c r="B4562" t="s">
        <v>4450</v>
      </c>
      <c r="C4562" t="s">
        <v>4624</v>
      </c>
      <c r="D4562">
        <v>12284</v>
      </c>
    </row>
    <row r="4563" spans="1:4" x14ac:dyDescent="0.2">
      <c r="A4563" t="s">
        <v>4628</v>
      </c>
      <c r="B4563" t="s">
        <v>4450</v>
      </c>
      <c r="C4563" t="s">
        <v>4624</v>
      </c>
      <c r="D4563">
        <v>10033</v>
      </c>
    </row>
    <row r="4564" spans="1:4" x14ac:dyDescent="0.2">
      <c r="A4564" t="s">
        <v>4629</v>
      </c>
      <c r="B4564" t="s">
        <v>4450</v>
      </c>
      <c r="C4564" t="s">
        <v>4624</v>
      </c>
      <c r="D4564">
        <v>5428</v>
      </c>
    </row>
    <row r="4565" spans="1:4" x14ac:dyDescent="0.2">
      <c r="A4565" t="s">
        <v>4630</v>
      </c>
      <c r="B4565" t="s">
        <v>4450</v>
      </c>
      <c r="C4565" t="s">
        <v>4624</v>
      </c>
      <c r="D4565">
        <v>1516</v>
      </c>
    </row>
    <row r="4566" spans="1:4" x14ac:dyDescent="0.2">
      <c r="A4566" t="s">
        <v>4631</v>
      </c>
      <c r="B4566" t="s">
        <v>4450</v>
      </c>
      <c r="C4566" t="s">
        <v>4624</v>
      </c>
      <c r="D4566">
        <v>3239</v>
      </c>
    </row>
    <row r="4567" spans="1:4" x14ac:dyDescent="0.2">
      <c r="A4567" t="s">
        <v>4632</v>
      </c>
      <c r="B4567" t="s">
        <v>4450</v>
      </c>
      <c r="C4567" t="s">
        <v>4624</v>
      </c>
      <c r="D4567">
        <v>2739</v>
      </c>
    </row>
    <row r="4568" spans="1:4" x14ac:dyDescent="0.2">
      <c r="A4568" t="s">
        <v>4633</v>
      </c>
      <c r="B4568" t="s">
        <v>4450</v>
      </c>
      <c r="C4568" t="s">
        <v>4624</v>
      </c>
      <c r="D4568">
        <v>2218</v>
      </c>
    </row>
    <row r="4569" spans="1:4" x14ac:dyDescent="0.2">
      <c r="A4569" t="s">
        <v>4634</v>
      </c>
      <c r="B4569" t="s">
        <v>4450</v>
      </c>
      <c r="C4569" t="s">
        <v>4624</v>
      </c>
      <c r="D4569">
        <v>13166</v>
      </c>
    </row>
    <row r="4570" spans="1:4" x14ac:dyDescent="0.2">
      <c r="A4570" t="s">
        <v>4635</v>
      </c>
      <c r="B4570" t="s">
        <v>4450</v>
      </c>
      <c r="C4570" t="s">
        <v>4624</v>
      </c>
      <c r="D4570">
        <v>9458</v>
      </c>
    </row>
    <row r="4571" spans="1:4" x14ac:dyDescent="0.2">
      <c r="A4571" t="s">
        <v>4636</v>
      </c>
      <c r="B4571" t="s">
        <v>4450</v>
      </c>
      <c r="C4571" t="s">
        <v>4624</v>
      </c>
      <c r="D4571">
        <v>933</v>
      </c>
    </row>
    <row r="4572" spans="1:4" x14ac:dyDescent="0.2">
      <c r="A4572" t="s">
        <v>4637</v>
      </c>
      <c r="B4572" t="s">
        <v>4450</v>
      </c>
      <c r="C4572" t="s">
        <v>4624</v>
      </c>
      <c r="D4572">
        <v>2058</v>
      </c>
    </row>
    <row r="4573" spans="1:4" x14ac:dyDescent="0.2">
      <c r="A4573" t="s">
        <v>4638</v>
      </c>
      <c r="B4573" t="s">
        <v>4450</v>
      </c>
      <c r="C4573" t="s">
        <v>4624</v>
      </c>
      <c r="D4573">
        <v>9111</v>
      </c>
    </row>
    <row r="4574" spans="1:4" x14ac:dyDescent="0.2">
      <c r="A4574" t="s">
        <v>4639</v>
      </c>
      <c r="B4574" t="s">
        <v>4450</v>
      </c>
      <c r="C4574" t="s">
        <v>4624</v>
      </c>
      <c r="D4574">
        <v>22495</v>
      </c>
    </row>
    <row r="4575" spans="1:4" x14ac:dyDescent="0.2">
      <c r="A4575" t="s">
        <v>4640</v>
      </c>
      <c r="B4575" t="s">
        <v>4450</v>
      </c>
      <c r="C4575" t="s">
        <v>4624</v>
      </c>
      <c r="D4575">
        <v>9348</v>
      </c>
    </row>
    <row r="4576" spans="1:4" x14ac:dyDescent="0.2">
      <c r="A4576" t="s">
        <v>4641</v>
      </c>
      <c r="B4576" t="s">
        <v>4450</v>
      </c>
      <c r="C4576" t="s">
        <v>4624</v>
      </c>
      <c r="D4576">
        <v>5892</v>
      </c>
    </row>
    <row r="4577" spans="1:4" x14ac:dyDescent="0.2">
      <c r="A4577" t="s">
        <v>4642</v>
      </c>
      <c r="B4577" t="s">
        <v>4450</v>
      </c>
      <c r="C4577" t="s">
        <v>4624</v>
      </c>
      <c r="D4577">
        <v>3615</v>
      </c>
    </row>
    <row r="4578" spans="1:4" x14ac:dyDescent="0.2">
      <c r="A4578" t="s">
        <v>4643</v>
      </c>
      <c r="B4578" t="s">
        <v>4450</v>
      </c>
      <c r="C4578" t="s">
        <v>4624</v>
      </c>
      <c r="D4578">
        <v>3422</v>
      </c>
    </row>
    <row r="4579" spans="1:4" x14ac:dyDescent="0.2">
      <c r="A4579" t="s">
        <v>4644</v>
      </c>
      <c r="B4579" t="s">
        <v>4450</v>
      </c>
      <c r="C4579" t="s">
        <v>4624</v>
      </c>
      <c r="D4579">
        <v>576</v>
      </c>
    </row>
    <row r="4580" spans="1:4" x14ac:dyDescent="0.2">
      <c r="A4580" t="s">
        <v>4645</v>
      </c>
      <c r="B4580" t="s">
        <v>4450</v>
      </c>
      <c r="C4580" t="s">
        <v>4624</v>
      </c>
      <c r="D4580">
        <v>1822</v>
      </c>
    </row>
    <row r="4581" spans="1:4" x14ac:dyDescent="0.2">
      <c r="A4581" t="s">
        <v>4646</v>
      </c>
      <c r="B4581" t="s">
        <v>4450</v>
      </c>
      <c r="C4581" t="s">
        <v>4624</v>
      </c>
      <c r="D4581">
        <v>8743</v>
      </c>
    </row>
    <row r="4582" spans="1:4" x14ac:dyDescent="0.2">
      <c r="A4582" t="s">
        <v>4647</v>
      </c>
      <c r="B4582" t="s">
        <v>4450</v>
      </c>
      <c r="C4582" t="s">
        <v>4624</v>
      </c>
      <c r="D4582">
        <v>23971</v>
      </c>
    </row>
    <row r="4583" spans="1:4" x14ac:dyDescent="0.2">
      <c r="A4583" t="s">
        <v>4648</v>
      </c>
      <c r="B4583" t="s">
        <v>4450</v>
      </c>
      <c r="C4583" t="s">
        <v>4624</v>
      </c>
      <c r="D4583">
        <v>878</v>
      </c>
    </row>
    <row r="4584" spans="1:4" x14ac:dyDescent="0.2">
      <c r="A4584" t="s">
        <v>4649</v>
      </c>
      <c r="B4584" t="s">
        <v>4450</v>
      </c>
      <c r="C4584" t="s">
        <v>4624</v>
      </c>
      <c r="D4584">
        <v>3190</v>
      </c>
    </row>
    <row r="4585" spans="1:4" x14ac:dyDescent="0.2">
      <c r="A4585" t="s">
        <v>4650</v>
      </c>
      <c r="B4585" t="s">
        <v>4450</v>
      </c>
      <c r="C4585" t="s">
        <v>4624</v>
      </c>
      <c r="D4585">
        <v>6196</v>
      </c>
    </row>
    <row r="4586" spans="1:4" x14ac:dyDescent="0.2">
      <c r="A4586" t="s">
        <v>4651</v>
      </c>
      <c r="B4586" t="s">
        <v>4450</v>
      </c>
      <c r="C4586" t="s">
        <v>4624</v>
      </c>
      <c r="D4586">
        <v>16890</v>
      </c>
    </row>
    <row r="4587" spans="1:4" x14ac:dyDescent="0.2">
      <c r="A4587" t="s">
        <v>4652</v>
      </c>
      <c r="B4587" t="s">
        <v>4450</v>
      </c>
      <c r="C4587" t="s">
        <v>4624</v>
      </c>
      <c r="D4587">
        <v>16108</v>
      </c>
    </row>
    <row r="4588" spans="1:4" x14ac:dyDescent="0.2">
      <c r="A4588" t="s">
        <v>4653</v>
      </c>
      <c r="B4588" t="s">
        <v>4450</v>
      </c>
      <c r="C4588" t="s">
        <v>4624</v>
      </c>
      <c r="D4588">
        <v>1421</v>
      </c>
    </row>
    <row r="4589" spans="1:4" x14ac:dyDescent="0.2">
      <c r="A4589" t="s">
        <v>4654</v>
      </c>
      <c r="B4589" t="s">
        <v>4450</v>
      </c>
      <c r="C4589" t="s">
        <v>4624</v>
      </c>
      <c r="D4589">
        <v>6299</v>
      </c>
    </row>
    <row r="4590" spans="1:4" x14ac:dyDescent="0.2">
      <c r="A4590" t="s">
        <v>4655</v>
      </c>
      <c r="B4590" t="s">
        <v>4450</v>
      </c>
      <c r="C4590" t="s">
        <v>4624</v>
      </c>
      <c r="D4590">
        <v>1130</v>
      </c>
    </row>
    <row r="4591" spans="1:4" x14ac:dyDescent="0.2">
      <c r="A4591" t="s">
        <v>4656</v>
      </c>
      <c r="B4591" t="s">
        <v>4450</v>
      </c>
      <c r="C4591" t="s">
        <v>4624</v>
      </c>
      <c r="D4591">
        <v>12302</v>
      </c>
    </row>
    <row r="4592" spans="1:4" x14ac:dyDescent="0.2">
      <c r="A4592" t="s">
        <v>4657</v>
      </c>
      <c r="B4592" t="s">
        <v>4450</v>
      </c>
      <c r="C4592" t="s">
        <v>4624</v>
      </c>
      <c r="D4592">
        <v>9518</v>
      </c>
    </row>
    <row r="4593" spans="1:4" x14ac:dyDescent="0.2">
      <c r="A4593" t="s">
        <v>4658</v>
      </c>
      <c r="B4593" t="s">
        <v>4450</v>
      </c>
      <c r="C4593" t="s">
        <v>4624</v>
      </c>
      <c r="D4593">
        <v>6011</v>
      </c>
    </row>
    <row r="4594" spans="1:4" x14ac:dyDescent="0.2">
      <c r="A4594" t="s">
        <v>4659</v>
      </c>
      <c r="B4594" t="s">
        <v>4450</v>
      </c>
      <c r="C4594" t="s">
        <v>4624</v>
      </c>
      <c r="D4594">
        <v>6759</v>
      </c>
    </row>
    <row r="4595" spans="1:4" x14ac:dyDescent="0.2">
      <c r="A4595" t="s">
        <v>4660</v>
      </c>
      <c r="B4595" t="s">
        <v>4450</v>
      </c>
      <c r="C4595" t="s">
        <v>4661</v>
      </c>
      <c r="D4595">
        <v>6557</v>
      </c>
    </row>
    <row r="4596" spans="1:4" x14ac:dyDescent="0.2">
      <c r="A4596" t="s">
        <v>4662</v>
      </c>
      <c r="B4596" t="s">
        <v>4450</v>
      </c>
      <c r="C4596" t="s">
        <v>4661</v>
      </c>
      <c r="D4596">
        <v>7228</v>
      </c>
    </row>
    <row r="4597" spans="1:4" x14ac:dyDescent="0.2">
      <c r="A4597" t="s">
        <v>4663</v>
      </c>
      <c r="B4597" t="s">
        <v>4450</v>
      </c>
      <c r="C4597" t="s">
        <v>4661</v>
      </c>
      <c r="D4597">
        <v>3182</v>
      </c>
    </row>
    <row r="4598" spans="1:4" x14ac:dyDescent="0.2">
      <c r="A4598" t="s">
        <v>4664</v>
      </c>
      <c r="B4598" t="s">
        <v>4450</v>
      </c>
      <c r="C4598" t="s">
        <v>4661</v>
      </c>
      <c r="D4598">
        <v>3886</v>
      </c>
    </row>
    <row r="4599" spans="1:4" x14ac:dyDescent="0.2">
      <c r="A4599" t="s">
        <v>4665</v>
      </c>
      <c r="B4599" t="s">
        <v>4450</v>
      </c>
      <c r="C4599" t="s">
        <v>4661</v>
      </c>
      <c r="D4599">
        <v>2863</v>
      </c>
    </row>
    <row r="4600" spans="1:4" x14ac:dyDescent="0.2">
      <c r="A4600" t="s">
        <v>4666</v>
      </c>
      <c r="B4600" t="s">
        <v>4450</v>
      </c>
      <c r="C4600" t="s">
        <v>4661</v>
      </c>
      <c r="D4600">
        <v>8787</v>
      </c>
    </row>
    <row r="4601" spans="1:4" x14ac:dyDescent="0.2">
      <c r="A4601" t="s">
        <v>4667</v>
      </c>
      <c r="B4601" t="s">
        <v>4450</v>
      </c>
      <c r="C4601" t="s">
        <v>4661</v>
      </c>
      <c r="D4601">
        <v>2453</v>
      </c>
    </row>
    <row r="4602" spans="1:4" x14ac:dyDescent="0.2">
      <c r="A4602" t="s">
        <v>4668</v>
      </c>
      <c r="B4602" t="s">
        <v>4450</v>
      </c>
      <c r="C4602" t="s">
        <v>4661</v>
      </c>
      <c r="D4602">
        <v>2845</v>
      </c>
    </row>
    <row r="4603" spans="1:4" x14ac:dyDescent="0.2">
      <c r="A4603" t="s">
        <v>4669</v>
      </c>
      <c r="B4603" t="s">
        <v>4450</v>
      </c>
      <c r="C4603" t="s">
        <v>4661</v>
      </c>
      <c r="D4603">
        <v>7058</v>
      </c>
    </row>
    <row r="4604" spans="1:4" x14ac:dyDescent="0.2">
      <c r="A4604" t="s">
        <v>4670</v>
      </c>
      <c r="B4604" t="s">
        <v>4450</v>
      </c>
      <c r="C4604" t="s">
        <v>4661</v>
      </c>
      <c r="D4604">
        <v>1877</v>
      </c>
    </row>
    <row r="4605" spans="1:4" x14ac:dyDescent="0.2">
      <c r="A4605" t="s">
        <v>4671</v>
      </c>
      <c r="B4605" t="s">
        <v>4450</v>
      </c>
      <c r="C4605" t="s">
        <v>4661</v>
      </c>
      <c r="D4605">
        <v>8836</v>
      </c>
    </row>
    <row r="4606" spans="1:4" x14ac:dyDescent="0.2">
      <c r="A4606" t="s">
        <v>4672</v>
      </c>
      <c r="B4606" t="s">
        <v>4450</v>
      </c>
      <c r="C4606" t="s">
        <v>4661</v>
      </c>
      <c r="D4606">
        <v>21256</v>
      </c>
    </row>
    <row r="4607" spans="1:4" x14ac:dyDescent="0.2">
      <c r="A4607" t="s">
        <v>4673</v>
      </c>
      <c r="B4607" t="s">
        <v>4450</v>
      </c>
      <c r="C4607" t="s">
        <v>4661</v>
      </c>
      <c r="D4607">
        <v>2758</v>
      </c>
    </row>
    <row r="4608" spans="1:4" x14ac:dyDescent="0.2">
      <c r="A4608" t="s">
        <v>4674</v>
      </c>
      <c r="B4608" t="s">
        <v>4450</v>
      </c>
      <c r="C4608" t="s">
        <v>4661</v>
      </c>
      <c r="D4608">
        <v>14237</v>
      </c>
    </row>
    <row r="4609" spans="1:4" x14ac:dyDescent="0.2">
      <c r="A4609" t="s">
        <v>4675</v>
      </c>
      <c r="B4609" t="s">
        <v>4450</v>
      </c>
      <c r="C4609" t="s">
        <v>4661</v>
      </c>
      <c r="D4609">
        <v>9264</v>
      </c>
    </row>
    <row r="4610" spans="1:4" x14ac:dyDescent="0.2">
      <c r="A4610" t="s">
        <v>4676</v>
      </c>
      <c r="B4610" t="s">
        <v>4450</v>
      </c>
      <c r="C4610" t="s">
        <v>4661</v>
      </c>
      <c r="D4610">
        <v>8744</v>
      </c>
    </row>
    <row r="4611" spans="1:4" x14ac:dyDescent="0.2">
      <c r="A4611" t="s">
        <v>4677</v>
      </c>
      <c r="B4611" t="s">
        <v>4450</v>
      </c>
      <c r="C4611" t="s">
        <v>4661</v>
      </c>
      <c r="D4611">
        <v>1505</v>
      </c>
    </row>
    <row r="4612" spans="1:4" x14ac:dyDescent="0.2">
      <c r="A4612" t="s">
        <v>4678</v>
      </c>
      <c r="B4612" t="s">
        <v>4450</v>
      </c>
      <c r="C4612" t="s">
        <v>4661</v>
      </c>
      <c r="D4612">
        <v>2388</v>
      </c>
    </row>
    <row r="4613" spans="1:4" x14ac:dyDescent="0.2">
      <c r="A4613" t="s">
        <v>4679</v>
      </c>
      <c r="B4613" t="s">
        <v>4450</v>
      </c>
      <c r="C4613" t="s">
        <v>4661</v>
      </c>
      <c r="D4613">
        <v>4176</v>
      </c>
    </row>
    <row r="4614" spans="1:4" x14ac:dyDescent="0.2">
      <c r="A4614" t="s">
        <v>4680</v>
      </c>
      <c r="B4614" t="s">
        <v>4450</v>
      </c>
      <c r="C4614" t="s">
        <v>4661</v>
      </c>
      <c r="D4614">
        <v>2141</v>
      </c>
    </row>
    <row r="4615" spans="1:4" x14ac:dyDescent="0.2">
      <c r="A4615" t="s">
        <v>4681</v>
      </c>
      <c r="B4615" t="s">
        <v>4450</v>
      </c>
      <c r="C4615" t="s">
        <v>4661</v>
      </c>
      <c r="D4615">
        <v>28952</v>
      </c>
    </row>
    <row r="4616" spans="1:4" x14ac:dyDescent="0.2">
      <c r="A4616" t="s">
        <v>4682</v>
      </c>
      <c r="B4616" t="s">
        <v>4450</v>
      </c>
      <c r="C4616" t="s">
        <v>4661</v>
      </c>
      <c r="D4616">
        <v>1693</v>
      </c>
    </row>
    <row r="4617" spans="1:4" x14ac:dyDescent="0.2">
      <c r="A4617" t="s">
        <v>4683</v>
      </c>
      <c r="B4617" t="s">
        <v>4450</v>
      </c>
      <c r="C4617" t="s">
        <v>4661</v>
      </c>
      <c r="D4617">
        <v>1151</v>
      </c>
    </row>
    <row r="4618" spans="1:4" x14ac:dyDescent="0.2">
      <c r="A4618" t="s">
        <v>4684</v>
      </c>
      <c r="B4618" t="s">
        <v>4450</v>
      </c>
      <c r="C4618" t="s">
        <v>4661</v>
      </c>
      <c r="D4618">
        <v>931</v>
      </c>
    </row>
    <row r="4619" spans="1:4" x14ac:dyDescent="0.2">
      <c r="A4619" t="s">
        <v>4685</v>
      </c>
      <c r="B4619" t="s">
        <v>4450</v>
      </c>
      <c r="C4619" t="s">
        <v>4661</v>
      </c>
      <c r="D4619">
        <v>5129</v>
      </c>
    </row>
    <row r="4620" spans="1:4" x14ac:dyDescent="0.2">
      <c r="A4620" t="s">
        <v>4686</v>
      </c>
      <c r="B4620" t="s">
        <v>4450</v>
      </c>
      <c r="C4620" t="s">
        <v>4661</v>
      </c>
      <c r="D4620">
        <v>1637</v>
      </c>
    </row>
    <row r="4621" spans="1:4" x14ac:dyDescent="0.2">
      <c r="A4621" t="s">
        <v>4687</v>
      </c>
      <c r="B4621" t="s">
        <v>4450</v>
      </c>
      <c r="C4621" t="s">
        <v>4661</v>
      </c>
      <c r="D4621">
        <v>7677</v>
      </c>
    </row>
    <row r="4622" spans="1:4" x14ac:dyDescent="0.2">
      <c r="A4622" t="s">
        <v>4688</v>
      </c>
      <c r="B4622" t="s">
        <v>4450</v>
      </c>
      <c r="C4622" t="s">
        <v>4661</v>
      </c>
      <c r="D4622">
        <v>2680</v>
      </c>
    </row>
    <row r="4623" spans="1:4" x14ac:dyDescent="0.2">
      <c r="A4623" t="s">
        <v>4689</v>
      </c>
      <c r="B4623" t="s">
        <v>4450</v>
      </c>
      <c r="C4623" t="s">
        <v>4661</v>
      </c>
      <c r="D4623">
        <v>4741</v>
      </c>
    </row>
    <row r="4624" spans="1:4" x14ac:dyDescent="0.2">
      <c r="A4624" t="s">
        <v>4690</v>
      </c>
      <c r="B4624" t="s">
        <v>4450</v>
      </c>
      <c r="C4624" t="s">
        <v>4661</v>
      </c>
      <c r="D4624">
        <v>52839</v>
      </c>
    </row>
    <row r="4625" spans="1:4" x14ac:dyDescent="0.2">
      <c r="A4625" t="s">
        <v>4691</v>
      </c>
      <c r="B4625" t="s">
        <v>4450</v>
      </c>
      <c r="C4625" t="s">
        <v>4661</v>
      </c>
      <c r="D4625">
        <v>12476</v>
      </c>
    </row>
    <row r="4626" spans="1:4" x14ac:dyDescent="0.2">
      <c r="A4626" t="s">
        <v>4692</v>
      </c>
      <c r="B4626" t="s">
        <v>4450</v>
      </c>
      <c r="C4626" t="s">
        <v>4661</v>
      </c>
      <c r="D4626">
        <v>9935</v>
      </c>
    </row>
    <row r="4627" spans="1:4" x14ac:dyDescent="0.2">
      <c r="A4627" t="s">
        <v>4693</v>
      </c>
      <c r="B4627" t="s">
        <v>4450</v>
      </c>
      <c r="C4627" t="s">
        <v>4661</v>
      </c>
      <c r="D4627">
        <v>7357</v>
      </c>
    </row>
    <row r="4628" spans="1:4" x14ac:dyDescent="0.2">
      <c r="A4628" t="s">
        <v>4694</v>
      </c>
      <c r="B4628" t="s">
        <v>4450</v>
      </c>
      <c r="C4628" t="s">
        <v>4661</v>
      </c>
      <c r="D4628">
        <v>1339</v>
      </c>
    </row>
    <row r="4629" spans="1:4" x14ac:dyDescent="0.2">
      <c r="A4629" t="s">
        <v>4695</v>
      </c>
      <c r="B4629" t="s">
        <v>4450</v>
      </c>
      <c r="C4629" t="s">
        <v>4661</v>
      </c>
      <c r="D4629">
        <v>6043</v>
      </c>
    </row>
    <row r="4630" spans="1:4" x14ac:dyDescent="0.2">
      <c r="A4630" t="s">
        <v>4696</v>
      </c>
      <c r="B4630" t="s">
        <v>4450</v>
      </c>
      <c r="C4630" t="s">
        <v>4697</v>
      </c>
      <c r="D4630">
        <v>4313</v>
      </c>
    </row>
    <row r="4631" spans="1:4" x14ac:dyDescent="0.2">
      <c r="A4631" t="s">
        <v>4698</v>
      </c>
      <c r="B4631" t="s">
        <v>4450</v>
      </c>
      <c r="C4631" t="s">
        <v>4697</v>
      </c>
      <c r="D4631">
        <v>2498</v>
      </c>
    </row>
    <row r="4632" spans="1:4" x14ac:dyDescent="0.2">
      <c r="A4632" t="s">
        <v>4699</v>
      </c>
      <c r="B4632" t="s">
        <v>4450</v>
      </c>
      <c r="C4632" t="s">
        <v>4697</v>
      </c>
      <c r="D4632">
        <v>4066</v>
      </c>
    </row>
    <row r="4633" spans="1:4" x14ac:dyDescent="0.2">
      <c r="A4633" t="s">
        <v>4700</v>
      </c>
      <c r="B4633" t="s">
        <v>4450</v>
      </c>
      <c r="C4633" t="s">
        <v>4697</v>
      </c>
      <c r="D4633">
        <v>4671</v>
      </c>
    </row>
    <row r="4634" spans="1:4" x14ac:dyDescent="0.2">
      <c r="A4634" t="s">
        <v>4701</v>
      </c>
      <c r="B4634" t="s">
        <v>4450</v>
      </c>
      <c r="C4634" t="s">
        <v>4697</v>
      </c>
      <c r="D4634">
        <v>1601</v>
      </c>
    </row>
    <row r="4635" spans="1:4" x14ac:dyDescent="0.2">
      <c r="A4635" t="s">
        <v>4702</v>
      </c>
      <c r="B4635" t="s">
        <v>4450</v>
      </c>
      <c r="C4635" t="s">
        <v>4697</v>
      </c>
      <c r="D4635">
        <v>7076</v>
      </c>
    </row>
    <row r="4636" spans="1:4" x14ac:dyDescent="0.2">
      <c r="A4636" t="s">
        <v>4703</v>
      </c>
      <c r="B4636" t="s">
        <v>4450</v>
      </c>
      <c r="C4636" t="s">
        <v>4697</v>
      </c>
      <c r="D4636">
        <v>2662</v>
      </c>
    </row>
    <row r="4637" spans="1:4" x14ac:dyDescent="0.2">
      <c r="A4637" t="s">
        <v>4704</v>
      </c>
      <c r="B4637" t="s">
        <v>4450</v>
      </c>
      <c r="C4637" t="s">
        <v>4697</v>
      </c>
      <c r="D4637">
        <v>3136</v>
      </c>
    </row>
    <row r="4638" spans="1:4" x14ac:dyDescent="0.2">
      <c r="A4638" t="s">
        <v>4705</v>
      </c>
      <c r="B4638" t="s">
        <v>4450</v>
      </c>
      <c r="C4638" t="s">
        <v>4697</v>
      </c>
      <c r="D4638">
        <v>21479</v>
      </c>
    </row>
    <row r="4639" spans="1:4" x14ac:dyDescent="0.2">
      <c r="A4639" t="s">
        <v>4706</v>
      </c>
      <c r="B4639" t="s">
        <v>4450</v>
      </c>
      <c r="C4639" t="s">
        <v>4697</v>
      </c>
      <c r="D4639">
        <v>8660</v>
      </c>
    </row>
    <row r="4640" spans="1:4" x14ac:dyDescent="0.2">
      <c r="A4640" t="s">
        <v>4707</v>
      </c>
      <c r="B4640" t="s">
        <v>4450</v>
      </c>
      <c r="C4640" t="s">
        <v>4697</v>
      </c>
      <c r="D4640">
        <v>78630</v>
      </c>
    </row>
    <row r="4641" spans="1:4" x14ac:dyDescent="0.2">
      <c r="A4641" t="s">
        <v>4708</v>
      </c>
      <c r="B4641" t="s">
        <v>4450</v>
      </c>
      <c r="C4641" t="s">
        <v>4697</v>
      </c>
      <c r="D4641">
        <v>1418</v>
      </c>
    </row>
    <row r="4642" spans="1:4" x14ac:dyDescent="0.2">
      <c r="A4642" t="s">
        <v>4709</v>
      </c>
      <c r="B4642" t="s">
        <v>4450</v>
      </c>
      <c r="C4642" t="s">
        <v>4697</v>
      </c>
      <c r="D4642">
        <v>3633</v>
      </c>
    </row>
    <row r="4643" spans="1:4" x14ac:dyDescent="0.2">
      <c r="A4643" t="s">
        <v>4710</v>
      </c>
      <c r="B4643" t="s">
        <v>4450</v>
      </c>
      <c r="C4643" t="s">
        <v>4697</v>
      </c>
      <c r="D4643">
        <v>7259</v>
      </c>
    </row>
    <row r="4644" spans="1:4" x14ac:dyDescent="0.2">
      <c r="A4644" t="s">
        <v>4711</v>
      </c>
      <c r="B4644" t="s">
        <v>4450</v>
      </c>
      <c r="C4644" t="s">
        <v>4697</v>
      </c>
      <c r="D4644">
        <v>8614</v>
      </c>
    </row>
    <row r="4645" spans="1:4" x14ac:dyDescent="0.2">
      <c r="A4645" t="s">
        <v>4712</v>
      </c>
      <c r="B4645" t="s">
        <v>4450</v>
      </c>
      <c r="C4645" t="s">
        <v>4697</v>
      </c>
      <c r="D4645">
        <v>12556</v>
      </c>
    </row>
    <row r="4646" spans="1:4" x14ac:dyDescent="0.2">
      <c r="A4646" t="s">
        <v>4713</v>
      </c>
      <c r="B4646" t="s">
        <v>4450</v>
      </c>
      <c r="C4646" t="s">
        <v>4697</v>
      </c>
      <c r="D4646">
        <v>1147</v>
      </c>
    </row>
    <row r="4647" spans="1:4" x14ac:dyDescent="0.2">
      <c r="A4647" t="s">
        <v>4714</v>
      </c>
      <c r="B4647" t="s">
        <v>4450</v>
      </c>
      <c r="C4647" t="s">
        <v>4697</v>
      </c>
      <c r="D4647">
        <v>14705</v>
      </c>
    </row>
    <row r="4648" spans="1:4" x14ac:dyDescent="0.2">
      <c r="A4648" t="s">
        <v>4715</v>
      </c>
      <c r="B4648" t="s">
        <v>4450</v>
      </c>
      <c r="C4648" t="s">
        <v>4697</v>
      </c>
      <c r="D4648">
        <v>3870</v>
      </c>
    </row>
    <row r="4649" spans="1:4" x14ac:dyDescent="0.2">
      <c r="A4649" t="s">
        <v>4716</v>
      </c>
      <c r="B4649" t="s">
        <v>4450</v>
      </c>
      <c r="C4649" t="s">
        <v>4697</v>
      </c>
      <c r="D4649">
        <v>1099</v>
      </c>
    </row>
    <row r="4650" spans="1:4" x14ac:dyDescent="0.2">
      <c r="A4650" t="s">
        <v>4717</v>
      </c>
      <c r="B4650" t="s">
        <v>4450</v>
      </c>
      <c r="C4650" t="s">
        <v>4697</v>
      </c>
      <c r="D4650">
        <v>9378</v>
      </c>
    </row>
    <row r="4651" spans="1:4" x14ac:dyDescent="0.2">
      <c r="A4651" t="s">
        <v>4718</v>
      </c>
      <c r="B4651" t="s">
        <v>4450</v>
      </c>
      <c r="C4651" t="s">
        <v>4697</v>
      </c>
      <c r="D4651">
        <v>2702</v>
      </c>
    </row>
    <row r="4652" spans="1:4" x14ac:dyDescent="0.2">
      <c r="A4652" t="s">
        <v>4719</v>
      </c>
      <c r="B4652" t="s">
        <v>4450</v>
      </c>
      <c r="C4652" t="s">
        <v>4697</v>
      </c>
      <c r="D4652">
        <v>4534</v>
      </c>
    </row>
    <row r="4653" spans="1:4" x14ac:dyDescent="0.2">
      <c r="A4653" t="s">
        <v>4720</v>
      </c>
      <c r="B4653" t="s">
        <v>4450</v>
      </c>
      <c r="C4653" t="s">
        <v>4697</v>
      </c>
      <c r="D4653">
        <v>3699</v>
      </c>
    </row>
    <row r="4654" spans="1:4" x14ac:dyDescent="0.2">
      <c r="A4654" t="s">
        <v>4721</v>
      </c>
      <c r="B4654" t="s">
        <v>4450</v>
      </c>
      <c r="C4654" t="s">
        <v>4697</v>
      </c>
      <c r="D4654">
        <v>1004</v>
      </c>
    </row>
    <row r="4655" spans="1:4" x14ac:dyDescent="0.2">
      <c r="A4655" t="s">
        <v>4722</v>
      </c>
      <c r="B4655" t="s">
        <v>4450</v>
      </c>
      <c r="C4655" t="s">
        <v>4697</v>
      </c>
      <c r="D4655">
        <v>3596</v>
      </c>
    </row>
    <row r="4656" spans="1:4" x14ac:dyDescent="0.2">
      <c r="A4656" t="s">
        <v>4723</v>
      </c>
      <c r="B4656" t="s">
        <v>4450</v>
      </c>
      <c r="C4656" t="s">
        <v>4697</v>
      </c>
      <c r="D4656">
        <v>1414</v>
      </c>
    </row>
    <row r="4657" spans="1:4" x14ac:dyDescent="0.2">
      <c r="A4657" t="s">
        <v>4724</v>
      </c>
      <c r="B4657" t="s">
        <v>4450</v>
      </c>
      <c r="C4657" t="s">
        <v>4697</v>
      </c>
      <c r="D4657">
        <v>1144</v>
      </c>
    </row>
    <row r="4658" spans="1:4" x14ac:dyDescent="0.2">
      <c r="A4658" t="s">
        <v>4725</v>
      </c>
      <c r="B4658" t="s">
        <v>4450</v>
      </c>
      <c r="C4658" t="s">
        <v>4726</v>
      </c>
      <c r="D4658">
        <v>3102</v>
      </c>
    </row>
    <row r="4659" spans="1:4" x14ac:dyDescent="0.2">
      <c r="A4659" t="s">
        <v>4727</v>
      </c>
      <c r="B4659" t="s">
        <v>4450</v>
      </c>
      <c r="C4659" t="s">
        <v>4726</v>
      </c>
      <c r="D4659">
        <v>13991</v>
      </c>
    </row>
    <row r="4660" spans="1:4" x14ac:dyDescent="0.2">
      <c r="A4660" t="s">
        <v>4728</v>
      </c>
      <c r="B4660" t="s">
        <v>4450</v>
      </c>
      <c r="C4660" t="s">
        <v>4726</v>
      </c>
      <c r="D4660">
        <v>17908</v>
      </c>
    </row>
    <row r="4661" spans="1:4" x14ac:dyDescent="0.2">
      <c r="A4661" t="s">
        <v>4729</v>
      </c>
      <c r="B4661" t="s">
        <v>4450</v>
      </c>
      <c r="C4661" t="s">
        <v>4726</v>
      </c>
      <c r="D4661">
        <v>9626</v>
      </c>
    </row>
    <row r="4662" spans="1:4" x14ac:dyDescent="0.2">
      <c r="A4662" t="s">
        <v>4730</v>
      </c>
      <c r="B4662" t="s">
        <v>4450</v>
      </c>
      <c r="C4662" t="s">
        <v>4726</v>
      </c>
      <c r="D4662">
        <v>185456</v>
      </c>
    </row>
    <row r="4663" spans="1:4" x14ac:dyDescent="0.2">
      <c r="A4663" t="s">
        <v>4731</v>
      </c>
      <c r="B4663" t="s">
        <v>4450</v>
      </c>
      <c r="C4663" t="s">
        <v>4726</v>
      </c>
      <c r="D4663">
        <v>9821</v>
      </c>
    </row>
    <row r="4664" spans="1:4" x14ac:dyDescent="0.2">
      <c r="A4664" t="s">
        <v>4732</v>
      </c>
      <c r="B4664" t="s">
        <v>4450</v>
      </c>
      <c r="C4664" t="s">
        <v>4726</v>
      </c>
      <c r="D4664">
        <v>6012</v>
      </c>
    </row>
    <row r="4665" spans="1:4" x14ac:dyDescent="0.2">
      <c r="A4665" t="s">
        <v>4733</v>
      </c>
      <c r="B4665" t="s">
        <v>4734</v>
      </c>
      <c r="C4665" t="s">
        <v>4735</v>
      </c>
      <c r="D4665">
        <v>27377</v>
      </c>
    </row>
    <row r="4666" spans="1:4" x14ac:dyDescent="0.2">
      <c r="A4666" t="s">
        <v>4736</v>
      </c>
      <c r="B4666" t="s">
        <v>4734</v>
      </c>
      <c r="C4666" t="s">
        <v>4735</v>
      </c>
      <c r="D4666">
        <v>21653</v>
      </c>
    </row>
    <row r="4667" spans="1:4" x14ac:dyDescent="0.2">
      <c r="A4667" t="s">
        <v>4737</v>
      </c>
      <c r="B4667" t="s">
        <v>4734</v>
      </c>
      <c r="C4667" t="s">
        <v>4735</v>
      </c>
      <c r="D4667">
        <v>4302</v>
      </c>
    </row>
    <row r="4668" spans="1:4" x14ac:dyDescent="0.2">
      <c r="A4668" t="s">
        <v>4738</v>
      </c>
      <c r="B4668" t="s">
        <v>4734</v>
      </c>
      <c r="C4668" t="s">
        <v>4735</v>
      </c>
      <c r="D4668">
        <v>5074</v>
      </c>
    </row>
    <row r="4669" spans="1:4" x14ac:dyDescent="0.2">
      <c r="A4669" t="s">
        <v>4739</v>
      </c>
      <c r="B4669" t="s">
        <v>4734</v>
      </c>
      <c r="C4669" t="s">
        <v>4735</v>
      </c>
      <c r="D4669">
        <v>2500</v>
      </c>
    </row>
    <row r="4670" spans="1:4" x14ac:dyDescent="0.2">
      <c r="A4670" t="s">
        <v>4740</v>
      </c>
      <c r="B4670" t="s">
        <v>4734</v>
      </c>
      <c r="C4670" t="s">
        <v>4735</v>
      </c>
      <c r="D4670">
        <v>4308</v>
      </c>
    </row>
    <row r="4671" spans="1:4" x14ac:dyDescent="0.2">
      <c r="A4671" t="s">
        <v>4741</v>
      </c>
      <c r="B4671" t="s">
        <v>4734</v>
      </c>
      <c r="C4671" t="s">
        <v>4735</v>
      </c>
      <c r="D4671">
        <v>3248</v>
      </c>
    </row>
    <row r="4672" spans="1:4" x14ac:dyDescent="0.2">
      <c r="A4672" t="s">
        <v>4742</v>
      </c>
      <c r="B4672" t="s">
        <v>4734</v>
      </c>
      <c r="C4672" t="s">
        <v>4735</v>
      </c>
      <c r="D4672">
        <v>3319</v>
      </c>
    </row>
    <row r="4673" spans="1:4" x14ac:dyDescent="0.2">
      <c r="A4673" t="s">
        <v>4743</v>
      </c>
      <c r="B4673" t="s">
        <v>4734</v>
      </c>
      <c r="C4673" t="s">
        <v>4735</v>
      </c>
      <c r="D4673">
        <v>15422</v>
      </c>
    </row>
    <row r="4674" spans="1:4" x14ac:dyDescent="0.2">
      <c r="A4674" t="s">
        <v>4744</v>
      </c>
      <c r="B4674" t="s">
        <v>4734</v>
      </c>
      <c r="C4674" t="s">
        <v>4735</v>
      </c>
      <c r="D4674">
        <v>1122</v>
      </c>
    </row>
    <row r="4675" spans="1:4" x14ac:dyDescent="0.2">
      <c r="A4675" t="s">
        <v>4745</v>
      </c>
      <c r="B4675" t="s">
        <v>4734</v>
      </c>
      <c r="C4675" t="s">
        <v>4735</v>
      </c>
      <c r="D4675">
        <v>3458</v>
      </c>
    </row>
    <row r="4676" spans="1:4" x14ac:dyDescent="0.2">
      <c r="A4676" t="s">
        <v>4746</v>
      </c>
      <c r="B4676" t="s">
        <v>4734</v>
      </c>
      <c r="C4676" t="s">
        <v>4735</v>
      </c>
      <c r="D4676">
        <v>7803</v>
      </c>
    </row>
    <row r="4677" spans="1:4" x14ac:dyDescent="0.2">
      <c r="A4677" t="s">
        <v>4747</v>
      </c>
      <c r="B4677" t="s">
        <v>4734</v>
      </c>
      <c r="C4677" t="s">
        <v>4735</v>
      </c>
      <c r="D4677">
        <v>40064</v>
      </c>
    </row>
    <row r="4678" spans="1:4" x14ac:dyDescent="0.2">
      <c r="A4678" t="s">
        <v>4748</v>
      </c>
      <c r="B4678" t="s">
        <v>4734</v>
      </c>
      <c r="C4678" t="s">
        <v>4735</v>
      </c>
      <c r="D4678">
        <v>3578</v>
      </c>
    </row>
    <row r="4679" spans="1:4" x14ac:dyDescent="0.2">
      <c r="A4679" t="s">
        <v>4749</v>
      </c>
      <c r="B4679" t="s">
        <v>4734</v>
      </c>
      <c r="C4679" t="s">
        <v>4735</v>
      </c>
      <c r="D4679">
        <v>20255</v>
      </c>
    </row>
    <row r="4680" spans="1:4" x14ac:dyDescent="0.2">
      <c r="A4680" t="s">
        <v>4750</v>
      </c>
      <c r="B4680" t="s">
        <v>4734</v>
      </c>
      <c r="C4680" t="s">
        <v>4735</v>
      </c>
      <c r="D4680">
        <v>1283</v>
      </c>
    </row>
    <row r="4681" spans="1:4" x14ac:dyDescent="0.2">
      <c r="A4681" t="s">
        <v>4751</v>
      </c>
      <c r="B4681" t="s">
        <v>4734</v>
      </c>
      <c r="C4681" t="s">
        <v>4735</v>
      </c>
      <c r="D4681">
        <v>9456</v>
      </c>
    </row>
    <row r="4682" spans="1:4" x14ac:dyDescent="0.2">
      <c r="A4682" t="s">
        <v>4752</v>
      </c>
      <c r="B4682" t="s">
        <v>4734</v>
      </c>
      <c r="C4682" t="s">
        <v>4735</v>
      </c>
      <c r="D4682">
        <v>56045</v>
      </c>
    </row>
    <row r="4683" spans="1:4" x14ac:dyDescent="0.2">
      <c r="A4683" t="s">
        <v>4753</v>
      </c>
      <c r="B4683" t="s">
        <v>4734</v>
      </c>
      <c r="C4683" t="s">
        <v>4735</v>
      </c>
      <c r="D4683">
        <v>2817</v>
      </c>
    </row>
    <row r="4684" spans="1:4" x14ac:dyDescent="0.2">
      <c r="A4684" t="s">
        <v>4754</v>
      </c>
      <c r="B4684" t="s">
        <v>4734</v>
      </c>
      <c r="C4684" t="s">
        <v>4735</v>
      </c>
      <c r="D4684">
        <v>1840</v>
      </c>
    </row>
    <row r="4685" spans="1:4" x14ac:dyDescent="0.2">
      <c r="A4685" t="s">
        <v>4755</v>
      </c>
      <c r="B4685" t="s">
        <v>4734</v>
      </c>
      <c r="C4685" t="s">
        <v>4735</v>
      </c>
      <c r="D4685">
        <v>3816</v>
      </c>
    </row>
    <row r="4686" spans="1:4" x14ac:dyDescent="0.2">
      <c r="A4686" t="s">
        <v>4756</v>
      </c>
      <c r="B4686" t="s">
        <v>4734</v>
      </c>
      <c r="C4686" t="s">
        <v>4735</v>
      </c>
      <c r="D4686">
        <v>6278</v>
      </c>
    </row>
    <row r="4687" spans="1:4" x14ac:dyDescent="0.2">
      <c r="A4687" t="s">
        <v>4757</v>
      </c>
      <c r="B4687" t="s">
        <v>4734</v>
      </c>
      <c r="C4687" t="s">
        <v>4735</v>
      </c>
      <c r="D4687">
        <v>15453</v>
      </c>
    </row>
    <row r="4688" spans="1:4" x14ac:dyDescent="0.2">
      <c r="A4688" t="s">
        <v>4758</v>
      </c>
      <c r="B4688" t="s">
        <v>4734</v>
      </c>
      <c r="C4688" t="s">
        <v>4735</v>
      </c>
      <c r="D4688">
        <v>32432</v>
      </c>
    </row>
    <row r="4689" spans="1:4" x14ac:dyDescent="0.2">
      <c r="A4689" t="s">
        <v>4759</v>
      </c>
      <c r="B4689" t="s">
        <v>4734</v>
      </c>
      <c r="C4689" t="s">
        <v>4735</v>
      </c>
      <c r="D4689">
        <v>624</v>
      </c>
    </row>
    <row r="4690" spans="1:4" x14ac:dyDescent="0.2">
      <c r="A4690" t="s">
        <v>4760</v>
      </c>
      <c r="B4690" t="s">
        <v>4734</v>
      </c>
      <c r="C4690" t="s">
        <v>4735</v>
      </c>
      <c r="D4690">
        <v>14589</v>
      </c>
    </row>
    <row r="4691" spans="1:4" x14ac:dyDescent="0.2">
      <c r="A4691" t="s">
        <v>4761</v>
      </c>
      <c r="B4691" t="s">
        <v>4734</v>
      </c>
      <c r="C4691" t="s">
        <v>4735</v>
      </c>
      <c r="D4691">
        <v>18701</v>
      </c>
    </row>
    <row r="4692" spans="1:4" x14ac:dyDescent="0.2">
      <c r="A4692" t="s">
        <v>4762</v>
      </c>
      <c r="B4692" t="s">
        <v>4734</v>
      </c>
      <c r="C4692" t="s">
        <v>4735</v>
      </c>
      <c r="D4692">
        <v>3822</v>
      </c>
    </row>
    <row r="4693" spans="1:4" x14ac:dyDescent="0.2">
      <c r="A4693" t="s">
        <v>4763</v>
      </c>
      <c r="B4693" t="s">
        <v>4734</v>
      </c>
      <c r="C4693" t="s">
        <v>4735</v>
      </c>
      <c r="D4693">
        <v>1620</v>
      </c>
    </row>
    <row r="4694" spans="1:4" x14ac:dyDescent="0.2">
      <c r="A4694" t="s">
        <v>4764</v>
      </c>
      <c r="B4694" t="s">
        <v>4734</v>
      </c>
      <c r="C4694" t="s">
        <v>4735</v>
      </c>
      <c r="D4694">
        <v>5691</v>
      </c>
    </row>
    <row r="4695" spans="1:4" x14ac:dyDescent="0.2">
      <c r="A4695" t="s">
        <v>4765</v>
      </c>
      <c r="B4695" t="s">
        <v>4734</v>
      </c>
      <c r="C4695" t="s">
        <v>4735</v>
      </c>
      <c r="D4695">
        <v>626</v>
      </c>
    </row>
    <row r="4696" spans="1:4" x14ac:dyDescent="0.2">
      <c r="A4696" t="s">
        <v>4766</v>
      </c>
      <c r="B4696" t="s">
        <v>4734</v>
      </c>
      <c r="C4696" t="s">
        <v>4735</v>
      </c>
      <c r="D4696">
        <v>1216</v>
      </c>
    </row>
    <row r="4697" spans="1:4" x14ac:dyDescent="0.2">
      <c r="A4697" t="s">
        <v>4767</v>
      </c>
      <c r="B4697" t="s">
        <v>4734</v>
      </c>
      <c r="C4697" t="s">
        <v>4735</v>
      </c>
      <c r="D4697">
        <v>1663</v>
      </c>
    </row>
    <row r="4698" spans="1:4" x14ac:dyDescent="0.2">
      <c r="A4698" t="s">
        <v>4768</v>
      </c>
      <c r="B4698" t="s">
        <v>4734</v>
      </c>
      <c r="C4698" t="s">
        <v>4735</v>
      </c>
      <c r="D4698">
        <v>5953</v>
      </c>
    </row>
    <row r="4699" spans="1:4" x14ac:dyDescent="0.2">
      <c r="A4699" t="s">
        <v>4769</v>
      </c>
      <c r="B4699" t="s">
        <v>4734</v>
      </c>
      <c r="C4699" t="s">
        <v>4735</v>
      </c>
      <c r="D4699">
        <v>4915</v>
      </c>
    </row>
    <row r="4700" spans="1:4" x14ac:dyDescent="0.2">
      <c r="A4700" t="s">
        <v>4770</v>
      </c>
      <c r="B4700" t="s">
        <v>4734</v>
      </c>
      <c r="C4700" t="s">
        <v>4735</v>
      </c>
      <c r="D4700">
        <v>982</v>
      </c>
    </row>
    <row r="4701" spans="1:4" x14ac:dyDescent="0.2">
      <c r="A4701" t="s">
        <v>4771</v>
      </c>
      <c r="B4701" t="s">
        <v>4734</v>
      </c>
      <c r="C4701" t="s">
        <v>4735</v>
      </c>
      <c r="D4701">
        <v>5734</v>
      </c>
    </row>
    <row r="4702" spans="1:4" x14ac:dyDescent="0.2">
      <c r="A4702" t="s">
        <v>4772</v>
      </c>
      <c r="B4702" t="s">
        <v>4734</v>
      </c>
      <c r="C4702" t="s">
        <v>4735</v>
      </c>
      <c r="D4702">
        <v>5522</v>
      </c>
    </row>
    <row r="4703" spans="1:4" x14ac:dyDescent="0.2">
      <c r="A4703" t="s">
        <v>4773</v>
      </c>
      <c r="B4703" t="s">
        <v>4734</v>
      </c>
      <c r="C4703" t="s">
        <v>4735</v>
      </c>
      <c r="D4703">
        <v>162449</v>
      </c>
    </row>
    <row r="4704" spans="1:4" x14ac:dyDescent="0.2">
      <c r="A4704" t="s">
        <v>4774</v>
      </c>
      <c r="B4704" t="s">
        <v>4734</v>
      </c>
      <c r="C4704" t="s">
        <v>4735</v>
      </c>
      <c r="D4704">
        <v>3799</v>
      </c>
    </row>
    <row r="4705" spans="1:4" x14ac:dyDescent="0.2">
      <c r="A4705" t="s">
        <v>4775</v>
      </c>
      <c r="B4705" t="s">
        <v>4734</v>
      </c>
      <c r="C4705" t="s">
        <v>4735</v>
      </c>
      <c r="D4705">
        <v>2182</v>
      </c>
    </row>
    <row r="4706" spans="1:4" x14ac:dyDescent="0.2">
      <c r="A4706" t="s">
        <v>4776</v>
      </c>
      <c r="B4706" t="s">
        <v>4734</v>
      </c>
      <c r="C4706" t="s">
        <v>4735</v>
      </c>
      <c r="D4706">
        <v>135</v>
      </c>
    </row>
    <row r="4707" spans="1:4" x14ac:dyDescent="0.2">
      <c r="A4707" t="s">
        <v>4777</v>
      </c>
      <c r="B4707" t="s">
        <v>4734</v>
      </c>
      <c r="C4707" t="s">
        <v>4735</v>
      </c>
      <c r="D4707">
        <v>757</v>
      </c>
    </row>
    <row r="4708" spans="1:4" x14ac:dyDescent="0.2">
      <c r="A4708" t="s">
        <v>4778</v>
      </c>
      <c r="B4708" t="s">
        <v>4734</v>
      </c>
      <c r="C4708" t="s">
        <v>4735</v>
      </c>
      <c r="D4708">
        <v>11337</v>
      </c>
    </row>
    <row r="4709" spans="1:4" x14ac:dyDescent="0.2">
      <c r="A4709" t="s">
        <v>4779</v>
      </c>
      <c r="B4709" t="s">
        <v>4734</v>
      </c>
      <c r="C4709" t="s">
        <v>4735</v>
      </c>
      <c r="D4709">
        <v>558</v>
      </c>
    </row>
    <row r="4710" spans="1:4" x14ac:dyDescent="0.2">
      <c r="A4710" t="s">
        <v>4780</v>
      </c>
      <c r="B4710" t="s">
        <v>4734</v>
      </c>
      <c r="C4710" t="s">
        <v>4735</v>
      </c>
      <c r="D4710">
        <v>1442</v>
      </c>
    </row>
    <row r="4711" spans="1:4" x14ac:dyDescent="0.2">
      <c r="A4711" t="s">
        <v>4781</v>
      </c>
      <c r="B4711" t="s">
        <v>4734</v>
      </c>
      <c r="C4711" t="s">
        <v>4735</v>
      </c>
      <c r="D4711">
        <v>481</v>
      </c>
    </row>
    <row r="4712" spans="1:4" x14ac:dyDescent="0.2">
      <c r="A4712" t="s">
        <v>4782</v>
      </c>
      <c r="B4712" t="s">
        <v>4734</v>
      </c>
      <c r="C4712" t="s">
        <v>4735</v>
      </c>
      <c r="D4712">
        <v>1140</v>
      </c>
    </row>
    <row r="4713" spans="1:4" x14ac:dyDescent="0.2">
      <c r="A4713" t="s">
        <v>4783</v>
      </c>
      <c r="B4713" t="s">
        <v>4734</v>
      </c>
      <c r="C4713" t="s">
        <v>4735</v>
      </c>
      <c r="D4713">
        <v>2468</v>
      </c>
    </row>
    <row r="4714" spans="1:4" x14ac:dyDescent="0.2">
      <c r="A4714" t="s">
        <v>4784</v>
      </c>
      <c r="B4714" t="s">
        <v>4734</v>
      </c>
      <c r="C4714" t="s">
        <v>4735</v>
      </c>
      <c r="D4714">
        <v>8631</v>
      </c>
    </row>
    <row r="4715" spans="1:4" x14ac:dyDescent="0.2">
      <c r="A4715" t="s">
        <v>4785</v>
      </c>
      <c r="B4715" t="s">
        <v>4734</v>
      </c>
      <c r="C4715" t="s">
        <v>4735</v>
      </c>
      <c r="D4715">
        <v>38429</v>
      </c>
    </row>
    <row r="4716" spans="1:4" x14ac:dyDescent="0.2">
      <c r="A4716" t="s">
        <v>4786</v>
      </c>
      <c r="B4716" t="s">
        <v>4734</v>
      </c>
      <c r="C4716" t="s">
        <v>4735</v>
      </c>
      <c r="D4716">
        <v>16900</v>
      </c>
    </row>
    <row r="4717" spans="1:4" x14ac:dyDescent="0.2">
      <c r="A4717" t="s">
        <v>4787</v>
      </c>
      <c r="B4717" t="s">
        <v>4734</v>
      </c>
      <c r="C4717" t="s">
        <v>4735</v>
      </c>
      <c r="D4717">
        <v>6520</v>
      </c>
    </row>
    <row r="4718" spans="1:4" x14ac:dyDescent="0.2">
      <c r="A4718" t="s">
        <v>4788</v>
      </c>
      <c r="B4718" t="s">
        <v>4734</v>
      </c>
      <c r="C4718" t="s">
        <v>4735</v>
      </c>
      <c r="D4718">
        <v>8335</v>
      </c>
    </row>
    <row r="4719" spans="1:4" x14ac:dyDescent="0.2">
      <c r="A4719" t="s">
        <v>4789</v>
      </c>
      <c r="B4719" t="s">
        <v>4734</v>
      </c>
      <c r="C4719" t="s">
        <v>4735</v>
      </c>
      <c r="D4719">
        <v>3850</v>
      </c>
    </row>
    <row r="4720" spans="1:4" x14ac:dyDescent="0.2">
      <c r="A4720" t="s">
        <v>4790</v>
      </c>
      <c r="B4720" t="s">
        <v>4734</v>
      </c>
      <c r="C4720" t="s">
        <v>4735</v>
      </c>
      <c r="D4720">
        <v>16481</v>
      </c>
    </row>
    <row r="4721" spans="1:4" x14ac:dyDescent="0.2">
      <c r="A4721" t="s">
        <v>4791</v>
      </c>
      <c r="B4721" t="s">
        <v>4734</v>
      </c>
      <c r="C4721" t="s">
        <v>4735</v>
      </c>
      <c r="D4721">
        <v>3502</v>
      </c>
    </row>
    <row r="4722" spans="1:4" x14ac:dyDescent="0.2">
      <c r="A4722" t="s">
        <v>4792</v>
      </c>
      <c r="B4722" t="s">
        <v>4734</v>
      </c>
      <c r="C4722" t="s">
        <v>4735</v>
      </c>
      <c r="D4722">
        <v>401</v>
      </c>
    </row>
    <row r="4723" spans="1:4" x14ac:dyDescent="0.2">
      <c r="A4723" t="s">
        <v>4793</v>
      </c>
      <c r="B4723" t="s">
        <v>4734</v>
      </c>
      <c r="C4723" t="s">
        <v>4735</v>
      </c>
      <c r="D4723">
        <v>1486</v>
      </c>
    </row>
    <row r="4724" spans="1:4" x14ac:dyDescent="0.2">
      <c r="A4724" t="s">
        <v>4794</v>
      </c>
      <c r="B4724" t="s">
        <v>4734</v>
      </c>
      <c r="C4724" t="s">
        <v>4795</v>
      </c>
      <c r="D4724">
        <v>4929</v>
      </c>
    </row>
    <row r="4725" spans="1:4" x14ac:dyDescent="0.2">
      <c r="A4725" t="s">
        <v>4796</v>
      </c>
      <c r="B4725" t="s">
        <v>4734</v>
      </c>
      <c r="C4725" t="s">
        <v>4795</v>
      </c>
      <c r="D4725">
        <v>1859</v>
      </c>
    </row>
    <row r="4726" spans="1:4" x14ac:dyDescent="0.2">
      <c r="A4726" t="s">
        <v>4797</v>
      </c>
      <c r="B4726" t="s">
        <v>4734</v>
      </c>
      <c r="C4726" t="s">
        <v>4795</v>
      </c>
      <c r="D4726">
        <v>1514</v>
      </c>
    </row>
    <row r="4727" spans="1:4" x14ac:dyDescent="0.2">
      <c r="A4727" t="s">
        <v>4798</v>
      </c>
      <c r="B4727" t="s">
        <v>4734</v>
      </c>
      <c r="C4727" t="s">
        <v>4795</v>
      </c>
      <c r="D4727">
        <v>11781</v>
      </c>
    </row>
    <row r="4728" spans="1:4" x14ac:dyDescent="0.2">
      <c r="A4728" t="s">
        <v>4799</v>
      </c>
      <c r="B4728" t="s">
        <v>4734</v>
      </c>
      <c r="C4728" t="s">
        <v>4795</v>
      </c>
      <c r="D4728">
        <v>2839</v>
      </c>
    </row>
    <row r="4729" spans="1:4" x14ac:dyDescent="0.2">
      <c r="A4729" t="s">
        <v>4800</v>
      </c>
      <c r="B4729" t="s">
        <v>4734</v>
      </c>
      <c r="C4729" t="s">
        <v>4795</v>
      </c>
      <c r="D4729">
        <v>1917</v>
      </c>
    </row>
    <row r="4730" spans="1:4" x14ac:dyDescent="0.2">
      <c r="A4730" t="s">
        <v>4801</v>
      </c>
      <c r="B4730" t="s">
        <v>4734</v>
      </c>
      <c r="C4730" t="s">
        <v>4795</v>
      </c>
      <c r="D4730">
        <v>2803</v>
      </c>
    </row>
    <row r="4731" spans="1:4" x14ac:dyDescent="0.2">
      <c r="A4731" t="s">
        <v>4802</v>
      </c>
      <c r="B4731" t="s">
        <v>4734</v>
      </c>
      <c r="C4731" t="s">
        <v>4795</v>
      </c>
      <c r="D4731">
        <v>1883</v>
      </c>
    </row>
    <row r="4732" spans="1:4" x14ac:dyDescent="0.2">
      <c r="A4732" t="s">
        <v>4803</v>
      </c>
      <c r="B4732" t="s">
        <v>4734</v>
      </c>
      <c r="C4732" t="s">
        <v>4795</v>
      </c>
      <c r="D4732">
        <v>2178</v>
      </c>
    </row>
    <row r="4733" spans="1:4" x14ac:dyDescent="0.2">
      <c r="A4733" t="s">
        <v>4804</v>
      </c>
      <c r="B4733" t="s">
        <v>4734</v>
      </c>
      <c r="C4733" t="s">
        <v>4795</v>
      </c>
      <c r="D4733">
        <v>3028</v>
      </c>
    </row>
    <row r="4734" spans="1:4" x14ac:dyDescent="0.2">
      <c r="A4734" t="s">
        <v>4805</v>
      </c>
      <c r="B4734" t="s">
        <v>4734</v>
      </c>
      <c r="C4734" t="s">
        <v>4795</v>
      </c>
      <c r="D4734">
        <v>2906</v>
      </c>
    </row>
    <row r="4735" spans="1:4" x14ac:dyDescent="0.2">
      <c r="A4735" t="s">
        <v>4806</v>
      </c>
      <c r="B4735" t="s">
        <v>4734</v>
      </c>
      <c r="C4735" t="s">
        <v>4795</v>
      </c>
      <c r="D4735">
        <v>1963</v>
      </c>
    </row>
    <row r="4736" spans="1:4" x14ac:dyDescent="0.2">
      <c r="A4736" t="s">
        <v>4807</v>
      </c>
      <c r="B4736" t="s">
        <v>4734</v>
      </c>
      <c r="C4736" t="s">
        <v>4795</v>
      </c>
      <c r="D4736">
        <v>1695</v>
      </c>
    </row>
    <row r="4737" spans="1:4" x14ac:dyDescent="0.2">
      <c r="A4737" t="s">
        <v>4808</v>
      </c>
      <c r="B4737" t="s">
        <v>4734</v>
      </c>
      <c r="C4737" t="s">
        <v>4795</v>
      </c>
      <c r="D4737">
        <v>1900</v>
      </c>
    </row>
    <row r="4738" spans="1:4" x14ac:dyDescent="0.2">
      <c r="A4738" t="s">
        <v>4809</v>
      </c>
      <c r="B4738" t="s">
        <v>4734</v>
      </c>
      <c r="C4738" t="s">
        <v>4795</v>
      </c>
      <c r="D4738">
        <v>1863</v>
      </c>
    </row>
    <row r="4739" spans="1:4" x14ac:dyDescent="0.2">
      <c r="A4739" t="s">
        <v>4810</v>
      </c>
      <c r="B4739" t="s">
        <v>4734</v>
      </c>
      <c r="C4739" t="s">
        <v>4795</v>
      </c>
      <c r="D4739">
        <v>1539</v>
      </c>
    </row>
    <row r="4740" spans="1:4" x14ac:dyDescent="0.2">
      <c r="A4740" t="s">
        <v>4811</v>
      </c>
      <c r="B4740" t="s">
        <v>4734</v>
      </c>
      <c r="C4740" t="s">
        <v>4795</v>
      </c>
      <c r="D4740">
        <v>5190</v>
      </c>
    </row>
    <row r="4741" spans="1:4" x14ac:dyDescent="0.2">
      <c r="A4741" t="s">
        <v>4812</v>
      </c>
      <c r="B4741" t="s">
        <v>4734</v>
      </c>
      <c r="C4741" t="s">
        <v>4795</v>
      </c>
      <c r="D4741">
        <v>1723</v>
      </c>
    </row>
    <row r="4742" spans="1:4" x14ac:dyDescent="0.2">
      <c r="A4742" t="s">
        <v>4813</v>
      </c>
      <c r="B4742" t="s">
        <v>4734</v>
      </c>
      <c r="C4742" t="s">
        <v>4795</v>
      </c>
      <c r="D4742">
        <v>1289</v>
      </c>
    </row>
    <row r="4743" spans="1:4" x14ac:dyDescent="0.2">
      <c r="A4743" t="s">
        <v>4814</v>
      </c>
      <c r="B4743" t="s">
        <v>4734</v>
      </c>
      <c r="C4743" t="s">
        <v>4795</v>
      </c>
      <c r="D4743">
        <v>1235</v>
      </c>
    </row>
    <row r="4744" spans="1:4" x14ac:dyDescent="0.2">
      <c r="A4744" t="s">
        <v>4815</v>
      </c>
      <c r="B4744" t="s">
        <v>4734</v>
      </c>
      <c r="C4744" t="s">
        <v>4795</v>
      </c>
      <c r="D4744">
        <v>1559</v>
      </c>
    </row>
    <row r="4745" spans="1:4" x14ac:dyDescent="0.2">
      <c r="A4745" t="s">
        <v>4816</v>
      </c>
      <c r="B4745" t="s">
        <v>4734</v>
      </c>
      <c r="C4745" t="s">
        <v>4795</v>
      </c>
      <c r="D4745">
        <v>20054</v>
      </c>
    </row>
    <row r="4746" spans="1:4" x14ac:dyDescent="0.2">
      <c r="A4746" t="s">
        <v>4817</v>
      </c>
      <c r="B4746" t="s">
        <v>4734</v>
      </c>
      <c r="C4746" t="s">
        <v>4795</v>
      </c>
      <c r="D4746">
        <v>21064</v>
      </c>
    </row>
    <row r="4747" spans="1:4" x14ac:dyDescent="0.2">
      <c r="A4747" t="s">
        <v>4818</v>
      </c>
      <c r="B4747" t="s">
        <v>4734</v>
      </c>
      <c r="C4747" t="s">
        <v>4795</v>
      </c>
      <c r="D4747">
        <v>1915</v>
      </c>
    </row>
    <row r="4748" spans="1:4" x14ac:dyDescent="0.2">
      <c r="A4748" t="s">
        <v>4819</v>
      </c>
      <c r="B4748" t="s">
        <v>4734</v>
      </c>
      <c r="C4748" t="s">
        <v>4795</v>
      </c>
      <c r="D4748">
        <v>590</v>
      </c>
    </row>
    <row r="4749" spans="1:4" x14ac:dyDescent="0.2">
      <c r="A4749" t="s">
        <v>4820</v>
      </c>
      <c r="B4749" t="s">
        <v>4734</v>
      </c>
      <c r="C4749" t="s">
        <v>4795</v>
      </c>
      <c r="D4749">
        <v>1056</v>
      </c>
    </row>
    <row r="4750" spans="1:4" x14ac:dyDescent="0.2">
      <c r="A4750" t="s">
        <v>4821</v>
      </c>
      <c r="B4750" t="s">
        <v>4734</v>
      </c>
      <c r="C4750" t="s">
        <v>4795</v>
      </c>
      <c r="D4750">
        <v>246</v>
      </c>
    </row>
    <row r="4751" spans="1:4" x14ac:dyDescent="0.2">
      <c r="A4751" t="s">
        <v>4822</v>
      </c>
      <c r="B4751" t="s">
        <v>4734</v>
      </c>
      <c r="C4751" t="s">
        <v>4795</v>
      </c>
      <c r="D4751">
        <v>1989</v>
      </c>
    </row>
    <row r="4752" spans="1:4" x14ac:dyDescent="0.2">
      <c r="A4752" t="s">
        <v>4823</v>
      </c>
      <c r="B4752" t="s">
        <v>4734</v>
      </c>
      <c r="C4752" t="s">
        <v>4795</v>
      </c>
      <c r="D4752">
        <v>4921</v>
      </c>
    </row>
    <row r="4753" spans="1:4" x14ac:dyDescent="0.2">
      <c r="A4753" t="s">
        <v>4824</v>
      </c>
      <c r="B4753" t="s">
        <v>4734</v>
      </c>
      <c r="C4753" t="s">
        <v>4795</v>
      </c>
      <c r="D4753">
        <v>2311</v>
      </c>
    </row>
    <row r="4754" spans="1:4" x14ac:dyDescent="0.2">
      <c r="A4754" t="s">
        <v>4825</v>
      </c>
      <c r="B4754" t="s">
        <v>4734</v>
      </c>
      <c r="C4754" t="s">
        <v>4795</v>
      </c>
      <c r="D4754">
        <v>4924</v>
      </c>
    </row>
    <row r="4755" spans="1:4" x14ac:dyDescent="0.2">
      <c r="A4755" t="s">
        <v>4826</v>
      </c>
      <c r="B4755" t="s">
        <v>4734</v>
      </c>
      <c r="C4755" t="s">
        <v>4795</v>
      </c>
      <c r="D4755">
        <v>109193</v>
      </c>
    </row>
    <row r="4756" spans="1:4" x14ac:dyDescent="0.2">
      <c r="A4756" t="s">
        <v>4827</v>
      </c>
      <c r="B4756" t="s">
        <v>4734</v>
      </c>
      <c r="C4756" t="s">
        <v>4795</v>
      </c>
      <c r="D4756">
        <v>2568</v>
      </c>
    </row>
    <row r="4757" spans="1:4" x14ac:dyDescent="0.2">
      <c r="A4757" t="s">
        <v>4828</v>
      </c>
      <c r="B4757" t="s">
        <v>4829</v>
      </c>
      <c r="C4757" t="s">
        <v>4830</v>
      </c>
      <c r="D4757">
        <v>4496</v>
      </c>
    </row>
    <row r="4758" spans="1:4" x14ac:dyDescent="0.2">
      <c r="A4758" t="s">
        <v>4831</v>
      </c>
      <c r="B4758" t="s">
        <v>4829</v>
      </c>
      <c r="C4758" t="s">
        <v>4830</v>
      </c>
      <c r="D4758">
        <v>2013</v>
      </c>
    </row>
    <row r="4759" spans="1:4" x14ac:dyDescent="0.2">
      <c r="A4759" t="s">
        <v>4832</v>
      </c>
      <c r="B4759" t="s">
        <v>4829</v>
      </c>
      <c r="C4759" t="s">
        <v>4830</v>
      </c>
      <c r="D4759">
        <v>788</v>
      </c>
    </row>
    <row r="4760" spans="1:4" x14ac:dyDescent="0.2">
      <c r="A4760" t="s">
        <v>4833</v>
      </c>
      <c r="B4760" t="s">
        <v>4829</v>
      </c>
      <c r="C4760" t="s">
        <v>4830</v>
      </c>
      <c r="D4760">
        <v>643</v>
      </c>
    </row>
    <row r="4761" spans="1:4" x14ac:dyDescent="0.2">
      <c r="A4761" t="s">
        <v>4834</v>
      </c>
      <c r="B4761" t="s">
        <v>4829</v>
      </c>
      <c r="C4761" t="s">
        <v>4830</v>
      </c>
      <c r="D4761">
        <v>9013</v>
      </c>
    </row>
    <row r="4762" spans="1:4" x14ac:dyDescent="0.2">
      <c r="A4762" t="s">
        <v>4835</v>
      </c>
      <c r="B4762" t="s">
        <v>4829</v>
      </c>
      <c r="C4762" t="s">
        <v>4830</v>
      </c>
      <c r="D4762">
        <v>2356</v>
      </c>
    </row>
    <row r="4763" spans="1:4" x14ac:dyDescent="0.2">
      <c r="A4763" t="s">
        <v>4836</v>
      </c>
      <c r="B4763" t="s">
        <v>4829</v>
      </c>
      <c r="C4763" t="s">
        <v>4830</v>
      </c>
      <c r="D4763">
        <v>1670</v>
      </c>
    </row>
    <row r="4764" spans="1:4" x14ac:dyDescent="0.2">
      <c r="A4764" t="s">
        <v>4837</v>
      </c>
      <c r="B4764" t="s">
        <v>4829</v>
      </c>
      <c r="C4764" t="s">
        <v>4830</v>
      </c>
      <c r="D4764">
        <v>7850</v>
      </c>
    </row>
    <row r="4765" spans="1:4" x14ac:dyDescent="0.2">
      <c r="A4765" t="s">
        <v>4838</v>
      </c>
      <c r="B4765" t="s">
        <v>4829</v>
      </c>
      <c r="C4765" t="s">
        <v>4830</v>
      </c>
      <c r="D4765">
        <v>62901</v>
      </c>
    </row>
    <row r="4766" spans="1:4" x14ac:dyDescent="0.2">
      <c r="A4766" t="s">
        <v>4839</v>
      </c>
      <c r="B4766" t="s">
        <v>4829</v>
      </c>
      <c r="C4766" t="s">
        <v>4830</v>
      </c>
      <c r="D4766">
        <v>8615</v>
      </c>
    </row>
    <row r="4767" spans="1:4" x14ac:dyDescent="0.2">
      <c r="A4767" t="s">
        <v>4840</v>
      </c>
      <c r="B4767" t="s">
        <v>4829</v>
      </c>
      <c r="C4767" t="s">
        <v>4830</v>
      </c>
      <c r="D4767">
        <v>9858</v>
      </c>
    </row>
    <row r="4768" spans="1:4" x14ac:dyDescent="0.2">
      <c r="A4768" t="s">
        <v>4841</v>
      </c>
      <c r="B4768" t="s">
        <v>4829</v>
      </c>
      <c r="C4768" t="s">
        <v>4830</v>
      </c>
      <c r="D4768">
        <v>1017</v>
      </c>
    </row>
    <row r="4769" spans="1:4" x14ac:dyDescent="0.2">
      <c r="A4769" t="s">
        <v>4842</v>
      </c>
      <c r="B4769" t="s">
        <v>4829</v>
      </c>
      <c r="C4769" t="s">
        <v>4830</v>
      </c>
      <c r="D4769">
        <v>313</v>
      </c>
    </row>
    <row r="4770" spans="1:4" x14ac:dyDescent="0.2">
      <c r="A4770" t="s">
        <v>4843</v>
      </c>
      <c r="B4770" t="s">
        <v>4829</v>
      </c>
      <c r="C4770" t="s">
        <v>4830</v>
      </c>
      <c r="D4770">
        <v>1348</v>
      </c>
    </row>
    <row r="4771" spans="1:4" x14ac:dyDescent="0.2">
      <c r="A4771" t="s">
        <v>4844</v>
      </c>
      <c r="B4771" t="s">
        <v>4829</v>
      </c>
      <c r="C4771" t="s">
        <v>4830</v>
      </c>
      <c r="D4771">
        <v>5845</v>
      </c>
    </row>
    <row r="4772" spans="1:4" x14ac:dyDescent="0.2">
      <c r="A4772" t="s">
        <v>4845</v>
      </c>
      <c r="B4772" t="s">
        <v>4829</v>
      </c>
      <c r="C4772" t="s">
        <v>4830</v>
      </c>
      <c r="D4772">
        <v>4758</v>
      </c>
    </row>
    <row r="4773" spans="1:4" x14ac:dyDescent="0.2">
      <c r="A4773" t="s">
        <v>4846</v>
      </c>
      <c r="B4773" t="s">
        <v>4829</v>
      </c>
      <c r="C4773" t="s">
        <v>4830</v>
      </c>
      <c r="D4773">
        <v>635</v>
      </c>
    </row>
    <row r="4774" spans="1:4" x14ac:dyDescent="0.2">
      <c r="A4774" t="s">
        <v>4847</v>
      </c>
      <c r="B4774" t="s">
        <v>4829</v>
      </c>
      <c r="C4774" t="s">
        <v>4830</v>
      </c>
      <c r="D4774">
        <v>1528</v>
      </c>
    </row>
    <row r="4775" spans="1:4" x14ac:dyDescent="0.2">
      <c r="A4775" t="s">
        <v>4848</v>
      </c>
      <c r="B4775" t="s">
        <v>4829</v>
      </c>
      <c r="C4775" t="s">
        <v>4830</v>
      </c>
      <c r="D4775">
        <v>2072</v>
      </c>
    </row>
    <row r="4776" spans="1:4" x14ac:dyDescent="0.2">
      <c r="A4776" t="s">
        <v>4849</v>
      </c>
      <c r="B4776" t="s">
        <v>4829</v>
      </c>
      <c r="C4776" t="s">
        <v>4830</v>
      </c>
      <c r="D4776">
        <v>1437</v>
      </c>
    </row>
    <row r="4777" spans="1:4" x14ac:dyDescent="0.2">
      <c r="A4777" t="s">
        <v>4850</v>
      </c>
      <c r="B4777" t="s">
        <v>4829</v>
      </c>
      <c r="C4777" t="s">
        <v>4830</v>
      </c>
      <c r="D4777">
        <v>1108</v>
      </c>
    </row>
    <row r="4778" spans="1:4" x14ac:dyDescent="0.2">
      <c r="A4778" t="s">
        <v>4851</v>
      </c>
      <c r="B4778" t="s">
        <v>4829</v>
      </c>
      <c r="C4778" t="s">
        <v>4830</v>
      </c>
      <c r="D4778">
        <v>2134</v>
      </c>
    </row>
    <row r="4779" spans="1:4" x14ac:dyDescent="0.2">
      <c r="A4779" t="s">
        <v>4852</v>
      </c>
      <c r="B4779" t="s">
        <v>4829</v>
      </c>
      <c r="C4779" t="s">
        <v>4830</v>
      </c>
      <c r="D4779">
        <v>3929</v>
      </c>
    </row>
    <row r="4780" spans="1:4" x14ac:dyDescent="0.2">
      <c r="A4780" t="s">
        <v>4853</v>
      </c>
      <c r="B4780" t="s">
        <v>4829</v>
      </c>
      <c r="C4780" t="s">
        <v>4830</v>
      </c>
      <c r="D4780">
        <v>11735</v>
      </c>
    </row>
    <row r="4781" spans="1:4" x14ac:dyDescent="0.2">
      <c r="A4781" t="s">
        <v>4854</v>
      </c>
      <c r="B4781" t="s">
        <v>4829</v>
      </c>
      <c r="C4781" t="s">
        <v>4830</v>
      </c>
      <c r="D4781">
        <v>2700</v>
      </c>
    </row>
    <row r="4782" spans="1:4" x14ac:dyDescent="0.2">
      <c r="A4782" t="s">
        <v>4855</v>
      </c>
      <c r="B4782" t="s">
        <v>4829</v>
      </c>
      <c r="C4782" t="s">
        <v>4830</v>
      </c>
      <c r="D4782">
        <v>678</v>
      </c>
    </row>
    <row r="4783" spans="1:4" x14ac:dyDescent="0.2">
      <c r="A4783" t="s">
        <v>4856</v>
      </c>
      <c r="B4783" t="s">
        <v>4829</v>
      </c>
      <c r="C4783" t="s">
        <v>4830</v>
      </c>
      <c r="D4783">
        <v>1686</v>
      </c>
    </row>
    <row r="4784" spans="1:4" x14ac:dyDescent="0.2">
      <c r="A4784" t="s">
        <v>4857</v>
      </c>
      <c r="B4784" t="s">
        <v>4829</v>
      </c>
      <c r="C4784" t="s">
        <v>4830</v>
      </c>
      <c r="D4784">
        <v>1175</v>
      </c>
    </row>
    <row r="4785" spans="1:4" x14ac:dyDescent="0.2">
      <c r="A4785" t="s">
        <v>4858</v>
      </c>
      <c r="B4785" t="s">
        <v>4829</v>
      </c>
      <c r="C4785" t="s">
        <v>4830</v>
      </c>
      <c r="D4785">
        <v>2726</v>
      </c>
    </row>
    <row r="4786" spans="1:4" x14ac:dyDescent="0.2">
      <c r="A4786" t="s">
        <v>4859</v>
      </c>
      <c r="B4786" t="s">
        <v>4829</v>
      </c>
      <c r="C4786" t="s">
        <v>4830</v>
      </c>
      <c r="D4786">
        <v>1166</v>
      </c>
    </row>
    <row r="4787" spans="1:4" x14ac:dyDescent="0.2">
      <c r="A4787" t="s">
        <v>4860</v>
      </c>
      <c r="B4787" t="s">
        <v>4829</v>
      </c>
      <c r="C4787" t="s">
        <v>4830</v>
      </c>
      <c r="D4787">
        <v>6719</v>
      </c>
    </row>
    <row r="4788" spans="1:4" x14ac:dyDescent="0.2">
      <c r="A4788" t="s">
        <v>4861</v>
      </c>
      <c r="B4788" t="s">
        <v>4829</v>
      </c>
      <c r="C4788" t="s">
        <v>4830</v>
      </c>
      <c r="D4788">
        <v>2802</v>
      </c>
    </row>
    <row r="4789" spans="1:4" x14ac:dyDescent="0.2">
      <c r="A4789" t="s">
        <v>4862</v>
      </c>
      <c r="B4789" t="s">
        <v>4829</v>
      </c>
      <c r="C4789" t="s">
        <v>4830</v>
      </c>
      <c r="D4789">
        <v>6555</v>
      </c>
    </row>
    <row r="4790" spans="1:4" x14ac:dyDescent="0.2">
      <c r="A4790" t="s">
        <v>4863</v>
      </c>
      <c r="B4790" t="s">
        <v>4829</v>
      </c>
      <c r="C4790" t="s">
        <v>4830</v>
      </c>
      <c r="D4790">
        <v>94237</v>
      </c>
    </row>
    <row r="4791" spans="1:4" x14ac:dyDescent="0.2">
      <c r="A4791" t="s">
        <v>4864</v>
      </c>
      <c r="B4791" t="s">
        <v>4829</v>
      </c>
      <c r="C4791" t="s">
        <v>4830</v>
      </c>
      <c r="D4791">
        <v>2814</v>
      </c>
    </row>
    <row r="4792" spans="1:4" x14ac:dyDescent="0.2">
      <c r="A4792" t="s">
        <v>4865</v>
      </c>
      <c r="B4792" t="s">
        <v>4829</v>
      </c>
      <c r="C4792" t="s">
        <v>4830</v>
      </c>
      <c r="D4792">
        <v>2146</v>
      </c>
    </row>
    <row r="4793" spans="1:4" x14ac:dyDescent="0.2">
      <c r="A4793" t="s">
        <v>4866</v>
      </c>
      <c r="B4793" t="s">
        <v>4829</v>
      </c>
      <c r="C4793" t="s">
        <v>4830</v>
      </c>
      <c r="D4793">
        <v>689</v>
      </c>
    </row>
    <row r="4794" spans="1:4" x14ac:dyDescent="0.2">
      <c r="A4794" t="s">
        <v>4867</v>
      </c>
      <c r="B4794" t="s">
        <v>4829</v>
      </c>
      <c r="C4794" t="s">
        <v>4830</v>
      </c>
      <c r="D4794">
        <v>2109</v>
      </c>
    </row>
    <row r="4795" spans="1:4" x14ac:dyDescent="0.2">
      <c r="A4795" t="s">
        <v>4868</v>
      </c>
      <c r="B4795" t="s">
        <v>4829</v>
      </c>
      <c r="C4795" t="s">
        <v>4830</v>
      </c>
      <c r="D4795">
        <v>4841</v>
      </c>
    </row>
    <row r="4796" spans="1:4" x14ac:dyDescent="0.2">
      <c r="A4796" t="s">
        <v>4869</v>
      </c>
      <c r="B4796" t="s">
        <v>4829</v>
      </c>
      <c r="C4796" t="s">
        <v>4830</v>
      </c>
      <c r="D4796">
        <v>3496</v>
      </c>
    </row>
    <row r="4797" spans="1:4" x14ac:dyDescent="0.2">
      <c r="A4797" t="s">
        <v>4870</v>
      </c>
      <c r="B4797" t="s">
        <v>4829</v>
      </c>
      <c r="C4797" t="s">
        <v>4830</v>
      </c>
      <c r="D4797">
        <v>4107</v>
      </c>
    </row>
    <row r="4798" spans="1:4" x14ac:dyDescent="0.2">
      <c r="A4798" t="s">
        <v>4871</v>
      </c>
      <c r="B4798" t="s">
        <v>4829</v>
      </c>
      <c r="C4798" t="s">
        <v>4830</v>
      </c>
      <c r="D4798">
        <v>1574</v>
      </c>
    </row>
    <row r="4799" spans="1:4" x14ac:dyDescent="0.2">
      <c r="A4799" t="s">
        <v>4872</v>
      </c>
      <c r="B4799" t="s">
        <v>4829</v>
      </c>
      <c r="C4799" t="s">
        <v>4830</v>
      </c>
      <c r="D4799">
        <v>1445</v>
      </c>
    </row>
    <row r="4800" spans="1:4" x14ac:dyDescent="0.2">
      <c r="A4800" t="s">
        <v>4873</v>
      </c>
      <c r="B4800" t="s">
        <v>4829</v>
      </c>
      <c r="C4800" t="s">
        <v>4830</v>
      </c>
      <c r="D4800">
        <v>1099</v>
      </c>
    </row>
    <row r="4801" spans="1:4" x14ac:dyDescent="0.2">
      <c r="A4801" t="s">
        <v>4874</v>
      </c>
      <c r="B4801" t="s">
        <v>4829</v>
      </c>
      <c r="C4801" t="s">
        <v>4830</v>
      </c>
      <c r="D4801">
        <v>894</v>
      </c>
    </row>
    <row r="4802" spans="1:4" x14ac:dyDescent="0.2">
      <c r="A4802" t="s">
        <v>4875</v>
      </c>
      <c r="B4802" t="s">
        <v>4829</v>
      </c>
      <c r="C4802" t="s">
        <v>4830</v>
      </c>
      <c r="D4802">
        <v>7866</v>
      </c>
    </row>
    <row r="4803" spans="1:4" x14ac:dyDescent="0.2">
      <c r="A4803" t="s">
        <v>4876</v>
      </c>
      <c r="B4803" t="s">
        <v>4829</v>
      </c>
      <c r="C4803" t="s">
        <v>4830</v>
      </c>
      <c r="D4803">
        <v>7077</v>
      </c>
    </row>
    <row r="4804" spans="1:4" x14ac:dyDescent="0.2">
      <c r="A4804" t="s">
        <v>4877</v>
      </c>
      <c r="B4804" t="s">
        <v>4829</v>
      </c>
      <c r="C4804" t="s">
        <v>4830</v>
      </c>
      <c r="D4804">
        <v>15501</v>
      </c>
    </row>
    <row r="4805" spans="1:4" x14ac:dyDescent="0.2">
      <c r="A4805" t="s">
        <v>4878</v>
      </c>
      <c r="B4805" t="s">
        <v>4829</v>
      </c>
      <c r="C4805" t="s">
        <v>4830</v>
      </c>
      <c r="D4805">
        <v>14814</v>
      </c>
    </row>
    <row r="4806" spans="1:4" x14ac:dyDescent="0.2">
      <c r="A4806" t="s">
        <v>4879</v>
      </c>
      <c r="B4806" t="s">
        <v>4829</v>
      </c>
      <c r="C4806" t="s">
        <v>4830</v>
      </c>
      <c r="D4806">
        <v>12166</v>
      </c>
    </row>
    <row r="4807" spans="1:4" x14ac:dyDescent="0.2">
      <c r="A4807" t="s">
        <v>4880</v>
      </c>
      <c r="B4807" t="s">
        <v>4829</v>
      </c>
      <c r="C4807" t="s">
        <v>4830</v>
      </c>
      <c r="D4807">
        <v>5624</v>
      </c>
    </row>
    <row r="4808" spans="1:4" x14ac:dyDescent="0.2">
      <c r="A4808" t="s">
        <v>4881</v>
      </c>
      <c r="B4808" t="s">
        <v>4829</v>
      </c>
      <c r="C4808" t="s">
        <v>4830</v>
      </c>
      <c r="D4808">
        <v>5080</v>
      </c>
    </row>
    <row r="4809" spans="1:4" x14ac:dyDescent="0.2">
      <c r="A4809" t="s">
        <v>4882</v>
      </c>
      <c r="B4809" t="s">
        <v>4829</v>
      </c>
      <c r="C4809" t="s">
        <v>4883</v>
      </c>
      <c r="D4809">
        <v>4870</v>
      </c>
    </row>
    <row r="4810" spans="1:4" x14ac:dyDescent="0.2">
      <c r="A4810" t="s">
        <v>4884</v>
      </c>
      <c r="B4810" t="s">
        <v>4829</v>
      </c>
      <c r="C4810" t="s">
        <v>4883</v>
      </c>
      <c r="D4810">
        <v>100497</v>
      </c>
    </row>
    <row r="4811" spans="1:4" x14ac:dyDescent="0.2">
      <c r="A4811" t="s">
        <v>4885</v>
      </c>
      <c r="B4811" t="s">
        <v>4829</v>
      </c>
      <c r="C4811" t="s">
        <v>4883</v>
      </c>
      <c r="D4811">
        <v>4914</v>
      </c>
    </row>
    <row r="4812" spans="1:4" x14ac:dyDescent="0.2">
      <c r="A4812" t="s">
        <v>4886</v>
      </c>
      <c r="B4812" t="s">
        <v>4829</v>
      </c>
      <c r="C4812" t="s">
        <v>4883</v>
      </c>
      <c r="D4812">
        <v>1408</v>
      </c>
    </row>
    <row r="4813" spans="1:4" x14ac:dyDescent="0.2">
      <c r="A4813" t="s">
        <v>4887</v>
      </c>
      <c r="B4813" t="s">
        <v>4829</v>
      </c>
      <c r="C4813" t="s">
        <v>4883</v>
      </c>
      <c r="D4813">
        <v>2288</v>
      </c>
    </row>
    <row r="4814" spans="1:4" x14ac:dyDescent="0.2">
      <c r="A4814" t="s">
        <v>4888</v>
      </c>
      <c r="B4814" t="s">
        <v>4829</v>
      </c>
      <c r="C4814" t="s">
        <v>4883</v>
      </c>
      <c r="D4814">
        <v>7213</v>
      </c>
    </row>
    <row r="4815" spans="1:4" x14ac:dyDescent="0.2">
      <c r="A4815" t="s">
        <v>4889</v>
      </c>
      <c r="B4815" t="s">
        <v>4829</v>
      </c>
      <c r="C4815" t="s">
        <v>4883</v>
      </c>
      <c r="D4815">
        <v>2419</v>
      </c>
    </row>
    <row r="4816" spans="1:4" x14ac:dyDescent="0.2">
      <c r="A4816" t="s">
        <v>4890</v>
      </c>
      <c r="B4816" t="s">
        <v>4829</v>
      </c>
      <c r="C4816" t="s">
        <v>4883</v>
      </c>
      <c r="D4816">
        <v>4763</v>
      </c>
    </row>
    <row r="4817" spans="1:4" x14ac:dyDescent="0.2">
      <c r="A4817" t="s">
        <v>4891</v>
      </c>
      <c r="B4817" t="s">
        <v>4829</v>
      </c>
      <c r="C4817" t="s">
        <v>4883</v>
      </c>
      <c r="D4817">
        <v>18645</v>
      </c>
    </row>
    <row r="4818" spans="1:4" x14ac:dyDescent="0.2">
      <c r="A4818" t="s">
        <v>4892</v>
      </c>
      <c r="B4818" t="s">
        <v>4829</v>
      </c>
      <c r="C4818" t="s">
        <v>4883</v>
      </c>
      <c r="D4818">
        <v>1702</v>
      </c>
    </row>
    <row r="4819" spans="1:4" x14ac:dyDescent="0.2">
      <c r="A4819" t="s">
        <v>4893</v>
      </c>
      <c r="B4819" t="s">
        <v>4829</v>
      </c>
      <c r="C4819" t="s">
        <v>4883</v>
      </c>
      <c r="D4819">
        <v>3482</v>
      </c>
    </row>
    <row r="4820" spans="1:4" x14ac:dyDescent="0.2">
      <c r="A4820" t="s">
        <v>4894</v>
      </c>
      <c r="B4820" t="s">
        <v>4829</v>
      </c>
      <c r="C4820" t="s">
        <v>4883</v>
      </c>
      <c r="D4820">
        <v>3967</v>
      </c>
    </row>
    <row r="4821" spans="1:4" x14ac:dyDescent="0.2">
      <c r="A4821" t="s">
        <v>4895</v>
      </c>
      <c r="B4821" t="s">
        <v>4829</v>
      </c>
      <c r="C4821" t="s">
        <v>4883</v>
      </c>
      <c r="D4821">
        <v>14858</v>
      </c>
    </row>
    <row r="4822" spans="1:4" x14ac:dyDescent="0.2">
      <c r="A4822" t="s">
        <v>4896</v>
      </c>
      <c r="B4822" t="s">
        <v>4829</v>
      </c>
      <c r="C4822" t="s">
        <v>4883</v>
      </c>
      <c r="D4822">
        <v>5106</v>
      </c>
    </row>
    <row r="4823" spans="1:4" x14ac:dyDescent="0.2">
      <c r="A4823" t="s">
        <v>4897</v>
      </c>
      <c r="B4823" t="s">
        <v>4829</v>
      </c>
      <c r="C4823" t="s">
        <v>4883</v>
      </c>
      <c r="D4823">
        <v>4838</v>
      </c>
    </row>
    <row r="4824" spans="1:4" x14ac:dyDescent="0.2">
      <c r="A4824" t="s">
        <v>4898</v>
      </c>
      <c r="B4824" t="s">
        <v>4829</v>
      </c>
      <c r="C4824" t="s">
        <v>4883</v>
      </c>
      <c r="D4824">
        <v>31020</v>
      </c>
    </row>
    <row r="4825" spans="1:4" x14ac:dyDescent="0.2">
      <c r="A4825" t="s">
        <v>4899</v>
      </c>
      <c r="B4825" t="s">
        <v>4829</v>
      </c>
      <c r="C4825" t="s">
        <v>4883</v>
      </c>
      <c r="D4825">
        <v>26710</v>
      </c>
    </row>
    <row r="4826" spans="1:4" x14ac:dyDescent="0.2">
      <c r="A4826" t="s">
        <v>4900</v>
      </c>
      <c r="B4826" t="s">
        <v>4829</v>
      </c>
      <c r="C4826" t="s">
        <v>4883</v>
      </c>
      <c r="D4826">
        <v>9622</v>
      </c>
    </row>
    <row r="4827" spans="1:4" x14ac:dyDescent="0.2">
      <c r="A4827" t="s">
        <v>4901</v>
      </c>
      <c r="B4827" t="s">
        <v>4829</v>
      </c>
      <c r="C4827" t="s">
        <v>4883</v>
      </c>
      <c r="D4827">
        <v>1875</v>
      </c>
    </row>
    <row r="4828" spans="1:4" x14ac:dyDescent="0.2">
      <c r="A4828" t="s">
        <v>4902</v>
      </c>
      <c r="B4828" t="s">
        <v>4829</v>
      </c>
      <c r="C4828" t="s">
        <v>4883</v>
      </c>
      <c r="D4828">
        <v>40303</v>
      </c>
    </row>
    <row r="4829" spans="1:4" x14ac:dyDescent="0.2">
      <c r="A4829" t="s">
        <v>4903</v>
      </c>
      <c r="B4829" t="s">
        <v>4829</v>
      </c>
      <c r="C4829" t="s">
        <v>4883</v>
      </c>
      <c r="D4829">
        <v>12533</v>
      </c>
    </row>
    <row r="4830" spans="1:4" x14ac:dyDescent="0.2">
      <c r="A4830" t="s">
        <v>4904</v>
      </c>
      <c r="B4830" t="s">
        <v>4829</v>
      </c>
      <c r="C4830" t="s">
        <v>4883</v>
      </c>
      <c r="D4830">
        <v>6175</v>
      </c>
    </row>
    <row r="4831" spans="1:4" x14ac:dyDescent="0.2">
      <c r="A4831" t="s">
        <v>4905</v>
      </c>
      <c r="B4831" t="s">
        <v>4829</v>
      </c>
      <c r="C4831" t="s">
        <v>4883</v>
      </c>
      <c r="D4831">
        <v>1083</v>
      </c>
    </row>
    <row r="4832" spans="1:4" x14ac:dyDescent="0.2">
      <c r="A4832" t="s">
        <v>4906</v>
      </c>
      <c r="B4832" t="s">
        <v>4829</v>
      </c>
      <c r="C4832" t="s">
        <v>4883</v>
      </c>
      <c r="D4832">
        <v>3353</v>
      </c>
    </row>
    <row r="4833" spans="1:4" x14ac:dyDescent="0.2">
      <c r="A4833" t="s">
        <v>4907</v>
      </c>
      <c r="B4833" t="s">
        <v>4829</v>
      </c>
      <c r="C4833" t="s">
        <v>4883</v>
      </c>
      <c r="D4833">
        <v>2080</v>
      </c>
    </row>
    <row r="4834" spans="1:4" x14ac:dyDescent="0.2">
      <c r="A4834" t="s">
        <v>4908</v>
      </c>
      <c r="B4834" t="s">
        <v>4829</v>
      </c>
      <c r="C4834" t="s">
        <v>4883</v>
      </c>
      <c r="D4834">
        <v>10110</v>
      </c>
    </row>
    <row r="4835" spans="1:4" x14ac:dyDescent="0.2">
      <c r="A4835" t="s">
        <v>4909</v>
      </c>
      <c r="B4835" t="s">
        <v>4829</v>
      </c>
      <c r="C4835" t="s">
        <v>4883</v>
      </c>
      <c r="D4835">
        <v>3026</v>
      </c>
    </row>
    <row r="4836" spans="1:4" x14ac:dyDescent="0.2">
      <c r="A4836" t="s">
        <v>4910</v>
      </c>
      <c r="B4836" t="s">
        <v>4829</v>
      </c>
      <c r="C4836" t="s">
        <v>4883</v>
      </c>
      <c r="D4836">
        <v>6706</v>
      </c>
    </row>
    <row r="4837" spans="1:4" x14ac:dyDescent="0.2">
      <c r="A4837" t="s">
        <v>4911</v>
      </c>
      <c r="B4837" t="s">
        <v>4829</v>
      </c>
      <c r="C4837" t="s">
        <v>4883</v>
      </c>
      <c r="D4837">
        <v>1977</v>
      </c>
    </row>
    <row r="4838" spans="1:4" x14ac:dyDescent="0.2">
      <c r="A4838" t="s">
        <v>4912</v>
      </c>
      <c r="B4838" t="s">
        <v>4829</v>
      </c>
      <c r="C4838" t="s">
        <v>4883</v>
      </c>
      <c r="D4838">
        <v>3716</v>
      </c>
    </row>
    <row r="4839" spans="1:4" x14ac:dyDescent="0.2">
      <c r="A4839" t="s">
        <v>4913</v>
      </c>
      <c r="B4839" t="s">
        <v>4829</v>
      </c>
      <c r="C4839" t="s">
        <v>4883</v>
      </c>
      <c r="D4839">
        <v>1880</v>
      </c>
    </row>
    <row r="4840" spans="1:4" x14ac:dyDescent="0.2">
      <c r="A4840" t="s">
        <v>4914</v>
      </c>
      <c r="B4840" t="s">
        <v>4829</v>
      </c>
      <c r="C4840" t="s">
        <v>4883</v>
      </c>
      <c r="D4840">
        <v>33991</v>
      </c>
    </row>
    <row r="4841" spans="1:4" x14ac:dyDescent="0.2">
      <c r="A4841" t="s">
        <v>4915</v>
      </c>
      <c r="B4841" t="s">
        <v>4829</v>
      </c>
      <c r="C4841" t="s">
        <v>4883</v>
      </c>
      <c r="D4841">
        <v>6743</v>
      </c>
    </row>
    <row r="4842" spans="1:4" x14ac:dyDescent="0.2">
      <c r="A4842" t="s">
        <v>4916</v>
      </c>
      <c r="B4842" t="s">
        <v>4829</v>
      </c>
      <c r="C4842" t="s">
        <v>4883</v>
      </c>
      <c r="D4842">
        <v>3471</v>
      </c>
    </row>
    <row r="4843" spans="1:4" x14ac:dyDescent="0.2">
      <c r="A4843" t="s">
        <v>4917</v>
      </c>
      <c r="B4843" t="s">
        <v>4829</v>
      </c>
      <c r="C4843" t="s">
        <v>4883</v>
      </c>
      <c r="D4843">
        <v>731</v>
      </c>
    </row>
    <row r="4844" spans="1:4" x14ac:dyDescent="0.2">
      <c r="A4844" t="s">
        <v>4918</v>
      </c>
      <c r="B4844" t="s">
        <v>4829</v>
      </c>
      <c r="C4844" t="s">
        <v>4883</v>
      </c>
      <c r="D4844">
        <v>4327</v>
      </c>
    </row>
    <row r="4845" spans="1:4" x14ac:dyDescent="0.2">
      <c r="A4845" t="s">
        <v>4919</v>
      </c>
      <c r="B4845" t="s">
        <v>4829</v>
      </c>
      <c r="C4845" t="s">
        <v>4883</v>
      </c>
      <c r="D4845">
        <v>1988</v>
      </c>
    </row>
    <row r="4846" spans="1:4" x14ac:dyDescent="0.2">
      <c r="A4846" t="s">
        <v>4920</v>
      </c>
      <c r="B4846" t="s">
        <v>4829</v>
      </c>
      <c r="C4846" t="s">
        <v>4883</v>
      </c>
      <c r="D4846">
        <v>2069</v>
      </c>
    </row>
    <row r="4847" spans="1:4" x14ac:dyDescent="0.2">
      <c r="A4847" t="s">
        <v>4921</v>
      </c>
      <c r="B4847" t="s">
        <v>4829</v>
      </c>
      <c r="C4847" t="s">
        <v>4883</v>
      </c>
      <c r="D4847">
        <v>902</v>
      </c>
    </row>
    <row r="4848" spans="1:4" x14ac:dyDescent="0.2">
      <c r="A4848" t="s">
        <v>4922</v>
      </c>
      <c r="B4848" t="s">
        <v>4829</v>
      </c>
      <c r="C4848" t="s">
        <v>4883</v>
      </c>
      <c r="D4848">
        <v>4199</v>
      </c>
    </row>
    <row r="4849" spans="1:4" x14ac:dyDescent="0.2">
      <c r="A4849" t="s">
        <v>4923</v>
      </c>
      <c r="B4849" t="s">
        <v>4829</v>
      </c>
      <c r="C4849" t="s">
        <v>4883</v>
      </c>
      <c r="D4849">
        <v>7532</v>
      </c>
    </row>
    <row r="4850" spans="1:4" x14ac:dyDescent="0.2">
      <c r="A4850" t="s">
        <v>4924</v>
      </c>
      <c r="B4850" t="s">
        <v>4829</v>
      </c>
      <c r="C4850" t="s">
        <v>4883</v>
      </c>
      <c r="D4850">
        <v>44361</v>
      </c>
    </row>
    <row r="4851" spans="1:4" x14ac:dyDescent="0.2">
      <c r="A4851" t="s">
        <v>4925</v>
      </c>
      <c r="B4851" t="s">
        <v>4829</v>
      </c>
      <c r="C4851" t="s">
        <v>4883</v>
      </c>
      <c r="D4851">
        <v>3722</v>
      </c>
    </row>
    <row r="4852" spans="1:4" x14ac:dyDescent="0.2">
      <c r="A4852" t="s">
        <v>4926</v>
      </c>
      <c r="B4852" t="s">
        <v>4829</v>
      </c>
      <c r="C4852" t="s">
        <v>4883</v>
      </c>
      <c r="D4852">
        <v>2967</v>
      </c>
    </row>
    <row r="4853" spans="1:4" x14ac:dyDescent="0.2">
      <c r="A4853" t="s">
        <v>4927</v>
      </c>
      <c r="B4853" t="s">
        <v>4829</v>
      </c>
      <c r="C4853" t="s">
        <v>4883</v>
      </c>
      <c r="D4853">
        <v>3856</v>
      </c>
    </row>
    <row r="4854" spans="1:4" x14ac:dyDescent="0.2">
      <c r="A4854" t="s">
        <v>4928</v>
      </c>
      <c r="B4854" t="s">
        <v>4829</v>
      </c>
      <c r="C4854" t="s">
        <v>4883</v>
      </c>
      <c r="D4854">
        <v>2290</v>
      </c>
    </row>
    <row r="4855" spans="1:4" x14ac:dyDescent="0.2">
      <c r="A4855" t="s">
        <v>4929</v>
      </c>
      <c r="B4855" t="s">
        <v>4829</v>
      </c>
      <c r="C4855" t="s">
        <v>4883</v>
      </c>
      <c r="D4855">
        <v>7577</v>
      </c>
    </row>
    <row r="4856" spans="1:4" x14ac:dyDescent="0.2">
      <c r="A4856" t="s">
        <v>4930</v>
      </c>
      <c r="B4856" t="s">
        <v>4829</v>
      </c>
      <c r="C4856" t="s">
        <v>4931</v>
      </c>
      <c r="D4856">
        <v>2421</v>
      </c>
    </row>
    <row r="4857" spans="1:4" x14ac:dyDescent="0.2">
      <c r="A4857" t="s">
        <v>4932</v>
      </c>
      <c r="B4857" t="s">
        <v>4829</v>
      </c>
      <c r="C4857" t="s">
        <v>4931</v>
      </c>
      <c r="D4857">
        <v>4212</v>
      </c>
    </row>
    <row r="4858" spans="1:4" x14ac:dyDescent="0.2">
      <c r="A4858" t="s">
        <v>4933</v>
      </c>
      <c r="B4858" t="s">
        <v>4829</v>
      </c>
      <c r="C4858" t="s">
        <v>4931</v>
      </c>
      <c r="D4858">
        <v>1860</v>
      </c>
    </row>
    <row r="4859" spans="1:4" x14ac:dyDescent="0.2">
      <c r="A4859" t="s">
        <v>4934</v>
      </c>
      <c r="B4859" t="s">
        <v>4829</v>
      </c>
      <c r="C4859" t="s">
        <v>4931</v>
      </c>
      <c r="D4859">
        <v>161</v>
      </c>
    </row>
    <row r="4860" spans="1:4" x14ac:dyDescent="0.2">
      <c r="A4860" t="s">
        <v>4935</v>
      </c>
      <c r="B4860" t="s">
        <v>4829</v>
      </c>
      <c r="C4860" t="s">
        <v>4931</v>
      </c>
      <c r="D4860">
        <v>1839</v>
      </c>
    </row>
    <row r="4861" spans="1:4" x14ac:dyDescent="0.2">
      <c r="A4861" t="s">
        <v>4936</v>
      </c>
      <c r="B4861" t="s">
        <v>4829</v>
      </c>
      <c r="C4861" t="s">
        <v>4931</v>
      </c>
      <c r="D4861">
        <v>6902</v>
      </c>
    </row>
    <row r="4862" spans="1:4" x14ac:dyDescent="0.2">
      <c r="A4862" t="s">
        <v>4937</v>
      </c>
      <c r="B4862" t="s">
        <v>4829</v>
      </c>
      <c r="C4862" t="s">
        <v>4931</v>
      </c>
      <c r="D4862">
        <v>589</v>
      </c>
    </row>
    <row r="4863" spans="1:4" x14ac:dyDescent="0.2">
      <c r="A4863" t="s">
        <v>4938</v>
      </c>
      <c r="B4863" t="s">
        <v>4829</v>
      </c>
      <c r="C4863" t="s">
        <v>4931</v>
      </c>
      <c r="D4863">
        <v>4741</v>
      </c>
    </row>
    <row r="4864" spans="1:4" x14ac:dyDescent="0.2">
      <c r="A4864" t="s">
        <v>4939</v>
      </c>
      <c r="B4864" t="s">
        <v>4829</v>
      </c>
      <c r="C4864" t="s">
        <v>4931</v>
      </c>
      <c r="D4864">
        <v>310</v>
      </c>
    </row>
    <row r="4865" spans="1:4" x14ac:dyDescent="0.2">
      <c r="A4865" t="s">
        <v>4940</v>
      </c>
      <c r="B4865" t="s">
        <v>4829</v>
      </c>
      <c r="C4865" t="s">
        <v>4931</v>
      </c>
      <c r="D4865">
        <v>546</v>
      </c>
    </row>
    <row r="4866" spans="1:4" x14ac:dyDescent="0.2">
      <c r="A4866" t="s">
        <v>4941</v>
      </c>
      <c r="B4866" t="s">
        <v>4829</v>
      </c>
      <c r="C4866" t="s">
        <v>4931</v>
      </c>
      <c r="D4866">
        <v>10509</v>
      </c>
    </row>
    <row r="4867" spans="1:4" x14ac:dyDescent="0.2">
      <c r="A4867" t="s">
        <v>4942</v>
      </c>
      <c r="B4867" t="s">
        <v>4829</v>
      </c>
      <c r="C4867" t="s">
        <v>4931</v>
      </c>
      <c r="D4867">
        <v>40217</v>
      </c>
    </row>
    <row r="4868" spans="1:4" x14ac:dyDescent="0.2">
      <c r="A4868" t="s">
        <v>4943</v>
      </c>
      <c r="B4868" t="s">
        <v>4829</v>
      </c>
      <c r="C4868" t="s">
        <v>4931</v>
      </c>
      <c r="D4868">
        <v>1278</v>
      </c>
    </row>
    <row r="4869" spans="1:4" x14ac:dyDescent="0.2">
      <c r="A4869" t="s">
        <v>4944</v>
      </c>
      <c r="B4869" t="s">
        <v>4829</v>
      </c>
      <c r="C4869" t="s">
        <v>4931</v>
      </c>
      <c r="D4869">
        <v>15322</v>
      </c>
    </row>
    <row r="4870" spans="1:4" x14ac:dyDescent="0.2">
      <c r="A4870" t="s">
        <v>4945</v>
      </c>
      <c r="B4870" t="s">
        <v>4829</v>
      </c>
      <c r="C4870" t="s">
        <v>4931</v>
      </c>
      <c r="D4870">
        <v>2147</v>
      </c>
    </row>
    <row r="4871" spans="1:4" x14ac:dyDescent="0.2">
      <c r="A4871" t="s">
        <v>4946</v>
      </c>
      <c r="B4871" t="s">
        <v>4829</v>
      </c>
      <c r="C4871" t="s">
        <v>4931</v>
      </c>
      <c r="D4871">
        <v>700</v>
      </c>
    </row>
    <row r="4872" spans="1:4" x14ac:dyDescent="0.2">
      <c r="A4872" t="s">
        <v>4947</v>
      </c>
      <c r="B4872" t="s">
        <v>4829</v>
      </c>
      <c r="C4872" t="s">
        <v>4931</v>
      </c>
      <c r="D4872">
        <v>1497</v>
      </c>
    </row>
    <row r="4873" spans="1:4" x14ac:dyDescent="0.2">
      <c r="A4873" t="s">
        <v>4948</v>
      </c>
      <c r="B4873" t="s">
        <v>4829</v>
      </c>
      <c r="C4873" t="s">
        <v>4931</v>
      </c>
      <c r="D4873">
        <v>655</v>
      </c>
    </row>
    <row r="4874" spans="1:4" x14ac:dyDescent="0.2">
      <c r="A4874" t="s">
        <v>4949</v>
      </c>
      <c r="B4874" t="s">
        <v>4829</v>
      </c>
      <c r="C4874" t="s">
        <v>4931</v>
      </c>
      <c r="D4874">
        <v>868</v>
      </c>
    </row>
    <row r="4875" spans="1:4" x14ac:dyDescent="0.2">
      <c r="A4875" t="s">
        <v>4950</v>
      </c>
      <c r="B4875" t="s">
        <v>4829</v>
      </c>
      <c r="C4875" t="s">
        <v>4931</v>
      </c>
      <c r="D4875">
        <v>2481</v>
      </c>
    </row>
    <row r="4876" spans="1:4" x14ac:dyDescent="0.2">
      <c r="A4876" t="s">
        <v>4951</v>
      </c>
      <c r="B4876" t="s">
        <v>4829</v>
      </c>
      <c r="C4876" t="s">
        <v>4931</v>
      </c>
      <c r="D4876">
        <v>42019</v>
      </c>
    </row>
    <row r="4877" spans="1:4" x14ac:dyDescent="0.2">
      <c r="A4877" t="s">
        <v>4952</v>
      </c>
      <c r="B4877" t="s">
        <v>4829</v>
      </c>
      <c r="C4877" t="s">
        <v>4931</v>
      </c>
      <c r="D4877">
        <v>10178</v>
      </c>
    </row>
    <row r="4878" spans="1:4" x14ac:dyDescent="0.2">
      <c r="A4878" t="s">
        <v>4953</v>
      </c>
      <c r="B4878" t="s">
        <v>4829</v>
      </c>
      <c r="C4878" t="s">
        <v>4931</v>
      </c>
      <c r="D4878">
        <v>4773</v>
      </c>
    </row>
    <row r="4879" spans="1:4" x14ac:dyDescent="0.2">
      <c r="A4879" t="s">
        <v>4954</v>
      </c>
      <c r="B4879" t="s">
        <v>4829</v>
      </c>
      <c r="C4879" t="s">
        <v>4931</v>
      </c>
      <c r="D4879">
        <v>7185</v>
      </c>
    </row>
    <row r="4880" spans="1:4" x14ac:dyDescent="0.2">
      <c r="A4880" t="s">
        <v>4955</v>
      </c>
      <c r="B4880" t="s">
        <v>4829</v>
      </c>
      <c r="C4880" t="s">
        <v>4931</v>
      </c>
      <c r="D4880">
        <v>149</v>
      </c>
    </row>
    <row r="4881" spans="1:4" x14ac:dyDescent="0.2">
      <c r="A4881" t="s">
        <v>4956</v>
      </c>
      <c r="B4881" t="s">
        <v>4829</v>
      </c>
      <c r="C4881" t="s">
        <v>4931</v>
      </c>
      <c r="D4881">
        <v>6918</v>
      </c>
    </row>
    <row r="4882" spans="1:4" x14ac:dyDescent="0.2">
      <c r="A4882" t="s">
        <v>4957</v>
      </c>
      <c r="B4882" t="s">
        <v>4829</v>
      </c>
      <c r="C4882" t="s">
        <v>4931</v>
      </c>
      <c r="D4882">
        <v>3555</v>
      </c>
    </row>
    <row r="4883" spans="1:4" x14ac:dyDescent="0.2">
      <c r="A4883" t="s">
        <v>4958</v>
      </c>
      <c r="B4883" t="s">
        <v>4829</v>
      </c>
      <c r="C4883" t="s">
        <v>4931</v>
      </c>
      <c r="D4883">
        <v>3658</v>
      </c>
    </row>
    <row r="4884" spans="1:4" x14ac:dyDescent="0.2">
      <c r="A4884" t="s">
        <v>4959</v>
      </c>
      <c r="B4884" t="s">
        <v>4829</v>
      </c>
      <c r="C4884" t="s">
        <v>4931</v>
      </c>
      <c r="D4884">
        <v>8071</v>
      </c>
    </row>
    <row r="4885" spans="1:4" x14ac:dyDescent="0.2">
      <c r="A4885" t="s">
        <v>4960</v>
      </c>
      <c r="B4885" t="s">
        <v>4829</v>
      </c>
      <c r="C4885" t="s">
        <v>4931</v>
      </c>
      <c r="D4885">
        <v>792</v>
      </c>
    </row>
    <row r="4886" spans="1:4" x14ac:dyDescent="0.2">
      <c r="A4886" t="s">
        <v>4961</v>
      </c>
      <c r="B4886" t="s">
        <v>4829</v>
      </c>
      <c r="C4886" t="s">
        <v>4931</v>
      </c>
      <c r="D4886">
        <v>10287</v>
      </c>
    </row>
    <row r="4887" spans="1:4" x14ac:dyDescent="0.2">
      <c r="A4887" t="s">
        <v>4962</v>
      </c>
      <c r="B4887" t="s">
        <v>4829</v>
      </c>
      <c r="C4887" t="s">
        <v>4931</v>
      </c>
      <c r="D4887">
        <v>929</v>
      </c>
    </row>
    <row r="4888" spans="1:4" x14ac:dyDescent="0.2">
      <c r="A4888" t="s">
        <v>4963</v>
      </c>
      <c r="B4888" t="s">
        <v>4829</v>
      </c>
      <c r="C4888" t="s">
        <v>4931</v>
      </c>
      <c r="D4888">
        <v>1154</v>
      </c>
    </row>
    <row r="4889" spans="1:4" x14ac:dyDescent="0.2">
      <c r="A4889" t="s">
        <v>4964</v>
      </c>
      <c r="B4889" t="s">
        <v>4829</v>
      </c>
      <c r="C4889" t="s">
        <v>4931</v>
      </c>
      <c r="D4889">
        <v>1977</v>
      </c>
    </row>
    <row r="4890" spans="1:4" x14ac:dyDescent="0.2">
      <c r="A4890" t="s">
        <v>4965</v>
      </c>
      <c r="B4890" t="s">
        <v>4829</v>
      </c>
      <c r="C4890" t="s">
        <v>4931</v>
      </c>
      <c r="D4890">
        <v>1483</v>
      </c>
    </row>
    <row r="4891" spans="1:4" x14ac:dyDescent="0.2">
      <c r="A4891" t="s">
        <v>4966</v>
      </c>
      <c r="B4891" t="s">
        <v>4829</v>
      </c>
      <c r="C4891" t="s">
        <v>4931</v>
      </c>
      <c r="D4891">
        <v>1250</v>
      </c>
    </row>
    <row r="4892" spans="1:4" x14ac:dyDescent="0.2">
      <c r="A4892" t="s">
        <v>4967</v>
      </c>
      <c r="B4892" t="s">
        <v>4829</v>
      </c>
      <c r="C4892" t="s">
        <v>4931</v>
      </c>
      <c r="D4892">
        <v>297</v>
      </c>
    </row>
    <row r="4893" spans="1:4" x14ac:dyDescent="0.2">
      <c r="A4893" t="s">
        <v>4968</v>
      </c>
      <c r="B4893" t="s">
        <v>4829</v>
      </c>
      <c r="C4893" t="s">
        <v>4931</v>
      </c>
      <c r="D4893">
        <v>6583</v>
      </c>
    </row>
    <row r="4894" spans="1:4" x14ac:dyDescent="0.2">
      <c r="A4894" t="s">
        <v>4969</v>
      </c>
      <c r="B4894" t="s">
        <v>4829</v>
      </c>
      <c r="C4894" t="s">
        <v>4931</v>
      </c>
      <c r="D4894">
        <v>11495</v>
      </c>
    </row>
    <row r="4895" spans="1:4" x14ac:dyDescent="0.2">
      <c r="A4895" t="s">
        <v>4970</v>
      </c>
      <c r="B4895" t="s">
        <v>4829</v>
      </c>
      <c r="C4895" t="s">
        <v>4931</v>
      </c>
      <c r="D4895">
        <v>15843</v>
      </c>
    </row>
    <row r="4896" spans="1:4" x14ac:dyDescent="0.2">
      <c r="A4896" t="s">
        <v>4971</v>
      </c>
      <c r="B4896" t="s">
        <v>4829</v>
      </c>
      <c r="C4896" t="s">
        <v>4931</v>
      </c>
      <c r="D4896">
        <v>21416</v>
      </c>
    </row>
    <row r="4897" spans="1:4" x14ac:dyDescent="0.2">
      <c r="A4897" t="s">
        <v>4972</v>
      </c>
      <c r="B4897" t="s">
        <v>4829</v>
      </c>
      <c r="C4897" t="s">
        <v>4931</v>
      </c>
      <c r="D4897">
        <v>860</v>
      </c>
    </row>
    <row r="4898" spans="1:4" x14ac:dyDescent="0.2">
      <c r="A4898" t="s">
        <v>4973</v>
      </c>
      <c r="B4898" t="s">
        <v>4829</v>
      </c>
      <c r="C4898" t="s">
        <v>4931</v>
      </c>
      <c r="D4898">
        <v>3644</v>
      </c>
    </row>
    <row r="4899" spans="1:4" x14ac:dyDescent="0.2">
      <c r="A4899" t="s">
        <v>4974</v>
      </c>
      <c r="B4899" t="s">
        <v>4829</v>
      </c>
      <c r="C4899" t="s">
        <v>4931</v>
      </c>
      <c r="D4899">
        <v>13018</v>
      </c>
    </row>
    <row r="4900" spans="1:4" x14ac:dyDescent="0.2">
      <c r="A4900" t="s">
        <v>4975</v>
      </c>
      <c r="B4900" t="s">
        <v>4829</v>
      </c>
      <c r="C4900" t="s">
        <v>4931</v>
      </c>
      <c r="D4900">
        <v>1483</v>
      </c>
    </row>
    <row r="4901" spans="1:4" x14ac:dyDescent="0.2">
      <c r="A4901" t="s">
        <v>4976</v>
      </c>
      <c r="B4901" t="s">
        <v>4829</v>
      </c>
      <c r="C4901" t="s">
        <v>4931</v>
      </c>
      <c r="D4901">
        <v>3367</v>
      </c>
    </row>
    <row r="4902" spans="1:4" x14ac:dyDescent="0.2">
      <c r="A4902" t="s">
        <v>4977</v>
      </c>
      <c r="B4902" t="s">
        <v>4829</v>
      </c>
      <c r="C4902" t="s">
        <v>4931</v>
      </c>
      <c r="D4902">
        <v>431</v>
      </c>
    </row>
    <row r="4903" spans="1:4" x14ac:dyDescent="0.2">
      <c r="A4903" t="s">
        <v>4978</v>
      </c>
      <c r="B4903" t="s">
        <v>4829</v>
      </c>
      <c r="C4903" t="s">
        <v>4931</v>
      </c>
      <c r="D4903">
        <v>1008</v>
      </c>
    </row>
    <row r="4904" spans="1:4" x14ac:dyDescent="0.2">
      <c r="A4904" t="s">
        <v>4979</v>
      </c>
      <c r="B4904" t="s">
        <v>4829</v>
      </c>
      <c r="C4904" t="s">
        <v>4931</v>
      </c>
      <c r="D4904">
        <v>1085</v>
      </c>
    </row>
    <row r="4905" spans="1:4" x14ac:dyDescent="0.2">
      <c r="A4905" t="s">
        <v>4980</v>
      </c>
      <c r="B4905" t="s">
        <v>4829</v>
      </c>
      <c r="C4905" t="s">
        <v>4931</v>
      </c>
      <c r="D4905">
        <v>20336</v>
      </c>
    </row>
    <row r="4906" spans="1:4" x14ac:dyDescent="0.2">
      <c r="A4906" t="s">
        <v>4981</v>
      </c>
      <c r="B4906" t="s">
        <v>4829</v>
      </c>
      <c r="C4906" t="s">
        <v>4931</v>
      </c>
      <c r="D4906">
        <v>9745</v>
      </c>
    </row>
    <row r="4907" spans="1:4" x14ac:dyDescent="0.2">
      <c r="A4907" t="s">
        <v>4982</v>
      </c>
      <c r="B4907" t="s">
        <v>4829</v>
      </c>
      <c r="C4907" t="s">
        <v>4931</v>
      </c>
      <c r="D4907">
        <v>2712</v>
      </c>
    </row>
    <row r="4908" spans="1:4" x14ac:dyDescent="0.2">
      <c r="A4908" t="s">
        <v>4983</v>
      </c>
      <c r="B4908" t="s">
        <v>4829</v>
      </c>
      <c r="C4908" t="s">
        <v>4931</v>
      </c>
      <c r="D4908">
        <v>420</v>
      </c>
    </row>
    <row r="4909" spans="1:4" x14ac:dyDescent="0.2">
      <c r="A4909" t="s">
        <v>4984</v>
      </c>
      <c r="B4909" t="s">
        <v>4829</v>
      </c>
      <c r="C4909" t="s">
        <v>4931</v>
      </c>
      <c r="D4909">
        <v>1180</v>
      </c>
    </row>
    <row r="4910" spans="1:4" x14ac:dyDescent="0.2">
      <c r="A4910" t="s">
        <v>4985</v>
      </c>
      <c r="B4910" t="s">
        <v>4829</v>
      </c>
      <c r="C4910" t="s">
        <v>4931</v>
      </c>
      <c r="D4910">
        <v>1051</v>
      </c>
    </row>
    <row r="4911" spans="1:4" x14ac:dyDescent="0.2">
      <c r="A4911" t="s">
        <v>4986</v>
      </c>
      <c r="B4911" t="s">
        <v>4829</v>
      </c>
      <c r="C4911" t="s">
        <v>4987</v>
      </c>
      <c r="D4911">
        <v>3050</v>
      </c>
    </row>
    <row r="4912" spans="1:4" x14ac:dyDescent="0.2">
      <c r="A4912" t="s">
        <v>4988</v>
      </c>
      <c r="B4912" t="s">
        <v>4829</v>
      </c>
      <c r="C4912" t="s">
        <v>4987</v>
      </c>
      <c r="D4912">
        <v>3848</v>
      </c>
    </row>
    <row r="4913" spans="1:4" x14ac:dyDescent="0.2">
      <c r="A4913" t="s">
        <v>4989</v>
      </c>
      <c r="B4913" t="s">
        <v>4829</v>
      </c>
      <c r="C4913" t="s">
        <v>4987</v>
      </c>
      <c r="D4913">
        <v>1852</v>
      </c>
    </row>
    <row r="4914" spans="1:4" x14ac:dyDescent="0.2">
      <c r="A4914" t="s">
        <v>4990</v>
      </c>
      <c r="B4914" t="s">
        <v>4829</v>
      </c>
      <c r="C4914" t="s">
        <v>4987</v>
      </c>
      <c r="D4914">
        <v>1287</v>
      </c>
    </row>
    <row r="4915" spans="1:4" x14ac:dyDescent="0.2">
      <c r="A4915" t="s">
        <v>4991</v>
      </c>
      <c r="B4915" t="s">
        <v>4829</v>
      </c>
      <c r="C4915" t="s">
        <v>4987</v>
      </c>
      <c r="D4915">
        <v>49958</v>
      </c>
    </row>
    <row r="4916" spans="1:4" x14ac:dyDescent="0.2">
      <c r="A4916" t="s">
        <v>4992</v>
      </c>
      <c r="B4916" t="s">
        <v>4829</v>
      </c>
      <c r="C4916" t="s">
        <v>4987</v>
      </c>
      <c r="D4916">
        <v>1116</v>
      </c>
    </row>
    <row r="4917" spans="1:4" x14ac:dyDescent="0.2">
      <c r="A4917" t="s">
        <v>4993</v>
      </c>
      <c r="B4917" t="s">
        <v>4829</v>
      </c>
      <c r="C4917" t="s">
        <v>4987</v>
      </c>
      <c r="D4917">
        <v>8470</v>
      </c>
    </row>
    <row r="4918" spans="1:4" x14ac:dyDescent="0.2">
      <c r="A4918" t="s">
        <v>4994</v>
      </c>
      <c r="B4918" t="s">
        <v>4829</v>
      </c>
      <c r="C4918" t="s">
        <v>4987</v>
      </c>
      <c r="D4918">
        <v>2947</v>
      </c>
    </row>
    <row r="4919" spans="1:4" x14ac:dyDescent="0.2">
      <c r="A4919" t="s">
        <v>4995</v>
      </c>
      <c r="B4919" t="s">
        <v>4829</v>
      </c>
      <c r="C4919" t="s">
        <v>4987</v>
      </c>
      <c r="D4919">
        <v>2322</v>
      </c>
    </row>
    <row r="4920" spans="1:4" x14ac:dyDescent="0.2">
      <c r="A4920" t="s">
        <v>4996</v>
      </c>
      <c r="B4920" t="s">
        <v>4829</v>
      </c>
      <c r="C4920" t="s">
        <v>4987</v>
      </c>
      <c r="D4920">
        <v>3566</v>
      </c>
    </row>
    <row r="4921" spans="1:4" x14ac:dyDescent="0.2">
      <c r="A4921" t="s">
        <v>4997</v>
      </c>
      <c r="B4921" t="s">
        <v>4829</v>
      </c>
      <c r="C4921" t="s">
        <v>4987</v>
      </c>
      <c r="D4921">
        <v>3204</v>
      </c>
    </row>
    <row r="4922" spans="1:4" x14ac:dyDescent="0.2">
      <c r="A4922" t="s">
        <v>4998</v>
      </c>
      <c r="B4922" t="s">
        <v>4829</v>
      </c>
      <c r="C4922" t="s">
        <v>4987</v>
      </c>
      <c r="D4922">
        <v>1015</v>
      </c>
    </row>
    <row r="4923" spans="1:4" x14ac:dyDescent="0.2">
      <c r="A4923" t="s">
        <v>4999</v>
      </c>
      <c r="B4923" t="s">
        <v>4829</v>
      </c>
      <c r="C4923" t="s">
        <v>4987</v>
      </c>
      <c r="D4923">
        <v>5378</v>
      </c>
    </row>
    <row r="4924" spans="1:4" x14ac:dyDescent="0.2">
      <c r="A4924" t="s">
        <v>5000</v>
      </c>
      <c r="B4924" t="s">
        <v>4829</v>
      </c>
      <c r="C4924" t="s">
        <v>4987</v>
      </c>
      <c r="D4924">
        <v>9302</v>
      </c>
    </row>
    <row r="4925" spans="1:4" x14ac:dyDescent="0.2">
      <c r="A4925" t="s">
        <v>5001</v>
      </c>
      <c r="B4925" t="s">
        <v>4829</v>
      </c>
      <c r="C4925" t="s">
        <v>4987</v>
      </c>
      <c r="D4925">
        <v>1428</v>
      </c>
    </row>
    <row r="4926" spans="1:4" x14ac:dyDescent="0.2">
      <c r="A4926" t="s">
        <v>5002</v>
      </c>
      <c r="B4926" t="s">
        <v>4829</v>
      </c>
      <c r="C4926" t="s">
        <v>4987</v>
      </c>
      <c r="D4926">
        <v>15615</v>
      </c>
    </row>
    <row r="4927" spans="1:4" x14ac:dyDescent="0.2">
      <c r="A4927" t="s">
        <v>5003</v>
      </c>
      <c r="B4927" t="s">
        <v>4829</v>
      </c>
      <c r="C4927" t="s">
        <v>4987</v>
      </c>
      <c r="D4927">
        <v>2483</v>
      </c>
    </row>
    <row r="4928" spans="1:4" x14ac:dyDescent="0.2">
      <c r="A4928" t="s">
        <v>5004</v>
      </c>
      <c r="B4928" t="s">
        <v>4829</v>
      </c>
      <c r="C4928" t="s">
        <v>4987</v>
      </c>
      <c r="D4928">
        <v>1655</v>
      </c>
    </row>
    <row r="4929" spans="1:4" x14ac:dyDescent="0.2">
      <c r="A4929" t="s">
        <v>5005</v>
      </c>
      <c r="B4929" t="s">
        <v>4829</v>
      </c>
      <c r="C4929" t="s">
        <v>4987</v>
      </c>
      <c r="D4929">
        <v>4563</v>
      </c>
    </row>
    <row r="4930" spans="1:4" x14ac:dyDescent="0.2">
      <c r="A4930" t="s">
        <v>5006</v>
      </c>
      <c r="B4930" t="s">
        <v>4829</v>
      </c>
      <c r="C4930" t="s">
        <v>4987</v>
      </c>
      <c r="D4930">
        <v>2260</v>
      </c>
    </row>
    <row r="4931" spans="1:4" x14ac:dyDescent="0.2">
      <c r="A4931" t="s">
        <v>5007</v>
      </c>
      <c r="B4931" t="s">
        <v>4829</v>
      </c>
      <c r="C4931" t="s">
        <v>4987</v>
      </c>
      <c r="D4931">
        <v>505</v>
      </c>
    </row>
    <row r="4932" spans="1:4" x14ac:dyDescent="0.2">
      <c r="A4932" t="s">
        <v>5008</v>
      </c>
      <c r="B4932" t="s">
        <v>4829</v>
      </c>
      <c r="C4932" t="s">
        <v>4987</v>
      </c>
      <c r="D4932">
        <v>2180</v>
      </c>
    </row>
    <row r="4933" spans="1:4" x14ac:dyDescent="0.2">
      <c r="A4933" t="s">
        <v>5009</v>
      </c>
      <c r="B4933" t="s">
        <v>4829</v>
      </c>
      <c r="C4933" t="s">
        <v>4987</v>
      </c>
      <c r="D4933">
        <v>573</v>
      </c>
    </row>
    <row r="4934" spans="1:4" x14ac:dyDescent="0.2">
      <c r="A4934" t="s">
        <v>5010</v>
      </c>
      <c r="B4934" t="s">
        <v>4829</v>
      </c>
      <c r="C4934" t="s">
        <v>4987</v>
      </c>
      <c r="D4934">
        <v>635</v>
      </c>
    </row>
    <row r="4935" spans="1:4" x14ac:dyDescent="0.2">
      <c r="A4935" t="s">
        <v>5011</v>
      </c>
      <c r="B4935" t="s">
        <v>4829</v>
      </c>
      <c r="C4935" t="s">
        <v>4987</v>
      </c>
      <c r="D4935">
        <v>12211</v>
      </c>
    </row>
    <row r="4936" spans="1:4" x14ac:dyDescent="0.2">
      <c r="A4936" t="s">
        <v>5012</v>
      </c>
      <c r="B4936" t="s">
        <v>4829</v>
      </c>
      <c r="C4936" t="s">
        <v>4987</v>
      </c>
      <c r="D4936">
        <v>5215</v>
      </c>
    </row>
    <row r="4937" spans="1:4" x14ac:dyDescent="0.2">
      <c r="A4937" t="s">
        <v>5013</v>
      </c>
      <c r="B4937" t="s">
        <v>4829</v>
      </c>
      <c r="C4937" t="s">
        <v>4987</v>
      </c>
      <c r="D4937">
        <v>214</v>
      </c>
    </row>
    <row r="4938" spans="1:4" x14ac:dyDescent="0.2">
      <c r="A4938" t="s">
        <v>5014</v>
      </c>
      <c r="B4938" t="s">
        <v>4829</v>
      </c>
      <c r="C4938" t="s">
        <v>4987</v>
      </c>
      <c r="D4938">
        <v>4341</v>
      </c>
    </row>
    <row r="4939" spans="1:4" x14ac:dyDescent="0.2">
      <c r="A4939" t="s">
        <v>5015</v>
      </c>
      <c r="B4939" t="s">
        <v>4829</v>
      </c>
      <c r="C4939" t="s">
        <v>4987</v>
      </c>
      <c r="D4939">
        <v>2061</v>
      </c>
    </row>
    <row r="4940" spans="1:4" x14ac:dyDescent="0.2">
      <c r="A4940" t="s">
        <v>5016</v>
      </c>
      <c r="B4940" t="s">
        <v>4829</v>
      </c>
      <c r="C4940" t="s">
        <v>4987</v>
      </c>
      <c r="D4940">
        <v>936</v>
      </c>
    </row>
    <row r="4941" spans="1:4" x14ac:dyDescent="0.2">
      <c r="A4941" t="s">
        <v>5017</v>
      </c>
      <c r="B4941" t="s">
        <v>4829</v>
      </c>
      <c r="C4941" t="s">
        <v>4987</v>
      </c>
      <c r="D4941">
        <v>46963</v>
      </c>
    </row>
    <row r="4942" spans="1:4" x14ac:dyDescent="0.2">
      <c r="A4942" t="s">
        <v>5018</v>
      </c>
      <c r="B4942" t="s">
        <v>4829</v>
      </c>
      <c r="C4942" t="s">
        <v>4987</v>
      </c>
      <c r="D4942">
        <v>7108</v>
      </c>
    </row>
    <row r="4943" spans="1:4" x14ac:dyDescent="0.2">
      <c r="A4943" t="s">
        <v>5019</v>
      </c>
      <c r="B4943" t="s">
        <v>4829</v>
      </c>
      <c r="C4943" t="s">
        <v>4987</v>
      </c>
      <c r="D4943">
        <v>2146</v>
      </c>
    </row>
    <row r="4944" spans="1:4" x14ac:dyDescent="0.2">
      <c r="A4944" t="s">
        <v>5020</v>
      </c>
      <c r="B4944" t="s">
        <v>4829</v>
      </c>
      <c r="C4944" t="s">
        <v>5021</v>
      </c>
      <c r="D4944">
        <v>3234</v>
      </c>
    </row>
    <row r="4945" spans="1:4" x14ac:dyDescent="0.2">
      <c r="A4945" t="s">
        <v>5022</v>
      </c>
      <c r="B4945" t="s">
        <v>4829</v>
      </c>
      <c r="C4945" t="s">
        <v>5021</v>
      </c>
      <c r="D4945">
        <v>3709</v>
      </c>
    </row>
    <row r="4946" spans="1:4" x14ac:dyDescent="0.2">
      <c r="A4946" t="s">
        <v>5023</v>
      </c>
      <c r="B4946" t="s">
        <v>4829</v>
      </c>
      <c r="C4946" t="s">
        <v>5021</v>
      </c>
      <c r="D4946">
        <v>664</v>
      </c>
    </row>
    <row r="4947" spans="1:4" x14ac:dyDescent="0.2">
      <c r="A4947" t="s">
        <v>5024</v>
      </c>
      <c r="B4947" t="s">
        <v>4829</v>
      </c>
      <c r="C4947" t="s">
        <v>5021</v>
      </c>
      <c r="D4947">
        <v>1951</v>
      </c>
    </row>
    <row r="4948" spans="1:4" x14ac:dyDescent="0.2">
      <c r="A4948" t="s">
        <v>5025</v>
      </c>
      <c r="B4948" t="s">
        <v>4829</v>
      </c>
      <c r="C4948" t="s">
        <v>5021</v>
      </c>
      <c r="D4948">
        <v>3395</v>
      </c>
    </row>
    <row r="4949" spans="1:4" x14ac:dyDescent="0.2">
      <c r="A4949" t="s">
        <v>5026</v>
      </c>
      <c r="B4949" t="s">
        <v>4829</v>
      </c>
      <c r="C4949" t="s">
        <v>5021</v>
      </c>
      <c r="D4949">
        <v>37016</v>
      </c>
    </row>
    <row r="4950" spans="1:4" x14ac:dyDescent="0.2">
      <c r="A4950" t="s">
        <v>5027</v>
      </c>
      <c r="B4950" t="s">
        <v>4829</v>
      </c>
      <c r="C4950" t="s">
        <v>5021</v>
      </c>
      <c r="D4950">
        <v>1009</v>
      </c>
    </row>
    <row r="4951" spans="1:4" x14ac:dyDescent="0.2">
      <c r="A4951" t="s">
        <v>5028</v>
      </c>
      <c r="B4951" t="s">
        <v>4829</v>
      </c>
      <c r="C4951" t="s">
        <v>5021</v>
      </c>
      <c r="D4951">
        <v>3287</v>
      </c>
    </row>
    <row r="4952" spans="1:4" x14ac:dyDescent="0.2">
      <c r="A4952" t="s">
        <v>5029</v>
      </c>
      <c r="B4952" t="s">
        <v>4829</v>
      </c>
      <c r="C4952" t="s">
        <v>5021</v>
      </c>
      <c r="D4952">
        <v>1175</v>
      </c>
    </row>
    <row r="4953" spans="1:4" x14ac:dyDescent="0.2">
      <c r="A4953" t="s">
        <v>5030</v>
      </c>
      <c r="B4953" t="s">
        <v>4829</v>
      </c>
      <c r="C4953" t="s">
        <v>5021</v>
      </c>
      <c r="D4953">
        <v>1426</v>
      </c>
    </row>
    <row r="4954" spans="1:4" x14ac:dyDescent="0.2">
      <c r="A4954" t="s">
        <v>5031</v>
      </c>
      <c r="B4954" t="s">
        <v>4829</v>
      </c>
      <c r="C4954" t="s">
        <v>5021</v>
      </c>
      <c r="D4954">
        <v>1002</v>
      </c>
    </row>
    <row r="4955" spans="1:4" x14ac:dyDescent="0.2">
      <c r="A4955" t="s">
        <v>5032</v>
      </c>
      <c r="B4955" t="s">
        <v>4829</v>
      </c>
      <c r="C4955" t="s">
        <v>5021</v>
      </c>
      <c r="D4955">
        <v>682</v>
      </c>
    </row>
    <row r="4956" spans="1:4" x14ac:dyDescent="0.2">
      <c r="A4956" t="s">
        <v>5033</v>
      </c>
      <c r="B4956" t="s">
        <v>4829</v>
      </c>
      <c r="C4956" t="s">
        <v>5021</v>
      </c>
      <c r="D4956">
        <v>1749</v>
      </c>
    </row>
    <row r="4957" spans="1:4" x14ac:dyDescent="0.2">
      <c r="A4957" t="s">
        <v>5034</v>
      </c>
      <c r="B4957" t="s">
        <v>4829</v>
      </c>
      <c r="C4957" t="s">
        <v>5021</v>
      </c>
      <c r="D4957">
        <v>445</v>
      </c>
    </row>
    <row r="4958" spans="1:4" x14ac:dyDescent="0.2">
      <c r="A4958" t="s">
        <v>5035</v>
      </c>
      <c r="B4958" t="s">
        <v>4829</v>
      </c>
      <c r="C4958" t="s">
        <v>5021</v>
      </c>
      <c r="D4958">
        <v>1214</v>
      </c>
    </row>
    <row r="4959" spans="1:4" x14ac:dyDescent="0.2">
      <c r="A4959" t="s">
        <v>5036</v>
      </c>
      <c r="B4959" t="s">
        <v>4829</v>
      </c>
      <c r="C4959" t="s">
        <v>5021</v>
      </c>
      <c r="D4959">
        <v>815</v>
      </c>
    </row>
    <row r="4960" spans="1:4" x14ac:dyDescent="0.2">
      <c r="A4960" t="s">
        <v>5037</v>
      </c>
      <c r="B4960" t="s">
        <v>4829</v>
      </c>
      <c r="C4960" t="s">
        <v>5021</v>
      </c>
      <c r="D4960">
        <v>6965</v>
      </c>
    </row>
    <row r="4961" spans="1:4" x14ac:dyDescent="0.2">
      <c r="A4961" t="s">
        <v>5038</v>
      </c>
      <c r="B4961" t="s">
        <v>4829</v>
      </c>
      <c r="C4961" t="s">
        <v>5021</v>
      </c>
      <c r="D4961">
        <v>13153</v>
      </c>
    </row>
    <row r="4962" spans="1:4" x14ac:dyDescent="0.2">
      <c r="A4962" t="s">
        <v>5039</v>
      </c>
      <c r="B4962" t="s">
        <v>4829</v>
      </c>
      <c r="C4962" t="s">
        <v>5021</v>
      </c>
      <c r="D4962">
        <v>436</v>
      </c>
    </row>
    <row r="4963" spans="1:4" x14ac:dyDescent="0.2">
      <c r="A4963" t="s">
        <v>5040</v>
      </c>
      <c r="B4963" t="s">
        <v>4829</v>
      </c>
      <c r="C4963" t="s">
        <v>5021</v>
      </c>
      <c r="D4963">
        <v>861</v>
      </c>
    </row>
    <row r="4964" spans="1:4" x14ac:dyDescent="0.2">
      <c r="A4964" t="s">
        <v>5041</v>
      </c>
      <c r="B4964" t="s">
        <v>4829</v>
      </c>
      <c r="C4964" t="s">
        <v>5021</v>
      </c>
      <c r="D4964">
        <v>397</v>
      </c>
    </row>
    <row r="4965" spans="1:4" x14ac:dyDescent="0.2">
      <c r="A4965" t="s">
        <v>5042</v>
      </c>
      <c r="B4965" t="s">
        <v>4829</v>
      </c>
      <c r="C4965" t="s">
        <v>5021</v>
      </c>
      <c r="D4965">
        <v>2351</v>
      </c>
    </row>
    <row r="4966" spans="1:4" x14ac:dyDescent="0.2">
      <c r="A4966" t="s">
        <v>5043</v>
      </c>
      <c r="B4966" t="s">
        <v>4829</v>
      </c>
      <c r="C4966" t="s">
        <v>5021</v>
      </c>
      <c r="D4966">
        <v>2547</v>
      </c>
    </row>
    <row r="4967" spans="1:4" x14ac:dyDescent="0.2">
      <c r="A4967" t="s">
        <v>5044</v>
      </c>
      <c r="B4967" t="s">
        <v>4829</v>
      </c>
      <c r="C4967" t="s">
        <v>5021</v>
      </c>
      <c r="D4967">
        <v>8283</v>
      </c>
    </row>
    <row r="4968" spans="1:4" x14ac:dyDescent="0.2">
      <c r="A4968" t="s">
        <v>5045</v>
      </c>
      <c r="B4968" t="s">
        <v>4829</v>
      </c>
      <c r="C4968" t="s">
        <v>5021</v>
      </c>
      <c r="D4968">
        <v>459</v>
      </c>
    </row>
    <row r="4969" spans="1:4" x14ac:dyDescent="0.2">
      <c r="A4969" t="s">
        <v>5046</v>
      </c>
      <c r="B4969" t="s">
        <v>4829</v>
      </c>
      <c r="C4969" t="s">
        <v>5021</v>
      </c>
      <c r="D4969">
        <v>777</v>
      </c>
    </row>
    <row r="4970" spans="1:4" x14ac:dyDescent="0.2">
      <c r="A4970" t="s">
        <v>5047</v>
      </c>
      <c r="B4970" t="s">
        <v>4829</v>
      </c>
      <c r="C4970" t="s">
        <v>5021</v>
      </c>
      <c r="D4970">
        <v>1011</v>
      </c>
    </row>
    <row r="4971" spans="1:4" x14ac:dyDescent="0.2">
      <c r="A4971" t="s">
        <v>5048</v>
      </c>
      <c r="B4971" t="s">
        <v>4829</v>
      </c>
      <c r="C4971" t="s">
        <v>5021</v>
      </c>
      <c r="D4971">
        <v>605</v>
      </c>
    </row>
    <row r="4972" spans="1:4" x14ac:dyDescent="0.2">
      <c r="A4972" t="s">
        <v>5049</v>
      </c>
      <c r="B4972" t="s">
        <v>4829</v>
      </c>
      <c r="C4972" t="s">
        <v>5021</v>
      </c>
      <c r="D4972">
        <v>791</v>
      </c>
    </row>
    <row r="4973" spans="1:4" x14ac:dyDescent="0.2">
      <c r="A4973" t="s">
        <v>5050</v>
      </c>
      <c r="B4973" t="s">
        <v>4829</v>
      </c>
      <c r="C4973" t="s">
        <v>5021</v>
      </c>
      <c r="D4973">
        <v>2771</v>
      </c>
    </row>
    <row r="4974" spans="1:4" x14ac:dyDescent="0.2">
      <c r="A4974" t="s">
        <v>5051</v>
      </c>
      <c r="B4974" t="s">
        <v>4829</v>
      </c>
      <c r="C4974" t="s">
        <v>5021</v>
      </c>
      <c r="D4974">
        <v>2440</v>
      </c>
    </row>
    <row r="4975" spans="1:4" x14ac:dyDescent="0.2">
      <c r="A4975" t="s">
        <v>5052</v>
      </c>
      <c r="B4975" t="s">
        <v>4829</v>
      </c>
      <c r="C4975" t="s">
        <v>5021</v>
      </c>
      <c r="D4975">
        <v>1708</v>
      </c>
    </row>
    <row r="4976" spans="1:4" x14ac:dyDescent="0.2">
      <c r="A4976" t="s">
        <v>5053</v>
      </c>
      <c r="B4976" t="s">
        <v>4829</v>
      </c>
      <c r="C4976" t="s">
        <v>5021</v>
      </c>
      <c r="D4976">
        <v>15957</v>
      </c>
    </row>
    <row r="4977" spans="1:4" x14ac:dyDescent="0.2">
      <c r="A4977" t="s">
        <v>5054</v>
      </c>
      <c r="B4977" t="s">
        <v>4829</v>
      </c>
      <c r="C4977" t="s">
        <v>5021</v>
      </c>
      <c r="D4977">
        <v>25324</v>
      </c>
    </row>
    <row r="4978" spans="1:4" x14ac:dyDescent="0.2">
      <c r="A4978" t="s">
        <v>5055</v>
      </c>
      <c r="B4978" t="s">
        <v>4829</v>
      </c>
      <c r="C4978" t="s">
        <v>5021</v>
      </c>
      <c r="D4978">
        <v>2044</v>
      </c>
    </row>
    <row r="4979" spans="1:4" x14ac:dyDescent="0.2">
      <c r="A4979" t="s">
        <v>5056</v>
      </c>
      <c r="B4979" t="s">
        <v>4829</v>
      </c>
      <c r="C4979" t="s">
        <v>5021</v>
      </c>
      <c r="D4979">
        <v>1422</v>
      </c>
    </row>
    <row r="4980" spans="1:4" x14ac:dyDescent="0.2">
      <c r="A4980" t="s">
        <v>5057</v>
      </c>
      <c r="B4980" t="s">
        <v>4829</v>
      </c>
      <c r="C4980" t="s">
        <v>5021</v>
      </c>
      <c r="D4980">
        <v>16968</v>
      </c>
    </row>
    <row r="4981" spans="1:4" x14ac:dyDescent="0.2">
      <c r="A4981" t="s">
        <v>5058</v>
      </c>
      <c r="B4981" t="s">
        <v>4829</v>
      </c>
      <c r="C4981" t="s">
        <v>5021</v>
      </c>
      <c r="D4981">
        <v>2347</v>
      </c>
    </row>
    <row r="4982" spans="1:4" x14ac:dyDescent="0.2">
      <c r="A4982" t="s">
        <v>5059</v>
      </c>
      <c r="B4982" t="s">
        <v>4829</v>
      </c>
      <c r="C4982" t="s">
        <v>5021</v>
      </c>
      <c r="D4982">
        <v>389</v>
      </c>
    </row>
    <row r="4983" spans="1:4" x14ac:dyDescent="0.2">
      <c r="A4983" t="s">
        <v>5060</v>
      </c>
      <c r="B4983" t="s">
        <v>4829</v>
      </c>
      <c r="C4983" t="s">
        <v>5021</v>
      </c>
      <c r="D4983">
        <v>2078</v>
      </c>
    </row>
    <row r="4984" spans="1:4" x14ac:dyDescent="0.2">
      <c r="A4984" t="s">
        <v>5061</v>
      </c>
      <c r="B4984" t="s">
        <v>5062</v>
      </c>
      <c r="C4984" t="s">
        <v>5063</v>
      </c>
      <c r="D4984">
        <v>5655</v>
      </c>
    </row>
    <row r="4985" spans="1:4" x14ac:dyDescent="0.2">
      <c r="A4985" t="s">
        <v>5064</v>
      </c>
      <c r="B4985" t="s">
        <v>5062</v>
      </c>
      <c r="C4985" t="s">
        <v>5063</v>
      </c>
      <c r="D4985">
        <v>886</v>
      </c>
    </row>
    <row r="4986" spans="1:4" x14ac:dyDescent="0.2">
      <c r="A4986" t="s">
        <v>5065</v>
      </c>
      <c r="B4986" t="s">
        <v>5062</v>
      </c>
      <c r="C4986" t="s">
        <v>5063</v>
      </c>
      <c r="D4986">
        <v>3674</v>
      </c>
    </row>
    <row r="4987" spans="1:4" x14ac:dyDescent="0.2">
      <c r="A4987" t="s">
        <v>5066</v>
      </c>
      <c r="B4987" t="s">
        <v>5062</v>
      </c>
      <c r="C4987" t="s">
        <v>5063</v>
      </c>
      <c r="D4987">
        <v>1085</v>
      </c>
    </row>
    <row r="4988" spans="1:4" x14ac:dyDescent="0.2">
      <c r="A4988" t="s">
        <v>5067</v>
      </c>
      <c r="B4988" t="s">
        <v>5062</v>
      </c>
      <c r="C4988" t="s">
        <v>5063</v>
      </c>
      <c r="D4988">
        <v>4834</v>
      </c>
    </row>
    <row r="4989" spans="1:4" x14ac:dyDescent="0.2">
      <c r="A4989" t="s">
        <v>5068</v>
      </c>
      <c r="B4989" t="s">
        <v>5062</v>
      </c>
      <c r="C4989" t="s">
        <v>5063</v>
      </c>
      <c r="D4989">
        <v>1277</v>
      </c>
    </row>
    <row r="4990" spans="1:4" x14ac:dyDescent="0.2">
      <c r="A4990" t="s">
        <v>5069</v>
      </c>
      <c r="B4990" t="s">
        <v>5062</v>
      </c>
      <c r="C4990" t="s">
        <v>5063</v>
      </c>
      <c r="D4990">
        <v>3356</v>
      </c>
    </row>
    <row r="4991" spans="1:4" x14ac:dyDescent="0.2">
      <c r="A4991" t="s">
        <v>5070</v>
      </c>
      <c r="B4991" t="s">
        <v>5062</v>
      </c>
      <c r="C4991" t="s">
        <v>5063</v>
      </c>
      <c r="D4991">
        <v>4137</v>
      </c>
    </row>
    <row r="4992" spans="1:4" x14ac:dyDescent="0.2">
      <c r="A4992" t="s">
        <v>5071</v>
      </c>
      <c r="B4992" t="s">
        <v>5062</v>
      </c>
      <c r="C4992" t="s">
        <v>5063</v>
      </c>
      <c r="D4992">
        <v>1814</v>
      </c>
    </row>
    <row r="4993" spans="1:4" x14ac:dyDescent="0.2">
      <c r="A4993" t="s">
        <v>5072</v>
      </c>
      <c r="B4993" t="s">
        <v>5062</v>
      </c>
      <c r="C4993" t="s">
        <v>5063</v>
      </c>
      <c r="D4993">
        <v>905</v>
      </c>
    </row>
    <row r="4994" spans="1:4" x14ac:dyDescent="0.2">
      <c r="A4994" t="s">
        <v>5073</v>
      </c>
      <c r="B4994" t="s">
        <v>5062</v>
      </c>
      <c r="C4994" t="s">
        <v>5063</v>
      </c>
      <c r="D4994">
        <v>3149</v>
      </c>
    </row>
    <row r="4995" spans="1:4" x14ac:dyDescent="0.2">
      <c r="A4995" t="s">
        <v>5074</v>
      </c>
      <c r="B4995" t="s">
        <v>5062</v>
      </c>
      <c r="C4995" t="s">
        <v>5063</v>
      </c>
      <c r="D4995">
        <v>5270</v>
      </c>
    </row>
    <row r="4996" spans="1:4" x14ac:dyDescent="0.2">
      <c r="A4996" t="s">
        <v>5075</v>
      </c>
      <c r="B4996" t="s">
        <v>5062</v>
      </c>
      <c r="C4996" t="s">
        <v>5063</v>
      </c>
      <c r="D4996">
        <v>1741</v>
      </c>
    </row>
    <row r="4997" spans="1:4" x14ac:dyDescent="0.2">
      <c r="A4997" t="s">
        <v>5076</v>
      </c>
      <c r="B4997" t="s">
        <v>5062</v>
      </c>
      <c r="C4997" t="s">
        <v>5063</v>
      </c>
      <c r="D4997">
        <v>6644</v>
      </c>
    </row>
    <row r="4998" spans="1:4" x14ac:dyDescent="0.2">
      <c r="A4998" t="s">
        <v>5077</v>
      </c>
      <c r="B4998" t="s">
        <v>5062</v>
      </c>
      <c r="C4998" t="s">
        <v>5063</v>
      </c>
      <c r="D4998">
        <v>5345</v>
      </c>
    </row>
    <row r="4999" spans="1:4" x14ac:dyDescent="0.2">
      <c r="A4999" t="s">
        <v>5078</v>
      </c>
      <c r="B4999" t="s">
        <v>5062</v>
      </c>
      <c r="C4999" t="s">
        <v>5063</v>
      </c>
      <c r="D4999">
        <v>2042</v>
      </c>
    </row>
    <row r="5000" spans="1:4" x14ac:dyDescent="0.2">
      <c r="A5000" t="s">
        <v>5079</v>
      </c>
      <c r="B5000" t="s">
        <v>5062</v>
      </c>
      <c r="C5000" t="s">
        <v>5063</v>
      </c>
      <c r="D5000">
        <v>2558</v>
      </c>
    </row>
    <row r="5001" spans="1:4" x14ac:dyDescent="0.2">
      <c r="A5001" t="s">
        <v>5080</v>
      </c>
      <c r="B5001" t="s">
        <v>5062</v>
      </c>
      <c r="C5001" t="s">
        <v>5063</v>
      </c>
      <c r="D5001">
        <v>2385</v>
      </c>
    </row>
    <row r="5002" spans="1:4" x14ac:dyDescent="0.2">
      <c r="A5002" t="s">
        <v>5081</v>
      </c>
      <c r="B5002" t="s">
        <v>5062</v>
      </c>
      <c r="C5002" t="s">
        <v>5063</v>
      </c>
      <c r="D5002">
        <v>1343</v>
      </c>
    </row>
    <row r="5003" spans="1:4" x14ac:dyDescent="0.2">
      <c r="A5003" t="s">
        <v>5082</v>
      </c>
      <c r="B5003" t="s">
        <v>5062</v>
      </c>
      <c r="C5003" t="s">
        <v>5063</v>
      </c>
      <c r="D5003">
        <v>1230</v>
      </c>
    </row>
    <row r="5004" spans="1:4" x14ac:dyDescent="0.2">
      <c r="A5004" t="s">
        <v>5083</v>
      </c>
      <c r="B5004" t="s">
        <v>5062</v>
      </c>
      <c r="C5004" t="s">
        <v>5063</v>
      </c>
      <c r="D5004">
        <v>15596</v>
      </c>
    </row>
    <row r="5005" spans="1:4" x14ac:dyDescent="0.2">
      <c r="A5005" t="s">
        <v>5084</v>
      </c>
      <c r="B5005" t="s">
        <v>5062</v>
      </c>
      <c r="C5005" t="s">
        <v>5063</v>
      </c>
      <c r="D5005">
        <v>1658</v>
      </c>
    </row>
    <row r="5006" spans="1:4" x14ac:dyDescent="0.2">
      <c r="A5006" t="s">
        <v>5085</v>
      </c>
      <c r="B5006" t="s">
        <v>5062</v>
      </c>
      <c r="C5006" t="s">
        <v>5063</v>
      </c>
      <c r="D5006">
        <v>3740</v>
      </c>
    </row>
    <row r="5007" spans="1:4" x14ac:dyDescent="0.2">
      <c r="A5007" t="s">
        <v>5086</v>
      </c>
      <c r="B5007" t="s">
        <v>5062</v>
      </c>
      <c r="C5007" t="s">
        <v>5063</v>
      </c>
      <c r="D5007">
        <v>8136</v>
      </c>
    </row>
    <row r="5008" spans="1:4" x14ac:dyDescent="0.2">
      <c r="A5008" t="s">
        <v>5087</v>
      </c>
      <c r="B5008" t="s">
        <v>5062</v>
      </c>
      <c r="C5008" t="s">
        <v>5063</v>
      </c>
      <c r="D5008">
        <v>2115</v>
      </c>
    </row>
    <row r="5009" spans="1:4" x14ac:dyDescent="0.2">
      <c r="A5009" t="s">
        <v>5088</v>
      </c>
      <c r="B5009" t="s">
        <v>5062</v>
      </c>
      <c r="C5009" t="s">
        <v>5063</v>
      </c>
      <c r="D5009">
        <v>1631</v>
      </c>
    </row>
    <row r="5010" spans="1:4" x14ac:dyDescent="0.2">
      <c r="A5010" t="s">
        <v>5089</v>
      </c>
      <c r="B5010" t="s">
        <v>5062</v>
      </c>
      <c r="C5010" t="s">
        <v>5063</v>
      </c>
      <c r="D5010">
        <v>2994</v>
      </c>
    </row>
    <row r="5011" spans="1:4" x14ac:dyDescent="0.2">
      <c r="A5011" t="s">
        <v>5090</v>
      </c>
      <c r="B5011" t="s">
        <v>5062</v>
      </c>
      <c r="C5011" t="s">
        <v>5063</v>
      </c>
      <c r="D5011">
        <v>1474</v>
      </c>
    </row>
    <row r="5012" spans="1:4" x14ac:dyDescent="0.2">
      <c r="A5012" t="s">
        <v>5091</v>
      </c>
      <c r="B5012" t="s">
        <v>5062</v>
      </c>
      <c r="C5012" t="s">
        <v>5063</v>
      </c>
      <c r="D5012">
        <v>2319</v>
      </c>
    </row>
    <row r="5013" spans="1:4" x14ac:dyDescent="0.2">
      <c r="A5013" t="s">
        <v>5092</v>
      </c>
      <c r="B5013" t="s">
        <v>5062</v>
      </c>
      <c r="C5013" t="s">
        <v>5063</v>
      </c>
      <c r="D5013">
        <v>2795</v>
      </c>
    </row>
    <row r="5014" spans="1:4" x14ac:dyDescent="0.2">
      <c r="A5014" t="s">
        <v>5093</v>
      </c>
      <c r="B5014" t="s">
        <v>5062</v>
      </c>
      <c r="C5014" t="s">
        <v>5063</v>
      </c>
      <c r="D5014">
        <v>2377</v>
      </c>
    </row>
    <row r="5015" spans="1:4" x14ac:dyDescent="0.2">
      <c r="A5015" t="s">
        <v>5094</v>
      </c>
      <c r="B5015" t="s">
        <v>5062</v>
      </c>
      <c r="C5015" t="s">
        <v>5063</v>
      </c>
      <c r="D5015">
        <v>933</v>
      </c>
    </row>
    <row r="5016" spans="1:4" x14ac:dyDescent="0.2">
      <c r="A5016" t="s">
        <v>5095</v>
      </c>
      <c r="B5016" t="s">
        <v>5062</v>
      </c>
      <c r="C5016" t="s">
        <v>5063</v>
      </c>
      <c r="D5016">
        <v>919</v>
      </c>
    </row>
    <row r="5017" spans="1:4" x14ac:dyDescent="0.2">
      <c r="A5017" t="s">
        <v>5096</v>
      </c>
      <c r="B5017" t="s">
        <v>5062</v>
      </c>
      <c r="C5017" t="s">
        <v>5063</v>
      </c>
      <c r="D5017">
        <v>3520</v>
      </c>
    </row>
    <row r="5018" spans="1:4" x14ac:dyDescent="0.2">
      <c r="A5018" t="s">
        <v>5097</v>
      </c>
      <c r="B5018" t="s">
        <v>5062</v>
      </c>
      <c r="C5018" t="s">
        <v>5063</v>
      </c>
      <c r="D5018">
        <v>8770</v>
      </c>
    </row>
    <row r="5019" spans="1:4" x14ac:dyDescent="0.2">
      <c r="A5019" t="s">
        <v>5098</v>
      </c>
      <c r="B5019" t="s">
        <v>5062</v>
      </c>
      <c r="C5019" t="s">
        <v>5063</v>
      </c>
      <c r="D5019">
        <v>13388</v>
      </c>
    </row>
    <row r="5020" spans="1:4" x14ac:dyDescent="0.2">
      <c r="A5020" t="s">
        <v>5099</v>
      </c>
      <c r="B5020" t="s">
        <v>5062</v>
      </c>
      <c r="C5020" t="s">
        <v>5063</v>
      </c>
      <c r="D5020">
        <v>2007</v>
      </c>
    </row>
    <row r="5021" spans="1:4" x14ac:dyDescent="0.2">
      <c r="A5021" t="s">
        <v>5100</v>
      </c>
      <c r="B5021" t="s">
        <v>5062</v>
      </c>
      <c r="C5021" t="s">
        <v>5063</v>
      </c>
      <c r="D5021">
        <v>3868</v>
      </c>
    </row>
    <row r="5022" spans="1:4" x14ac:dyDescent="0.2">
      <c r="A5022" t="s">
        <v>5101</v>
      </c>
      <c r="B5022" t="s">
        <v>5062</v>
      </c>
      <c r="C5022" t="s">
        <v>5063</v>
      </c>
      <c r="D5022">
        <v>9353</v>
      </c>
    </row>
    <row r="5023" spans="1:4" x14ac:dyDescent="0.2">
      <c r="A5023" t="s">
        <v>5102</v>
      </c>
      <c r="B5023" t="s">
        <v>5062</v>
      </c>
      <c r="C5023" t="s">
        <v>5063</v>
      </c>
      <c r="D5023">
        <v>1017</v>
      </c>
    </row>
    <row r="5024" spans="1:4" x14ac:dyDescent="0.2">
      <c r="A5024" t="s">
        <v>5103</v>
      </c>
      <c r="B5024" t="s">
        <v>5062</v>
      </c>
      <c r="C5024" t="s">
        <v>5063</v>
      </c>
      <c r="D5024">
        <v>3648</v>
      </c>
    </row>
    <row r="5025" spans="1:4" x14ac:dyDescent="0.2">
      <c r="A5025" t="s">
        <v>5104</v>
      </c>
      <c r="B5025" t="s">
        <v>5062</v>
      </c>
      <c r="C5025" t="s">
        <v>5063</v>
      </c>
      <c r="D5025">
        <v>8665</v>
      </c>
    </row>
    <row r="5026" spans="1:4" x14ac:dyDescent="0.2">
      <c r="A5026" t="s">
        <v>5105</v>
      </c>
      <c r="B5026" t="s">
        <v>5062</v>
      </c>
      <c r="C5026" t="s">
        <v>5063</v>
      </c>
      <c r="D5026">
        <v>2147</v>
      </c>
    </row>
    <row r="5027" spans="1:4" x14ac:dyDescent="0.2">
      <c r="A5027" t="s">
        <v>5106</v>
      </c>
      <c r="B5027" t="s">
        <v>5062</v>
      </c>
      <c r="C5027" t="s">
        <v>5063</v>
      </c>
      <c r="D5027">
        <v>605</v>
      </c>
    </row>
    <row r="5028" spans="1:4" x14ac:dyDescent="0.2">
      <c r="A5028" t="s">
        <v>5107</v>
      </c>
      <c r="B5028" t="s">
        <v>5062</v>
      </c>
      <c r="C5028" t="s">
        <v>5063</v>
      </c>
      <c r="D5028">
        <v>8308</v>
      </c>
    </row>
    <row r="5029" spans="1:4" x14ac:dyDescent="0.2">
      <c r="A5029" t="s">
        <v>5108</v>
      </c>
      <c r="B5029" t="s">
        <v>5062</v>
      </c>
      <c r="C5029" t="s">
        <v>5063</v>
      </c>
      <c r="D5029">
        <v>1313</v>
      </c>
    </row>
    <row r="5030" spans="1:4" x14ac:dyDescent="0.2">
      <c r="A5030" t="s">
        <v>5109</v>
      </c>
      <c r="B5030" t="s">
        <v>5062</v>
      </c>
      <c r="C5030" t="s">
        <v>5063</v>
      </c>
      <c r="D5030">
        <v>2166</v>
      </c>
    </row>
    <row r="5031" spans="1:4" x14ac:dyDescent="0.2">
      <c r="A5031" t="s">
        <v>5110</v>
      </c>
      <c r="B5031" t="s">
        <v>5062</v>
      </c>
      <c r="C5031" t="s">
        <v>5063</v>
      </c>
      <c r="D5031">
        <v>8544</v>
      </c>
    </row>
    <row r="5032" spans="1:4" x14ac:dyDescent="0.2">
      <c r="A5032" t="s">
        <v>5111</v>
      </c>
      <c r="B5032" t="s">
        <v>5062</v>
      </c>
      <c r="C5032" t="s">
        <v>5063</v>
      </c>
      <c r="D5032">
        <v>6552</v>
      </c>
    </row>
    <row r="5033" spans="1:4" x14ac:dyDescent="0.2">
      <c r="A5033" t="s">
        <v>5112</v>
      </c>
      <c r="B5033" t="s">
        <v>5062</v>
      </c>
      <c r="C5033" t="s">
        <v>5063</v>
      </c>
      <c r="D5033">
        <v>16016</v>
      </c>
    </row>
    <row r="5034" spans="1:4" x14ac:dyDescent="0.2">
      <c r="A5034" t="s">
        <v>5113</v>
      </c>
      <c r="B5034" t="s">
        <v>5062</v>
      </c>
      <c r="C5034" t="s">
        <v>5063</v>
      </c>
      <c r="D5034">
        <v>350</v>
      </c>
    </row>
    <row r="5035" spans="1:4" x14ac:dyDescent="0.2">
      <c r="A5035" t="s">
        <v>5114</v>
      </c>
      <c r="B5035" t="s">
        <v>5062</v>
      </c>
      <c r="C5035" t="s">
        <v>5063</v>
      </c>
      <c r="D5035">
        <v>8145</v>
      </c>
    </row>
    <row r="5036" spans="1:4" x14ac:dyDescent="0.2">
      <c r="A5036" t="s">
        <v>5115</v>
      </c>
      <c r="B5036" t="s">
        <v>5062</v>
      </c>
      <c r="C5036" t="s">
        <v>5063</v>
      </c>
      <c r="D5036">
        <v>2895</v>
      </c>
    </row>
    <row r="5037" spans="1:4" x14ac:dyDescent="0.2">
      <c r="A5037" t="s">
        <v>5116</v>
      </c>
      <c r="B5037" t="s">
        <v>5062</v>
      </c>
      <c r="C5037" t="s">
        <v>5063</v>
      </c>
      <c r="D5037">
        <v>2613</v>
      </c>
    </row>
    <row r="5038" spans="1:4" x14ac:dyDescent="0.2">
      <c r="A5038" t="s">
        <v>5117</v>
      </c>
      <c r="B5038" t="s">
        <v>5062</v>
      </c>
      <c r="C5038" t="s">
        <v>5063</v>
      </c>
      <c r="D5038">
        <v>4161</v>
      </c>
    </row>
    <row r="5039" spans="1:4" x14ac:dyDescent="0.2">
      <c r="A5039" t="s">
        <v>5118</v>
      </c>
      <c r="B5039" t="s">
        <v>5062</v>
      </c>
      <c r="C5039" t="s">
        <v>5063</v>
      </c>
      <c r="D5039">
        <v>2298</v>
      </c>
    </row>
    <row r="5040" spans="1:4" x14ac:dyDescent="0.2">
      <c r="A5040" t="s">
        <v>5119</v>
      </c>
      <c r="B5040" t="s">
        <v>5062</v>
      </c>
      <c r="C5040" t="s">
        <v>5063</v>
      </c>
      <c r="D5040">
        <v>13507</v>
      </c>
    </row>
    <row r="5041" spans="1:4" x14ac:dyDescent="0.2">
      <c r="A5041" t="s">
        <v>5120</v>
      </c>
      <c r="B5041" t="s">
        <v>5062</v>
      </c>
      <c r="C5041" t="s">
        <v>5063</v>
      </c>
      <c r="D5041">
        <v>4826</v>
      </c>
    </row>
    <row r="5042" spans="1:4" x14ac:dyDescent="0.2">
      <c r="A5042" t="s">
        <v>5121</v>
      </c>
      <c r="B5042" t="s">
        <v>5062</v>
      </c>
      <c r="C5042" t="s">
        <v>5063</v>
      </c>
      <c r="D5042">
        <v>63209</v>
      </c>
    </row>
    <row r="5043" spans="1:4" x14ac:dyDescent="0.2">
      <c r="A5043" t="s">
        <v>5122</v>
      </c>
      <c r="B5043" t="s">
        <v>5062</v>
      </c>
      <c r="C5043" t="s">
        <v>5063</v>
      </c>
      <c r="D5043">
        <v>4956</v>
      </c>
    </row>
    <row r="5044" spans="1:4" x14ac:dyDescent="0.2">
      <c r="A5044" t="s">
        <v>5123</v>
      </c>
      <c r="B5044" t="s">
        <v>5062</v>
      </c>
      <c r="C5044" t="s">
        <v>5124</v>
      </c>
      <c r="D5044">
        <v>653</v>
      </c>
    </row>
    <row r="5045" spans="1:4" x14ac:dyDescent="0.2">
      <c r="A5045" t="s">
        <v>5125</v>
      </c>
      <c r="B5045" t="s">
        <v>5062</v>
      </c>
      <c r="C5045" t="s">
        <v>5124</v>
      </c>
      <c r="D5045">
        <v>2646</v>
      </c>
    </row>
    <row r="5046" spans="1:4" x14ac:dyDescent="0.2">
      <c r="A5046" t="s">
        <v>5126</v>
      </c>
      <c r="B5046" t="s">
        <v>5062</v>
      </c>
      <c r="C5046" t="s">
        <v>5124</v>
      </c>
      <c r="D5046">
        <v>2704</v>
      </c>
    </row>
    <row r="5047" spans="1:4" x14ac:dyDescent="0.2">
      <c r="A5047" t="s">
        <v>5127</v>
      </c>
      <c r="B5047" t="s">
        <v>5062</v>
      </c>
      <c r="C5047" t="s">
        <v>5124</v>
      </c>
      <c r="D5047">
        <v>266</v>
      </c>
    </row>
    <row r="5048" spans="1:4" x14ac:dyDescent="0.2">
      <c r="A5048" t="s">
        <v>5128</v>
      </c>
      <c r="B5048" t="s">
        <v>5062</v>
      </c>
      <c r="C5048" t="s">
        <v>5124</v>
      </c>
      <c r="D5048">
        <v>649</v>
      </c>
    </row>
    <row r="5049" spans="1:4" x14ac:dyDescent="0.2">
      <c r="A5049" t="s">
        <v>5129</v>
      </c>
      <c r="B5049" t="s">
        <v>5062</v>
      </c>
      <c r="C5049" t="s">
        <v>5124</v>
      </c>
      <c r="D5049">
        <v>650</v>
      </c>
    </row>
    <row r="5050" spans="1:4" x14ac:dyDescent="0.2">
      <c r="A5050" t="s">
        <v>5130</v>
      </c>
      <c r="B5050" t="s">
        <v>5062</v>
      </c>
      <c r="C5050" t="s">
        <v>5124</v>
      </c>
      <c r="D5050">
        <v>4615</v>
      </c>
    </row>
    <row r="5051" spans="1:4" x14ac:dyDescent="0.2">
      <c r="A5051" t="s">
        <v>5131</v>
      </c>
      <c r="B5051" t="s">
        <v>5062</v>
      </c>
      <c r="C5051" t="s">
        <v>5124</v>
      </c>
      <c r="D5051">
        <v>990</v>
      </c>
    </row>
    <row r="5052" spans="1:4" x14ac:dyDescent="0.2">
      <c r="A5052" t="s">
        <v>5132</v>
      </c>
      <c r="B5052" t="s">
        <v>5062</v>
      </c>
      <c r="C5052" t="s">
        <v>5124</v>
      </c>
      <c r="D5052">
        <v>2726</v>
      </c>
    </row>
    <row r="5053" spans="1:4" x14ac:dyDescent="0.2">
      <c r="A5053" t="s">
        <v>5133</v>
      </c>
      <c r="B5053" t="s">
        <v>5062</v>
      </c>
      <c r="C5053" t="s">
        <v>5124</v>
      </c>
      <c r="D5053">
        <v>1736</v>
      </c>
    </row>
    <row r="5054" spans="1:4" x14ac:dyDescent="0.2">
      <c r="A5054" t="s">
        <v>5134</v>
      </c>
      <c r="B5054" t="s">
        <v>5062</v>
      </c>
      <c r="C5054" t="s">
        <v>5124</v>
      </c>
      <c r="D5054">
        <v>723</v>
      </c>
    </row>
    <row r="5055" spans="1:4" x14ac:dyDescent="0.2">
      <c r="A5055" t="s">
        <v>5135</v>
      </c>
      <c r="B5055" t="s">
        <v>5062</v>
      </c>
      <c r="C5055" t="s">
        <v>5124</v>
      </c>
      <c r="D5055">
        <v>1231</v>
      </c>
    </row>
    <row r="5056" spans="1:4" x14ac:dyDescent="0.2">
      <c r="A5056" t="s">
        <v>5136</v>
      </c>
      <c r="B5056" t="s">
        <v>5062</v>
      </c>
      <c r="C5056" t="s">
        <v>5124</v>
      </c>
      <c r="D5056">
        <v>299</v>
      </c>
    </row>
    <row r="5057" spans="1:4" x14ac:dyDescent="0.2">
      <c r="A5057" t="s">
        <v>5137</v>
      </c>
      <c r="B5057" t="s">
        <v>5062</v>
      </c>
      <c r="C5057" t="s">
        <v>5124</v>
      </c>
      <c r="D5057">
        <v>1047</v>
      </c>
    </row>
    <row r="5058" spans="1:4" x14ac:dyDescent="0.2">
      <c r="A5058" t="s">
        <v>5138</v>
      </c>
      <c r="B5058" t="s">
        <v>5062</v>
      </c>
      <c r="C5058" t="s">
        <v>5124</v>
      </c>
      <c r="D5058">
        <v>1289</v>
      </c>
    </row>
    <row r="5059" spans="1:4" x14ac:dyDescent="0.2">
      <c r="A5059" t="s">
        <v>5139</v>
      </c>
      <c r="B5059" t="s">
        <v>5062</v>
      </c>
      <c r="C5059" t="s">
        <v>5124</v>
      </c>
      <c r="D5059">
        <v>6900</v>
      </c>
    </row>
    <row r="5060" spans="1:4" x14ac:dyDescent="0.2">
      <c r="A5060" t="s">
        <v>5140</v>
      </c>
      <c r="B5060" t="s">
        <v>5062</v>
      </c>
      <c r="C5060" t="s">
        <v>5124</v>
      </c>
      <c r="D5060">
        <v>470</v>
      </c>
    </row>
    <row r="5061" spans="1:4" x14ac:dyDescent="0.2">
      <c r="A5061" t="s">
        <v>5141</v>
      </c>
      <c r="B5061" t="s">
        <v>5062</v>
      </c>
      <c r="C5061" t="s">
        <v>5124</v>
      </c>
      <c r="D5061">
        <v>440</v>
      </c>
    </row>
    <row r="5062" spans="1:4" x14ac:dyDescent="0.2">
      <c r="A5062" t="s">
        <v>5142</v>
      </c>
      <c r="B5062" t="s">
        <v>5062</v>
      </c>
      <c r="C5062" t="s">
        <v>5124</v>
      </c>
      <c r="D5062">
        <v>384</v>
      </c>
    </row>
    <row r="5063" spans="1:4" x14ac:dyDescent="0.2">
      <c r="A5063" t="s">
        <v>5143</v>
      </c>
      <c r="B5063" t="s">
        <v>5062</v>
      </c>
      <c r="C5063" t="s">
        <v>5124</v>
      </c>
      <c r="D5063">
        <v>169</v>
      </c>
    </row>
    <row r="5064" spans="1:4" x14ac:dyDescent="0.2">
      <c r="A5064" t="s">
        <v>5144</v>
      </c>
      <c r="B5064" t="s">
        <v>5062</v>
      </c>
      <c r="C5064" t="s">
        <v>5124</v>
      </c>
      <c r="D5064">
        <v>1595</v>
      </c>
    </row>
    <row r="5065" spans="1:4" x14ac:dyDescent="0.2">
      <c r="A5065" t="s">
        <v>5145</v>
      </c>
      <c r="B5065" t="s">
        <v>5062</v>
      </c>
      <c r="C5065" t="s">
        <v>5124</v>
      </c>
      <c r="D5065">
        <v>524</v>
      </c>
    </row>
    <row r="5066" spans="1:4" x14ac:dyDescent="0.2">
      <c r="A5066" t="s">
        <v>5146</v>
      </c>
      <c r="B5066" t="s">
        <v>5062</v>
      </c>
      <c r="C5066" t="s">
        <v>5124</v>
      </c>
      <c r="D5066">
        <v>311</v>
      </c>
    </row>
    <row r="5067" spans="1:4" x14ac:dyDescent="0.2">
      <c r="A5067" t="s">
        <v>5147</v>
      </c>
      <c r="B5067" t="s">
        <v>5062</v>
      </c>
      <c r="C5067" t="s">
        <v>5124</v>
      </c>
      <c r="D5067">
        <v>672</v>
      </c>
    </row>
    <row r="5068" spans="1:4" x14ac:dyDescent="0.2">
      <c r="A5068" t="s">
        <v>5148</v>
      </c>
      <c r="B5068" t="s">
        <v>5062</v>
      </c>
      <c r="C5068" t="s">
        <v>5124</v>
      </c>
      <c r="D5068">
        <v>3601</v>
      </c>
    </row>
    <row r="5069" spans="1:4" x14ac:dyDescent="0.2">
      <c r="A5069" t="s">
        <v>5149</v>
      </c>
      <c r="B5069" t="s">
        <v>5062</v>
      </c>
      <c r="C5069" t="s">
        <v>5124</v>
      </c>
      <c r="D5069">
        <v>562</v>
      </c>
    </row>
    <row r="5070" spans="1:4" x14ac:dyDescent="0.2">
      <c r="A5070" t="s">
        <v>5150</v>
      </c>
      <c r="B5070" t="s">
        <v>5062</v>
      </c>
      <c r="C5070" t="s">
        <v>5124</v>
      </c>
      <c r="D5070">
        <v>12326</v>
      </c>
    </row>
    <row r="5071" spans="1:4" x14ac:dyDescent="0.2">
      <c r="A5071" t="s">
        <v>5151</v>
      </c>
      <c r="B5071" t="s">
        <v>5062</v>
      </c>
      <c r="C5071" t="s">
        <v>5124</v>
      </c>
      <c r="D5071">
        <v>1455</v>
      </c>
    </row>
    <row r="5072" spans="1:4" x14ac:dyDescent="0.2">
      <c r="A5072" t="s">
        <v>5152</v>
      </c>
      <c r="B5072" t="s">
        <v>5062</v>
      </c>
      <c r="C5072" t="s">
        <v>5124</v>
      </c>
      <c r="D5072">
        <v>2933</v>
      </c>
    </row>
    <row r="5073" spans="1:4" x14ac:dyDescent="0.2">
      <c r="A5073" t="s">
        <v>5153</v>
      </c>
      <c r="B5073" t="s">
        <v>5062</v>
      </c>
      <c r="C5073" t="s">
        <v>5124</v>
      </c>
      <c r="D5073">
        <v>688</v>
      </c>
    </row>
    <row r="5074" spans="1:4" x14ac:dyDescent="0.2">
      <c r="A5074" t="s">
        <v>5154</v>
      </c>
      <c r="B5074" t="s">
        <v>5062</v>
      </c>
      <c r="C5074" t="s">
        <v>5124</v>
      </c>
      <c r="D5074">
        <v>1520</v>
      </c>
    </row>
    <row r="5075" spans="1:4" x14ac:dyDescent="0.2">
      <c r="A5075" t="s">
        <v>5155</v>
      </c>
      <c r="B5075" t="s">
        <v>5062</v>
      </c>
      <c r="C5075" t="s">
        <v>5124</v>
      </c>
      <c r="D5075">
        <v>344</v>
      </c>
    </row>
    <row r="5076" spans="1:4" x14ac:dyDescent="0.2">
      <c r="A5076" t="s">
        <v>5156</v>
      </c>
      <c r="B5076" t="s">
        <v>5062</v>
      </c>
      <c r="C5076" t="s">
        <v>5124</v>
      </c>
      <c r="D5076">
        <v>2480</v>
      </c>
    </row>
    <row r="5077" spans="1:4" x14ac:dyDescent="0.2">
      <c r="A5077" t="s">
        <v>5157</v>
      </c>
      <c r="B5077" t="s">
        <v>5062</v>
      </c>
      <c r="C5077" t="s">
        <v>5124</v>
      </c>
      <c r="D5077">
        <v>583</v>
      </c>
    </row>
    <row r="5078" spans="1:4" x14ac:dyDescent="0.2">
      <c r="A5078" t="s">
        <v>5158</v>
      </c>
      <c r="B5078" t="s">
        <v>5062</v>
      </c>
      <c r="C5078" t="s">
        <v>5124</v>
      </c>
      <c r="D5078">
        <v>3799</v>
      </c>
    </row>
    <row r="5079" spans="1:4" x14ac:dyDescent="0.2">
      <c r="A5079" t="s">
        <v>5159</v>
      </c>
      <c r="B5079" t="s">
        <v>5062</v>
      </c>
      <c r="C5079" t="s">
        <v>5124</v>
      </c>
      <c r="D5079">
        <v>97</v>
      </c>
    </row>
    <row r="5080" spans="1:4" x14ac:dyDescent="0.2">
      <c r="A5080" t="s">
        <v>5160</v>
      </c>
      <c r="B5080" t="s">
        <v>5062</v>
      </c>
      <c r="C5080" t="s">
        <v>5124</v>
      </c>
      <c r="D5080">
        <v>131</v>
      </c>
    </row>
    <row r="5081" spans="1:4" x14ac:dyDescent="0.2">
      <c r="A5081" t="s">
        <v>5161</v>
      </c>
      <c r="B5081" t="s">
        <v>5062</v>
      </c>
      <c r="C5081" t="s">
        <v>5124</v>
      </c>
      <c r="D5081">
        <v>534</v>
      </c>
    </row>
    <row r="5082" spans="1:4" x14ac:dyDescent="0.2">
      <c r="A5082" t="s">
        <v>5162</v>
      </c>
      <c r="B5082" t="s">
        <v>5062</v>
      </c>
      <c r="C5082" t="s">
        <v>5124</v>
      </c>
      <c r="D5082">
        <v>403</v>
      </c>
    </row>
    <row r="5083" spans="1:4" x14ac:dyDescent="0.2">
      <c r="A5083" t="s">
        <v>5163</v>
      </c>
      <c r="B5083" t="s">
        <v>5062</v>
      </c>
      <c r="C5083" t="s">
        <v>5124</v>
      </c>
      <c r="D5083">
        <v>917</v>
      </c>
    </row>
    <row r="5084" spans="1:4" x14ac:dyDescent="0.2">
      <c r="A5084" t="s">
        <v>5164</v>
      </c>
      <c r="B5084" t="s">
        <v>5062</v>
      </c>
      <c r="C5084" t="s">
        <v>5124</v>
      </c>
      <c r="D5084">
        <v>1232</v>
      </c>
    </row>
    <row r="5085" spans="1:4" x14ac:dyDescent="0.2">
      <c r="A5085" t="s">
        <v>5165</v>
      </c>
      <c r="B5085" t="s">
        <v>5062</v>
      </c>
      <c r="C5085" t="s">
        <v>5124</v>
      </c>
      <c r="D5085">
        <v>295</v>
      </c>
    </row>
    <row r="5086" spans="1:4" x14ac:dyDescent="0.2">
      <c r="A5086" t="s">
        <v>5166</v>
      </c>
      <c r="B5086" t="s">
        <v>5062</v>
      </c>
      <c r="C5086" t="s">
        <v>5124</v>
      </c>
      <c r="D5086">
        <v>752</v>
      </c>
    </row>
    <row r="5087" spans="1:4" x14ac:dyDescent="0.2">
      <c r="A5087" t="s">
        <v>5167</v>
      </c>
      <c r="B5087" t="s">
        <v>5062</v>
      </c>
      <c r="C5087" t="s">
        <v>5124</v>
      </c>
      <c r="D5087">
        <v>4222</v>
      </c>
    </row>
    <row r="5088" spans="1:4" x14ac:dyDescent="0.2">
      <c r="A5088" t="s">
        <v>5168</v>
      </c>
      <c r="B5088" t="s">
        <v>5062</v>
      </c>
      <c r="C5088" t="s">
        <v>5124</v>
      </c>
      <c r="D5088">
        <v>356</v>
      </c>
    </row>
    <row r="5089" spans="1:4" x14ac:dyDescent="0.2">
      <c r="A5089" t="s">
        <v>5169</v>
      </c>
      <c r="B5089" t="s">
        <v>5062</v>
      </c>
      <c r="C5089" t="s">
        <v>5124</v>
      </c>
      <c r="D5089">
        <v>274</v>
      </c>
    </row>
    <row r="5090" spans="1:4" x14ac:dyDescent="0.2">
      <c r="A5090" t="s">
        <v>5170</v>
      </c>
      <c r="B5090" t="s">
        <v>5062</v>
      </c>
      <c r="C5090" t="s">
        <v>5124</v>
      </c>
      <c r="D5090">
        <v>448</v>
      </c>
    </row>
    <row r="5091" spans="1:4" x14ac:dyDescent="0.2">
      <c r="A5091" t="s">
        <v>5171</v>
      </c>
      <c r="B5091" t="s">
        <v>5062</v>
      </c>
      <c r="C5091" t="s">
        <v>5124</v>
      </c>
      <c r="D5091">
        <v>172</v>
      </c>
    </row>
    <row r="5092" spans="1:4" x14ac:dyDescent="0.2">
      <c r="A5092" t="s">
        <v>5172</v>
      </c>
      <c r="B5092" t="s">
        <v>5062</v>
      </c>
      <c r="C5092" t="s">
        <v>5124</v>
      </c>
      <c r="D5092">
        <v>2211</v>
      </c>
    </row>
    <row r="5093" spans="1:4" x14ac:dyDescent="0.2">
      <c r="A5093" t="s">
        <v>5173</v>
      </c>
      <c r="B5093" t="s">
        <v>5062</v>
      </c>
      <c r="C5093" t="s">
        <v>5124</v>
      </c>
      <c r="D5093">
        <v>1212</v>
      </c>
    </row>
    <row r="5094" spans="1:4" x14ac:dyDescent="0.2">
      <c r="A5094" t="s">
        <v>5174</v>
      </c>
      <c r="B5094" t="s">
        <v>5062</v>
      </c>
      <c r="C5094" t="s">
        <v>5124</v>
      </c>
      <c r="D5094">
        <v>2130</v>
      </c>
    </row>
    <row r="5095" spans="1:4" x14ac:dyDescent="0.2">
      <c r="A5095" t="s">
        <v>5175</v>
      </c>
      <c r="B5095" t="s">
        <v>5062</v>
      </c>
      <c r="C5095" t="s">
        <v>5124</v>
      </c>
      <c r="D5095">
        <v>1335</v>
      </c>
    </row>
    <row r="5096" spans="1:4" x14ac:dyDescent="0.2">
      <c r="A5096" t="s">
        <v>5176</v>
      </c>
      <c r="B5096" t="s">
        <v>5062</v>
      </c>
      <c r="C5096" t="s">
        <v>5124</v>
      </c>
      <c r="D5096">
        <v>5995</v>
      </c>
    </row>
    <row r="5097" spans="1:4" x14ac:dyDescent="0.2">
      <c r="A5097" t="s">
        <v>5177</v>
      </c>
      <c r="B5097" t="s">
        <v>5062</v>
      </c>
      <c r="C5097" t="s">
        <v>5124</v>
      </c>
      <c r="D5097">
        <v>2798</v>
      </c>
    </row>
    <row r="5098" spans="1:4" x14ac:dyDescent="0.2">
      <c r="A5098" t="s">
        <v>5178</v>
      </c>
      <c r="B5098" t="s">
        <v>5062</v>
      </c>
      <c r="C5098" t="s">
        <v>5124</v>
      </c>
      <c r="D5098">
        <v>2456</v>
      </c>
    </row>
    <row r="5099" spans="1:4" x14ac:dyDescent="0.2">
      <c r="A5099" t="s">
        <v>5179</v>
      </c>
      <c r="B5099" t="s">
        <v>5062</v>
      </c>
      <c r="C5099" t="s">
        <v>5124</v>
      </c>
      <c r="D5099">
        <v>580</v>
      </c>
    </row>
    <row r="5100" spans="1:4" x14ac:dyDescent="0.2">
      <c r="A5100" t="s">
        <v>5180</v>
      </c>
      <c r="B5100" t="s">
        <v>5062</v>
      </c>
      <c r="C5100" t="s">
        <v>5124</v>
      </c>
      <c r="D5100">
        <v>686</v>
      </c>
    </row>
    <row r="5101" spans="1:4" x14ac:dyDescent="0.2">
      <c r="A5101" t="s">
        <v>5181</v>
      </c>
      <c r="B5101" t="s">
        <v>5062</v>
      </c>
      <c r="C5101" t="s">
        <v>5124</v>
      </c>
      <c r="D5101">
        <v>361</v>
      </c>
    </row>
    <row r="5102" spans="1:4" x14ac:dyDescent="0.2">
      <c r="A5102" t="s">
        <v>5182</v>
      </c>
      <c r="B5102" t="s">
        <v>5062</v>
      </c>
      <c r="C5102" t="s">
        <v>5124</v>
      </c>
      <c r="D5102">
        <v>46187</v>
      </c>
    </row>
    <row r="5103" spans="1:4" x14ac:dyDescent="0.2">
      <c r="A5103" t="s">
        <v>5183</v>
      </c>
      <c r="B5103" t="s">
        <v>5062</v>
      </c>
      <c r="C5103" t="s">
        <v>5124</v>
      </c>
      <c r="D5103">
        <v>1297</v>
      </c>
    </row>
    <row r="5104" spans="1:4" x14ac:dyDescent="0.2">
      <c r="A5104" t="s">
        <v>5184</v>
      </c>
      <c r="B5104" t="s">
        <v>5062</v>
      </c>
      <c r="C5104" t="s">
        <v>5124</v>
      </c>
      <c r="D5104">
        <v>605</v>
      </c>
    </row>
    <row r="5105" spans="1:4" x14ac:dyDescent="0.2">
      <c r="A5105" t="s">
        <v>5185</v>
      </c>
      <c r="B5105" t="s">
        <v>5062</v>
      </c>
      <c r="C5105" t="s">
        <v>5124</v>
      </c>
      <c r="D5105">
        <v>853</v>
      </c>
    </row>
    <row r="5106" spans="1:4" x14ac:dyDescent="0.2">
      <c r="A5106" t="s">
        <v>5186</v>
      </c>
      <c r="B5106" t="s">
        <v>5062</v>
      </c>
      <c r="C5106" t="s">
        <v>5124</v>
      </c>
      <c r="D5106">
        <v>558</v>
      </c>
    </row>
    <row r="5107" spans="1:4" x14ac:dyDescent="0.2">
      <c r="A5107" t="s">
        <v>5187</v>
      </c>
      <c r="B5107" t="s">
        <v>5062</v>
      </c>
      <c r="C5107" t="s">
        <v>5124</v>
      </c>
      <c r="D5107">
        <v>2934</v>
      </c>
    </row>
    <row r="5108" spans="1:4" x14ac:dyDescent="0.2">
      <c r="A5108" t="s">
        <v>5188</v>
      </c>
      <c r="B5108" t="s">
        <v>5062</v>
      </c>
      <c r="C5108" t="s">
        <v>5124</v>
      </c>
      <c r="D5108">
        <v>1106</v>
      </c>
    </row>
    <row r="5109" spans="1:4" x14ac:dyDescent="0.2">
      <c r="A5109" t="s">
        <v>5189</v>
      </c>
      <c r="B5109" t="s">
        <v>5062</v>
      </c>
      <c r="C5109" t="s">
        <v>5124</v>
      </c>
      <c r="D5109">
        <v>2241</v>
      </c>
    </row>
    <row r="5110" spans="1:4" x14ac:dyDescent="0.2">
      <c r="A5110" t="s">
        <v>5190</v>
      </c>
      <c r="B5110" t="s">
        <v>5062</v>
      </c>
      <c r="C5110" t="s">
        <v>5124</v>
      </c>
      <c r="D5110">
        <v>1431</v>
      </c>
    </row>
    <row r="5111" spans="1:4" x14ac:dyDescent="0.2">
      <c r="A5111" t="s">
        <v>5191</v>
      </c>
      <c r="B5111" t="s">
        <v>5062</v>
      </c>
      <c r="C5111" t="s">
        <v>5124</v>
      </c>
      <c r="D5111">
        <v>1002</v>
      </c>
    </row>
    <row r="5112" spans="1:4" x14ac:dyDescent="0.2">
      <c r="A5112" t="s">
        <v>5192</v>
      </c>
      <c r="B5112" t="s">
        <v>5062</v>
      </c>
      <c r="C5112" t="s">
        <v>5124</v>
      </c>
      <c r="D5112">
        <v>1405</v>
      </c>
    </row>
    <row r="5113" spans="1:4" x14ac:dyDescent="0.2">
      <c r="A5113" t="s">
        <v>5193</v>
      </c>
      <c r="B5113" t="s">
        <v>5062</v>
      </c>
      <c r="C5113" t="s">
        <v>5124</v>
      </c>
      <c r="D5113">
        <v>1249</v>
      </c>
    </row>
    <row r="5114" spans="1:4" x14ac:dyDescent="0.2">
      <c r="A5114" t="s">
        <v>5194</v>
      </c>
      <c r="B5114" t="s">
        <v>5062</v>
      </c>
      <c r="C5114" t="s">
        <v>5124</v>
      </c>
      <c r="D5114">
        <v>245</v>
      </c>
    </row>
    <row r="5115" spans="1:4" x14ac:dyDescent="0.2">
      <c r="A5115" t="s">
        <v>5195</v>
      </c>
      <c r="B5115" t="s">
        <v>5062</v>
      </c>
      <c r="C5115" t="s">
        <v>5124</v>
      </c>
      <c r="D5115">
        <v>264</v>
      </c>
    </row>
    <row r="5116" spans="1:4" x14ac:dyDescent="0.2">
      <c r="A5116" t="s">
        <v>5196</v>
      </c>
      <c r="B5116" t="s">
        <v>5062</v>
      </c>
      <c r="C5116" t="s">
        <v>5124</v>
      </c>
      <c r="D5116">
        <v>210</v>
      </c>
    </row>
    <row r="5117" spans="1:4" x14ac:dyDescent="0.2">
      <c r="A5117" t="s">
        <v>5197</v>
      </c>
      <c r="B5117" t="s">
        <v>5062</v>
      </c>
      <c r="C5117" t="s">
        <v>5198</v>
      </c>
      <c r="D5117">
        <v>1552</v>
      </c>
    </row>
    <row r="5118" spans="1:4" x14ac:dyDescent="0.2">
      <c r="A5118" t="s">
        <v>5199</v>
      </c>
      <c r="B5118" t="s">
        <v>5062</v>
      </c>
      <c r="C5118" t="s">
        <v>5198</v>
      </c>
      <c r="D5118">
        <v>1760</v>
      </c>
    </row>
    <row r="5119" spans="1:4" x14ac:dyDescent="0.2">
      <c r="A5119" t="s">
        <v>5200</v>
      </c>
      <c r="B5119" t="s">
        <v>5062</v>
      </c>
      <c r="C5119" t="s">
        <v>5198</v>
      </c>
      <c r="D5119">
        <v>38433</v>
      </c>
    </row>
    <row r="5120" spans="1:4" x14ac:dyDescent="0.2">
      <c r="A5120" t="s">
        <v>5201</v>
      </c>
      <c r="B5120" t="s">
        <v>5062</v>
      </c>
      <c r="C5120" t="s">
        <v>5198</v>
      </c>
      <c r="D5120">
        <v>4133</v>
      </c>
    </row>
    <row r="5121" spans="1:4" x14ac:dyDescent="0.2">
      <c r="A5121" t="s">
        <v>5202</v>
      </c>
      <c r="B5121" t="s">
        <v>5062</v>
      </c>
      <c r="C5121" t="s">
        <v>5198</v>
      </c>
      <c r="D5121">
        <v>18575</v>
      </c>
    </row>
    <row r="5122" spans="1:4" x14ac:dyDescent="0.2">
      <c r="A5122" t="s">
        <v>5203</v>
      </c>
      <c r="B5122" t="s">
        <v>5062</v>
      </c>
      <c r="C5122" t="s">
        <v>5198</v>
      </c>
      <c r="D5122">
        <v>942</v>
      </c>
    </row>
    <row r="5123" spans="1:4" x14ac:dyDescent="0.2">
      <c r="A5123" t="s">
        <v>5204</v>
      </c>
      <c r="B5123" t="s">
        <v>5062</v>
      </c>
      <c r="C5123" t="s">
        <v>5198</v>
      </c>
      <c r="D5123">
        <v>49731</v>
      </c>
    </row>
    <row r="5124" spans="1:4" x14ac:dyDescent="0.2">
      <c r="A5124" t="s">
        <v>5205</v>
      </c>
      <c r="B5124" t="s">
        <v>5062</v>
      </c>
      <c r="C5124" t="s">
        <v>5198</v>
      </c>
      <c r="D5124">
        <v>1394</v>
      </c>
    </row>
    <row r="5125" spans="1:4" x14ac:dyDescent="0.2">
      <c r="A5125" t="s">
        <v>5206</v>
      </c>
      <c r="B5125" t="s">
        <v>5062</v>
      </c>
      <c r="C5125" t="s">
        <v>5198</v>
      </c>
      <c r="D5125">
        <v>18311</v>
      </c>
    </row>
    <row r="5126" spans="1:4" x14ac:dyDescent="0.2">
      <c r="A5126" t="s">
        <v>5207</v>
      </c>
      <c r="B5126" t="s">
        <v>5062</v>
      </c>
      <c r="C5126" t="s">
        <v>5198</v>
      </c>
      <c r="D5126">
        <v>1647</v>
      </c>
    </row>
    <row r="5127" spans="1:4" x14ac:dyDescent="0.2">
      <c r="A5127" t="s">
        <v>5208</v>
      </c>
      <c r="B5127" t="s">
        <v>5062</v>
      </c>
      <c r="C5127" t="s">
        <v>5198</v>
      </c>
      <c r="D5127">
        <v>13665</v>
      </c>
    </row>
    <row r="5128" spans="1:4" x14ac:dyDescent="0.2">
      <c r="A5128" t="s">
        <v>5209</v>
      </c>
      <c r="B5128" t="s">
        <v>5062</v>
      </c>
      <c r="C5128" t="s">
        <v>5198</v>
      </c>
      <c r="D5128">
        <v>2948</v>
      </c>
    </row>
    <row r="5129" spans="1:4" x14ac:dyDescent="0.2">
      <c r="A5129" t="s">
        <v>5210</v>
      </c>
      <c r="B5129" t="s">
        <v>5062</v>
      </c>
      <c r="C5129" t="s">
        <v>5198</v>
      </c>
      <c r="D5129">
        <v>18549</v>
      </c>
    </row>
    <row r="5130" spans="1:4" x14ac:dyDescent="0.2">
      <c r="A5130" t="s">
        <v>5211</v>
      </c>
      <c r="B5130" t="s">
        <v>5062</v>
      </c>
      <c r="C5130" t="s">
        <v>5198</v>
      </c>
      <c r="D5130">
        <v>460</v>
      </c>
    </row>
    <row r="5131" spans="1:4" x14ac:dyDescent="0.2">
      <c r="A5131" t="s">
        <v>5212</v>
      </c>
      <c r="B5131" t="s">
        <v>5062</v>
      </c>
      <c r="C5131" t="s">
        <v>5198</v>
      </c>
      <c r="D5131">
        <v>11107</v>
      </c>
    </row>
    <row r="5132" spans="1:4" x14ac:dyDescent="0.2">
      <c r="A5132" t="s">
        <v>5213</v>
      </c>
      <c r="B5132" t="s">
        <v>5062</v>
      </c>
      <c r="C5132" t="s">
        <v>5198</v>
      </c>
      <c r="D5132">
        <v>4071</v>
      </c>
    </row>
    <row r="5133" spans="1:4" x14ac:dyDescent="0.2">
      <c r="A5133" t="s">
        <v>5214</v>
      </c>
      <c r="B5133" t="s">
        <v>5062</v>
      </c>
      <c r="C5133" t="s">
        <v>5198</v>
      </c>
      <c r="D5133">
        <v>359</v>
      </c>
    </row>
    <row r="5134" spans="1:4" x14ac:dyDescent="0.2">
      <c r="A5134" t="s">
        <v>5215</v>
      </c>
      <c r="B5134" t="s">
        <v>5062</v>
      </c>
      <c r="C5134" t="s">
        <v>5198</v>
      </c>
      <c r="D5134">
        <v>9488</v>
      </c>
    </row>
    <row r="5135" spans="1:4" x14ac:dyDescent="0.2">
      <c r="A5135" t="s">
        <v>5216</v>
      </c>
      <c r="B5135" t="s">
        <v>5062</v>
      </c>
      <c r="C5135" t="s">
        <v>5198</v>
      </c>
      <c r="D5135">
        <v>330</v>
      </c>
    </row>
    <row r="5136" spans="1:4" x14ac:dyDescent="0.2">
      <c r="A5136" t="s">
        <v>5217</v>
      </c>
      <c r="B5136" t="s">
        <v>5062</v>
      </c>
      <c r="C5136" t="s">
        <v>5198</v>
      </c>
      <c r="D5136">
        <v>4649</v>
      </c>
    </row>
    <row r="5137" spans="1:4" x14ac:dyDescent="0.2">
      <c r="A5137" t="s">
        <v>5218</v>
      </c>
      <c r="B5137" t="s">
        <v>5062</v>
      </c>
      <c r="C5137" t="s">
        <v>5198</v>
      </c>
      <c r="D5137">
        <v>737</v>
      </c>
    </row>
    <row r="5138" spans="1:4" x14ac:dyDescent="0.2">
      <c r="A5138" t="s">
        <v>5219</v>
      </c>
      <c r="B5138" t="s">
        <v>5062</v>
      </c>
      <c r="C5138" t="s">
        <v>5198</v>
      </c>
      <c r="D5138">
        <v>8782</v>
      </c>
    </row>
    <row r="5139" spans="1:4" x14ac:dyDescent="0.2">
      <c r="A5139" t="s">
        <v>5220</v>
      </c>
      <c r="B5139" t="s">
        <v>5062</v>
      </c>
      <c r="C5139" t="s">
        <v>5198</v>
      </c>
      <c r="D5139">
        <v>7328</v>
      </c>
    </row>
    <row r="5140" spans="1:4" x14ac:dyDescent="0.2">
      <c r="A5140" t="s">
        <v>5221</v>
      </c>
      <c r="B5140" t="s">
        <v>5062</v>
      </c>
      <c r="C5140" t="s">
        <v>5198</v>
      </c>
      <c r="D5140">
        <v>8059</v>
      </c>
    </row>
    <row r="5141" spans="1:4" x14ac:dyDescent="0.2">
      <c r="A5141" t="s">
        <v>5222</v>
      </c>
      <c r="B5141" t="s">
        <v>5062</v>
      </c>
      <c r="C5141" t="s">
        <v>5198</v>
      </c>
      <c r="D5141">
        <v>855</v>
      </c>
    </row>
    <row r="5142" spans="1:4" x14ac:dyDescent="0.2">
      <c r="A5142" t="s">
        <v>5223</v>
      </c>
      <c r="B5142" t="s">
        <v>5062</v>
      </c>
      <c r="C5142" t="s">
        <v>5198</v>
      </c>
      <c r="D5142">
        <v>10421</v>
      </c>
    </row>
    <row r="5143" spans="1:4" x14ac:dyDescent="0.2">
      <c r="A5143" t="s">
        <v>5224</v>
      </c>
      <c r="B5143" t="s">
        <v>5062</v>
      </c>
      <c r="C5143" t="s">
        <v>5198</v>
      </c>
      <c r="D5143">
        <v>1192</v>
      </c>
    </row>
    <row r="5144" spans="1:4" x14ac:dyDescent="0.2">
      <c r="A5144" t="s">
        <v>5225</v>
      </c>
      <c r="B5144" t="s">
        <v>5062</v>
      </c>
      <c r="C5144" t="s">
        <v>5198</v>
      </c>
      <c r="D5144">
        <v>472</v>
      </c>
    </row>
    <row r="5145" spans="1:4" x14ac:dyDescent="0.2">
      <c r="A5145" t="s">
        <v>5226</v>
      </c>
      <c r="B5145" t="s">
        <v>5062</v>
      </c>
      <c r="C5145" t="s">
        <v>5198</v>
      </c>
      <c r="D5145">
        <v>35207</v>
      </c>
    </row>
    <row r="5146" spans="1:4" x14ac:dyDescent="0.2">
      <c r="A5146" t="s">
        <v>5227</v>
      </c>
      <c r="B5146" t="s">
        <v>5062</v>
      </c>
      <c r="C5146" t="s">
        <v>5198</v>
      </c>
      <c r="D5146">
        <v>1353</v>
      </c>
    </row>
    <row r="5147" spans="1:4" x14ac:dyDescent="0.2">
      <c r="A5147" t="s">
        <v>5228</v>
      </c>
      <c r="B5147" t="s">
        <v>5062</v>
      </c>
      <c r="C5147" t="s">
        <v>5198</v>
      </c>
      <c r="D5147">
        <v>641</v>
      </c>
    </row>
    <row r="5148" spans="1:4" x14ac:dyDescent="0.2">
      <c r="A5148" t="s">
        <v>5229</v>
      </c>
      <c r="B5148" t="s">
        <v>5062</v>
      </c>
      <c r="C5148" t="s">
        <v>5198</v>
      </c>
      <c r="D5148">
        <v>51229</v>
      </c>
    </row>
    <row r="5149" spans="1:4" x14ac:dyDescent="0.2">
      <c r="A5149" t="s">
        <v>5230</v>
      </c>
      <c r="B5149" t="s">
        <v>5062</v>
      </c>
      <c r="C5149" t="s">
        <v>5198</v>
      </c>
      <c r="D5149">
        <v>1754</v>
      </c>
    </row>
    <row r="5150" spans="1:4" x14ac:dyDescent="0.2">
      <c r="A5150" t="s">
        <v>5231</v>
      </c>
      <c r="B5150" t="s">
        <v>5062</v>
      </c>
      <c r="C5150" t="s">
        <v>5198</v>
      </c>
      <c r="D5150">
        <v>21574</v>
      </c>
    </row>
    <row r="5151" spans="1:4" x14ac:dyDescent="0.2">
      <c r="A5151" t="s">
        <v>5232</v>
      </c>
      <c r="B5151" t="s">
        <v>5062</v>
      </c>
      <c r="C5151" t="s">
        <v>5198</v>
      </c>
      <c r="D5151">
        <v>4002</v>
      </c>
    </row>
    <row r="5152" spans="1:4" x14ac:dyDescent="0.2">
      <c r="A5152" t="s">
        <v>5233</v>
      </c>
      <c r="B5152" t="s">
        <v>5062</v>
      </c>
      <c r="C5152" t="s">
        <v>5198</v>
      </c>
      <c r="D5152">
        <v>13059</v>
      </c>
    </row>
    <row r="5153" spans="1:4" x14ac:dyDescent="0.2">
      <c r="A5153" t="s">
        <v>5234</v>
      </c>
      <c r="B5153" t="s">
        <v>5062</v>
      </c>
      <c r="C5153" t="s">
        <v>5198</v>
      </c>
      <c r="D5153">
        <v>490</v>
      </c>
    </row>
    <row r="5154" spans="1:4" x14ac:dyDescent="0.2">
      <c r="A5154" t="s">
        <v>5235</v>
      </c>
      <c r="B5154" t="s">
        <v>5062</v>
      </c>
      <c r="C5154" t="s">
        <v>5198</v>
      </c>
      <c r="D5154">
        <v>11909</v>
      </c>
    </row>
    <row r="5155" spans="1:4" x14ac:dyDescent="0.2">
      <c r="A5155" t="s">
        <v>5236</v>
      </c>
      <c r="B5155" t="s">
        <v>5062</v>
      </c>
      <c r="C5155" t="s">
        <v>5198</v>
      </c>
      <c r="D5155">
        <v>20755</v>
      </c>
    </row>
    <row r="5156" spans="1:4" x14ac:dyDescent="0.2">
      <c r="A5156" t="s">
        <v>5237</v>
      </c>
      <c r="B5156" t="s">
        <v>5062</v>
      </c>
      <c r="C5156" t="s">
        <v>5198</v>
      </c>
      <c r="D5156">
        <v>5749</v>
      </c>
    </row>
    <row r="5157" spans="1:4" x14ac:dyDescent="0.2">
      <c r="A5157" t="s">
        <v>5238</v>
      </c>
      <c r="B5157" t="s">
        <v>5062</v>
      </c>
      <c r="C5157" t="s">
        <v>5198</v>
      </c>
      <c r="D5157">
        <v>1956</v>
      </c>
    </row>
    <row r="5158" spans="1:4" x14ac:dyDescent="0.2">
      <c r="A5158" t="s">
        <v>5239</v>
      </c>
      <c r="B5158" t="s">
        <v>5062</v>
      </c>
      <c r="C5158" t="s">
        <v>5198</v>
      </c>
      <c r="D5158">
        <v>5959</v>
      </c>
    </row>
    <row r="5159" spans="1:4" x14ac:dyDescent="0.2">
      <c r="A5159" t="s">
        <v>5240</v>
      </c>
      <c r="B5159" t="s">
        <v>5062</v>
      </c>
      <c r="C5159" t="s">
        <v>5198</v>
      </c>
      <c r="D5159">
        <v>23780</v>
      </c>
    </row>
    <row r="5160" spans="1:4" x14ac:dyDescent="0.2">
      <c r="A5160" t="s">
        <v>5241</v>
      </c>
      <c r="B5160" t="s">
        <v>5062</v>
      </c>
      <c r="C5160" t="s">
        <v>5198</v>
      </c>
      <c r="D5160">
        <v>1248</v>
      </c>
    </row>
    <row r="5161" spans="1:4" x14ac:dyDescent="0.2">
      <c r="A5161" t="s">
        <v>5242</v>
      </c>
      <c r="B5161" t="s">
        <v>5062</v>
      </c>
      <c r="C5161" t="s">
        <v>5198</v>
      </c>
      <c r="D5161">
        <v>767</v>
      </c>
    </row>
    <row r="5162" spans="1:4" x14ac:dyDescent="0.2">
      <c r="A5162" t="s">
        <v>5243</v>
      </c>
      <c r="B5162" t="s">
        <v>5062</v>
      </c>
      <c r="C5162" t="s">
        <v>5198</v>
      </c>
      <c r="D5162">
        <v>19156</v>
      </c>
    </row>
    <row r="5163" spans="1:4" x14ac:dyDescent="0.2">
      <c r="A5163" t="s">
        <v>5244</v>
      </c>
      <c r="B5163" t="s">
        <v>5062</v>
      </c>
      <c r="C5163" t="s">
        <v>5198</v>
      </c>
      <c r="D5163">
        <v>81447</v>
      </c>
    </row>
    <row r="5164" spans="1:4" x14ac:dyDescent="0.2">
      <c r="A5164" t="s">
        <v>5245</v>
      </c>
      <c r="B5164" t="s">
        <v>5062</v>
      </c>
      <c r="C5164" t="s">
        <v>5198</v>
      </c>
      <c r="D5164">
        <v>398</v>
      </c>
    </row>
    <row r="5165" spans="1:4" x14ac:dyDescent="0.2">
      <c r="A5165" t="s">
        <v>5246</v>
      </c>
      <c r="B5165" t="s">
        <v>5062</v>
      </c>
      <c r="C5165" t="s">
        <v>5198</v>
      </c>
      <c r="D5165">
        <v>5979</v>
      </c>
    </row>
    <row r="5166" spans="1:4" x14ac:dyDescent="0.2">
      <c r="A5166" t="s">
        <v>5247</v>
      </c>
      <c r="B5166" t="s">
        <v>5062</v>
      </c>
      <c r="C5166" t="s">
        <v>5198</v>
      </c>
      <c r="D5166">
        <v>13006</v>
      </c>
    </row>
    <row r="5167" spans="1:4" x14ac:dyDescent="0.2">
      <c r="A5167" t="s">
        <v>5248</v>
      </c>
      <c r="B5167" t="s">
        <v>5062</v>
      </c>
      <c r="C5167" t="s">
        <v>5198</v>
      </c>
      <c r="D5167">
        <v>1012</v>
      </c>
    </row>
    <row r="5168" spans="1:4" x14ac:dyDescent="0.2">
      <c r="A5168" t="s">
        <v>5249</v>
      </c>
      <c r="B5168" t="s">
        <v>5062</v>
      </c>
      <c r="C5168" t="s">
        <v>5198</v>
      </c>
      <c r="D5168">
        <v>1470</v>
      </c>
    </row>
    <row r="5169" spans="1:4" x14ac:dyDescent="0.2">
      <c r="A5169" t="s">
        <v>5250</v>
      </c>
      <c r="B5169" t="s">
        <v>5062</v>
      </c>
      <c r="C5169" t="s">
        <v>5198</v>
      </c>
      <c r="D5169">
        <v>897</v>
      </c>
    </row>
    <row r="5170" spans="1:4" x14ac:dyDescent="0.2">
      <c r="A5170" t="s">
        <v>5251</v>
      </c>
      <c r="B5170" t="s">
        <v>5062</v>
      </c>
      <c r="C5170" t="s">
        <v>5198</v>
      </c>
      <c r="D5170">
        <v>7082</v>
      </c>
    </row>
    <row r="5171" spans="1:4" x14ac:dyDescent="0.2">
      <c r="A5171" t="s">
        <v>5252</v>
      </c>
      <c r="B5171" t="s">
        <v>5062</v>
      </c>
      <c r="C5171" t="s">
        <v>5198</v>
      </c>
      <c r="D5171">
        <v>786</v>
      </c>
    </row>
    <row r="5172" spans="1:4" x14ac:dyDescent="0.2">
      <c r="A5172" t="s">
        <v>5253</v>
      </c>
      <c r="B5172" t="s">
        <v>5062</v>
      </c>
      <c r="C5172" t="s">
        <v>5198</v>
      </c>
      <c r="D5172">
        <v>6901</v>
      </c>
    </row>
    <row r="5173" spans="1:4" x14ac:dyDescent="0.2">
      <c r="A5173" t="s">
        <v>5254</v>
      </c>
      <c r="B5173" t="s">
        <v>5062</v>
      </c>
      <c r="C5173" t="s">
        <v>5198</v>
      </c>
      <c r="D5173">
        <v>38245</v>
      </c>
    </row>
    <row r="5174" spans="1:4" x14ac:dyDescent="0.2">
      <c r="A5174" t="s">
        <v>5255</v>
      </c>
      <c r="B5174" t="s">
        <v>5062</v>
      </c>
      <c r="C5174" t="s">
        <v>5198</v>
      </c>
      <c r="D5174">
        <v>3056</v>
      </c>
    </row>
    <row r="5175" spans="1:4" x14ac:dyDescent="0.2">
      <c r="A5175" t="s">
        <v>5256</v>
      </c>
      <c r="B5175" t="s">
        <v>5062</v>
      </c>
      <c r="C5175" t="s">
        <v>5198</v>
      </c>
      <c r="D5175">
        <v>20772</v>
      </c>
    </row>
    <row r="5176" spans="1:4" x14ac:dyDescent="0.2">
      <c r="A5176" t="s">
        <v>5257</v>
      </c>
      <c r="B5176" t="s">
        <v>5062</v>
      </c>
      <c r="C5176" t="s">
        <v>5198</v>
      </c>
      <c r="D5176">
        <v>11234</v>
      </c>
    </row>
    <row r="5177" spans="1:4" x14ac:dyDescent="0.2">
      <c r="A5177" t="s">
        <v>5258</v>
      </c>
      <c r="B5177" t="s">
        <v>5062</v>
      </c>
      <c r="C5177" t="s">
        <v>5198</v>
      </c>
      <c r="D5177">
        <v>1399</v>
      </c>
    </row>
    <row r="5178" spans="1:4" x14ac:dyDescent="0.2">
      <c r="A5178" t="s">
        <v>5259</v>
      </c>
      <c r="B5178" t="s">
        <v>5062</v>
      </c>
      <c r="C5178" t="s">
        <v>5198</v>
      </c>
      <c r="D5178">
        <v>2152</v>
      </c>
    </row>
    <row r="5179" spans="1:4" x14ac:dyDescent="0.2">
      <c r="A5179" t="s">
        <v>5260</v>
      </c>
      <c r="B5179" t="s">
        <v>5062</v>
      </c>
      <c r="C5179" t="s">
        <v>5198</v>
      </c>
      <c r="D5179">
        <v>5213</v>
      </c>
    </row>
    <row r="5180" spans="1:4" x14ac:dyDescent="0.2">
      <c r="A5180" t="s">
        <v>5261</v>
      </c>
      <c r="B5180" t="s">
        <v>5062</v>
      </c>
      <c r="C5180" t="s">
        <v>5198</v>
      </c>
      <c r="D5180">
        <v>8617</v>
      </c>
    </row>
    <row r="5181" spans="1:4" x14ac:dyDescent="0.2">
      <c r="A5181" t="s">
        <v>5262</v>
      </c>
      <c r="B5181" t="s">
        <v>5062</v>
      </c>
      <c r="C5181" t="s">
        <v>5198</v>
      </c>
      <c r="D5181">
        <v>39502</v>
      </c>
    </row>
    <row r="5182" spans="1:4" x14ac:dyDescent="0.2">
      <c r="A5182" t="s">
        <v>5263</v>
      </c>
      <c r="B5182" t="s">
        <v>5062</v>
      </c>
      <c r="C5182" t="s">
        <v>5198</v>
      </c>
      <c r="D5182">
        <v>2035</v>
      </c>
    </row>
    <row r="5183" spans="1:4" x14ac:dyDescent="0.2">
      <c r="A5183" t="s">
        <v>5264</v>
      </c>
      <c r="B5183" t="s">
        <v>5062</v>
      </c>
      <c r="C5183" t="s">
        <v>5198</v>
      </c>
      <c r="D5183">
        <v>2683</v>
      </c>
    </row>
    <row r="5184" spans="1:4" x14ac:dyDescent="0.2">
      <c r="A5184" t="s">
        <v>5265</v>
      </c>
      <c r="B5184" t="s">
        <v>5062</v>
      </c>
      <c r="C5184" t="s">
        <v>5198</v>
      </c>
      <c r="D5184">
        <v>8122</v>
      </c>
    </row>
    <row r="5185" spans="1:4" x14ac:dyDescent="0.2">
      <c r="A5185" t="s">
        <v>5266</v>
      </c>
      <c r="B5185" t="s">
        <v>5062</v>
      </c>
      <c r="C5185" t="s">
        <v>5198</v>
      </c>
      <c r="D5185">
        <v>1361</v>
      </c>
    </row>
    <row r="5186" spans="1:4" x14ac:dyDescent="0.2">
      <c r="A5186" t="s">
        <v>5267</v>
      </c>
      <c r="B5186" t="s">
        <v>5062</v>
      </c>
      <c r="C5186" t="s">
        <v>5198</v>
      </c>
      <c r="D5186">
        <v>1925</v>
      </c>
    </row>
    <row r="5187" spans="1:4" x14ac:dyDescent="0.2">
      <c r="A5187" t="s">
        <v>5268</v>
      </c>
      <c r="B5187" t="s">
        <v>5062</v>
      </c>
      <c r="C5187" t="s">
        <v>5198</v>
      </c>
      <c r="D5187">
        <v>1821</v>
      </c>
    </row>
    <row r="5188" spans="1:4" x14ac:dyDescent="0.2">
      <c r="A5188" t="s">
        <v>5269</v>
      </c>
      <c r="B5188" t="s">
        <v>5062</v>
      </c>
      <c r="C5188" t="s">
        <v>5198</v>
      </c>
      <c r="D5188">
        <v>45460</v>
      </c>
    </row>
    <row r="5189" spans="1:4" x14ac:dyDescent="0.2">
      <c r="A5189" t="s">
        <v>5270</v>
      </c>
      <c r="B5189" t="s">
        <v>5062</v>
      </c>
      <c r="C5189" t="s">
        <v>5198</v>
      </c>
      <c r="D5189">
        <v>6742</v>
      </c>
    </row>
    <row r="5190" spans="1:4" x14ac:dyDescent="0.2">
      <c r="A5190" t="s">
        <v>5271</v>
      </c>
      <c r="B5190" t="s">
        <v>5062</v>
      </c>
      <c r="C5190" t="s">
        <v>5198</v>
      </c>
      <c r="D5190">
        <v>20498</v>
      </c>
    </row>
    <row r="5191" spans="1:4" x14ac:dyDescent="0.2">
      <c r="A5191" t="s">
        <v>5272</v>
      </c>
      <c r="B5191" t="s">
        <v>5062</v>
      </c>
      <c r="C5191" t="s">
        <v>5198</v>
      </c>
      <c r="D5191">
        <v>12167</v>
      </c>
    </row>
    <row r="5192" spans="1:4" x14ac:dyDescent="0.2">
      <c r="A5192" t="s">
        <v>5273</v>
      </c>
      <c r="B5192" t="s">
        <v>5062</v>
      </c>
      <c r="C5192" t="s">
        <v>5198</v>
      </c>
      <c r="D5192">
        <v>277</v>
      </c>
    </row>
    <row r="5193" spans="1:4" x14ac:dyDescent="0.2">
      <c r="A5193" t="s">
        <v>5274</v>
      </c>
      <c r="B5193" t="s">
        <v>5062</v>
      </c>
      <c r="C5193" t="s">
        <v>5198</v>
      </c>
      <c r="D5193">
        <v>803</v>
      </c>
    </row>
    <row r="5194" spans="1:4" x14ac:dyDescent="0.2">
      <c r="A5194" t="s">
        <v>5275</v>
      </c>
      <c r="B5194" t="s">
        <v>5062</v>
      </c>
      <c r="C5194" t="s">
        <v>5198</v>
      </c>
      <c r="D5194">
        <v>2433</v>
      </c>
    </row>
    <row r="5195" spans="1:4" x14ac:dyDescent="0.2">
      <c r="A5195" t="s">
        <v>5276</v>
      </c>
      <c r="B5195" t="s">
        <v>5062</v>
      </c>
      <c r="C5195" t="s">
        <v>5198</v>
      </c>
      <c r="D5195">
        <v>56372</v>
      </c>
    </row>
    <row r="5196" spans="1:4" x14ac:dyDescent="0.2">
      <c r="A5196" t="s">
        <v>5277</v>
      </c>
      <c r="B5196" t="s">
        <v>5062</v>
      </c>
      <c r="C5196" t="s">
        <v>5198</v>
      </c>
      <c r="D5196">
        <v>1158</v>
      </c>
    </row>
    <row r="5197" spans="1:4" x14ac:dyDescent="0.2">
      <c r="A5197" t="s">
        <v>5278</v>
      </c>
      <c r="B5197" t="s">
        <v>5062</v>
      </c>
      <c r="C5197" t="s">
        <v>5198</v>
      </c>
      <c r="D5197">
        <v>9536</v>
      </c>
    </row>
    <row r="5198" spans="1:4" x14ac:dyDescent="0.2">
      <c r="A5198" t="s">
        <v>5279</v>
      </c>
      <c r="B5198" t="s">
        <v>5062</v>
      </c>
      <c r="C5198" t="s">
        <v>5198</v>
      </c>
      <c r="D5198">
        <v>9573</v>
      </c>
    </row>
    <row r="5199" spans="1:4" x14ac:dyDescent="0.2">
      <c r="A5199" t="s">
        <v>5280</v>
      </c>
      <c r="B5199" t="s">
        <v>5062</v>
      </c>
      <c r="C5199" t="s">
        <v>5198</v>
      </c>
      <c r="D5199">
        <v>762</v>
      </c>
    </row>
    <row r="5200" spans="1:4" x14ac:dyDescent="0.2">
      <c r="A5200" t="s">
        <v>5281</v>
      </c>
      <c r="B5200" t="s">
        <v>5062</v>
      </c>
      <c r="C5200" t="s">
        <v>5198</v>
      </c>
      <c r="D5200">
        <v>207</v>
      </c>
    </row>
    <row r="5201" spans="1:4" x14ac:dyDescent="0.2">
      <c r="A5201" t="s">
        <v>5282</v>
      </c>
      <c r="B5201" t="s">
        <v>5062</v>
      </c>
      <c r="C5201" t="s">
        <v>5198</v>
      </c>
      <c r="D5201">
        <v>396</v>
      </c>
    </row>
    <row r="5202" spans="1:4" x14ac:dyDescent="0.2">
      <c r="A5202" t="s">
        <v>5283</v>
      </c>
      <c r="B5202" t="s">
        <v>5062</v>
      </c>
      <c r="C5202" t="s">
        <v>5198</v>
      </c>
      <c r="D5202">
        <v>15576</v>
      </c>
    </row>
    <row r="5203" spans="1:4" x14ac:dyDescent="0.2">
      <c r="A5203" t="s">
        <v>5284</v>
      </c>
      <c r="B5203" t="s">
        <v>5062</v>
      </c>
      <c r="C5203" t="s">
        <v>5198</v>
      </c>
      <c r="D5203">
        <v>280</v>
      </c>
    </row>
    <row r="5204" spans="1:4" x14ac:dyDescent="0.2">
      <c r="A5204" t="s">
        <v>5285</v>
      </c>
      <c r="B5204" t="s">
        <v>5062</v>
      </c>
      <c r="C5204" t="s">
        <v>5198</v>
      </c>
      <c r="D5204">
        <v>10819</v>
      </c>
    </row>
    <row r="5205" spans="1:4" x14ac:dyDescent="0.2">
      <c r="A5205" t="s">
        <v>5286</v>
      </c>
      <c r="B5205" t="s">
        <v>5062</v>
      </c>
      <c r="C5205" t="s">
        <v>5198</v>
      </c>
      <c r="D5205">
        <v>1028</v>
      </c>
    </row>
    <row r="5206" spans="1:4" x14ac:dyDescent="0.2">
      <c r="A5206" t="s">
        <v>5287</v>
      </c>
      <c r="B5206" t="s">
        <v>5062</v>
      </c>
      <c r="C5206" t="s">
        <v>5198</v>
      </c>
      <c r="D5206">
        <v>749</v>
      </c>
    </row>
    <row r="5207" spans="1:4" x14ac:dyDescent="0.2">
      <c r="A5207" t="s">
        <v>5288</v>
      </c>
      <c r="B5207" t="s">
        <v>5062</v>
      </c>
      <c r="C5207" t="s">
        <v>5198</v>
      </c>
      <c r="D5207">
        <v>2617175</v>
      </c>
    </row>
    <row r="5208" spans="1:4" x14ac:dyDescent="0.2">
      <c r="A5208" t="s">
        <v>5289</v>
      </c>
      <c r="B5208" t="s">
        <v>5062</v>
      </c>
      <c r="C5208" t="s">
        <v>5198</v>
      </c>
      <c r="D5208">
        <v>1392</v>
      </c>
    </row>
    <row r="5209" spans="1:4" x14ac:dyDescent="0.2">
      <c r="A5209" t="s">
        <v>5290</v>
      </c>
      <c r="B5209" t="s">
        <v>5062</v>
      </c>
      <c r="C5209" t="s">
        <v>5198</v>
      </c>
      <c r="D5209">
        <v>6668</v>
      </c>
    </row>
    <row r="5210" spans="1:4" x14ac:dyDescent="0.2">
      <c r="A5210" t="s">
        <v>5291</v>
      </c>
      <c r="B5210" t="s">
        <v>5062</v>
      </c>
      <c r="C5210" t="s">
        <v>5198</v>
      </c>
      <c r="D5210">
        <v>936</v>
      </c>
    </row>
    <row r="5211" spans="1:4" x14ac:dyDescent="0.2">
      <c r="A5211" t="s">
        <v>5292</v>
      </c>
      <c r="B5211" t="s">
        <v>5062</v>
      </c>
      <c r="C5211" t="s">
        <v>5198</v>
      </c>
      <c r="D5211">
        <v>1553</v>
      </c>
    </row>
    <row r="5212" spans="1:4" x14ac:dyDescent="0.2">
      <c r="A5212" t="s">
        <v>5293</v>
      </c>
      <c r="B5212" t="s">
        <v>5062</v>
      </c>
      <c r="C5212" t="s">
        <v>5198</v>
      </c>
      <c r="D5212">
        <v>2984</v>
      </c>
    </row>
    <row r="5213" spans="1:4" x14ac:dyDescent="0.2">
      <c r="A5213" t="s">
        <v>5294</v>
      </c>
      <c r="B5213" t="s">
        <v>5062</v>
      </c>
      <c r="C5213" t="s">
        <v>5198</v>
      </c>
      <c r="D5213">
        <v>17403</v>
      </c>
    </row>
    <row r="5214" spans="1:4" x14ac:dyDescent="0.2">
      <c r="A5214" t="s">
        <v>5295</v>
      </c>
      <c r="B5214" t="s">
        <v>5062</v>
      </c>
      <c r="C5214" t="s">
        <v>5198</v>
      </c>
      <c r="D5214">
        <v>4488</v>
      </c>
    </row>
    <row r="5215" spans="1:4" x14ac:dyDescent="0.2">
      <c r="A5215" t="s">
        <v>5296</v>
      </c>
      <c r="B5215" t="s">
        <v>5062</v>
      </c>
      <c r="C5215" t="s">
        <v>5198</v>
      </c>
      <c r="D5215">
        <v>3702</v>
      </c>
    </row>
    <row r="5216" spans="1:4" x14ac:dyDescent="0.2">
      <c r="A5216" t="s">
        <v>5297</v>
      </c>
      <c r="B5216" t="s">
        <v>5062</v>
      </c>
      <c r="C5216" t="s">
        <v>5198</v>
      </c>
      <c r="D5216">
        <v>3366</v>
      </c>
    </row>
    <row r="5217" spans="1:4" x14ac:dyDescent="0.2">
      <c r="A5217" t="s">
        <v>5298</v>
      </c>
      <c r="B5217" t="s">
        <v>5062</v>
      </c>
      <c r="C5217" t="s">
        <v>5198</v>
      </c>
      <c r="D5217">
        <v>184</v>
      </c>
    </row>
    <row r="5218" spans="1:4" x14ac:dyDescent="0.2">
      <c r="A5218" t="s">
        <v>5299</v>
      </c>
      <c r="B5218" t="s">
        <v>5062</v>
      </c>
      <c r="C5218" t="s">
        <v>5198</v>
      </c>
      <c r="D5218">
        <v>9101</v>
      </c>
    </row>
    <row r="5219" spans="1:4" x14ac:dyDescent="0.2">
      <c r="A5219" t="s">
        <v>5300</v>
      </c>
      <c r="B5219" t="s">
        <v>5062</v>
      </c>
      <c r="C5219" t="s">
        <v>5198</v>
      </c>
      <c r="D5219">
        <v>9066</v>
      </c>
    </row>
    <row r="5220" spans="1:4" x14ac:dyDescent="0.2">
      <c r="A5220" t="s">
        <v>5301</v>
      </c>
      <c r="B5220" t="s">
        <v>5062</v>
      </c>
      <c r="C5220" t="s">
        <v>5198</v>
      </c>
      <c r="D5220">
        <v>52910</v>
      </c>
    </row>
    <row r="5221" spans="1:4" x14ac:dyDescent="0.2">
      <c r="A5221" t="s">
        <v>5302</v>
      </c>
      <c r="B5221" t="s">
        <v>5062</v>
      </c>
      <c r="C5221" t="s">
        <v>5198</v>
      </c>
      <c r="D5221">
        <v>5147</v>
      </c>
    </row>
    <row r="5222" spans="1:4" x14ac:dyDescent="0.2">
      <c r="A5222" t="s">
        <v>5303</v>
      </c>
      <c r="B5222" t="s">
        <v>5062</v>
      </c>
      <c r="C5222" t="s">
        <v>5198</v>
      </c>
      <c r="D5222">
        <v>1071</v>
      </c>
    </row>
    <row r="5223" spans="1:4" x14ac:dyDescent="0.2">
      <c r="A5223" t="s">
        <v>5304</v>
      </c>
      <c r="B5223" t="s">
        <v>5062</v>
      </c>
      <c r="C5223" t="s">
        <v>5198</v>
      </c>
      <c r="D5223">
        <v>5274</v>
      </c>
    </row>
    <row r="5224" spans="1:4" x14ac:dyDescent="0.2">
      <c r="A5224" t="s">
        <v>5305</v>
      </c>
      <c r="B5224" t="s">
        <v>5062</v>
      </c>
      <c r="C5224" t="s">
        <v>5198</v>
      </c>
      <c r="D5224">
        <v>306</v>
      </c>
    </row>
    <row r="5225" spans="1:4" x14ac:dyDescent="0.2">
      <c r="A5225" t="s">
        <v>5306</v>
      </c>
      <c r="B5225" t="s">
        <v>5062</v>
      </c>
      <c r="C5225" t="s">
        <v>5198</v>
      </c>
      <c r="D5225">
        <v>317</v>
      </c>
    </row>
    <row r="5226" spans="1:4" x14ac:dyDescent="0.2">
      <c r="A5226" t="s">
        <v>5307</v>
      </c>
      <c r="B5226" t="s">
        <v>5062</v>
      </c>
      <c r="C5226" t="s">
        <v>5198</v>
      </c>
      <c r="D5226">
        <v>14975</v>
      </c>
    </row>
    <row r="5227" spans="1:4" x14ac:dyDescent="0.2">
      <c r="A5227" t="s">
        <v>5308</v>
      </c>
      <c r="B5227" t="s">
        <v>5062</v>
      </c>
      <c r="C5227" t="s">
        <v>5198</v>
      </c>
      <c r="D5227">
        <v>52295</v>
      </c>
    </row>
    <row r="5228" spans="1:4" x14ac:dyDescent="0.2">
      <c r="A5228" t="s">
        <v>5309</v>
      </c>
      <c r="B5228" t="s">
        <v>5062</v>
      </c>
      <c r="C5228" t="s">
        <v>5198</v>
      </c>
      <c r="D5228">
        <v>3937</v>
      </c>
    </row>
    <row r="5229" spans="1:4" x14ac:dyDescent="0.2">
      <c r="A5229" t="s">
        <v>5310</v>
      </c>
      <c r="B5229" t="s">
        <v>5062</v>
      </c>
      <c r="C5229" t="s">
        <v>5198</v>
      </c>
      <c r="D5229">
        <v>177</v>
      </c>
    </row>
    <row r="5230" spans="1:4" x14ac:dyDescent="0.2">
      <c r="A5230" t="s">
        <v>5311</v>
      </c>
      <c r="B5230" t="s">
        <v>5062</v>
      </c>
      <c r="C5230" t="s">
        <v>5198</v>
      </c>
      <c r="D5230">
        <v>16922</v>
      </c>
    </row>
    <row r="5231" spans="1:4" x14ac:dyDescent="0.2">
      <c r="A5231" t="s">
        <v>5312</v>
      </c>
      <c r="B5231" t="s">
        <v>5062</v>
      </c>
      <c r="C5231" t="s">
        <v>5198</v>
      </c>
      <c r="D5231">
        <v>12893</v>
      </c>
    </row>
    <row r="5232" spans="1:4" x14ac:dyDescent="0.2">
      <c r="A5232" t="s">
        <v>5313</v>
      </c>
      <c r="B5232" t="s">
        <v>5062</v>
      </c>
      <c r="C5232" t="s">
        <v>5198</v>
      </c>
      <c r="D5232">
        <v>37293</v>
      </c>
    </row>
    <row r="5233" spans="1:4" x14ac:dyDescent="0.2">
      <c r="A5233" t="s">
        <v>5314</v>
      </c>
      <c r="B5233" t="s">
        <v>5062</v>
      </c>
      <c r="C5233" t="s">
        <v>5198</v>
      </c>
      <c r="D5233">
        <v>44202</v>
      </c>
    </row>
    <row r="5234" spans="1:4" x14ac:dyDescent="0.2">
      <c r="A5234" t="s">
        <v>5315</v>
      </c>
      <c r="B5234" t="s">
        <v>5062</v>
      </c>
      <c r="C5234" t="s">
        <v>5198</v>
      </c>
      <c r="D5234">
        <v>37235</v>
      </c>
    </row>
    <row r="5235" spans="1:4" x14ac:dyDescent="0.2">
      <c r="A5235" t="s">
        <v>5316</v>
      </c>
      <c r="B5235" t="s">
        <v>5062</v>
      </c>
      <c r="C5235" t="s">
        <v>5198</v>
      </c>
      <c r="D5235">
        <v>13806</v>
      </c>
    </row>
    <row r="5236" spans="1:4" x14ac:dyDescent="0.2">
      <c r="A5236" t="s">
        <v>5317</v>
      </c>
      <c r="B5236" t="s">
        <v>5062</v>
      </c>
      <c r="C5236" t="s">
        <v>5198</v>
      </c>
      <c r="D5236">
        <v>67626</v>
      </c>
    </row>
    <row r="5237" spans="1:4" x14ac:dyDescent="0.2">
      <c r="A5237" t="s">
        <v>5318</v>
      </c>
      <c r="B5237" t="s">
        <v>5062</v>
      </c>
      <c r="C5237" t="s">
        <v>5198</v>
      </c>
      <c r="D5237">
        <v>30572</v>
      </c>
    </row>
    <row r="5238" spans="1:4" x14ac:dyDescent="0.2">
      <c r="A5238" t="s">
        <v>5319</v>
      </c>
      <c r="B5238" t="s">
        <v>5062</v>
      </c>
      <c r="C5238" t="s">
        <v>5320</v>
      </c>
      <c r="D5238">
        <v>66979</v>
      </c>
    </row>
    <row r="5239" spans="1:4" x14ac:dyDescent="0.2">
      <c r="A5239" t="s">
        <v>5321</v>
      </c>
      <c r="B5239" t="s">
        <v>5062</v>
      </c>
      <c r="C5239" t="s">
        <v>5320</v>
      </c>
      <c r="D5239">
        <v>1580</v>
      </c>
    </row>
    <row r="5240" spans="1:4" x14ac:dyDescent="0.2">
      <c r="A5240" t="s">
        <v>5322</v>
      </c>
      <c r="B5240" t="s">
        <v>5062</v>
      </c>
      <c r="C5240" t="s">
        <v>5320</v>
      </c>
      <c r="D5240">
        <v>638</v>
      </c>
    </row>
    <row r="5241" spans="1:4" x14ac:dyDescent="0.2">
      <c r="A5241" t="s">
        <v>5323</v>
      </c>
      <c r="B5241" t="s">
        <v>5062</v>
      </c>
      <c r="C5241" t="s">
        <v>5320</v>
      </c>
      <c r="D5241">
        <v>4401</v>
      </c>
    </row>
    <row r="5242" spans="1:4" x14ac:dyDescent="0.2">
      <c r="A5242" t="s">
        <v>5324</v>
      </c>
      <c r="B5242" t="s">
        <v>5062</v>
      </c>
      <c r="C5242" t="s">
        <v>5320</v>
      </c>
      <c r="D5242">
        <v>35551</v>
      </c>
    </row>
    <row r="5243" spans="1:4" x14ac:dyDescent="0.2">
      <c r="A5243" t="s">
        <v>5325</v>
      </c>
      <c r="B5243" t="s">
        <v>5062</v>
      </c>
      <c r="C5243" t="s">
        <v>5320</v>
      </c>
      <c r="D5243">
        <v>11025</v>
      </c>
    </row>
    <row r="5244" spans="1:4" x14ac:dyDescent="0.2">
      <c r="A5244" t="s">
        <v>5326</v>
      </c>
      <c r="B5244" t="s">
        <v>5062</v>
      </c>
      <c r="C5244" t="s">
        <v>5320</v>
      </c>
      <c r="D5244">
        <v>37180</v>
      </c>
    </row>
    <row r="5245" spans="1:4" x14ac:dyDescent="0.2">
      <c r="A5245" t="s">
        <v>5327</v>
      </c>
      <c r="B5245" t="s">
        <v>5062</v>
      </c>
      <c r="C5245" t="s">
        <v>5320</v>
      </c>
      <c r="D5245">
        <v>36331</v>
      </c>
    </row>
    <row r="5246" spans="1:4" x14ac:dyDescent="0.2">
      <c r="A5246" t="s">
        <v>5328</v>
      </c>
      <c r="B5246" t="s">
        <v>5062</v>
      </c>
      <c r="C5246" t="s">
        <v>5320</v>
      </c>
      <c r="D5246">
        <v>20762</v>
      </c>
    </row>
    <row r="5247" spans="1:4" x14ac:dyDescent="0.2">
      <c r="A5247" t="s">
        <v>5329</v>
      </c>
      <c r="B5247" t="s">
        <v>5062</v>
      </c>
      <c r="C5247" t="s">
        <v>5320</v>
      </c>
      <c r="D5247">
        <v>10460</v>
      </c>
    </row>
    <row r="5248" spans="1:4" x14ac:dyDescent="0.2">
      <c r="A5248" t="s">
        <v>5330</v>
      </c>
      <c r="B5248" t="s">
        <v>5062</v>
      </c>
      <c r="C5248" t="s">
        <v>5320</v>
      </c>
      <c r="D5248">
        <v>117892</v>
      </c>
    </row>
    <row r="5249" spans="1:4" x14ac:dyDescent="0.2">
      <c r="A5249" t="s">
        <v>5331</v>
      </c>
      <c r="B5249" t="s">
        <v>5062</v>
      </c>
      <c r="C5249" t="s">
        <v>5320</v>
      </c>
      <c r="D5249">
        <v>4155</v>
      </c>
    </row>
    <row r="5250" spans="1:4" x14ac:dyDescent="0.2">
      <c r="A5250" t="s">
        <v>5332</v>
      </c>
      <c r="B5250" t="s">
        <v>5062</v>
      </c>
      <c r="C5250" t="s">
        <v>5320</v>
      </c>
      <c r="D5250">
        <v>3078</v>
      </c>
    </row>
    <row r="5251" spans="1:4" x14ac:dyDescent="0.2">
      <c r="A5251" t="s">
        <v>5333</v>
      </c>
      <c r="B5251" t="s">
        <v>5062</v>
      </c>
      <c r="C5251" t="s">
        <v>5320</v>
      </c>
      <c r="D5251">
        <v>19472</v>
      </c>
    </row>
    <row r="5252" spans="1:4" x14ac:dyDescent="0.2">
      <c r="A5252" t="s">
        <v>5334</v>
      </c>
      <c r="B5252" t="s">
        <v>5062</v>
      </c>
      <c r="C5252" t="s">
        <v>5320</v>
      </c>
      <c r="D5252">
        <v>6144</v>
      </c>
    </row>
    <row r="5253" spans="1:4" x14ac:dyDescent="0.2">
      <c r="A5253" t="s">
        <v>5335</v>
      </c>
      <c r="B5253" t="s">
        <v>5062</v>
      </c>
      <c r="C5253" t="s">
        <v>5320</v>
      </c>
      <c r="D5253">
        <v>4035</v>
      </c>
    </row>
    <row r="5254" spans="1:4" x14ac:dyDescent="0.2">
      <c r="A5254" t="s">
        <v>5336</v>
      </c>
      <c r="B5254" t="s">
        <v>5062</v>
      </c>
      <c r="C5254" t="s">
        <v>5320</v>
      </c>
      <c r="D5254">
        <v>13812</v>
      </c>
    </row>
    <row r="5255" spans="1:4" x14ac:dyDescent="0.2">
      <c r="A5255" t="s">
        <v>5337</v>
      </c>
      <c r="B5255" t="s">
        <v>5062</v>
      </c>
      <c r="C5255" t="s">
        <v>5320</v>
      </c>
      <c r="D5255">
        <v>3255</v>
      </c>
    </row>
    <row r="5256" spans="1:4" x14ac:dyDescent="0.2">
      <c r="A5256" t="s">
        <v>5338</v>
      </c>
      <c r="B5256" t="s">
        <v>5062</v>
      </c>
      <c r="C5256" t="s">
        <v>5320</v>
      </c>
      <c r="D5256">
        <v>13891</v>
      </c>
    </row>
    <row r="5257" spans="1:4" x14ac:dyDescent="0.2">
      <c r="A5257" t="s">
        <v>5339</v>
      </c>
      <c r="B5257" t="s">
        <v>5062</v>
      </c>
      <c r="C5257" t="s">
        <v>5320</v>
      </c>
      <c r="D5257">
        <v>1233</v>
      </c>
    </row>
    <row r="5258" spans="1:4" x14ac:dyDescent="0.2">
      <c r="A5258" t="s">
        <v>5340</v>
      </c>
      <c r="B5258" t="s">
        <v>5062</v>
      </c>
      <c r="C5258" t="s">
        <v>5320</v>
      </c>
      <c r="D5258">
        <v>4552</v>
      </c>
    </row>
    <row r="5259" spans="1:4" x14ac:dyDescent="0.2">
      <c r="A5259" t="s">
        <v>5341</v>
      </c>
      <c r="B5259" t="s">
        <v>5062</v>
      </c>
      <c r="C5259" t="s">
        <v>5320</v>
      </c>
      <c r="D5259">
        <v>1094</v>
      </c>
    </row>
    <row r="5260" spans="1:4" x14ac:dyDescent="0.2">
      <c r="A5260" t="s">
        <v>5342</v>
      </c>
      <c r="B5260" t="s">
        <v>5062</v>
      </c>
      <c r="C5260" t="s">
        <v>5320</v>
      </c>
      <c r="D5260">
        <v>1126</v>
      </c>
    </row>
    <row r="5261" spans="1:4" x14ac:dyDescent="0.2">
      <c r="A5261" t="s">
        <v>5343</v>
      </c>
      <c r="B5261" t="s">
        <v>5062</v>
      </c>
      <c r="C5261" t="s">
        <v>5320</v>
      </c>
      <c r="D5261">
        <v>18812</v>
      </c>
    </row>
    <row r="5262" spans="1:4" x14ac:dyDescent="0.2">
      <c r="A5262" t="s">
        <v>5344</v>
      </c>
      <c r="B5262" t="s">
        <v>5062</v>
      </c>
      <c r="C5262" t="s">
        <v>5320</v>
      </c>
      <c r="D5262">
        <v>8709</v>
      </c>
    </row>
    <row r="5263" spans="1:4" x14ac:dyDescent="0.2">
      <c r="A5263" t="s">
        <v>5345</v>
      </c>
      <c r="B5263" t="s">
        <v>5062</v>
      </c>
      <c r="C5263" t="s">
        <v>5320</v>
      </c>
      <c r="D5263">
        <v>6882</v>
      </c>
    </row>
    <row r="5264" spans="1:4" x14ac:dyDescent="0.2">
      <c r="A5264" t="s">
        <v>5346</v>
      </c>
      <c r="B5264" t="s">
        <v>5062</v>
      </c>
      <c r="C5264" t="s">
        <v>5320</v>
      </c>
      <c r="D5264">
        <v>9129</v>
      </c>
    </row>
    <row r="5265" spans="1:4" x14ac:dyDescent="0.2">
      <c r="A5265" t="s">
        <v>5347</v>
      </c>
      <c r="B5265" t="s">
        <v>5062</v>
      </c>
      <c r="C5265" t="s">
        <v>5320</v>
      </c>
      <c r="D5265">
        <v>24114</v>
      </c>
    </row>
    <row r="5266" spans="1:4" x14ac:dyDescent="0.2">
      <c r="A5266" t="s">
        <v>5348</v>
      </c>
      <c r="B5266" t="s">
        <v>5062</v>
      </c>
      <c r="C5266" t="s">
        <v>5320</v>
      </c>
      <c r="D5266">
        <v>7279</v>
      </c>
    </row>
    <row r="5267" spans="1:4" x14ac:dyDescent="0.2">
      <c r="A5267" t="s">
        <v>5349</v>
      </c>
      <c r="B5267" t="s">
        <v>5062</v>
      </c>
      <c r="C5267" t="s">
        <v>5320</v>
      </c>
      <c r="D5267">
        <v>3334</v>
      </c>
    </row>
    <row r="5268" spans="1:4" x14ac:dyDescent="0.2">
      <c r="A5268" t="s">
        <v>5350</v>
      </c>
      <c r="B5268" t="s">
        <v>5062</v>
      </c>
      <c r="C5268" t="s">
        <v>5320</v>
      </c>
      <c r="D5268">
        <v>2903</v>
      </c>
    </row>
    <row r="5269" spans="1:4" x14ac:dyDescent="0.2">
      <c r="A5269" t="s">
        <v>5351</v>
      </c>
      <c r="B5269" t="s">
        <v>5062</v>
      </c>
      <c r="C5269" t="s">
        <v>5320</v>
      </c>
      <c r="D5269">
        <v>44233</v>
      </c>
    </row>
    <row r="5270" spans="1:4" x14ac:dyDescent="0.2">
      <c r="A5270" t="s">
        <v>5352</v>
      </c>
      <c r="B5270" t="s">
        <v>5062</v>
      </c>
      <c r="C5270" t="s">
        <v>5320</v>
      </c>
      <c r="D5270">
        <v>691</v>
      </c>
    </row>
    <row r="5271" spans="1:4" x14ac:dyDescent="0.2">
      <c r="A5271" t="s">
        <v>5353</v>
      </c>
      <c r="B5271" t="s">
        <v>5062</v>
      </c>
      <c r="C5271" t="s">
        <v>5354</v>
      </c>
      <c r="D5271">
        <v>282</v>
      </c>
    </row>
    <row r="5272" spans="1:4" x14ac:dyDescent="0.2">
      <c r="A5272" t="s">
        <v>5355</v>
      </c>
      <c r="B5272" t="s">
        <v>5062</v>
      </c>
      <c r="C5272" t="s">
        <v>5354</v>
      </c>
      <c r="D5272">
        <v>1910</v>
      </c>
    </row>
    <row r="5273" spans="1:4" x14ac:dyDescent="0.2">
      <c r="A5273" t="s">
        <v>5356</v>
      </c>
      <c r="B5273" t="s">
        <v>5062</v>
      </c>
      <c r="C5273" t="s">
        <v>5354</v>
      </c>
      <c r="D5273">
        <v>28609</v>
      </c>
    </row>
    <row r="5274" spans="1:4" x14ac:dyDescent="0.2">
      <c r="A5274" t="s">
        <v>5357</v>
      </c>
      <c r="B5274" t="s">
        <v>5062</v>
      </c>
      <c r="C5274" t="s">
        <v>5354</v>
      </c>
      <c r="D5274">
        <v>2852</v>
      </c>
    </row>
    <row r="5275" spans="1:4" x14ac:dyDescent="0.2">
      <c r="A5275" t="s">
        <v>5358</v>
      </c>
      <c r="B5275" t="s">
        <v>5062</v>
      </c>
      <c r="C5275" t="s">
        <v>5354</v>
      </c>
      <c r="D5275">
        <v>4314</v>
      </c>
    </row>
    <row r="5276" spans="1:4" x14ac:dyDescent="0.2">
      <c r="A5276" t="s">
        <v>5359</v>
      </c>
      <c r="B5276" t="s">
        <v>5062</v>
      </c>
      <c r="C5276" t="s">
        <v>5354</v>
      </c>
      <c r="D5276">
        <v>21441</v>
      </c>
    </row>
    <row r="5277" spans="1:4" x14ac:dyDescent="0.2">
      <c r="A5277" t="s">
        <v>5360</v>
      </c>
      <c r="B5277" t="s">
        <v>5062</v>
      </c>
      <c r="C5277" t="s">
        <v>5354</v>
      </c>
      <c r="D5277">
        <v>5309</v>
      </c>
    </row>
    <row r="5278" spans="1:4" x14ac:dyDescent="0.2">
      <c r="A5278" t="s">
        <v>5361</v>
      </c>
      <c r="B5278" t="s">
        <v>5062</v>
      </c>
      <c r="C5278" t="s">
        <v>5354</v>
      </c>
      <c r="D5278">
        <v>5783</v>
      </c>
    </row>
    <row r="5279" spans="1:4" x14ac:dyDescent="0.2">
      <c r="A5279" t="s">
        <v>5362</v>
      </c>
      <c r="B5279" t="s">
        <v>5062</v>
      </c>
      <c r="C5279" t="s">
        <v>5354</v>
      </c>
      <c r="D5279">
        <v>2379</v>
      </c>
    </row>
    <row r="5280" spans="1:4" x14ac:dyDescent="0.2">
      <c r="A5280" t="s">
        <v>5363</v>
      </c>
      <c r="B5280" t="s">
        <v>5062</v>
      </c>
      <c r="C5280" t="s">
        <v>5354</v>
      </c>
      <c r="D5280">
        <v>7386</v>
      </c>
    </row>
    <row r="5281" spans="1:4" x14ac:dyDescent="0.2">
      <c r="A5281" t="s">
        <v>5364</v>
      </c>
      <c r="B5281" t="s">
        <v>5062</v>
      </c>
      <c r="C5281" t="s">
        <v>5354</v>
      </c>
      <c r="D5281">
        <v>4461</v>
      </c>
    </row>
    <row r="5282" spans="1:4" x14ac:dyDescent="0.2">
      <c r="A5282" t="s">
        <v>5365</v>
      </c>
      <c r="B5282" t="s">
        <v>5062</v>
      </c>
      <c r="C5282" t="s">
        <v>5354</v>
      </c>
      <c r="D5282">
        <v>2650</v>
      </c>
    </row>
    <row r="5283" spans="1:4" x14ac:dyDescent="0.2">
      <c r="A5283" t="s">
        <v>5366</v>
      </c>
      <c r="B5283" t="s">
        <v>5062</v>
      </c>
      <c r="C5283" t="s">
        <v>5354</v>
      </c>
      <c r="D5283">
        <v>778</v>
      </c>
    </row>
    <row r="5284" spans="1:4" x14ac:dyDescent="0.2">
      <c r="A5284" t="s">
        <v>5367</v>
      </c>
      <c r="B5284" t="s">
        <v>5062</v>
      </c>
      <c r="C5284" t="s">
        <v>5354</v>
      </c>
      <c r="D5284">
        <v>8811</v>
      </c>
    </row>
    <row r="5285" spans="1:4" x14ac:dyDescent="0.2">
      <c r="A5285" t="s">
        <v>5368</v>
      </c>
      <c r="B5285" t="s">
        <v>5062</v>
      </c>
      <c r="C5285" t="s">
        <v>5354</v>
      </c>
      <c r="D5285">
        <v>2807</v>
      </c>
    </row>
    <row r="5286" spans="1:4" x14ac:dyDescent="0.2">
      <c r="A5286" t="s">
        <v>5369</v>
      </c>
      <c r="B5286" t="s">
        <v>5062</v>
      </c>
      <c r="C5286" t="s">
        <v>5354</v>
      </c>
      <c r="D5286">
        <v>1749</v>
      </c>
    </row>
    <row r="5287" spans="1:4" x14ac:dyDescent="0.2">
      <c r="A5287" t="s">
        <v>5370</v>
      </c>
      <c r="B5287" t="s">
        <v>5062</v>
      </c>
      <c r="C5287" t="s">
        <v>5354</v>
      </c>
      <c r="D5287">
        <v>641</v>
      </c>
    </row>
    <row r="5288" spans="1:4" x14ac:dyDescent="0.2">
      <c r="A5288" t="s">
        <v>5371</v>
      </c>
      <c r="B5288" t="s">
        <v>5062</v>
      </c>
      <c r="C5288" t="s">
        <v>5354</v>
      </c>
      <c r="D5288">
        <v>2867</v>
      </c>
    </row>
    <row r="5289" spans="1:4" x14ac:dyDescent="0.2">
      <c r="A5289" t="s">
        <v>5372</v>
      </c>
      <c r="B5289" t="s">
        <v>5062</v>
      </c>
      <c r="C5289" t="s">
        <v>5354</v>
      </c>
      <c r="D5289">
        <v>33658</v>
      </c>
    </row>
    <row r="5290" spans="1:4" x14ac:dyDescent="0.2">
      <c r="A5290" t="s">
        <v>5373</v>
      </c>
      <c r="B5290" t="s">
        <v>5062</v>
      </c>
      <c r="C5290" t="s">
        <v>5354</v>
      </c>
      <c r="D5290">
        <v>3533</v>
      </c>
    </row>
    <row r="5291" spans="1:4" x14ac:dyDescent="0.2">
      <c r="A5291" t="s">
        <v>5374</v>
      </c>
      <c r="B5291" t="s">
        <v>5062</v>
      </c>
      <c r="C5291" t="s">
        <v>5354</v>
      </c>
      <c r="D5291">
        <v>902</v>
      </c>
    </row>
    <row r="5292" spans="1:4" x14ac:dyDescent="0.2">
      <c r="A5292" t="s">
        <v>5375</v>
      </c>
      <c r="B5292" t="s">
        <v>5062</v>
      </c>
      <c r="C5292" t="s">
        <v>5354</v>
      </c>
      <c r="D5292">
        <v>3969</v>
      </c>
    </row>
    <row r="5293" spans="1:4" x14ac:dyDescent="0.2">
      <c r="A5293" t="s">
        <v>5376</v>
      </c>
      <c r="B5293" t="s">
        <v>5062</v>
      </c>
      <c r="C5293" t="s">
        <v>5354</v>
      </c>
      <c r="D5293">
        <v>4903</v>
      </c>
    </row>
    <row r="5294" spans="1:4" x14ac:dyDescent="0.2">
      <c r="A5294" t="s">
        <v>5377</v>
      </c>
      <c r="B5294" t="s">
        <v>5062</v>
      </c>
      <c r="C5294" t="s">
        <v>5354</v>
      </c>
      <c r="D5294">
        <v>23098</v>
      </c>
    </row>
    <row r="5295" spans="1:4" x14ac:dyDescent="0.2">
      <c r="A5295" t="s">
        <v>5378</v>
      </c>
      <c r="B5295" t="s">
        <v>5062</v>
      </c>
      <c r="C5295" t="s">
        <v>5354</v>
      </c>
      <c r="D5295">
        <v>8740</v>
      </c>
    </row>
    <row r="5296" spans="1:4" x14ac:dyDescent="0.2">
      <c r="A5296" t="s">
        <v>5379</v>
      </c>
      <c r="B5296" t="s">
        <v>5062</v>
      </c>
      <c r="C5296" t="s">
        <v>5354</v>
      </c>
      <c r="D5296">
        <v>7744</v>
      </c>
    </row>
    <row r="5297" spans="1:4" x14ac:dyDescent="0.2">
      <c r="A5297" t="s">
        <v>5380</v>
      </c>
      <c r="B5297" t="s">
        <v>5062</v>
      </c>
      <c r="C5297" t="s">
        <v>5354</v>
      </c>
      <c r="D5297">
        <v>1853</v>
      </c>
    </row>
    <row r="5298" spans="1:4" x14ac:dyDescent="0.2">
      <c r="A5298" t="s">
        <v>5381</v>
      </c>
      <c r="B5298" t="s">
        <v>5062</v>
      </c>
      <c r="C5298" t="s">
        <v>5354</v>
      </c>
      <c r="D5298">
        <v>975</v>
      </c>
    </row>
    <row r="5299" spans="1:4" x14ac:dyDescent="0.2">
      <c r="A5299" t="s">
        <v>5382</v>
      </c>
      <c r="B5299" t="s">
        <v>5062</v>
      </c>
      <c r="C5299" t="s">
        <v>5354</v>
      </c>
      <c r="D5299">
        <v>744</v>
      </c>
    </row>
    <row r="5300" spans="1:4" x14ac:dyDescent="0.2">
      <c r="A5300" t="s">
        <v>5383</v>
      </c>
      <c r="B5300" t="s">
        <v>5062</v>
      </c>
      <c r="C5300" t="s">
        <v>5354</v>
      </c>
      <c r="D5300">
        <v>1671</v>
      </c>
    </row>
    <row r="5301" spans="1:4" x14ac:dyDescent="0.2">
      <c r="A5301" t="s">
        <v>5384</v>
      </c>
      <c r="B5301" t="s">
        <v>5062</v>
      </c>
      <c r="C5301" t="s">
        <v>5354</v>
      </c>
      <c r="D5301">
        <v>3903</v>
      </c>
    </row>
    <row r="5302" spans="1:4" x14ac:dyDescent="0.2">
      <c r="A5302" t="s">
        <v>5385</v>
      </c>
      <c r="B5302" t="s">
        <v>5062</v>
      </c>
      <c r="C5302" t="s">
        <v>5354</v>
      </c>
      <c r="D5302">
        <v>567</v>
      </c>
    </row>
    <row r="5303" spans="1:4" x14ac:dyDescent="0.2">
      <c r="A5303" t="s">
        <v>5386</v>
      </c>
      <c r="B5303" t="s">
        <v>5062</v>
      </c>
      <c r="C5303" t="s">
        <v>5354</v>
      </c>
      <c r="D5303">
        <v>20966</v>
      </c>
    </row>
    <row r="5304" spans="1:4" x14ac:dyDescent="0.2">
      <c r="A5304" t="s">
        <v>5387</v>
      </c>
      <c r="B5304" t="s">
        <v>5062</v>
      </c>
      <c r="C5304" t="s">
        <v>5354</v>
      </c>
      <c r="D5304">
        <v>551</v>
      </c>
    </row>
    <row r="5305" spans="1:4" x14ac:dyDescent="0.2">
      <c r="A5305" t="s">
        <v>5388</v>
      </c>
      <c r="B5305" t="s">
        <v>5062</v>
      </c>
      <c r="C5305" t="s">
        <v>5354</v>
      </c>
      <c r="D5305">
        <v>9645</v>
      </c>
    </row>
    <row r="5306" spans="1:4" x14ac:dyDescent="0.2">
      <c r="A5306" t="s">
        <v>5389</v>
      </c>
      <c r="B5306" t="s">
        <v>5062</v>
      </c>
      <c r="C5306" t="s">
        <v>5354</v>
      </c>
      <c r="D5306">
        <v>2993</v>
      </c>
    </row>
    <row r="5307" spans="1:4" x14ac:dyDescent="0.2">
      <c r="A5307" t="s">
        <v>5390</v>
      </c>
      <c r="B5307" t="s">
        <v>5062</v>
      </c>
      <c r="C5307" t="s">
        <v>5354</v>
      </c>
      <c r="D5307">
        <v>1318</v>
      </c>
    </row>
    <row r="5308" spans="1:4" x14ac:dyDescent="0.2">
      <c r="A5308" t="s">
        <v>5391</v>
      </c>
      <c r="B5308" t="s">
        <v>5062</v>
      </c>
      <c r="C5308" t="s">
        <v>5354</v>
      </c>
      <c r="D5308">
        <v>46649</v>
      </c>
    </row>
    <row r="5309" spans="1:4" x14ac:dyDescent="0.2">
      <c r="A5309" t="s">
        <v>5392</v>
      </c>
      <c r="B5309" t="s">
        <v>5062</v>
      </c>
      <c r="C5309" t="s">
        <v>5354</v>
      </c>
      <c r="D5309">
        <v>2180</v>
      </c>
    </row>
    <row r="5310" spans="1:4" x14ac:dyDescent="0.2">
      <c r="A5310" t="s">
        <v>5393</v>
      </c>
      <c r="B5310" t="s">
        <v>5062</v>
      </c>
      <c r="C5310" t="s">
        <v>5354</v>
      </c>
      <c r="D5310">
        <v>1246</v>
      </c>
    </row>
    <row r="5311" spans="1:4" x14ac:dyDescent="0.2">
      <c r="A5311" t="s">
        <v>5394</v>
      </c>
      <c r="B5311" t="s">
        <v>5062</v>
      </c>
      <c r="C5311" t="s">
        <v>5354</v>
      </c>
      <c r="D5311">
        <v>2343</v>
      </c>
    </row>
    <row r="5312" spans="1:4" x14ac:dyDescent="0.2">
      <c r="A5312" t="s">
        <v>5395</v>
      </c>
      <c r="B5312" t="s">
        <v>5062</v>
      </c>
      <c r="C5312" t="s">
        <v>5354</v>
      </c>
      <c r="D5312">
        <v>1658</v>
      </c>
    </row>
    <row r="5313" spans="1:4" x14ac:dyDescent="0.2">
      <c r="A5313" t="s">
        <v>5396</v>
      </c>
      <c r="B5313" t="s">
        <v>5062</v>
      </c>
      <c r="C5313" t="s">
        <v>5354</v>
      </c>
      <c r="D5313">
        <v>11963</v>
      </c>
    </row>
    <row r="5314" spans="1:4" x14ac:dyDescent="0.2">
      <c r="A5314" t="s">
        <v>5397</v>
      </c>
      <c r="B5314" t="s">
        <v>5062</v>
      </c>
      <c r="C5314" t="s">
        <v>5354</v>
      </c>
      <c r="D5314">
        <v>12882</v>
      </c>
    </row>
    <row r="5315" spans="1:4" x14ac:dyDescent="0.2">
      <c r="A5315" t="s">
        <v>5398</v>
      </c>
      <c r="B5315" t="s">
        <v>5062</v>
      </c>
      <c r="C5315" t="s">
        <v>5354</v>
      </c>
      <c r="D5315">
        <v>3267</v>
      </c>
    </row>
    <row r="5316" spans="1:4" x14ac:dyDescent="0.2">
      <c r="A5316" t="s">
        <v>5399</v>
      </c>
      <c r="B5316" t="s">
        <v>5062</v>
      </c>
      <c r="C5316" t="s">
        <v>5354</v>
      </c>
      <c r="D5316">
        <v>8146</v>
      </c>
    </row>
    <row r="5317" spans="1:4" x14ac:dyDescent="0.2">
      <c r="A5317" t="s">
        <v>5400</v>
      </c>
      <c r="B5317" t="s">
        <v>5062</v>
      </c>
      <c r="C5317" t="s">
        <v>5354</v>
      </c>
      <c r="D5317">
        <v>1528</v>
      </c>
    </row>
    <row r="5318" spans="1:4" x14ac:dyDescent="0.2">
      <c r="A5318" t="s">
        <v>5401</v>
      </c>
      <c r="B5318" t="s">
        <v>5062</v>
      </c>
      <c r="C5318" t="s">
        <v>5354</v>
      </c>
      <c r="D5318">
        <v>3084</v>
      </c>
    </row>
    <row r="5319" spans="1:4" x14ac:dyDescent="0.2">
      <c r="A5319" t="s">
        <v>5402</v>
      </c>
      <c r="B5319" t="s">
        <v>5062</v>
      </c>
      <c r="C5319" t="s">
        <v>5354</v>
      </c>
      <c r="D5319">
        <v>1552</v>
      </c>
    </row>
    <row r="5320" spans="1:4" x14ac:dyDescent="0.2">
      <c r="A5320" t="s">
        <v>5403</v>
      </c>
      <c r="B5320" t="s">
        <v>5062</v>
      </c>
      <c r="C5320" t="s">
        <v>5354</v>
      </c>
      <c r="D5320">
        <v>1255</v>
      </c>
    </row>
    <row r="5321" spans="1:4" x14ac:dyDescent="0.2">
      <c r="A5321" t="s">
        <v>5404</v>
      </c>
      <c r="B5321" t="s">
        <v>5062</v>
      </c>
      <c r="C5321" t="s">
        <v>5354</v>
      </c>
      <c r="D5321">
        <v>3004</v>
      </c>
    </row>
    <row r="5322" spans="1:4" x14ac:dyDescent="0.2">
      <c r="A5322" t="s">
        <v>5405</v>
      </c>
      <c r="B5322" t="s">
        <v>5062</v>
      </c>
      <c r="C5322" t="s">
        <v>5354</v>
      </c>
      <c r="D5322">
        <v>6036</v>
      </c>
    </row>
    <row r="5323" spans="1:4" x14ac:dyDescent="0.2">
      <c r="A5323" t="s">
        <v>5406</v>
      </c>
      <c r="B5323" t="s">
        <v>5062</v>
      </c>
      <c r="C5323" t="s">
        <v>5354</v>
      </c>
      <c r="D5323">
        <v>4657</v>
      </c>
    </row>
    <row r="5324" spans="1:4" x14ac:dyDescent="0.2">
      <c r="A5324" t="s">
        <v>5407</v>
      </c>
      <c r="B5324" t="s">
        <v>5062</v>
      </c>
      <c r="C5324" t="s">
        <v>5354</v>
      </c>
      <c r="D5324">
        <v>2558</v>
      </c>
    </row>
    <row r="5325" spans="1:4" x14ac:dyDescent="0.2">
      <c r="A5325" t="s">
        <v>5408</v>
      </c>
      <c r="B5325" t="s">
        <v>5062</v>
      </c>
      <c r="C5325" t="s">
        <v>5354</v>
      </c>
      <c r="D5325">
        <v>4303</v>
      </c>
    </row>
    <row r="5326" spans="1:4" x14ac:dyDescent="0.2">
      <c r="A5326" t="s">
        <v>5409</v>
      </c>
      <c r="B5326" t="s">
        <v>5062</v>
      </c>
      <c r="C5326" t="s">
        <v>5354</v>
      </c>
      <c r="D5326">
        <v>13223</v>
      </c>
    </row>
    <row r="5327" spans="1:4" x14ac:dyDescent="0.2">
      <c r="A5327" t="s">
        <v>5410</v>
      </c>
      <c r="B5327" t="s">
        <v>5062</v>
      </c>
      <c r="C5327" t="s">
        <v>5354</v>
      </c>
      <c r="D5327">
        <v>1217</v>
      </c>
    </row>
    <row r="5328" spans="1:4" x14ac:dyDescent="0.2">
      <c r="A5328" t="s">
        <v>5411</v>
      </c>
      <c r="B5328" t="s">
        <v>5062</v>
      </c>
      <c r="C5328" t="s">
        <v>5354</v>
      </c>
      <c r="D5328">
        <v>5346</v>
      </c>
    </row>
    <row r="5329" spans="1:4" x14ac:dyDescent="0.2">
      <c r="A5329" t="s">
        <v>5412</v>
      </c>
      <c r="B5329" t="s">
        <v>5062</v>
      </c>
      <c r="C5329" t="s">
        <v>5354</v>
      </c>
      <c r="D5329">
        <v>971</v>
      </c>
    </row>
    <row r="5330" spans="1:4" x14ac:dyDescent="0.2">
      <c r="A5330" t="s">
        <v>5413</v>
      </c>
      <c r="B5330" t="s">
        <v>5062</v>
      </c>
      <c r="C5330" t="s">
        <v>5354</v>
      </c>
      <c r="D5330">
        <v>7536</v>
      </c>
    </row>
    <row r="5331" spans="1:4" x14ac:dyDescent="0.2">
      <c r="A5331" t="s">
        <v>5414</v>
      </c>
      <c r="B5331" t="s">
        <v>5062</v>
      </c>
      <c r="C5331" t="s">
        <v>5354</v>
      </c>
      <c r="D5331">
        <v>361</v>
      </c>
    </row>
    <row r="5332" spans="1:4" x14ac:dyDescent="0.2">
      <c r="A5332" t="s">
        <v>5415</v>
      </c>
      <c r="B5332" t="s">
        <v>5062</v>
      </c>
      <c r="C5332" t="s">
        <v>5354</v>
      </c>
      <c r="D5332">
        <v>2122</v>
      </c>
    </row>
    <row r="5333" spans="1:4" x14ac:dyDescent="0.2">
      <c r="A5333" t="s">
        <v>5416</v>
      </c>
      <c r="B5333" t="s">
        <v>5062</v>
      </c>
      <c r="C5333" t="s">
        <v>5354</v>
      </c>
      <c r="D5333">
        <v>3166</v>
      </c>
    </row>
    <row r="5334" spans="1:4" x14ac:dyDescent="0.2">
      <c r="A5334" t="s">
        <v>5417</v>
      </c>
      <c r="B5334" t="s">
        <v>5062</v>
      </c>
      <c r="C5334" t="s">
        <v>5354</v>
      </c>
      <c r="D5334">
        <v>3410</v>
      </c>
    </row>
    <row r="5335" spans="1:4" x14ac:dyDescent="0.2">
      <c r="A5335" t="s">
        <v>5418</v>
      </c>
      <c r="B5335" t="s">
        <v>5062</v>
      </c>
      <c r="C5335" t="s">
        <v>5354</v>
      </c>
      <c r="D5335">
        <v>994</v>
      </c>
    </row>
    <row r="5336" spans="1:4" x14ac:dyDescent="0.2">
      <c r="A5336" t="s">
        <v>5419</v>
      </c>
      <c r="B5336" t="s">
        <v>5062</v>
      </c>
      <c r="C5336" t="s">
        <v>5354</v>
      </c>
      <c r="D5336">
        <v>1566</v>
      </c>
    </row>
    <row r="5337" spans="1:4" x14ac:dyDescent="0.2">
      <c r="A5337" t="s">
        <v>5420</v>
      </c>
      <c r="B5337" t="s">
        <v>5062</v>
      </c>
      <c r="C5337" t="s">
        <v>5354</v>
      </c>
      <c r="D5337">
        <v>1931</v>
      </c>
    </row>
    <row r="5338" spans="1:4" x14ac:dyDescent="0.2">
      <c r="A5338" t="s">
        <v>5421</v>
      </c>
      <c r="B5338" t="s">
        <v>5062</v>
      </c>
      <c r="C5338" t="s">
        <v>5354</v>
      </c>
      <c r="D5338">
        <v>6227</v>
      </c>
    </row>
    <row r="5339" spans="1:4" x14ac:dyDescent="0.2">
      <c r="A5339" t="s">
        <v>5422</v>
      </c>
      <c r="B5339" t="s">
        <v>5062</v>
      </c>
      <c r="C5339" t="s">
        <v>5354</v>
      </c>
      <c r="D5339">
        <v>1410</v>
      </c>
    </row>
    <row r="5340" spans="1:4" x14ac:dyDescent="0.2">
      <c r="A5340" t="s">
        <v>5423</v>
      </c>
      <c r="B5340" t="s">
        <v>5062</v>
      </c>
      <c r="C5340" t="s">
        <v>5354</v>
      </c>
      <c r="D5340">
        <v>2679</v>
      </c>
    </row>
    <row r="5341" spans="1:4" x14ac:dyDescent="0.2">
      <c r="A5341" t="s">
        <v>5424</v>
      </c>
      <c r="B5341" t="s">
        <v>5062</v>
      </c>
      <c r="C5341" t="s">
        <v>5354</v>
      </c>
      <c r="D5341">
        <v>3069</v>
      </c>
    </row>
    <row r="5342" spans="1:4" x14ac:dyDescent="0.2">
      <c r="A5342" t="s">
        <v>5425</v>
      </c>
      <c r="B5342" t="s">
        <v>5062</v>
      </c>
      <c r="C5342" t="s">
        <v>5354</v>
      </c>
      <c r="D5342">
        <v>792</v>
      </c>
    </row>
    <row r="5343" spans="1:4" x14ac:dyDescent="0.2">
      <c r="A5343" t="s">
        <v>5426</v>
      </c>
      <c r="B5343" t="s">
        <v>5062</v>
      </c>
      <c r="C5343" t="s">
        <v>5354</v>
      </c>
      <c r="D5343">
        <v>2623</v>
      </c>
    </row>
    <row r="5344" spans="1:4" x14ac:dyDescent="0.2">
      <c r="A5344" t="s">
        <v>5427</v>
      </c>
      <c r="B5344" t="s">
        <v>5062</v>
      </c>
      <c r="C5344" t="s">
        <v>5354</v>
      </c>
      <c r="D5344">
        <v>26247</v>
      </c>
    </row>
    <row r="5345" spans="1:4" x14ac:dyDescent="0.2">
      <c r="A5345" t="s">
        <v>5428</v>
      </c>
      <c r="B5345" t="s">
        <v>5062</v>
      </c>
      <c r="C5345" t="s">
        <v>5354</v>
      </c>
      <c r="D5345">
        <v>2501</v>
      </c>
    </row>
    <row r="5346" spans="1:4" x14ac:dyDescent="0.2">
      <c r="A5346" t="s">
        <v>5429</v>
      </c>
      <c r="B5346" t="s">
        <v>5062</v>
      </c>
      <c r="C5346" t="s">
        <v>5354</v>
      </c>
      <c r="D5346">
        <v>4893</v>
      </c>
    </row>
    <row r="5347" spans="1:4" x14ac:dyDescent="0.2">
      <c r="A5347" t="s">
        <v>5430</v>
      </c>
      <c r="B5347" t="s">
        <v>5062</v>
      </c>
      <c r="C5347" t="s">
        <v>5354</v>
      </c>
      <c r="D5347">
        <v>460</v>
      </c>
    </row>
    <row r="5348" spans="1:4" x14ac:dyDescent="0.2">
      <c r="A5348" t="s">
        <v>5431</v>
      </c>
      <c r="B5348" t="s">
        <v>5062</v>
      </c>
      <c r="C5348" t="s">
        <v>5354</v>
      </c>
      <c r="D5348">
        <v>1388</v>
      </c>
    </row>
    <row r="5349" spans="1:4" x14ac:dyDescent="0.2">
      <c r="A5349" t="s">
        <v>5432</v>
      </c>
      <c r="B5349" t="s">
        <v>5062</v>
      </c>
      <c r="C5349" t="s">
        <v>5354</v>
      </c>
      <c r="D5349">
        <v>4608</v>
      </c>
    </row>
    <row r="5350" spans="1:4" x14ac:dyDescent="0.2">
      <c r="A5350" t="s">
        <v>5433</v>
      </c>
      <c r="B5350" t="s">
        <v>5062</v>
      </c>
      <c r="C5350" t="s">
        <v>5354</v>
      </c>
      <c r="D5350">
        <v>1853</v>
      </c>
    </row>
    <row r="5351" spans="1:4" x14ac:dyDescent="0.2">
      <c r="A5351" t="s">
        <v>5434</v>
      </c>
      <c r="B5351" t="s">
        <v>5062</v>
      </c>
      <c r="C5351" t="s">
        <v>5354</v>
      </c>
      <c r="D5351">
        <v>1693</v>
      </c>
    </row>
    <row r="5352" spans="1:4" x14ac:dyDescent="0.2">
      <c r="A5352" t="s">
        <v>5435</v>
      </c>
      <c r="B5352" t="s">
        <v>5062</v>
      </c>
      <c r="C5352" t="s">
        <v>5354</v>
      </c>
      <c r="D5352">
        <v>2800</v>
      </c>
    </row>
    <row r="5353" spans="1:4" x14ac:dyDescent="0.2">
      <c r="A5353" t="s">
        <v>5436</v>
      </c>
      <c r="B5353" t="s">
        <v>5062</v>
      </c>
      <c r="C5353" t="s">
        <v>5354</v>
      </c>
      <c r="D5353">
        <v>1002</v>
      </c>
    </row>
    <row r="5354" spans="1:4" x14ac:dyDescent="0.2">
      <c r="A5354" t="s">
        <v>5437</v>
      </c>
      <c r="B5354" t="s">
        <v>5062</v>
      </c>
      <c r="C5354" t="s">
        <v>5354</v>
      </c>
      <c r="D5354">
        <v>1671</v>
      </c>
    </row>
    <row r="5355" spans="1:4" x14ac:dyDescent="0.2">
      <c r="A5355" t="s">
        <v>5438</v>
      </c>
      <c r="B5355" t="s">
        <v>5062</v>
      </c>
      <c r="C5355" t="s">
        <v>5354</v>
      </c>
      <c r="D5355">
        <v>20763</v>
      </c>
    </row>
    <row r="5356" spans="1:4" x14ac:dyDescent="0.2">
      <c r="A5356" t="s">
        <v>5439</v>
      </c>
      <c r="B5356" t="s">
        <v>5062</v>
      </c>
      <c r="C5356" t="s">
        <v>5354</v>
      </c>
      <c r="D5356">
        <v>806</v>
      </c>
    </row>
    <row r="5357" spans="1:4" x14ac:dyDescent="0.2">
      <c r="A5357" t="s">
        <v>5440</v>
      </c>
      <c r="B5357" t="s">
        <v>5062</v>
      </c>
      <c r="C5357" t="s">
        <v>5354</v>
      </c>
      <c r="D5357">
        <v>2256</v>
      </c>
    </row>
    <row r="5358" spans="1:4" x14ac:dyDescent="0.2">
      <c r="A5358" t="s">
        <v>5441</v>
      </c>
      <c r="B5358" t="s">
        <v>5062</v>
      </c>
      <c r="C5358" t="s">
        <v>5354</v>
      </c>
      <c r="D5358">
        <v>1286</v>
      </c>
    </row>
    <row r="5359" spans="1:4" x14ac:dyDescent="0.2">
      <c r="A5359" t="s">
        <v>5442</v>
      </c>
      <c r="B5359" t="s">
        <v>5062</v>
      </c>
      <c r="C5359" t="s">
        <v>5354</v>
      </c>
      <c r="D5359">
        <v>2639</v>
      </c>
    </row>
    <row r="5360" spans="1:4" x14ac:dyDescent="0.2">
      <c r="A5360" t="s">
        <v>5443</v>
      </c>
      <c r="B5360" t="s">
        <v>5062</v>
      </c>
      <c r="C5360" t="s">
        <v>5354</v>
      </c>
      <c r="D5360">
        <v>1707</v>
      </c>
    </row>
    <row r="5361" spans="1:4" x14ac:dyDescent="0.2">
      <c r="A5361" t="s">
        <v>5444</v>
      </c>
      <c r="B5361" t="s">
        <v>5062</v>
      </c>
      <c r="C5361" t="s">
        <v>5354</v>
      </c>
      <c r="D5361">
        <v>372</v>
      </c>
    </row>
    <row r="5362" spans="1:4" x14ac:dyDescent="0.2">
      <c r="A5362" t="s">
        <v>5445</v>
      </c>
      <c r="B5362" t="s">
        <v>5446</v>
      </c>
      <c r="C5362" t="s">
        <v>5447</v>
      </c>
      <c r="D5362">
        <v>351</v>
      </c>
    </row>
    <row r="5363" spans="1:4" x14ac:dyDescent="0.2">
      <c r="A5363" t="s">
        <v>5448</v>
      </c>
      <c r="B5363" t="s">
        <v>5446</v>
      </c>
      <c r="C5363" t="s">
        <v>5447</v>
      </c>
      <c r="D5363">
        <v>1458</v>
      </c>
    </row>
    <row r="5364" spans="1:4" x14ac:dyDescent="0.2">
      <c r="A5364" t="s">
        <v>5449</v>
      </c>
      <c r="B5364" t="s">
        <v>5446</v>
      </c>
      <c r="C5364" t="s">
        <v>5447</v>
      </c>
      <c r="D5364">
        <v>785</v>
      </c>
    </row>
    <row r="5365" spans="1:4" x14ac:dyDescent="0.2">
      <c r="A5365" t="s">
        <v>5450</v>
      </c>
      <c r="B5365" t="s">
        <v>5446</v>
      </c>
      <c r="C5365" t="s">
        <v>5447</v>
      </c>
      <c r="D5365">
        <v>368</v>
      </c>
    </row>
    <row r="5366" spans="1:4" x14ac:dyDescent="0.2">
      <c r="A5366" t="s">
        <v>5451</v>
      </c>
      <c r="B5366" t="s">
        <v>5446</v>
      </c>
      <c r="C5366" t="s">
        <v>5447</v>
      </c>
      <c r="D5366">
        <v>1153</v>
      </c>
    </row>
    <row r="5367" spans="1:4" x14ac:dyDescent="0.2">
      <c r="A5367" t="s">
        <v>5452</v>
      </c>
      <c r="B5367" t="s">
        <v>5446</v>
      </c>
      <c r="C5367" t="s">
        <v>5447</v>
      </c>
      <c r="D5367">
        <v>40744</v>
      </c>
    </row>
    <row r="5368" spans="1:4" x14ac:dyDescent="0.2">
      <c r="A5368" t="s">
        <v>5453</v>
      </c>
      <c r="B5368" t="s">
        <v>5446</v>
      </c>
      <c r="C5368" t="s">
        <v>5447</v>
      </c>
      <c r="D5368">
        <v>3655</v>
      </c>
    </row>
    <row r="5369" spans="1:4" x14ac:dyDescent="0.2">
      <c r="A5369" t="s">
        <v>5454</v>
      </c>
      <c r="B5369" t="s">
        <v>5446</v>
      </c>
      <c r="C5369" t="s">
        <v>5447</v>
      </c>
      <c r="D5369">
        <v>679</v>
      </c>
    </row>
    <row r="5370" spans="1:4" x14ac:dyDescent="0.2">
      <c r="A5370" t="s">
        <v>5455</v>
      </c>
      <c r="B5370" t="s">
        <v>5446</v>
      </c>
      <c r="C5370" t="s">
        <v>5447</v>
      </c>
      <c r="D5370">
        <v>1853</v>
      </c>
    </row>
    <row r="5371" spans="1:4" x14ac:dyDescent="0.2">
      <c r="A5371" t="s">
        <v>5456</v>
      </c>
      <c r="B5371" t="s">
        <v>5446</v>
      </c>
      <c r="C5371" t="s">
        <v>5447</v>
      </c>
      <c r="D5371">
        <v>726</v>
      </c>
    </row>
    <row r="5372" spans="1:4" x14ac:dyDescent="0.2">
      <c r="A5372" t="s">
        <v>5457</v>
      </c>
      <c r="B5372" t="s">
        <v>5446</v>
      </c>
      <c r="C5372" t="s">
        <v>5447</v>
      </c>
      <c r="D5372">
        <v>261</v>
      </c>
    </row>
    <row r="5373" spans="1:4" x14ac:dyDescent="0.2">
      <c r="A5373" t="s">
        <v>5458</v>
      </c>
      <c r="B5373" t="s">
        <v>5446</v>
      </c>
      <c r="C5373" t="s">
        <v>5447</v>
      </c>
      <c r="D5373">
        <v>1106</v>
      </c>
    </row>
    <row r="5374" spans="1:4" x14ac:dyDescent="0.2">
      <c r="A5374" t="s">
        <v>5459</v>
      </c>
      <c r="B5374" t="s">
        <v>5446</v>
      </c>
      <c r="C5374" t="s">
        <v>5447</v>
      </c>
      <c r="D5374">
        <v>1383</v>
      </c>
    </row>
    <row r="5375" spans="1:4" x14ac:dyDescent="0.2">
      <c r="A5375" t="s">
        <v>5460</v>
      </c>
      <c r="B5375" t="s">
        <v>5446</v>
      </c>
      <c r="C5375" t="s">
        <v>5447</v>
      </c>
      <c r="D5375">
        <v>137</v>
      </c>
    </row>
    <row r="5376" spans="1:4" x14ac:dyDescent="0.2">
      <c r="A5376" t="s">
        <v>5461</v>
      </c>
      <c r="B5376" t="s">
        <v>5446</v>
      </c>
      <c r="C5376" t="s">
        <v>5447</v>
      </c>
      <c r="D5376">
        <v>847</v>
      </c>
    </row>
    <row r="5377" spans="1:4" x14ac:dyDescent="0.2">
      <c r="A5377" t="s">
        <v>5462</v>
      </c>
      <c r="B5377" t="s">
        <v>5446</v>
      </c>
      <c r="C5377" t="s">
        <v>5447</v>
      </c>
      <c r="D5377">
        <v>586</v>
      </c>
    </row>
    <row r="5378" spans="1:4" x14ac:dyDescent="0.2">
      <c r="A5378" t="s">
        <v>5463</v>
      </c>
      <c r="B5378" t="s">
        <v>5446</v>
      </c>
      <c r="C5378" t="s">
        <v>5447</v>
      </c>
      <c r="D5378">
        <v>1023</v>
      </c>
    </row>
    <row r="5379" spans="1:4" x14ac:dyDescent="0.2">
      <c r="A5379" t="s">
        <v>5464</v>
      </c>
      <c r="B5379" t="s">
        <v>5446</v>
      </c>
      <c r="C5379" t="s">
        <v>5447</v>
      </c>
      <c r="D5379">
        <v>282</v>
      </c>
    </row>
    <row r="5380" spans="1:4" x14ac:dyDescent="0.2">
      <c r="A5380" t="s">
        <v>5465</v>
      </c>
      <c r="B5380" t="s">
        <v>5446</v>
      </c>
      <c r="C5380" t="s">
        <v>5447</v>
      </c>
      <c r="D5380">
        <v>895</v>
      </c>
    </row>
    <row r="5381" spans="1:4" x14ac:dyDescent="0.2">
      <c r="A5381" t="s">
        <v>5466</v>
      </c>
      <c r="B5381" t="s">
        <v>5446</v>
      </c>
      <c r="C5381" t="s">
        <v>5447</v>
      </c>
      <c r="D5381">
        <v>5341</v>
      </c>
    </row>
    <row r="5382" spans="1:4" x14ac:dyDescent="0.2">
      <c r="A5382" t="s">
        <v>5467</v>
      </c>
      <c r="B5382" t="s">
        <v>5446</v>
      </c>
      <c r="C5382" t="s">
        <v>5447</v>
      </c>
      <c r="D5382">
        <v>680</v>
      </c>
    </row>
    <row r="5383" spans="1:4" x14ac:dyDescent="0.2">
      <c r="A5383" t="s">
        <v>5468</v>
      </c>
      <c r="B5383" t="s">
        <v>5446</v>
      </c>
      <c r="C5383" t="s">
        <v>5447</v>
      </c>
      <c r="D5383">
        <v>235</v>
      </c>
    </row>
    <row r="5384" spans="1:4" x14ac:dyDescent="0.2">
      <c r="A5384" t="s">
        <v>5469</v>
      </c>
      <c r="B5384" t="s">
        <v>5446</v>
      </c>
      <c r="C5384" t="s">
        <v>5447</v>
      </c>
      <c r="D5384">
        <v>551</v>
      </c>
    </row>
    <row r="5385" spans="1:4" x14ac:dyDescent="0.2">
      <c r="A5385" t="s">
        <v>5470</v>
      </c>
      <c r="B5385" t="s">
        <v>5446</v>
      </c>
      <c r="C5385" t="s">
        <v>5447</v>
      </c>
      <c r="D5385">
        <v>85</v>
      </c>
    </row>
    <row r="5386" spans="1:4" x14ac:dyDescent="0.2">
      <c r="A5386" t="s">
        <v>5471</v>
      </c>
      <c r="B5386" t="s">
        <v>5446</v>
      </c>
      <c r="C5386" t="s">
        <v>5447</v>
      </c>
      <c r="D5386">
        <v>5419</v>
      </c>
    </row>
    <row r="5387" spans="1:4" x14ac:dyDescent="0.2">
      <c r="A5387" t="s">
        <v>5472</v>
      </c>
      <c r="B5387" t="s">
        <v>5446</v>
      </c>
      <c r="C5387" t="s">
        <v>5447</v>
      </c>
      <c r="D5387">
        <v>447</v>
      </c>
    </row>
    <row r="5388" spans="1:4" x14ac:dyDescent="0.2">
      <c r="A5388" t="s">
        <v>5473</v>
      </c>
      <c r="B5388" t="s">
        <v>5446</v>
      </c>
      <c r="C5388" t="s">
        <v>5447</v>
      </c>
      <c r="D5388">
        <v>329</v>
      </c>
    </row>
    <row r="5389" spans="1:4" x14ac:dyDescent="0.2">
      <c r="A5389" t="s">
        <v>5474</v>
      </c>
      <c r="B5389" t="s">
        <v>5446</v>
      </c>
      <c r="C5389" t="s">
        <v>5447</v>
      </c>
      <c r="D5389">
        <v>5985</v>
      </c>
    </row>
    <row r="5390" spans="1:4" x14ac:dyDescent="0.2">
      <c r="A5390" t="s">
        <v>5475</v>
      </c>
      <c r="B5390" t="s">
        <v>5446</v>
      </c>
      <c r="C5390" t="s">
        <v>5447</v>
      </c>
      <c r="D5390">
        <v>1099</v>
      </c>
    </row>
    <row r="5391" spans="1:4" x14ac:dyDescent="0.2">
      <c r="A5391" t="s">
        <v>5476</v>
      </c>
      <c r="B5391" t="s">
        <v>5446</v>
      </c>
      <c r="C5391" t="s">
        <v>5447</v>
      </c>
      <c r="D5391">
        <v>159</v>
      </c>
    </row>
    <row r="5392" spans="1:4" x14ac:dyDescent="0.2">
      <c r="A5392" t="s">
        <v>5477</v>
      </c>
      <c r="B5392" t="s">
        <v>5446</v>
      </c>
      <c r="C5392" t="s">
        <v>5447</v>
      </c>
      <c r="D5392">
        <v>1067</v>
      </c>
    </row>
    <row r="5393" spans="1:4" x14ac:dyDescent="0.2">
      <c r="A5393" t="s">
        <v>5478</v>
      </c>
      <c r="B5393" t="s">
        <v>5446</v>
      </c>
      <c r="C5393" t="s">
        <v>5447</v>
      </c>
      <c r="D5393">
        <v>10828</v>
      </c>
    </row>
    <row r="5394" spans="1:4" x14ac:dyDescent="0.2">
      <c r="A5394" t="s">
        <v>5479</v>
      </c>
      <c r="B5394" t="s">
        <v>5446</v>
      </c>
      <c r="C5394" t="s">
        <v>5447</v>
      </c>
      <c r="D5394">
        <v>1653</v>
      </c>
    </row>
    <row r="5395" spans="1:4" x14ac:dyDescent="0.2">
      <c r="A5395" t="s">
        <v>5480</v>
      </c>
      <c r="B5395" t="s">
        <v>5446</v>
      </c>
      <c r="C5395" t="s">
        <v>5447</v>
      </c>
      <c r="D5395">
        <v>994</v>
      </c>
    </row>
    <row r="5396" spans="1:4" x14ac:dyDescent="0.2">
      <c r="A5396" t="s">
        <v>5481</v>
      </c>
      <c r="B5396" t="s">
        <v>5446</v>
      </c>
      <c r="C5396" t="s">
        <v>5447</v>
      </c>
      <c r="D5396">
        <v>303</v>
      </c>
    </row>
    <row r="5397" spans="1:4" x14ac:dyDescent="0.2">
      <c r="A5397" t="s">
        <v>5482</v>
      </c>
      <c r="B5397" t="s">
        <v>5446</v>
      </c>
      <c r="C5397" t="s">
        <v>5447</v>
      </c>
      <c r="D5397">
        <v>3374</v>
      </c>
    </row>
    <row r="5398" spans="1:4" x14ac:dyDescent="0.2">
      <c r="A5398" t="s">
        <v>5483</v>
      </c>
      <c r="B5398" t="s">
        <v>5446</v>
      </c>
      <c r="C5398" t="s">
        <v>5447</v>
      </c>
      <c r="D5398">
        <v>265</v>
      </c>
    </row>
    <row r="5399" spans="1:4" x14ac:dyDescent="0.2">
      <c r="A5399" t="s">
        <v>5484</v>
      </c>
      <c r="B5399" t="s">
        <v>5446</v>
      </c>
      <c r="C5399" t="s">
        <v>5447</v>
      </c>
      <c r="D5399">
        <v>950</v>
      </c>
    </row>
    <row r="5400" spans="1:4" x14ac:dyDescent="0.2">
      <c r="A5400" t="s">
        <v>5485</v>
      </c>
      <c r="B5400" t="s">
        <v>5446</v>
      </c>
      <c r="C5400" t="s">
        <v>5447</v>
      </c>
      <c r="D5400">
        <v>1313</v>
      </c>
    </row>
    <row r="5401" spans="1:4" x14ac:dyDescent="0.2">
      <c r="A5401" t="s">
        <v>5486</v>
      </c>
      <c r="B5401" t="s">
        <v>5446</v>
      </c>
      <c r="C5401" t="s">
        <v>5447</v>
      </c>
      <c r="D5401">
        <v>235</v>
      </c>
    </row>
    <row r="5402" spans="1:4" x14ac:dyDescent="0.2">
      <c r="A5402" t="s">
        <v>5487</v>
      </c>
      <c r="B5402" t="s">
        <v>5446</v>
      </c>
      <c r="C5402" t="s">
        <v>5447</v>
      </c>
      <c r="D5402">
        <v>1079</v>
      </c>
    </row>
    <row r="5403" spans="1:4" x14ac:dyDescent="0.2">
      <c r="A5403" t="s">
        <v>5488</v>
      </c>
      <c r="B5403" t="s">
        <v>5446</v>
      </c>
      <c r="C5403" t="s">
        <v>5447</v>
      </c>
      <c r="D5403">
        <v>440</v>
      </c>
    </row>
    <row r="5404" spans="1:4" x14ac:dyDescent="0.2">
      <c r="A5404" t="s">
        <v>5489</v>
      </c>
      <c r="B5404" t="s">
        <v>5446</v>
      </c>
      <c r="C5404" t="s">
        <v>5447</v>
      </c>
      <c r="D5404">
        <v>410</v>
      </c>
    </row>
    <row r="5405" spans="1:4" x14ac:dyDescent="0.2">
      <c r="A5405" t="s">
        <v>5490</v>
      </c>
      <c r="B5405" t="s">
        <v>5446</v>
      </c>
      <c r="C5405" t="s">
        <v>5447</v>
      </c>
      <c r="D5405">
        <v>690</v>
      </c>
    </row>
    <row r="5406" spans="1:4" x14ac:dyDescent="0.2">
      <c r="A5406" t="s">
        <v>5491</v>
      </c>
      <c r="B5406" t="s">
        <v>5446</v>
      </c>
      <c r="C5406" t="s">
        <v>5447</v>
      </c>
      <c r="D5406">
        <v>255</v>
      </c>
    </row>
    <row r="5407" spans="1:4" x14ac:dyDescent="0.2">
      <c r="A5407" t="s">
        <v>5492</v>
      </c>
      <c r="B5407" t="s">
        <v>5446</v>
      </c>
      <c r="C5407" t="s">
        <v>5447</v>
      </c>
      <c r="D5407">
        <v>2111</v>
      </c>
    </row>
    <row r="5408" spans="1:4" x14ac:dyDescent="0.2">
      <c r="A5408" t="s">
        <v>5493</v>
      </c>
      <c r="B5408" t="s">
        <v>5446</v>
      </c>
      <c r="C5408" t="s">
        <v>5447</v>
      </c>
      <c r="D5408">
        <v>597</v>
      </c>
    </row>
    <row r="5409" spans="1:4" x14ac:dyDescent="0.2">
      <c r="A5409" t="s">
        <v>5494</v>
      </c>
      <c r="B5409" t="s">
        <v>5446</v>
      </c>
      <c r="C5409" t="s">
        <v>5447</v>
      </c>
      <c r="D5409">
        <v>2129</v>
      </c>
    </row>
    <row r="5410" spans="1:4" x14ac:dyDescent="0.2">
      <c r="A5410" t="s">
        <v>5495</v>
      </c>
      <c r="B5410" t="s">
        <v>5446</v>
      </c>
      <c r="C5410" t="s">
        <v>5447</v>
      </c>
      <c r="D5410">
        <v>66964</v>
      </c>
    </row>
    <row r="5411" spans="1:4" x14ac:dyDescent="0.2">
      <c r="A5411" t="s">
        <v>5496</v>
      </c>
      <c r="B5411" t="s">
        <v>5446</v>
      </c>
      <c r="C5411" t="s">
        <v>5447</v>
      </c>
      <c r="D5411">
        <v>1735</v>
      </c>
    </row>
    <row r="5412" spans="1:4" x14ac:dyDescent="0.2">
      <c r="A5412" t="s">
        <v>5497</v>
      </c>
      <c r="B5412" t="s">
        <v>5446</v>
      </c>
      <c r="C5412" t="s">
        <v>5447</v>
      </c>
      <c r="D5412">
        <v>5868</v>
      </c>
    </row>
    <row r="5413" spans="1:4" x14ac:dyDescent="0.2">
      <c r="A5413" t="s">
        <v>5498</v>
      </c>
      <c r="B5413" t="s">
        <v>5446</v>
      </c>
      <c r="C5413" t="s">
        <v>5447</v>
      </c>
      <c r="D5413">
        <v>1019</v>
      </c>
    </row>
    <row r="5414" spans="1:4" x14ac:dyDescent="0.2">
      <c r="A5414" t="s">
        <v>5499</v>
      </c>
      <c r="B5414" t="s">
        <v>5446</v>
      </c>
      <c r="C5414" t="s">
        <v>5447</v>
      </c>
      <c r="D5414">
        <v>3753</v>
      </c>
    </row>
    <row r="5415" spans="1:4" x14ac:dyDescent="0.2">
      <c r="A5415" t="s">
        <v>5500</v>
      </c>
      <c r="B5415" t="s">
        <v>5446</v>
      </c>
      <c r="C5415" t="s">
        <v>5447</v>
      </c>
      <c r="D5415">
        <v>1509</v>
      </c>
    </row>
    <row r="5416" spans="1:4" x14ac:dyDescent="0.2">
      <c r="A5416" t="s">
        <v>5501</v>
      </c>
      <c r="B5416" t="s">
        <v>5446</v>
      </c>
      <c r="C5416" t="s">
        <v>5447</v>
      </c>
      <c r="D5416">
        <v>419</v>
      </c>
    </row>
    <row r="5417" spans="1:4" x14ac:dyDescent="0.2">
      <c r="A5417" t="s">
        <v>5502</v>
      </c>
      <c r="B5417" t="s">
        <v>5446</v>
      </c>
      <c r="C5417" t="s">
        <v>5447</v>
      </c>
      <c r="D5417">
        <v>2812</v>
      </c>
    </row>
    <row r="5418" spans="1:4" x14ac:dyDescent="0.2">
      <c r="A5418" t="s">
        <v>5503</v>
      </c>
      <c r="B5418" t="s">
        <v>5446</v>
      </c>
      <c r="C5418" t="s">
        <v>5447</v>
      </c>
      <c r="D5418">
        <v>1505</v>
      </c>
    </row>
    <row r="5419" spans="1:4" x14ac:dyDescent="0.2">
      <c r="A5419" t="s">
        <v>5504</v>
      </c>
      <c r="B5419" t="s">
        <v>5446</v>
      </c>
      <c r="C5419" t="s">
        <v>5447</v>
      </c>
      <c r="D5419">
        <v>550</v>
      </c>
    </row>
    <row r="5420" spans="1:4" x14ac:dyDescent="0.2">
      <c r="A5420" t="s">
        <v>5505</v>
      </c>
      <c r="B5420" t="s">
        <v>5446</v>
      </c>
      <c r="C5420" t="s">
        <v>5447</v>
      </c>
      <c r="D5420">
        <v>1110</v>
      </c>
    </row>
    <row r="5421" spans="1:4" x14ac:dyDescent="0.2">
      <c r="A5421" t="s">
        <v>5506</v>
      </c>
      <c r="B5421" t="s">
        <v>5446</v>
      </c>
      <c r="C5421" t="s">
        <v>5447</v>
      </c>
      <c r="D5421">
        <v>527</v>
      </c>
    </row>
    <row r="5422" spans="1:4" x14ac:dyDescent="0.2">
      <c r="A5422" t="s">
        <v>5507</v>
      </c>
      <c r="B5422" t="s">
        <v>5446</v>
      </c>
      <c r="C5422" t="s">
        <v>5447</v>
      </c>
      <c r="D5422">
        <v>428</v>
      </c>
    </row>
    <row r="5423" spans="1:4" x14ac:dyDescent="0.2">
      <c r="A5423" t="s">
        <v>5508</v>
      </c>
      <c r="B5423" t="s">
        <v>5446</v>
      </c>
      <c r="C5423" t="s">
        <v>5447</v>
      </c>
      <c r="D5423">
        <v>1155</v>
      </c>
    </row>
    <row r="5424" spans="1:4" x14ac:dyDescent="0.2">
      <c r="A5424" t="s">
        <v>5509</v>
      </c>
      <c r="B5424" t="s">
        <v>5446</v>
      </c>
      <c r="C5424" t="s">
        <v>5447</v>
      </c>
      <c r="D5424">
        <v>592</v>
      </c>
    </row>
    <row r="5425" spans="1:4" x14ac:dyDescent="0.2">
      <c r="A5425" t="s">
        <v>5510</v>
      </c>
      <c r="B5425" t="s">
        <v>5446</v>
      </c>
      <c r="C5425" t="s">
        <v>5447</v>
      </c>
      <c r="D5425">
        <v>1863</v>
      </c>
    </row>
    <row r="5426" spans="1:4" x14ac:dyDescent="0.2">
      <c r="A5426" t="s">
        <v>5511</v>
      </c>
      <c r="B5426" t="s">
        <v>5446</v>
      </c>
      <c r="C5426" t="s">
        <v>5447</v>
      </c>
      <c r="D5426">
        <v>1190</v>
      </c>
    </row>
    <row r="5427" spans="1:4" x14ac:dyDescent="0.2">
      <c r="A5427" t="s">
        <v>5512</v>
      </c>
      <c r="B5427" t="s">
        <v>5446</v>
      </c>
      <c r="C5427" t="s">
        <v>5447</v>
      </c>
      <c r="D5427">
        <v>1211</v>
      </c>
    </row>
    <row r="5428" spans="1:4" x14ac:dyDescent="0.2">
      <c r="A5428" t="s">
        <v>5513</v>
      </c>
      <c r="B5428" t="s">
        <v>5446</v>
      </c>
      <c r="C5428" t="s">
        <v>5447</v>
      </c>
      <c r="D5428">
        <v>739</v>
      </c>
    </row>
    <row r="5429" spans="1:4" x14ac:dyDescent="0.2">
      <c r="A5429" t="s">
        <v>5514</v>
      </c>
      <c r="B5429" t="s">
        <v>5446</v>
      </c>
      <c r="C5429" t="s">
        <v>5447</v>
      </c>
      <c r="D5429">
        <v>2227</v>
      </c>
    </row>
    <row r="5430" spans="1:4" x14ac:dyDescent="0.2">
      <c r="A5430" t="s">
        <v>5515</v>
      </c>
      <c r="B5430" t="s">
        <v>5446</v>
      </c>
      <c r="C5430" t="s">
        <v>5447</v>
      </c>
      <c r="D5430">
        <v>4264</v>
      </c>
    </row>
    <row r="5431" spans="1:4" x14ac:dyDescent="0.2">
      <c r="A5431" t="s">
        <v>5516</v>
      </c>
      <c r="B5431" t="s">
        <v>5446</v>
      </c>
      <c r="C5431" t="s">
        <v>5447</v>
      </c>
      <c r="D5431">
        <v>1161</v>
      </c>
    </row>
    <row r="5432" spans="1:4" x14ac:dyDescent="0.2">
      <c r="A5432" t="s">
        <v>5517</v>
      </c>
      <c r="B5432" t="s">
        <v>5446</v>
      </c>
      <c r="C5432" t="s">
        <v>5447</v>
      </c>
      <c r="D5432">
        <v>1363</v>
      </c>
    </row>
    <row r="5433" spans="1:4" x14ac:dyDescent="0.2">
      <c r="A5433" t="s">
        <v>5518</v>
      </c>
      <c r="B5433" t="s">
        <v>5446</v>
      </c>
      <c r="C5433" t="s">
        <v>5447</v>
      </c>
      <c r="D5433">
        <v>3773</v>
      </c>
    </row>
    <row r="5434" spans="1:4" x14ac:dyDescent="0.2">
      <c r="A5434" t="s">
        <v>5519</v>
      </c>
      <c r="B5434" t="s">
        <v>5446</v>
      </c>
      <c r="C5434" t="s">
        <v>5447</v>
      </c>
      <c r="D5434">
        <v>1068</v>
      </c>
    </row>
    <row r="5435" spans="1:4" x14ac:dyDescent="0.2">
      <c r="A5435" t="s">
        <v>5520</v>
      </c>
      <c r="B5435" t="s">
        <v>5446</v>
      </c>
      <c r="C5435" t="s">
        <v>5447</v>
      </c>
      <c r="D5435">
        <v>501</v>
      </c>
    </row>
    <row r="5436" spans="1:4" x14ac:dyDescent="0.2">
      <c r="A5436" t="s">
        <v>5521</v>
      </c>
      <c r="B5436" t="s">
        <v>5446</v>
      </c>
      <c r="C5436" t="s">
        <v>5447</v>
      </c>
      <c r="D5436">
        <v>7840</v>
      </c>
    </row>
    <row r="5437" spans="1:4" x14ac:dyDescent="0.2">
      <c r="A5437" t="s">
        <v>5522</v>
      </c>
      <c r="B5437" t="s">
        <v>5446</v>
      </c>
      <c r="C5437" t="s">
        <v>5447</v>
      </c>
      <c r="D5437">
        <v>1015</v>
      </c>
    </row>
    <row r="5438" spans="1:4" x14ac:dyDescent="0.2">
      <c r="A5438" t="s">
        <v>5523</v>
      </c>
      <c r="B5438" t="s">
        <v>5446</v>
      </c>
      <c r="C5438" t="s">
        <v>5447</v>
      </c>
      <c r="D5438">
        <v>2812</v>
      </c>
    </row>
    <row r="5439" spans="1:4" x14ac:dyDescent="0.2">
      <c r="A5439" t="s">
        <v>5524</v>
      </c>
      <c r="B5439" t="s">
        <v>5446</v>
      </c>
      <c r="C5439" t="s">
        <v>5447</v>
      </c>
      <c r="D5439">
        <v>663</v>
      </c>
    </row>
    <row r="5440" spans="1:4" x14ac:dyDescent="0.2">
      <c r="A5440" t="s">
        <v>5525</v>
      </c>
      <c r="B5440" t="s">
        <v>5446</v>
      </c>
      <c r="C5440" t="s">
        <v>5447</v>
      </c>
      <c r="D5440">
        <v>724</v>
      </c>
    </row>
    <row r="5441" spans="1:4" x14ac:dyDescent="0.2">
      <c r="A5441" t="s">
        <v>5526</v>
      </c>
      <c r="B5441" t="s">
        <v>5446</v>
      </c>
      <c r="C5441" t="s">
        <v>5447</v>
      </c>
      <c r="D5441">
        <v>830</v>
      </c>
    </row>
    <row r="5442" spans="1:4" x14ac:dyDescent="0.2">
      <c r="A5442" t="s">
        <v>5527</v>
      </c>
      <c r="B5442" t="s">
        <v>5446</v>
      </c>
      <c r="C5442" t="s">
        <v>5447</v>
      </c>
      <c r="D5442">
        <v>504</v>
      </c>
    </row>
    <row r="5443" spans="1:4" x14ac:dyDescent="0.2">
      <c r="A5443" t="s">
        <v>5528</v>
      </c>
      <c r="B5443" t="s">
        <v>5446</v>
      </c>
      <c r="C5443" t="s">
        <v>5447</v>
      </c>
      <c r="D5443">
        <v>1468</v>
      </c>
    </row>
    <row r="5444" spans="1:4" x14ac:dyDescent="0.2">
      <c r="A5444" t="s">
        <v>5529</v>
      </c>
      <c r="B5444" t="s">
        <v>5446</v>
      </c>
      <c r="C5444" t="s">
        <v>5447</v>
      </c>
      <c r="D5444">
        <v>167</v>
      </c>
    </row>
    <row r="5445" spans="1:4" x14ac:dyDescent="0.2">
      <c r="A5445" t="s">
        <v>5530</v>
      </c>
      <c r="B5445" t="s">
        <v>5446</v>
      </c>
      <c r="C5445" t="s">
        <v>5447</v>
      </c>
      <c r="D5445">
        <v>1636</v>
      </c>
    </row>
    <row r="5446" spans="1:4" x14ac:dyDescent="0.2">
      <c r="A5446" t="s">
        <v>5531</v>
      </c>
      <c r="B5446" t="s">
        <v>5446</v>
      </c>
      <c r="C5446" t="s">
        <v>5447</v>
      </c>
      <c r="D5446">
        <v>3910</v>
      </c>
    </row>
    <row r="5447" spans="1:4" x14ac:dyDescent="0.2">
      <c r="A5447" t="s">
        <v>5532</v>
      </c>
      <c r="B5447" t="s">
        <v>5446</v>
      </c>
      <c r="C5447" t="s">
        <v>5447</v>
      </c>
      <c r="D5447">
        <v>127</v>
      </c>
    </row>
    <row r="5448" spans="1:4" x14ac:dyDescent="0.2">
      <c r="A5448" t="s">
        <v>5533</v>
      </c>
      <c r="B5448" t="s">
        <v>5446</v>
      </c>
      <c r="C5448" t="s">
        <v>5447</v>
      </c>
      <c r="D5448">
        <v>1836</v>
      </c>
    </row>
    <row r="5449" spans="1:4" x14ac:dyDescent="0.2">
      <c r="A5449" t="s">
        <v>5534</v>
      </c>
      <c r="B5449" t="s">
        <v>5446</v>
      </c>
      <c r="C5449" t="s">
        <v>5447</v>
      </c>
      <c r="D5449">
        <v>631</v>
      </c>
    </row>
    <row r="5450" spans="1:4" x14ac:dyDescent="0.2">
      <c r="A5450" t="s">
        <v>5535</v>
      </c>
      <c r="B5450" t="s">
        <v>5446</v>
      </c>
      <c r="C5450" t="s">
        <v>5447</v>
      </c>
      <c r="D5450">
        <v>1208</v>
      </c>
    </row>
    <row r="5451" spans="1:4" x14ac:dyDescent="0.2">
      <c r="A5451" t="s">
        <v>5536</v>
      </c>
      <c r="B5451" t="s">
        <v>5446</v>
      </c>
      <c r="C5451" t="s">
        <v>5447</v>
      </c>
      <c r="D5451">
        <v>418</v>
      </c>
    </row>
    <row r="5452" spans="1:4" x14ac:dyDescent="0.2">
      <c r="A5452" t="s">
        <v>5537</v>
      </c>
      <c r="B5452" t="s">
        <v>5446</v>
      </c>
      <c r="C5452" t="s">
        <v>5447</v>
      </c>
      <c r="D5452">
        <v>111</v>
      </c>
    </row>
    <row r="5453" spans="1:4" x14ac:dyDescent="0.2">
      <c r="A5453" t="s">
        <v>5538</v>
      </c>
      <c r="B5453" t="s">
        <v>5446</v>
      </c>
      <c r="C5453" t="s">
        <v>5447</v>
      </c>
      <c r="D5453">
        <v>2433</v>
      </c>
    </row>
    <row r="5454" spans="1:4" x14ac:dyDescent="0.2">
      <c r="A5454" t="s">
        <v>5539</v>
      </c>
      <c r="B5454" t="s">
        <v>5446</v>
      </c>
      <c r="C5454" t="s">
        <v>5447</v>
      </c>
      <c r="D5454">
        <v>1948</v>
      </c>
    </row>
    <row r="5455" spans="1:4" x14ac:dyDescent="0.2">
      <c r="A5455" t="s">
        <v>5540</v>
      </c>
      <c r="B5455" t="s">
        <v>5446</v>
      </c>
      <c r="C5455" t="s">
        <v>5447</v>
      </c>
      <c r="D5455">
        <v>590</v>
      </c>
    </row>
    <row r="5456" spans="1:4" x14ac:dyDescent="0.2">
      <c r="A5456" t="s">
        <v>5541</v>
      </c>
      <c r="B5456" t="s">
        <v>5446</v>
      </c>
      <c r="C5456" t="s">
        <v>5447</v>
      </c>
      <c r="D5456">
        <v>3285</v>
      </c>
    </row>
    <row r="5457" spans="1:4" x14ac:dyDescent="0.2">
      <c r="A5457" t="s">
        <v>5542</v>
      </c>
      <c r="B5457" t="s">
        <v>5446</v>
      </c>
      <c r="C5457" t="s">
        <v>5447</v>
      </c>
      <c r="D5457">
        <v>2762</v>
      </c>
    </row>
    <row r="5458" spans="1:4" x14ac:dyDescent="0.2">
      <c r="A5458" t="s">
        <v>5543</v>
      </c>
      <c r="B5458" t="s">
        <v>5446</v>
      </c>
      <c r="C5458" t="s">
        <v>5447</v>
      </c>
      <c r="D5458">
        <v>383</v>
      </c>
    </row>
    <row r="5459" spans="1:4" x14ac:dyDescent="0.2">
      <c r="A5459" t="s">
        <v>5544</v>
      </c>
      <c r="B5459" t="s">
        <v>5446</v>
      </c>
      <c r="C5459" t="s">
        <v>5447</v>
      </c>
      <c r="D5459">
        <v>24275</v>
      </c>
    </row>
    <row r="5460" spans="1:4" x14ac:dyDescent="0.2">
      <c r="A5460" t="s">
        <v>5545</v>
      </c>
      <c r="B5460" t="s">
        <v>5446</v>
      </c>
      <c r="C5460" t="s">
        <v>5447</v>
      </c>
      <c r="D5460">
        <v>6939</v>
      </c>
    </row>
    <row r="5461" spans="1:4" x14ac:dyDescent="0.2">
      <c r="A5461" t="s">
        <v>5546</v>
      </c>
      <c r="B5461" t="s">
        <v>5446</v>
      </c>
      <c r="C5461" t="s">
        <v>5447</v>
      </c>
      <c r="D5461">
        <v>326</v>
      </c>
    </row>
    <row r="5462" spans="1:4" x14ac:dyDescent="0.2">
      <c r="A5462" t="s">
        <v>5547</v>
      </c>
      <c r="B5462" t="s">
        <v>5446</v>
      </c>
      <c r="C5462" t="s">
        <v>5447</v>
      </c>
      <c r="D5462">
        <v>3096</v>
      </c>
    </row>
    <row r="5463" spans="1:4" x14ac:dyDescent="0.2">
      <c r="A5463" t="s">
        <v>5548</v>
      </c>
      <c r="B5463" t="s">
        <v>5446</v>
      </c>
      <c r="C5463" t="s">
        <v>5447</v>
      </c>
      <c r="D5463">
        <v>6144</v>
      </c>
    </row>
    <row r="5464" spans="1:4" x14ac:dyDescent="0.2">
      <c r="A5464" t="s">
        <v>5549</v>
      </c>
      <c r="B5464" t="s">
        <v>5446</v>
      </c>
      <c r="C5464" t="s">
        <v>5447</v>
      </c>
      <c r="D5464">
        <v>589</v>
      </c>
    </row>
    <row r="5465" spans="1:4" x14ac:dyDescent="0.2">
      <c r="A5465" t="s">
        <v>5550</v>
      </c>
      <c r="B5465" t="s">
        <v>5446</v>
      </c>
      <c r="C5465" t="s">
        <v>5447</v>
      </c>
      <c r="D5465">
        <v>141</v>
      </c>
    </row>
    <row r="5466" spans="1:4" x14ac:dyDescent="0.2">
      <c r="A5466" t="s">
        <v>5551</v>
      </c>
      <c r="B5466" t="s">
        <v>5446</v>
      </c>
      <c r="C5466" t="s">
        <v>5447</v>
      </c>
      <c r="D5466">
        <v>425</v>
      </c>
    </row>
    <row r="5467" spans="1:4" x14ac:dyDescent="0.2">
      <c r="A5467" t="s">
        <v>5552</v>
      </c>
      <c r="B5467" t="s">
        <v>5446</v>
      </c>
      <c r="C5467" t="s">
        <v>5447</v>
      </c>
      <c r="D5467">
        <v>936</v>
      </c>
    </row>
    <row r="5468" spans="1:4" x14ac:dyDescent="0.2">
      <c r="A5468" t="s">
        <v>5553</v>
      </c>
      <c r="B5468" t="s">
        <v>5446</v>
      </c>
      <c r="C5468" t="s">
        <v>5447</v>
      </c>
      <c r="D5468">
        <v>652</v>
      </c>
    </row>
    <row r="5469" spans="1:4" x14ac:dyDescent="0.2">
      <c r="A5469" t="s">
        <v>5554</v>
      </c>
      <c r="B5469" t="s">
        <v>5446</v>
      </c>
      <c r="C5469" t="s">
        <v>5447</v>
      </c>
      <c r="D5469">
        <v>898</v>
      </c>
    </row>
    <row r="5470" spans="1:4" x14ac:dyDescent="0.2">
      <c r="A5470" t="s">
        <v>5555</v>
      </c>
      <c r="B5470" t="s">
        <v>5446</v>
      </c>
      <c r="C5470" t="s">
        <v>5556</v>
      </c>
      <c r="D5470">
        <v>11565</v>
      </c>
    </row>
    <row r="5471" spans="1:4" x14ac:dyDescent="0.2">
      <c r="A5471" t="s">
        <v>5557</v>
      </c>
      <c r="B5471" t="s">
        <v>5446</v>
      </c>
      <c r="C5471" t="s">
        <v>5556</v>
      </c>
      <c r="D5471">
        <v>1877</v>
      </c>
    </row>
    <row r="5472" spans="1:4" x14ac:dyDescent="0.2">
      <c r="A5472" t="s">
        <v>5558</v>
      </c>
      <c r="B5472" t="s">
        <v>5446</v>
      </c>
      <c r="C5472" t="s">
        <v>5556</v>
      </c>
      <c r="D5472">
        <v>871</v>
      </c>
    </row>
    <row r="5473" spans="1:4" x14ac:dyDescent="0.2">
      <c r="A5473" t="s">
        <v>5559</v>
      </c>
      <c r="B5473" t="s">
        <v>5446</v>
      </c>
      <c r="C5473" t="s">
        <v>5556</v>
      </c>
      <c r="D5473">
        <v>11112</v>
      </c>
    </row>
    <row r="5474" spans="1:4" x14ac:dyDescent="0.2">
      <c r="A5474" t="s">
        <v>5560</v>
      </c>
      <c r="B5474" t="s">
        <v>5446</v>
      </c>
      <c r="C5474" t="s">
        <v>5556</v>
      </c>
      <c r="D5474">
        <v>2438</v>
      </c>
    </row>
    <row r="5475" spans="1:4" x14ac:dyDescent="0.2">
      <c r="A5475" t="s">
        <v>5561</v>
      </c>
      <c r="B5475" t="s">
        <v>5446</v>
      </c>
      <c r="C5475" t="s">
        <v>5556</v>
      </c>
      <c r="D5475">
        <v>7160</v>
      </c>
    </row>
    <row r="5476" spans="1:4" x14ac:dyDescent="0.2">
      <c r="A5476" t="s">
        <v>5562</v>
      </c>
      <c r="B5476" t="s">
        <v>5446</v>
      </c>
      <c r="C5476" t="s">
        <v>5556</v>
      </c>
      <c r="D5476">
        <v>2069</v>
      </c>
    </row>
    <row r="5477" spans="1:4" x14ac:dyDescent="0.2">
      <c r="A5477" t="s">
        <v>5563</v>
      </c>
      <c r="B5477" t="s">
        <v>5446</v>
      </c>
      <c r="C5477" t="s">
        <v>5556</v>
      </c>
      <c r="D5477">
        <v>7276</v>
      </c>
    </row>
    <row r="5478" spans="1:4" x14ac:dyDescent="0.2">
      <c r="A5478" t="s">
        <v>5564</v>
      </c>
      <c r="B5478" t="s">
        <v>5446</v>
      </c>
      <c r="C5478" t="s">
        <v>5556</v>
      </c>
      <c r="D5478">
        <v>1955</v>
      </c>
    </row>
    <row r="5479" spans="1:4" x14ac:dyDescent="0.2">
      <c r="A5479" t="s">
        <v>5565</v>
      </c>
      <c r="B5479" t="s">
        <v>5446</v>
      </c>
      <c r="C5479" t="s">
        <v>5556</v>
      </c>
      <c r="D5479">
        <v>491</v>
      </c>
    </row>
    <row r="5480" spans="1:4" x14ac:dyDescent="0.2">
      <c r="A5480" t="s">
        <v>5566</v>
      </c>
      <c r="B5480" t="s">
        <v>5446</v>
      </c>
      <c r="C5480" t="s">
        <v>5556</v>
      </c>
      <c r="D5480">
        <v>7359</v>
      </c>
    </row>
    <row r="5481" spans="1:4" x14ac:dyDescent="0.2">
      <c r="A5481" t="s">
        <v>5567</v>
      </c>
      <c r="B5481" t="s">
        <v>5446</v>
      </c>
      <c r="C5481" t="s">
        <v>5556</v>
      </c>
      <c r="D5481">
        <v>1224</v>
      </c>
    </row>
    <row r="5482" spans="1:4" x14ac:dyDescent="0.2">
      <c r="A5482" t="s">
        <v>5568</v>
      </c>
      <c r="B5482" t="s">
        <v>5446</v>
      </c>
      <c r="C5482" t="s">
        <v>5556</v>
      </c>
      <c r="D5482">
        <v>2364</v>
      </c>
    </row>
    <row r="5483" spans="1:4" x14ac:dyDescent="0.2">
      <c r="A5483" t="s">
        <v>5569</v>
      </c>
      <c r="B5483" t="s">
        <v>5446</v>
      </c>
      <c r="C5483" t="s">
        <v>5556</v>
      </c>
      <c r="D5483">
        <v>1551</v>
      </c>
    </row>
    <row r="5484" spans="1:4" x14ac:dyDescent="0.2">
      <c r="A5484" t="s">
        <v>5570</v>
      </c>
      <c r="B5484" t="s">
        <v>5446</v>
      </c>
      <c r="C5484" t="s">
        <v>5556</v>
      </c>
      <c r="D5484">
        <v>2590</v>
      </c>
    </row>
    <row r="5485" spans="1:4" x14ac:dyDescent="0.2">
      <c r="A5485" t="s">
        <v>5571</v>
      </c>
      <c r="B5485" t="s">
        <v>5446</v>
      </c>
      <c r="C5485" t="s">
        <v>5556</v>
      </c>
      <c r="D5485">
        <v>1787</v>
      </c>
    </row>
    <row r="5486" spans="1:4" x14ac:dyDescent="0.2">
      <c r="A5486" t="s">
        <v>5572</v>
      </c>
      <c r="B5486" t="s">
        <v>5446</v>
      </c>
      <c r="C5486" t="s">
        <v>5556</v>
      </c>
      <c r="D5486">
        <v>5333</v>
      </c>
    </row>
    <row r="5487" spans="1:4" x14ac:dyDescent="0.2">
      <c r="A5487" t="s">
        <v>5573</v>
      </c>
      <c r="B5487" t="s">
        <v>5446</v>
      </c>
      <c r="C5487" t="s">
        <v>5556</v>
      </c>
      <c r="D5487">
        <v>2237</v>
      </c>
    </row>
    <row r="5488" spans="1:4" x14ac:dyDescent="0.2">
      <c r="A5488" t="s">
        <v>5574</v>
      </c>
      <c r="B5488" t="s">
        <v>5446</v>
      </c>
      <c r="C5488" t="s">
        <v>5556</v>
      </c>
      <c r="D5488">
        <v>3768</v>
      </c>
    </row>
    <row r="5489" spans="1:4" x14ac:dyDescent="0.2">
      <c r="A5489" t="s">
        <v>5575</v>
      </c>
      <c r="B5489" t="s">
        <v>5446</v>
      </c>
      <c r="C5489" t="s">
        <v>5556</v>
      </c>
      <c r="D5489">
        <v>2422</v>
      </c>
    </row>
    <row r="5490" spans="1:4" x14ac:dyDescent="0.2">
      <c r="A5490" t="s">
        <v>5576</v>
      </c>
      <c r="B5490" t="s">
        <v>5446</v>
      </c>
      <c r="C5490" t="s">
        <v>5556</v>
      </c>
      <c r="D5490">
        <v>4750</v>
      </c>
    </row>
    <row r="5491" spans="1:4" x14ac:dyDescent="0.2">
      <c r="A5491" t="s">
        <v>5577</v>
      </c>
      <c r="B5491" t="s">
        <v>5446</v>
      </c>
      <c r="C5491" t="s">
        <v>5556</v>
      </c>
      <c r="D5491">
        <v>683</v>
      </c>
    </row>
    <row r="5492" spans="1:4" x14ac:dyDescent="0.2">
      <c r="A5492" t="s">
        <v>5578</v>
      </c>
      <c r="B5492" t="s">
        <v>5446</v>
      </c>
      <c r="C5492" t="s">
        <v>5556</v>
      </c>
      <c r="D5492">
        <v>1416</v>
      </c>
    </row>
    <row r="5493" spans="1:4" x14ac:dyDescent="0.2">
      <c r="A5493" t="s">
        <v>5579</v>
      </c>
      <c r="B5493" t="s">
        <v>5446</v>
      </c>
      <c r="C5493" t="s">
        <v>5556</v>
      </c>
      <c r="D5493">
        <v>354</v>
      </c>
    </row>
    <row r="5494" spans="1:4" x14ac:dyDescent="0.2">
      <c r="A5494" t="s">
        <v>5580</v>
      </c>
      <c r="B5494" t="s">
        <v>5446</v>
      </c>
      <c r="C5494" t="s">
        <v>5556</v>
      </c>
      <c r="D5494">
        <v>23199</v>
      </c>
    </row>
    <row r="5495" spans="1:4" x14ac:dyDescent="0.2">
      <c r="A5495" t="s">
        <v>5581</v>
      </c>
      <c r="B5495" t="s">
        <v>5446</v>
      </c>
      <c r="C5495" t="s">
        <v>5556</v>
      </c>
      <c r="D5495">
        <v>4840</v>
      </c>
    </row>
    <row r="5496" spans="1:4" x14ac:dyDescent="0.2">
      <c r="A5496" t="s">
        <v>5582</v>
      </c>
      <c r="B5496" t="s">
        <v>5446</v>
      </c>
      <c r="C5496" t="s">
        <v>5556</v>
      </c>
      <c r="D5496">
        <v>1091</v>
      </c>
    </row>
    <row r="5497" spans="1:4" x14ac:dyDescent="0.2">
      <c r="A5497" t="s">
        <v>5583</v>
      </c>
      <c r="B5497" t="s">
        <v>5446</v>
      </c>
      <c r="C5497" t="s">
        <v>5556</v>
      </c>
      <c r="D5497">
        <v>8201</v>
      </c>
    </row>
    <row r="5498" spans="1:4" x14ac:dyDescent="0.2">
      <c r="A5498" t="s">
        <v>5584</v>
      </c>
      <c r="B5498" t="s">
        <v>5446</v>
      </c>
      <c r="C5498" t="s">
        <v>5556</v>
      </c>
      <c r="D5498">
        <v>3628</v>
      </c>
    </row>
    <row r="5499" spans="1:4" x14ac:dyDescent="0.2">
      <c r="A5499" t="s">
        <v>5585</v>
      </c>
      <c r="B5499" t="s">
        <v>5446</v>
      </c>
      <c r="C5499" t="s">
        <v>5556</v>
      </c>
      <c r="D5499">
        <v>9251</v>
      </c>
    </row>
    <row r="5500" spans="1:4" x14ac:dyDescent="0.2">
      <c r="A5500" t="s">
        <v>5586</v>
      </c>
      <c r="B5500" t="s">
        <v>5446</v>
      </c>
      <c r="C5500" t="s">
        <v>5556</v>
      </c>
      <c r="D5500">
        <v>5075</v>
      </c>
    </row>
    <row r="5501" spans="1:4" x14ac:dyDescent="0.2">
      <c r="A5501" t="s">
        <v>5587</v>
      </c>
      <c r="B5501" t="s">
        <v>5446</v>
      </c>
      <c r="C5501" t="s">
        <v>5556</v>
      </c>
      <c r="D5501">
        <v>6863</v>
      </c>
    </row>
    <row r="5502" spans="1:4" x14ac:dyDescent="0.2">
      <c r="A5502" t="s">
        <v>5588</v>
      </c>
      <c r="B5502" t="s">
        <v>5446</v>
      </c>
      <c r="C5502" t="s">
        <v>5556</v>
      </c>
      <c r="D5502">
        <v>1728</v>
      </c>
    </row>
    <row r="5503" spans="1:4" x14ac:dyDescent="0.2">
      <c r="A5503" t="s">
        <v>5589</v>
      </c>
      <c r="B5503" t="s">
        <v>5446</v>
      </c>
      <c r="C5503" t="s">
        <v>5556</v>
      </c>
      <c r="D5503">
        <v>304</v>
      </c>
    </row>
    <row r="5504" spans="1:4" x14ac:dyDescent="0.2">
      <c r="A5504" t="s">
        <v>5590</v>
      </c>
      <c r="B5504" t="s">
        <v>5446</v>
      </c>
      <c r="C5504" t="s">
        <v>5556</v>
      </c>
      <c r="D5504">
        <v>14631</v>
      </c>
    </row>
    <row r="5505" spans="1:4" x14ac:dyDescent="0.2">
      <c r="A5505" t="s">
        <v>5591</v>
      </c>
      <c r="B5505" t="s">
        <v>5446</v>
      </c>
      <c r="C5505" t="s">
        <v>5556</v>
      </c>
      <c r="D5505">
        <v>569</v>
      </c>
    </row>
    <row r="5506" spans="1:4" x14ac:dyDescent="0.2">
      <c r="A5506" t="s">
        <v>5592</v>
      </c>
      <c r="B5506" t="s">
        <v>5446</v>
      </c>
      <c r="C5506" t="s">
        <v>5556</v>
      </c>
      <c r="D5506">
        <v>24940</v>
      </c>
    </row>
    <row r="5507" spans="1:4" x14ac:dyDescent="0.2">
      <c r="A5507" t="s">
        <v>5593</v>
      </c>
      <c r="B5507" t="s">
        <v>5446</v>
      </c>
      <c r="C5507" t="s">
        <v>5556</v>
      </c>
      <c r="D5507">
        <v>9668</v>
      </c>
    </row>
    <row r="5508" spans="1:4" x14ac:dyDescent="0.2">
      <c r="A5508" t="s">
        <v>5594</v>
      </c>
      <c r="B5508" t="s">
        <v>5446</v>
      </c>
      <c r="C5508" t="s">
        <v>5556</v>
      </c>
      <c r="D5508">
        <v>5313</v>
      </c>
    </row>
    <row r="5509" spans="1:4" x14ac:dyDescent="0.2">
      <c r="A5509" t="s">
        <v>5595</v>
      </c>
      <c r="B5509" t="s">
        <v>5446</v>
      </c>
      <c r="C5509" t="s">
        <v>5556</v>
      </c>
      <c r="D5509">
        <v>15401</v>
      </c>
    </row>
    <row r="5510" spans="1:4" x14ac:dyDescent="0.2">
      <c r="A5510" t="s">
        <v>5596</v>
      </c>
      <c r="B5510" t="s">
        <v>5446</v>
      </c>
      <c r="C5510" t="s">
        <v>5556</v>
      </c>
      <c r="D5510">
        <v>54294</v>
      </c>
    </row>
    <row r="5511" spans="1:4" x14ac:dyDescent="0.2">
      <c r="A5511" t="s">
        <v>5597</v>
      </c>
      <c r="B5511" t="s">
        <v>5446</v>
      </c>
      <c r="C5511" t="s">
        <v>5556</v>
      </c>
      <c r="D5511">
        <v>1658</v>
      </c>
    </row>
    <row r="5512" spans="1:4" x14ac:dyDescent="0.2">
      <c r="A5512" t="s">
        <v>5598</v>
      </c>
      <c r="B5512" t="s">
        <v>5446</v>
      </c>
      <c r="C5512" t="s">
        <v>5556</v>
      </c>
      <c r="D5512">
        <v>2670</v>
      </c>
    </row>
    <row r="5513" spans="1:4" x14ac:dyDescent="0.2">
      <c r="A5513" t="s">
        <v>5599</v>
      </c>
      <c r="B5513" t="s">
        <v>5446</v>
      </c>
      <c r="C5513" t="s">
        <v>5556</v>
      </c>
      <c r="D5513">
        <v>10442</v>
      </c>
    </row>
    <row r="5514" spans="1:4" x14ac:dyDescent="0.2">
      <c r="A5514" t="s">
        <v>5600</v>
      </c>
      <c r="B5514" t="s">
        <v>5446</v>
      </c>
      <c r="C5514" t="s">
        <v>5556</v>
      </c>
      <c r="D5514">
        <v>1418</v>
      </c>
    </row>
    <row r="5515" spans="1:4" x14ac:dyDescent="0.2">
      <c r="A5515" t="s">
        <v>5601</v>
      </c>
      <c r="B5515" t="s">
        <v>5446</v>
      </c>
      <c r="C5515" t="s">
        <v>5556</v>
      </c>
      <c r="D5515">
        <v>1029</v>
      </c>
    </row>
    <row r="5516" spans="1:4" x14ac:dyDescent="0.2">
      <c r="A5516" t="s">
        <v>5602</v>
      </c>
      <c r="B5516" t="s">
        <v>5446</v>
      </c>
      <c r="C5516" t="s">
        <v>5556</v>
      </c>
      <c r="D5516">
        <v>15484</v>
      </c>
    </row>
    <row r="5517" spans="1:4" x14ac:dyDescent="0.2">
      <c r="A5517" t="s">
        <v>5603</v>
      </c>
      <c r="B5517" t="s">
        <v>5446</v>
      </c>
      <c r="C5517" t="s">
        <v>5604</v>
      </c>
      <c r="D5517">
        <v>441</v>
      </c>
    </row>
    <row r="5518" spans="1:4" x14ac:dyDescent="0.2">
      <c r="A5518" t="s">
        <v>5605</v>
      </c>
      <c r="B5518" t="s">
        <v>5446</v>
      </c>
      <c r="C5518" t="s">
        <v>5604</v>
      </c>
      <c r="D5518">
        <v>3608</v>
      </c>
    </row>
    <row r="5519" spans="1:4" x14ac:dyDescent="0.2">
      <c r="A5519" t="s">
        <v>5606</v>
      </c>
      <c r="B5519" t="s">
        <v>5446</v>
      </c>
      <c r="C5519" t="s">
        <v>5604</v>
      </c>
      <c r="D5519">
        <v>1157</v>
      </c>
    </row>
    <row r="5520" spans="1:4" x14ac:dyDescent="0.2">
      <c r="A5520" t="s">
        <v>5607</v>
      </c>
      <c r="B5520" t="s">
        <v>5446</v>
      </c>
      <c r="C5520" t="s">
        <v>5604</v>
      </c>
      <c r="D5520">
        <v>335</v>
      </c>
    </row>
    <row r="5521" spans="1:4" x14ac:dyDescent="0.2">
      <c r="A5521" t="s">
        <v>5608</v>
      </c>
      <c r="B5521" t="s">
        <v>5446</v>
      </c>
      <c r="C5521" t="s">
        <v>5604</v>
      </c>
      <c r="D5521">
        <v>2636</v>
      </c>
    </row>
    <row r="5522" spans="1:4" x14ac:dyDescent="0.2">
      <c r="A5522" t="s">
        <v>5609</v>
      </c>
      <c r="B5522" t="s">
        <v>5446</v>
      </c>
      <c r="C5522" t="s">
        <v>5604</v>
      </c>
      <c r="D5522">
        <v>3959</v>
      </c>
    </row>
    <row r="5523" spans="1:4" x14ac:dyDescent="0.2">
      <c r="A5523" t="s">
        <v>5610</v>
      </c>
      <c r="B5523" t="s">
        <v>5446</v>
      </c>
      <c r="C5523" t="s">
        <v>5604</v>
      </c>
      <c r="D5523">
        <v>2008</v>
      </c>
    </row>
    <row r="5524" spans="1:4" x14ac:dyDescent="0.2">
      <c r="A5524" t="s">
        <v>5611</v>
      </c>
      <c r="B5524" t="s">
        <v>5446</v>
      </c>
      <c r="C5524" t="s">
        <v>5604</v>
      </c>
      <c r="D5524">
        <v>680</v>
      </c>
    </row>
    <row r="5525" spans="1:4" x14ac:dyDescent="0.2">
      <c r="A5525" t="s">
        <v>5612</v>
      </c>
      <c r="B5525" t="s">
        <v>5446</v>
      </c>
      <c r="C5525" t="s">
        <v>5604</v>
      </c>
      <c r="D5525">
        <v>873</v>
      </c>
    </row>
    <row r="5526" spans="1:4" x14ac:dyDescent="0.2">
      <c r="A5526" t="s">
        <v>5613</v>
      </c>
      <c r="B5526" t="s">
        <v>5446</v>
      </c>
      <c r="C5526" t="s">
        <v>5604</v>
      </c>
      <c r="D5526">
        <v>1449</v>
      </c>
    </row>
    <row r="5527" spans="1:4" x14ac:dyDescent="0.2">
      <c r="A5527" t="s">
        <v>5614</v>
      </c>
      <c r="B5527" t="s">
        <v>5446</v>
      </c>
      <c r="C5527" t="s">
        <v>5604</v>
      </c>
      <c r="D5527">
        <v>10449</v>
      </c>
    </row>
    <row r="5528" spans="1:4" x14ac:dyDescent="0.2">
      <c r="A5528" t="s">
        <v>5615</v>
      </c>
      <c r="B5528" t="s">
        <v>5446</v>
      </c>
      <c r="C5528" t="s">
        <v>5604</v>
      </c>
      <c r="D5528">
        <v>14379</v>
      </c>
    </row>
    <row r="5529" spans="1:4" x14ac:dyDescent="0.2">
      <c r="A5529" t="s">
        <v>5616</v>
      </c>
      <c r="B5529" t="s">
        <v>5446</v>
      </c>
      <c r="C5529" t="s">
        <v>5604</v>
      </c>
      <c r="D5529">
        <v>1322</v>
      </c>
    </row>
    <row r="5530" spans="1:4" x14ac:dyDescent="0.2">
      <c r="A5530" t="s">
        <v>5617</v>
      </c>
      <c r="B5530" t="s">
        <v>5446</v>
      </c>
      <c r="C5530" t="s">
        <v>5604</v>
      </c>
      <c r="D5530">
        <v>1875</v>
      </c>
    </row>
    <row r="5531" spans="1:4" x14ac:dyDescent="0.2">
      <c r="A5531" t="s">
        <v>5618</v>
      </c>
      <c r="B5531" t="s">
        <v>5446</v>
      </c>
      <c r="C5531" t="s">
        <v>5604</v>
      </c>
      <c r="D5531">
        <v>5908</v>
      </c>
    </row>
    <row r="5532" spans="1:4" x14ac:dyDescent="0.2">
      <c r="A5532" t="s">
        <v>5619</v>
      </c>
      <c r="B5532" t="s">
        <v>5446</v>
      </c>
      <c r="C5532" t="s">
        <v>5604</v>
      </c>
      <c r="D5532">
        <v>278</v>
      </c>
    </row>
    <row r="5533" spans="1:4" x14ac:dyDescent="0.2">
      <c r="A5533" t="s">
        <v>5620</v>
      </c>
      <c r="B5533" t="s">
        <v>5446</v>
      </c>
      <c r="C5533" t="s">
        <v>5604</v>
      </c>
      <c r="D5533">
        <v>1590</v>
      </c>
    </row>
    <row r="5534" spans="1:4" x14ac:dyDescent="0.2">
      <c r="A5534" t="s">
        <v>5621</v>
      </c>
      <c r="B5534" t="s">
        <v>5446</v>
      </c>
      <c r="C5534" t="s">
        <v>5604</v>
      </c>
      <c r="D5534">
        <v>1729</v>
      </c>
    </row>
    <row r="5535" spans="1:4" x14ac:dyDescent="0.2">
      <c r="A5535" t="s">
        <v>5622</v>
      </c>
      <c r="B5535" t="s">
        <v>5446</v>
      </c>
      <c r="C5535" t="s">
        <v>5604</v>
      </c>
      <c r="D5535">
        <v>1601</v>
      </c>
    </row>
    <row r="5536" spans="1:4" x14ac:dyDescent="0.2">
      <c r="A5536" t="s">
        <v>5623</v>
      </c>
      <c r="B5536" t="s">
        <v>5446</v>
      </c>
      <c r="C5536" t="s">
        <v>5604</v>
      </c>
      <c r="D5536">
        <v>3019</v>
      </c>
    </row>
    <row r="5537" spans="1:4" x14ac:dyDescent="0.2">
      <c r="A5537" t="s">
        <v>5624</v>
      </c>
      <c r="B5537" t="s">
        <v>5446</v>
      </c>
      <c r="C5537" t="s">
        <v>5604</v>
      </c>
      <c r="D5537">
        <v>7619</v>
      </c>
    </row>
    <row r="5538" spans="1:4" x14ac:dyDescent="0.2">
      <c r="A5538" t="s">
        <v>5625</v>
      </c>
      <c r="B5538" t="s">
        <v>5446</v>
      </c>
      <c r="C5538" t="s">
        <v>5604</v>
      </c>
      <c r="D5538">
        <v>7008</v>
      </c>
    </row>
    <row r="5539" spans="1:4" x14ac:dyDescent="0.2">
      <c r="A5539" t="s">
        <v>5626</v>
      </c>
      <c r="B5539" t="s">
        <v>5446</v>
      </c>
      <c r="C5539" t="s">
        <v>5604</v>
      </c>
      <c r="D5539">
        <v>1023</v>
      </c>
    </row>
    <row r="5540" spans="1:4" x14ac:dyDescent="0.2">
      <c r="A5540" t="s">
        <v>5627</v>
      </c>
      <c r="B5540" t="s">
        <v>5446</v>
      </c>
      <c r="C5540" t="s">
        <v>5604</v>
      </c>
      <c r="D5540">
        <v>50413</v>
      </c>
    </row>
    <row r="5541" spans="1:4" x14ac:dyDescent="0.2">
      <c r="A5541" t="s">
        <v>5628</v>
      </c>
      <c r="B5541" t="s">
        <v>5446</v>
      </c>
      <c r="C5541" t="s">
        <v>5604</v>
      </c>
      <c r="D5541">
        <v>3264</v>
      </c>
    </row>
    <row r="5542" spans="1:4" x14ac:dyDescent="0.2">
      <c r="A5542" t="s">
        <v>5629</v>
      </c>
      <c r="B5542" t="s">
        <v>5446</v>
      </c>
      <c r="C5542" t="s">
        <v>5604</v>
      </c>
      <c r="D5542">
        <v>1800</v>
      </c>
    </row>
    <row r="5543" spans="1:4" x14ac:dyDescent="0.2">
      <c r="A5543" t="s">
        <v>5630</v>
      </c>
      <c r="B5543" t="s">
        <v>5446</v>
      </c>
      <c r="C5543" t="s">
        <v>5604</v>
      </c>
      <c r="D5543">
        <v>12717</v>
      </c>
    </row>
    <row r="5544" spans="1:4" x14ac:dyDescent="0.2">
      <c r="A5544" t="s">
        <v>5631</v>
      </c>
      <c r="B5544" t="s">
        <v>5446</v>
      </c>
      <c r="C5544" t="s">
        <v>5604</v>
      </c>
      <c r="D5544">
        <v>117166</v>
      </c>
    </row>
    <row r="5545" spans="1:4" x14ac:dyDescent="0.2">
      <c r="A5545" t="s">
        <v>5632</v>
      </c>
      <c r="B5545" t="s">
        <v>5446</v>
      </c>
      <c r="C5545" t="s">
        <v>5604</v>
      </c>
      <c r="D5545">
        <v>517</v>
      </c>
    </row>
    <row r="5546" spans="1:4" x14ac:dyDescent="0.2">
      <c r="A5546" t="s">
        <v>5633</v>
      </c>
      <c r="B5546" t="s">
        <v>5446</v>
      </c>
      <c r="C5546" t="s">
        <v>5604</v>
      </c>
      <c r="D5546">
        <v>8437</v>
      </c>
    </row>
    <row r="5547" spans="1:4" x14ac:dyDescent="0.2">
      <c r="A5547" t="s">
        <v>5634</v>
      </c>
      <c r="B5547" t="s">
        <v>5446</v>
      </c>
      <c r="C5547" t="s">
        <v>5604</v>
      </c>
      <c r="D5547">
        <v>1338</v>
      </c>
    </row>
    <row r="5548" spans="1:4" x14ac:dyDescent="0.2">
      <c r="A5548" t="s">
        <v>5635</v>
      </c>
      <c r="B5548" t="s">
        <v>5446</v>
      </c>
      <c r="C5548" t="s">
        <v>5604</v>
      </c>
      <c r="D5548">
        <v>509</v>
      </c>
    </row>
    <row r="5549" spans="1:4" x14ac:dyDescent="0.2">
      <c r="A5549" t="s">
        <v>5636</v>
      </c>
      <c r="B5549" t="s">
        <v>5446</v>
      </c>
      <c r="C5549" t="s">
        <v>5604</v>
      </c>
      <c r="D5549">
        <v>5450</v>
      </c>
    </row>
    <row r="5550" spans="1:4" x14ac:dyDescent="0.2">
      <c r="A5550" t="s">
        <v>5637</v>
      </c>
      <c r="B5550" t="s">
        <v>5446</v>
      </c>
      <c r="C5550" t="s">
        <v>5604</v>
      </c>
      <c r="D5550">
        <v>989</v>
      </c>
    </row>
    <row r="5551" spans="1:4" x14ac:dyDescent="0.2">
      <c r="A5551" t="s">
        <v>5638</v>
      </c>
      <c r="B5551" t="s">
        <v>5446</v>
      </c>
      <c r="C5551" t="s">
        <v>5604</v>
      </c>
      <c r="D5551">
        <v>3663</v>
      </c>
    </row>
    <row r="5552" spans="1:4" x14ac:dyDescent="0.2">
      <c r="A5552" t="s">
        <v>5639</v>
      </c>
      <c r="B5552" t="s">
        <v>5446</v>
      </c>
      <c r="C5552" t="s">
        <v>5604</v>
      </c>
      <c r="D5552">
        <v>317</v>
      </c>
    </row>
    <row r="5553" spans="1:4" x14ac:dyDescent="0.2">
      <c r="A5553" t="s">
        <v>5640</v>
      </c>
      <c r="B5553" t="s">
        <v>5446</v>
      </c>
      <c r="C5553" t="s">
        <v>5604</v>
      </c>
      <c r="D5553">
        <v>299</v>
      </c>
    </row>
    <row r="5554" spans="1:4" x14ac:dyDescent="0.2">
      <c r="A5554" t="s">
        <v>5641</v>
      </c>
      <c r="B5554" t="s">
        <v>5446</v>
      </c>
      <c r="C5554" t="s">
        <v>5604</v>
      </c>
      <c r="D5554">
        <v>1930</v>
      </c>
    </row>
    <row r="5555" spans="1:4" x14ac:dyDescent="0.2">
      <c r="A5555" t="s">
        <v>5642</v>
      </c>
      <c r="B5555" t="s">
        <v>5446</v>
      </c>
      <c r="C5555" t="s">
        <v>5604</v>
      </c>
      <c r="D5555">
        <v>3836</v>
      </c>
    </row>
    <row r="5556" spans="1:4" x14ac:dyDescent="0.2">
      <c r="A5556" t="s">
        <v>5643</v>
      </c>
      <c r="B5556" t="s">
        <v>5446</v>
      </c>
      <c r="C5556" t="s">
        <v>5604</v>
      </c>
      <c r="D5556">
        <v>582</v>
      </c>
    </row>
    <row r="5557" spans="1:4" x14ac:dyDescent="0.2">
      <c r="A5557" t="s">
        <v>5644</v>
      </c>
      <c r="B5557" t="s">
        <v>5446</v>
      </c>
      <c r="C5557" t="s">
        <v>5604</v>
      </c>
      <c r="D5557">
        <v>18566</v>
      </c>
    </row>
    <row r="5558" spans="1:4" x14ac:dyDescent="0.2">
      <c r="A5558" t="s">
        <v>5645</v>
      </c>
      <c r="B5558" t="s">
        <v>5446</v>
      </c>
      <c r="C5558" t="s">
        <v>5604</v>
      </c>
      <c r="D5558">
        <v>2721</v>
      </c>
    </row>
    <row r="5559" spans="1:4" x14ac:dyDescent="0.2">
      <c r="A5559" t="s">
        <v>5646</v>
      </c>
      <c r="B5559" t="s">
        <v>5446</v>
      </c>
      <c r="C5559" t="s">
        <v>5604</v>
      </c>
      <c r="D5559">
        <v>3174</v>
      </c>
    </row>
    <row r="5560" spans="1:4" x14ac:dyDescent="0.2">
      <c r="A5560" t="s">
        <v>5647</v>
      </c>
      <c r="B5560" t="s">
        <v>5446</v>
      </c>
      <c r="C5560" t="s">
        <v>5604</v>
      </c>
      <c r="D5560">
        <v>884</v>
      </c>
    </row>
    <row r="5561" spans="1:4" x14ac:dyDescent="0.2">
      <c r="A5561" t="s">
        <v>5648</v>
      </c>
      <c r="B5561" t="s">
        <v>5446</v>
      </c>
      <c r="C5561" t="s">
        <v>5604</v>
      </c>
      <c r="D5561">
        <v>396</v>
      </c>
    </row>
    <row r="5562" spans="1:4" x14ac:dyDescent="0.2">
      <c r="A5562" t="s">
        <v>5649</v>
      </c>
      <c r="B5562" t="s">
        <v>5446</v>
      </c>
      <c r="C5562" t="s">
        <v>5604</v>
      </c>
      <c r="D5562">
        <v>747</v>
      </c>
    </row>
    <row r="5563" spans="1:4" x14ac:dyDescent="0.2">
      <c r="A5563" t="s">
        <v>5650</v>
      </c>
      <c r="B5563" t="s">
        <v>5446</v>
      </c>
      <c r="C5563" t="s">
        <v>5651</v>
      </c>
      <c r="D5563">
        <v>2833</v>
      </c>
    </row>
    <row r="5564" spans="1:4" x14ac:dyDescent="0.2">
      <c r="A5564" t="s">
        <v>5652</v>
      </c>
      <c r="B5564" t="s">
        <v>5446</v>
      </c>
      <c r="C5564" t="s">
        <v>5651</v>
      </c>
      <c r="D5564">
        <v>2282</v>
      </c>
    </row>
    <row r="5565" spans="1:4" x14ac:dyDescent="0.2">
      <c r="A5565" t="s">
        <v>5653</v>
      </c>
      <c r="B5565" t="s">
        <v>5446</v>
      </c>
      <c r="C5565" t="s">
        <v>5651</v>
      </c>
      <c r="D5565">
        <v>1165</v>
      </c>
    </row>
    <row r="5566" spans="1:4" x14ac:dyDescent="0.2">
      <c r="A5566" t="s">
        <v>5654</v>
      </c>
      <c r="B5566" t="s">
        <v>5446</v>
      </c>
      <c r="C5566" t="s">
        <v>5651</v>
      </c>
      <c r="D5566">
        <v>1144</v>
      </c>
    </row>
    <row r="5567" spans="1:4" x14ac:dyDescent="0.2">
      <c r="A5567" t="s">
        <v>5655</v>
      </c>
      <c r="B5567" t="s">
        <v>5446</v>
      </c>
      <c r="C5567" t="s">
        <v>5651</v>
      </c>
      <c r="D5567">
        <v>10761</v>
      </c>
    </row>
    <row r="5568" spans="1:4" x14ac:dyDescent="0.2">
      <c r="A5568" t="s">
        <v>5656</v>
      </c>
      <c r="B5568" t="s">
        <v>5446</v>
      </c>
      <c r="C5568" t="s">
        <v>5651</v>
      </c>
      <c r="D5568">
        <v>885</v>
      </c>
    </row>
    <row r="5569" spans="1:4" x14ac:dyDescent="0.2">
      <c r="A5569" t="s">
        <v>5657</v>
      </c>
      <c r="B5569" t="s">
        <v>5446</v>
      </c>
      <c r="C5569" t="s">
        <v>5651</v>
      </c>
      <c r="D5569">
        <v>368</v>
      </c>
    </row>
    <row r="5570" spans="1:4" x14ac:dyDescent="0.2">
      <c r="A5570" t="s">
        <v>5658</v>
      </c>
      <c r="B5570" t="s">
        <v>5446</v>
      </c>
      <c r="C5570" t="s">
        <v>5651</v>
      </c>
      <c r="D5570">
        <v>5221</v>
      </c>
    </row>
    <row r="5571" spans="1:4" x14ac:dyDescent="0.2">
      <c r="A5571" t="s">
        <v>5659</v>
      </c>
      <c r="B5571" t="s">
        <v>5446</v>
      </c>
      <c r="C5571" t="s">
        <v>5651</v>
      </c>
      <c r="D5571">
        <v>99</v>
      </c>
    </row>
    <row r="5572" spans="1:4" x14ac:dyDescent="0.2">
      <c r="A5572" t="s">
        <v>5660</v>
      </c>
      <c r="B5572" t="s">
        <v>5446</v>
      </c>
      <c r="C5572" t="s">
        <v>5651</v>
      </c>
      <c r="D5572">
        <v>1441</v>
      </c>
    </row>
    <row r="5573" spans="1:4" x14ac:dyDescent="0.2">
      <c r="A5573" t="s">
        <v>5661</v>
      </c>
      <c r="B5573" t="s">
        <v>5446</v>
      </c>
      <c r="C5573" t="s">
        <v>5651</v>
      </c>
      <c r="D5573">
        <v>666</v>
      </c>
    </row>
    <row r="5574" spans="1:4" x14ac:dyDescent="0.2">
      <c r="A5574" t="s">
        <v>5662</v>
      </c>
      <c r="B5574" t="s">
        <v>5446</v>
      </c>
      <c r="C5574" t="s">
        <v>5651</v>
      </c>
      <c r="D5574">
        <v>639</v>
      </c>
    </row>
    <row r="5575" spans="1:4" x14ac:dyDescent="0.2">
      <c r="A5575" t="s">
        <v>5663</v>
      </c>
      <c r="B5575" t="s">
        <v>5446</v>
      </c>
      <c r="C5575" t="s">
        <v>5651</v>
      </c>
      <c r="D5575">
        <v>1340</v>
      </c>
    </row>
    <row r="5576" spans="1:4" x14ac:dyDescent="0.2">
      <c r="A5576" t="s">
        <v>5664</v>
      </c>
      <c r="B5576" t="s">
        <v>5446</v>
      </c>
      <c r="C5576" t="s">
        <v>5651</v>
      </c>
      <c r="D5576">
        <v>1006</v>
      </c>
    </row>
    <row r="5577" spans="1:4" x14ac:dyDescent="0.2">
      <c r="A5577" t="s">
        <v>5665</v>
      </c>
      <c r="B5577" t="s">
        <v>5446</v>
      </c>
      <c r="C5577" t="s">
        <v>5651</v>
      </c>
      <c r="D5577">
        <v>6303</v>
      </c>
    </row>
    <row r="5578" spans="1:4" x14ac:dyDescent="0.2">
      <c r="A5578" t="s">
        <v>5666</v>
      </c>
      <c r="B5578" t="s">
        <v>5446</v>
      </c>
      <c r="C5578" t="s">
        <v>5651</v>
      </c>
      <c r="D5578">
        <v>3153</v>
      </c>
    </row>
    <row r="5579" spans="1:4" x14ac:dyDescent="0.2">
      <c r="A5579" t="s">
        <v>5667</v>
      </c>
      <c r="B5579" t="s">
        <v>5446</v>
      </c>
      <c r="C5579" t="s">
        <v>5651</v>
      </c>
      <c r="D5579">
        <v>5847</v>
      </c>
    </row>
    <row r="5580" spans="1:4" x14ac:dyDescent="0.2">
      <c r="A5580" t="s">
        <v>5668</v>
      </c>
      <c r="B5580" t="s">
        <v>5446</v>
      </c>
      <c r="C5580" t="s">
        <v>5651</v>
      </c>
      <c r="D5580">
        <v>4311</v>
      </c>
    </row>
    <row r="5581" spans="1:4" x14ac:dyDescent="0.2">
      <c r="A5581" t="s">
        <v>5669</v>
      </c>
      <c r="B5581" t="s">
        <v>5446</v>
      </c>
      <c r="C5581" t="s">
        <v>5651</v>
      </c>
      <c r="D5581">
        <v>416</v>
      </c>
    </row>
    <row r="5582" spans="1:4" x14ac:dyDescent="0.2">
      <c r="A5582" t="s">
        <v>5670</v>
      </c>
      <c r="B5582" t="s">
        <v>5446</v>
      </c>
      <c r="C5582" t="s">
        <v>5651</v>
      </c>
      <c r="D5582">
        <v>1898</v>
      </c>
    </row>
    <row r="5583" spans="1:4" x14ac:dyDescent="0.2">
      <c r="A5583" t="s">
        <v>5671</v>
      </c>
      <c r="B5583" t="s">
        <v>5446</v>
      </c>
      <c r="C5583" t="s">
        <v>5651</v>
      </c>
      <c r="D5583">
        <v>974</v>
      </c>
    </row>
    <row r="5584" spans="1:4" x14ac:dyDescent="0.2">
      <c r="A5584" t="s">
        <v>5672</v>
      </c>
      <c r="B5584" t="s">
        <v>5446</v>
      </c>
      <c r="C5584" t="s">
        <v>5651</v>
      </c>
      <c r="D5584">
        <v>51484</v>
      </c>
    </row>
    <row r="5585" spans="1:4" x14ac:dyDescent="0.2">
      <c r="A5585" t="s">
        <v>5673</v>
      </c>
      <c r="B5585" t="s">
        <v>5446</v>
      </c>
      <c r="C5585" t="s">
        <v>5651</v>
      </c>
      <c r="D5585">
        <v>349</v>
      </c>
    </row>
    <row r="5586" spans="1:4" x14ac:dyDescent="0.2">
      <c r="A5586" t="s">
        <v>5674</v>
      </c>
      <c r="B5586" t="s">
        <v>5446</v>
      </c>
      <c r="C5586" t="s">
        <v>5651</v>
      </c>
      <c r="D5586">
        <v>861</v>
      </c>
    </row>
    <row r="5587" spans="1:4" x14ac:dyDescent="0.2">
      <c r="A5587" t="s">
        <v>5675</v>
      </c>
      <c r="B5587" t="s">
        <v>5446</v>
      </c>
      <c r="C5587" t="s">
        <v>5651</v>
      </c>
      <c r="D5587">
        <v>237</v>
      </c>
    </row>
    <row r="5588" spans="1:4" x14ac:dyDescent="0.2">
      <c r="A5588" t="s">
        <v>5676</v>
      </c>
      <c r="B5588" t="s">
        <v>5446</v>
      </c>
      <c r="C5588" t="s">
        <v>5651</v>
      </c>
      <c r="D5588">
        <v>531</v>
      </c>
    </row>
    <row r="5589" spans="1:4" x14ac:dyDescent="0.2">
      <c r="A5589" t="s">
        <v>5677</v>
      </c>
      <c r="B5589" t="s">
        <v>5446</v>
      </c>
      <c r="C5589" t="s">
        <v>5651</v>
      </c>
      <c r="D5589">
        <v>2932</v>
      </c>
    </row>
    <row r="5590" spans="1:4" x14ac:dyDescent="0.2">
      <c r="A5590" t="s">
        <v>5678</v>
      </c>
      <c r="B5590" t="s">
        <v>5446</v>
      </c>
      <c r="C5590" t="s">
        <v>5651</v>
      </c>
      <c r="D5590">
        <v>4848</v>
      </c>
    </row>
    <row r="5591" spans="1:4" x14ac:dyDescent="0.2">
      <c r="A5591" t="s">
        <v>5679</v>
      </c>
      <c r="B5591" t="s">
        <v>5446</v>
      </c>
      <c r="C5591" t="s">
        <v>5651</v>
      </c>
      <c r="D5591">
        <v>389</v>
      </c>
    </row>
    <row r="5592" spans="1:4" x14ac:dyDescent="0.2">
      <c r="A5592" t="s">
        <v>5680</v>
      </c>
      <c r="B5592" t="s">
        <v>5446</v>
      </c>
      <c r="C5592" t="s">
        <v>5651</v>
      </c>
      <c r="D5592">
        <v>1955</v>
      </c>
    </row>
    <row r="5593" spans="1:4" x14ac:dyDescent="0.2">
      <c r="A5593" t="s">
        <v>5681</v>
      </c>
      <c r="B5593" t="s">
        <v>5446</v>
      </c>
      <c r="C5593" t="s">
        <v>5651</v>
      </c>
      <c r="D5593">
        <v>1524</v>
      </c>
    </row>
    <row r="5594" spans="1:4" x14ac:dyDescent="0.2">
      <c r="A5594" t="s">
        <v>5682</v>
      </c>
      <c r="B5594" t="s">
        <v>5446</v>
      </c>
      <c r="C5594" t="s">
        <v>5651</v>
      </c>
      <c r="D5594">
        <v>1026</v>
      </c>
    </row>
    <row r="5595" spans="1:4" x14ac:dyDescent="0.2">
      <c r="A5595" t="s">
        <v>5683</v>
      </c>
      <c r="B5595" t="s">
        <v>5446</v>
      </c>
      <c r="C5595" t="s">
        <v>5651</v>
      </c>
      <c r="D5595">
        <v>6217</v>
      </c>
    </row>
    <row r="5596" spans="1:4" x14ac:dyDescent="0.2">
      <c r="A5596" t="s">
        <v>5684</v>
      </c>
      <c r="B5596" t="s">
        <v>5446</v>
      </c>
      <c r="C5596" t="s">
        <v>5651</v>
      </c>
      <c r="D5596">
        <v>396</v>
      </c>
    </row>
    <row r="5597" spans="1:4" x14ac:dyDescent="0.2">
      <c r="A5597" t="s">
        <v>5685</v>
      </c>
      <c r="B5597" t="s">
        <v>5446</v>
      </c>
      <c r="C5597" t="s">
        <v>5651</v>
      </c>
      <c r="D5597">
        <v>23816</v>
      </c>
    </row>
    <row r="5598" spans="1:4" x14ac:dyDescent="0.2">
      <c r="A5598" t="s">
        <v>5686</v>
      </c>
      <c r="B5598" t="s">
        <v>5446</v>
      </c>
      <c r="C5598" t="s">
        <v>5651</v>
      </c>
      <c r="D5598">
        <v>1056</v>
      </c>
    </row>
    <row r="5599" spans="1:4" x14ac:dyDescent="0.2">
      <c r="A5599" t="s">
        <v>5687</v>
      </c>
      <c r="B5599" t="s">
        <v>5446</v>
      </c>
      <c r="C5599" t="s">
        <v>5651</v>
      </c>
      <c r="D5599">
        <v>1889</v>
      </c>
    </row>
    <row r="5600" spans="1:4" x14ac:dyDescent="0.2">
      <c r="A5600" t="s">
        <v>5688</v>
      </c>
      <c r="B5600" t="s">
        <v>5446</v>
      </c>
      <c r="C5600" t="s">
        <v>5651</v>
      </c>
      <c r="D5600">
        <v>1088</v>
      </c>
    </row>
    <row r="5601" spans="1:4" x14ac:dyDescent="0.2">
      <c r="A5601" t="s">
        <v>5689</v>
      </c>
      <c r="B5601" t="s">
        <v>5446</v>
      </c>
      <c r="C5601" t="s">
        <v>5651</v>
      </c>
      <c r="D5601">
        <v>328</v>
      </c>
    </row>
    <row r="5602" spans="1:4" x14ac:dyDescent="0.2">
      <c r="A5602" t="s">
        <v>5690</v>
      </c>
      <c r="B5602" t="s">
        <v>5446</v>
      </c>
      <c r="C5602" t="s">
        <v>5651</v>
      </c>
      <c r="D5602">
        <v>1550</v>
      </c>
    </row>
    <row r="5603" spans="1:4" x14ac:dyDescent="0.2">
      <c r="A5603" t="s">
        <v>5691</v>
      </c>
      <c r="B5603" t="s">
        <v>5446</v>
      </c>
      <c r="C5603" t="s">
        <v>5651</v>
      </c>
      <c r="D5603">
        <v>2935</v>
      </c>
    </row>
    <row r="5604" spans="1:4" x14ac:dyDescent="0.2">
      <c r="A5604" t="s">
        <v>5692</v>
      </c>
      <c r="B5604" t="s">
        <v>5446</v>
      </c>
      <c r="C5604" t="s">
        <v>5651</v>
      </c>
      <c r="D5604">
        <v>1270</v>
      </c>
    </row>
    <row r="5605" spans="1:4" x14ac:dyDescent="0.2">
      <c r="A5605" t="s">
        <v>5693</v>
      </c>
      <c r="B5605" t="s">
        <v>5446</v>
      </c>
      <c r="C5605" t="s">
        <v>5651</v>
      </c>
      <c r="D5605">
        <v>9367</v>
      </c>
    </row>
    <row r="5606" spans="1:4" x14ac:dyDescent="0.2">
      <c r="A5606" t="s">
        <v>5694</v>
      </c>
      <c r="B5606" t="s">
        <v>5446</v>
      </c>
      <c r="C5606" t="s">
        <v>5651</v>
      </c>
      <c r="D5606">
        <v>432</v>
      </c>
    </row>
    <row r="5607" spans="1:4" x14ac:dyDescent="0.2">
      <c r="A5607" t="s">
        <v>5695</v>
      </c>
      <c r="B5607" t="s">
        <v>5446</v>
      </c>
      <c r="C5607" t="s">
        <v>5651</v>
      </c>
      <c r="D5607">
        <v>1364</v>
      </c>
    </row>
    <row r="5608" spans="1:4" x14ac:dyDescent="0.2">
      <c r="A5608" t="s">
        <v>5696</v>
      </c>
      <c r="B5608" t="s">
        <v>5446</v>
      </c>
      <c r="C5608" t="s">
        <v>5651</v>
      </c>
      <c r="D5608">
        <v>35921</v>
      </c>
    </row>
    <row r="5609" spans="1:4" x14ac:dyDescent="0.2">
      <c r="A5609" t="s">
        <v>5697</v>
      </c>
      <c r="B5609" t="s">
        <v>5446</v>
      </c>
      <c r="C5609" t="s">
        <v>5651</v>
      </c>
      <c r="D5609">
        <v>725</v>
      </c>
    </row>
    <row r="5610" spans="1:4" x14ac:dyDescent="0.2">
      <c r="A5610" t="s">
        <v>5698</v>
      </c>
      <c r="B5610" t="s">
        <v>5446</v>
      </c>
      <c r="C5610" t="s">
        <v>5651</v>
      </c>
      <c r="D5610">
        <v>365</v>
      </c>
    </row>
    <row r="5611" spans="1:4" x14ac:dyDescent="0.2">
      <c r="A5611" t="s">
        <v>5699</v>
      </c>
      <c r="B5611" t="s">
        <v>5446</v>
      </c>
      <c r="C5611" t="s">
        <v>5651</v>
      </c>
      <c r="D5611">
        <v>712</v>
      </c>
    </row>
    <row r="5612" spans="1:4" x14ac:dyDescent="0.2">
      <c r="A5612" t="s">
        <v>5700</v>
      </c>
      <c r="B5612" t="s">
        <v>5446</v>
      </c>
      <c r="C5612" t="s">
        <v>5651</v>
      </c>
      <c r="D5612">
        <v>4844</v>
      </c>
    </row>
    <row r="5613" spans="1:4" x14ac:dyDescent="0.2">
      <c r="A5613" t="s">
        <v>5701</v>
      </c>
      <c r="B5613" t="s">
        <v>5446</v>
      </c>
      <c r="C5613" t="s">
        <v>5651</v>
      </c>
      <c r="D5613">
        <v>1032</v>
      </c>
    </row>
    <row r="5614" spans="1:4" x14ac:dyDescent="0.2">
      <c r="A5614" t="s">
        <v>5702</v>
      </c>
      <c r="B5614" t="s">
        <v>5446</v>
      </c>
      <c r="C5614" t="s">
        <v>5651</v>
      </c>
      <c r="D5614">
        <v>141</v>
      </c>
    </row>
    <row r="5615" spans="1:4" x14ac:dyDescent="0.2">
      <c r="A5615" t="s">
        <v>5703</v>
      </c>
      <c r="B5615" t="s">
        <v>5446</v>
      </c>
      <c r="C5615" t="s">
        <v>5651</v>
      </c>
      <c r="D5615">
        <v>80</v>
      </c>
    </row>
    <row r="5616" spans="1:4" x14ac:dyDescent="0.2">
      <c r="A5616" t="s">
        <v>5704</v>
      </c>
      <c r="B5616" t="s">
        <v>5446</v>
      </c>
      <c r="C5616" t="s">
        <v>5651</v>
      </c>
      <c r="D5616">
        <v>736</v>
      </c>
    </row>
    <row r="5617" spans="1:4" x14ac:dyDescent="0.2">
      <c r="A5617" t="s">
        <v>5705</v>
      </c>
      <c r="B5617" t="s">
        <v>5446</v>
      </c>
      <c r="C5617" t="s">
        <v>5651</v>
      </c>
      <c r="D5617">
        <v>2564</v>
      </c>
    </row>
    <row r="5618" spans="1:4" x14ac:dyDescent="0.2">
      <c r="A5618" t="s">
        <v>5706</v>
      </c>
      <c r="B5618" t="s">
        <v>5446</v>
      </c>
      <c r="C5618" t="s">
        <v>5651</v>
      </c>
      <c r="D5618">
        <v>2291</v>
      </c>
    </row>
    <row r="5619" spans="1:4" x14ac:dyDescent="0.2">
      <c r="A5619" t="s">
        <v>5707</v>
      </c>
      <c r="B5619" t="s">
        <v>5446</v>
      </c>
      <c r="C5619" t="s">
        <v>5651</v>
      </c>
      <c r="D5619">
        <v>4008</v>
      </c>
    </row>
    <row r="5620" spans="1:4" x14ac:dyDescent="0.2">
      <c r="A5620" t="s">
        <v>5708</v>
      </c>
      <c r="B5620" t="s">
        <v>5446</v>
      </c>
      <c r="C5620" t="s">
        <v>5651</v>
      </c>
      <c r="D5620">
        <v>23425</v>
      </c>
    </row>
    <row r="5621" spans="1:4" x14ac:dyDescent="0.2">
      <c r="A5621" t="s">
        <v>5709</v>
      </c>
      <c r="B5621" t="s">
        <v>5446</v>
      </c>
      <c r="C5621" t="s">
        <v>5651</v>
      </c>
      <c r="D5621">
        <v>4466</v>
      </c>
    </row>
    <row r="5622" spans="1:4" x14ac:dyDescent="0.2">
      <c r="A5622" t="s">
        <v>5710</v>
      </c>
      <c r="B5622" t="s">
        <v>5446</v>
      </c>
      <c r="C5622" t="s">
        <v>5651</v>
      </c>
      <c r="D5622">
        <v>1412</v>
      </c>
    </row>
    <row r="5623" spans="1:4" x14ac:dyDescent="0.2">
      <c r="A5623" t="s">
        <v>5711</v>
      </c>
      <c r="B5623" t="s">
        <v>5446</v>
      </c>
      <c r="C5623" t="s">
        <v>5651</v>
      </c>
      <c r="D5623">
        <v>980</v>
      </c>
    </row>
    <row r="5624" spans="1:4" x14ac:dyDescent="0.2">
      <c r="A5624" t="s">
        <v>5712</v>
      </c>
      <c r="B5624" t="s">
        <v>5446</v>
      </c>
      <c r="C5624" t="s">
        <v>5651</v>
      </c>
      <c r="D5624">
        <v>1108</v>
      </c>
    </row>
    <row r="5625" spans="1:4" x14ac:dyDescent="0.2">
      <c r="A5625" t="s">
        <v>5713</v>
      </c>
      <c r="B5625" t="s">
        <v>5446</v>
      </c>
      <c r="C5625" t="s">
        <v>5651</v>
      </c>
      <c r="D5625">
        <v>311</v>
      </c>
    </row>
    <row r="5626" spans="1:4" x14ac:dyDescent="0.2">
      <c r="A5626" t="s">
        <v>5714</v>
      </c>
      <c r="B5626" t="s">
        <v>5446</v>
      </c>
      <c r="C5626" t="s">
        <v>5651</v>
      </c>
      <c r="D5626">
        <v>515</v>
      </c>
    </row>
    <row r="5627" spans="1:4" x14ac:dyDescent="0.2">
      <c r="A5627" t="s">
        <v>5715</v>
      </c>
      <c r="B5627" t="s">
        <v>5446</v>
      </c>
      <c r="C5627" t="s">
        <v>5651</v>
      </c>
      <c r="D5627">
        <v>1664</v>
      </c>
    </row>
    <row r="5628" spans="1:4" x14ac:dyDescent="0.2">
      <c r="A5628" t="s">
        <v>5716</v>
      </c>
      <c r="B5628" t="s">
        <v>5446</v>
      </c>
      <c r="C5628" t="s">
        <v>5651</v>
      </c>
      <c r="D5628">
        <v>1127</v>
      </c>
    </row>
    <row r="5629" spans="1:4" x14ac:dyDescent="0.2">
      <c r="A5629" t="s">
        <v>5717</v>
      </c>
      <c r="B5629" t="s">
        <v>5446</v>
      </c>
      <c r="C5629" t="s">
        <v>5651</v>
      </c>
      <c r="D5629">
        <v>943</v>
      </c>
    </row>
    <row r="5630" spans="1:4" x14ac:dyDescent="0.2">
      <c r="A5630" t="s">
        <v>5718</v>
      </c>
      <c r="B5630" t="s">
        <v>5446</v>
      </c>
      <c r="C5630" t="s">
        <v>5651</v>
      </c>
      <c r="D5630">
        <v>2306</v>
      </c>
    </row>
    <row r="5631" spans="1:4" x14ac:dyDescent="0.2">
      <c r="A5631" t="s">
        <v>5719</v>
      </c>
      <c r="B5631" t="s">
        <v>5446</v>
      </c>
      <c r="C5631" t="s">
        <v>5651</v>
      </c>
      <c r="D5631">
        <v>989</v>
      </c>
    </row>
    <row r="5632" spans="1:4" x14ac:dyDescent="0.2">
      <c r="A5632" t="s">
        <v>5720</v>
      </c>
      <c r="B5632" t="s">
        <v>5446</v>
      </c>
      <c r="C5632" t="s">
        <v>5651</v>
      </c>
      <c r="D5632">
        <v>863</v>
      </c>
    </row>
    <row r="5633" spans="1:4" x14ac:dyDescent="0.2">
      <c r="A5633" t="s">
        <v>5721</v>
      </c>
      <c r="B5633" t="s">
        <v>5446</v>
      </c>
      <c r="C5633" t="s">
        <v>5651</v>
      </c>
      <c r="D5633">
        <v>1356</v>
      </c>
    </row>
    <row r="5634" spans="1:4" x14ac:dyDescent="0.2">
      <c r="A5634" t="s">
        <v>5722</v>
      </c>
      <c r="B5634" t="s">
        <v>5446</v>
      </c>
      <c r="C5634" t="s">
        <v>5651</v>
      </c>
      <c r="D5634">
        <v>4188</v>
      </c>
    </row>
    <row r="5635" spans="1:4" x14ac:dyDescent="0.2">
      <c r="A5635" t="s">
        <v>5723</v>
      </c>
      <c r="B5635" t="s">
        <v>5446</v>
      </c>
      <c r="C5635" t="s">
        <v>5651</v>
      </c>
      <c r="D5635">
        <v>1792</v>
      </c>
    </row>
    <row r="5636" spans="1:4" x14ac:dyDescent="0.2">
      <c r="A5636" t="s">
        <v>5724</v>
      </c>
      <c r="B5636" t="s">
        <v>5446</v>
      </c>
      <c r="C5636" t="s">
        <v>5651</v>
      </c>
      <c r="D5636">
        <v>2348</v>
      </c>
    </row>
    <row r="5637" spans="1:4" x14ac:dyDescent="0.2">
      <c r="A5637" t="s">
        <v>5725</v>
      </c>
      <c r="B5637" t="s">
        <v>5446</v>
      </c>
      <c r="C5637" t="s">
        <v>5651</v>
      </c>
      <c r="D5637">
        <v>1285</v>
      </c>
    </row>
    <row r="5638" spans="1:4" x14ac:dyDescent="0.2">
      <c r="A5638" t="s">
        <v>5726</v>
      </c>
      <c r="B5638" t="s">
        <v>5446</v>
      </c>
      <c r="C5638" t="s">
        <v>5651</v>
      </c>
      <c r="D5638">
        <v>1434</v>
      </c>
    </row>
    <row r="5639" spans="1:4" x14ac:dyDescent="0.2">
      <c r="A5639" t="s">
        <v>5727</v>
      </c>
      <c r="B5639" t="s">
        <v>5446</v>
      </c>
      <c r="C5639" t="s">
        <v>5651</v>
      </c>
      <c r="D5639">
        <v>103</v>
      </c>
    </row>
    <row r="5640" spans="1:4" x14ac:dyDescent="0.2">
      <c r="A5640" t="s">
        <v>5728</v>
      </c>
      <c r="B5640" t="s">
        <v>5446</v>
      </c>
      <c r="C5640" t="s">
        <v>5651</v>
      </c>
      <c r="D5640">
        <v>253</v>
      </c>
    </row>
    <row r="5641" spans="1:4" x14ac:dyDescent="0.2">
      <c r="A5641" t="s">
        <v>5729</v>
      </c>
      <c r="B5641" t="s">
        <v>5446</v>
      </c>
      <c r="C5641" t="s">
        <v>5651</v>
      </c>
      <c r="D5641">
        <v>1020</v>
      </c>
    </row>
    <row r="5642" spans="1:4" x14ac:dyDescent="0.2">
      <c r="A5642" t="s">
        <v>5730</v>
      </c>
      <c r="B5642" t="s">
        <v>5446</v>
      </c>
      <c r="C5642" t="s">
        <v>5651</v>
      </c>
      <c r="D5642">
        <v>210</v>
      </c>
    </row>
    <row r="5643" spans="1:4" x14ac:dyDescent="0.2">
      <c r="A5643" t="s">
        <v>5731</v>
      </c>
      <c r="B5643" t="s">
        <v>5446</v>
      </c>
      <c r="C5643" t="s">
        <v>5651</v>
      </c>
      <c r="D5643">
        <v>12733</v>
      </c>
    </row>
    <row r="5644" spans="1:4" x14ac:dyDescent="0.2">
      <c r="A5644" t="s">
        <v>5732</v>
      </c>
      <c r="B5644" t="s">
        <v>5446</v>
      </c>
      <c r="C5644" t="s">
        <v>5651</v>
      </c>
      <c r="D5644">
        <v>960</v>
      </c>
    </row>
    <row r="5645" spans="1:4" x14ac:dyDescent="0.2">
      <c r="A5645" t="s">
        <v>5733</v>
      </c>
      <c r="B5645" t="s">
        <v>5446</v>
      </c>
      <c r="C5645" t="s">
        <v>5651</v>
      </c>
      <c r="D5645">
        <v>18848</v>
      </c>
    </row>
    <row r="5646" spans="1:4" x14ac:dyDescent="0.2">
      <c r="A5646" t="s">
        <v>5734</v>
      </c>
      <c r="B5646" t="s">
        <v>5446</v>
      </c>
      <c r="C5646" t="s">
        <v>5651</v>
      </c>
      <c r="D5646">
        <v>1830</v>
      </c>
    </row>
    <row r="5647" spans="1:4" x14ac:dyDescent="0.2">
      <c r="A5647" t="s">
        <v>5735</v>
      </c>
      <c r="B5647" t="s">
        <v>5446</v>
      </c>
      <c r="C5647" t="s">
        <v>5651</v>
      </c>
      <c r="D5647">
        <v>2453</v>
      </c>
    </row>
    <row r="5648" spans="1:4" x14ac:dyDescent="0.2">
      <c r="A5648" t="s">
        <v>5736</v>
      </c>
      <c r="B5648" t="s">
        <v>5446</v>
      </c>
      <c r="C5648" t="s">
        <v>5651</v>
      </c>
      <c r="D5648">
        <v>5226</v>
      </c>
    </row>
    <row r="5649" spans="1:4" x14ac:dyDescent="0.2">
      <c r="A5649" t="s">
        <v>5737</v>
      </c>
      <c r="B5649" t="s">
        <v>5446</v>
      </c>
      <c r="C5649" t="s">
        <v>5651</v>
      </c>
      <c r="D5649">
        <v>3399</v>
      </c>
    </row>
    <row r="5650" spans="1:4" x14ac:dyDescent="0.2">
      <c r="A5650" t="s">
        <v>5738</v>
      </c>
      <c r="B5650" t="s">
        <v>5446</v>
      </c>
      <c r="C5650" t="s">
        <v>5651</v>
      </c>
      <c r="D5650">
        <v>931</v>
      </c>
    </row>
    <row r="5651" spans="1:4" x14ac:dyDescent="0.2">
      <c r="A5651" t="s">
        <v>5739</v>
      </c>
      <c r="B5651" t="s">
        <v>5446</v>
      </c>
      <c r="C5651" t="s">
        <v>5651</v>
      </c>
      <c r="D5651">
        <v>399</v>
      </c>
    </row>
    <row r="5652" spans="1:4" x14ac:dyDescent="0.2">
      <c r="A5652" t="s">
        <v>5740</v>
      </c>
      <c r="B5652" t="s">
        <v>5446</v>
      </c>
      <c r="C5652" t="s">
        <v>5651</v>
      </c>
      <c r="D5652">
        <v>4071</v>
      </c>
    </row>
    <row r="5653" spans="1:4" x14ac:dyDescent="0.2">
      <c r="A5653" t="s">
        <v>5741</v>
      </c>
      <c r="B5653" t="s">
        <v>5446</v>
      </c>
      <c r="C5653" t="s">
        <v>5651</v>
      </c>
      <c r="D5653">
        <v>3041</v>
      </c>
    </row>
    <row r="5654" spans="1:4" x14ac:dyDescent="0.2">
      <c r="A5654" t="s">
        <v>5742</v>
      </c>
      <c r="B5654" t="s">
        <v>5446</v>
      </c>
      <c r="C5654" t="s">
        <v>5651</v>
      </c>
      <c r="D5654">
        <v>1932</v>
      </c>
    </row>
    <row r="5655" spans="1:4" x14ac:dyDescent="0.2">
      <c r="A5655" t="s">
        <v>5743</v>
      </c>
      <c r="B5655" t="s">
        <v>5446</v>
      </c>
      <c r="C5655" t="s">
        <v>5651</v>
      </c>
      <c r="D5655">
        <v>924</v>
      </c>
    </row>
    <row r="5656" spans="1:4" x14ac:dyDescent="0.2">
      <c r="A5656" t="s">
        <v>5744</v>
      </c>
      <c r="B5656" t="s">
        <v>5446</v>
      </c>
      <c r="C5656" t="s">
        <v>5651</v>
      </c>
      <c r="D5656">
        <v>4092</v>
      </c>
    </row>
    <row r="5657" spans="1:4" x14ac:dyDescent="0.2">
      <c r="A5657" t="s">
        <v>5745</v>
      </c>
      <c r="B5657" t="s">
        <v>5446</v>
      </c>
      <c r="C5657" t="s">
        <v>5651</v>
      </c>
      <c r="D5657">
        <v>1391</v>
      </c>
    </row>
    <row r="5658" spans="1:4" x14ac:dyDescent="0.2">
      <c r="A5658" t="s">
        <v>5746</v>
      </c>
      <c r="B5658" t="s">
        <v>5446</v>
      </c>
      <c r="C5658" t="s">
        <v>5651</v>
      </c>
      <c r="D5658">
        <v>1575</v>
      </c>
    </row>
    <row r="5659" spans="1:4" x14ac:dyDescent="0.2">
      <c r="A5659" t="s">
        <v>5747</v>
      </c>
      <c r="B5659" t="s">
        <v>5446</v>
      </c>
      <c r="C5659" t="s">
        <v>5651</v>
      </c>
      <c r="D5659">
        <v>468</v>
      </c>
    </row>
    <row r="5660" spans="1:4" x14ac:dyDescent="0.2">
      <c r="A5660" t="s">
        <v>5748</v>
      </c>
      <c r="B5660" t="s">
        <v>5446</v>
      </c>
      <c r="C5660" t="s">
        <v>5651</v>
      </c>
      <c r="D5660">
        <v>1702</v>
      </c>
    </row>
    <row r="5661" spans="1:4" x14ac:dyDescent="0.2">
      <c r="A5661" t="s">
        <v>5749</v>
      </c>
      <c r="B5661" t="s">
        <v>5446</v>
      </c>
      <c r="C5661" t="s">
        <v>5651</v>
      </c>
      <c r="D5661">
        <v>38747</v>
      </c>
    </row>
    <row r="5662" spans="1:4" x14ac:dyDescent="0.2">
      <c r="A5662" t="s">
        <v>5750</v>
      </c>
      <c r="B5662" t="s">
        <v>5446</v>
      </c>
      <c r="C5662" t="s">
        <v>5651</v>
      </c>
      <c r="D5662">
        <v>977</v>
      </c>
    </row>
    <row r="5663" spans="1:4" x14ac:dyDescent="0.2">
      <c r="A5663" t="s">
        <v>5751</v>
      </c>
      <c r="B5663" t="s">
        <v>5446</v>
      </c>
      <c r="C5663" t="s">
        <v>5651</v>
      </c>
      <c r="D5663">
        <v>2437</v>
      </c>
    </row>
    <row r="5664" spans="1:4" x14ac:dyDescent="0.2">
      <c r="A5664" t="s">
        <v>5752</v>
      </c>
      <c r="B5664" t="s">
        <v>5446</v>
      </c>
      <c r="C5664" t="s">
        <v>5651</v>
      </c>
      <c r="D5664">
        <v>1433</v>
      </c>
    </row>
    <row r="5665" spans="1:4" x14ac:dyDescent="0.2">
      <c r="A5665" t="s">
        <v>5753</v>
      </c>
      <c r="B5665" t="s">
        <v>5446</v>
      </c>
      <c r="C5665" t="s">
        <v>5651</v>
      </c>
      <c r="D5665">
        <v>128</v>
      </c>
    </row>
    <row r="5666" spans="1:4" x14ac:dyDescent="0.2">
      <c r="A5666" t="s">
        <v>5754</v>
      </c>
      <c r="B5666" t="s">
        <v>5446</v>
      </c>
      <c r="C5666" t="s">
        <v>5651</v>
      </c>
      <c r="D5666">
        <v>146</v>
      </c>
    </row>
    <row r="5667" spans="1:4" x14ac:dyDescent="0.2">
      <c r="A5667" t="s">
        <v>5755</v>
      </c>
      <c r="B5667" t="s">
        <v>5756</v>
      </c>
      <c r="C5667" t="s">
        <v>5757</v>
      </c>
      <c r="D5667">
        <v>674</v>
      </c>
    </row>
    <row r="5668" spans="1:4" x14ac:dyDescent="0.2">
      <c r="A5668" t="s">
        <v>5758</v>
      </c>
      <c r="B5668" t="s">
        <v>5756</v>
      </c>
      <c r="C5668" t="s">
        <v>5757</v>
      </c>
      <c r="D5668">
        <v>2732</v>
      </c>
    </row>
    <row r="5669" spans="1:4" x14ac:dyDescent="0.2">
      <c r="A5669" t="s">
        <v>5759</v>
      </c>
      <c r="B5669" t="s">
        <v>5756</v>
      </c>
      <c r="C5669" t="s">
        <v>5757</v>
      </c>
      <c r="D5669">
        <v>7946</v>
      </c>
    </row>
    <row r="5670" spans="1:4" x14ac:dyDescent="0.2">
      <c r="A5670" t="s">
        <v>5760</v>
      </c>
      <c r="B5670" t="s">
        <v>5756</v>
      </c>
      <c r="C5670" t="s">
        <v>5757</v>
      </c>
      <c r="D5670">
        <v>1528</v>
      </c>
    </row>
    <row r="5671" spans="1:4" x14ac:dyDescent="0.2">
      <c r="A5671" t="s">
        <v>5761</v>
      </c>
      <c r="B5671" t="s">
        <v>5756</v>
      </c>
      <c r="C5671" t="s">
        <v>5757</v>
      </c>
      <c r="D5671">
        <v>1367</v>
      </c>
    </row>
    <row r="5672" spans="1:4" x14ac:dyDescent="0.2">
      <c r="A5672" t="s">
        <v>5762</v>
      </c>
      <c r="B5672" t="s">
        <v>5756</v>
      </c>
      <c r="C5672" t="s">
        <v>5757</v>
      </c>
      <c r="D5672">
        <v>48747</v>
      </c>
    </row>
    <row r="5673" spans="1:4" x14ac:dyDescent="0.2">
      <c r="A5673" t="s">
        <v>5763</v>
      </c>
      <c r="B5673" t="s">
        <v>5756</v>
      </c>
      <c r="C5673" t="s">
        <v>5757</v>
      </c>
      <c r="D5673">
        <v>637</v>
      </c>
    </row>
    <row r="5674" spans="1:4" x14ac:dyDescent="0.2">
      <c r="A5674" t="s">
        <v>5764</v>
      </c>
      <c r="B5674" t="s">
        <v>5756</v>
      </c>
      <c r="C5674" t="s">
        <v>5757</v>
      </c>
      <c r="D5674">
        <v>2567</v>
      </c>
    </row>
    <row r="5675" spans="1:4" x14ac:dyDescent="0.2">
      <c r="A5675" t="s">
        <v>5765</v>
      </c>
      <c r="B5675" t="s">
        <v>5756</v>
      </c>
      <c r="C5675" t="s">
        <v>5757</v>
      </c>
      <c r="D5675">
        <v>938</v>
      </c>
    </row>
    <row r="5676" spans="1:4" x14ac:dyDescent="0.2">
      <c r="A5676" t="s">
        <v>5766</v>
      </c>
      <c r="B5676" t="s">
        <v>5756</v>
      </c>
      <c r="C5676" t="s">
        <v>5757</v>
      </c>
      <c r="D5676">
        <v>7068</v>
      </c>
    </row>
    <row r="5677" spans="1:4" x14ac:dyDescent="0.2">
      <c r="A5677" t="s">
        <v>5767</v>
      </c>
      <c r="B5677" t="s">
        <v>5756</v>
      </c>
      <c r="C5677" t="s">
        <v>5757</v>
      </c>
      <c r="D5677">
        <v>2207</v>
      </c>
    </row>
    <row r="5678" spans="1:4" x14ac:dyDescent="0.2">
      <c r="A5678" t="s">
        <v>5768</v>
      </c>
      <c r="B5678" t="s">
        <v>5756</v>
      </c>
      <c r="C5678" t="s">
        <v>5757</v>
      </c>
      <c r="D5678">
        <v>571</v>
      </c>
    </row>
    <row r="5679" spans="1:4" x14ac:dyDescent="0.2">
      <c r="A5679" t="s">
        <v>5769</v>
      </c>
      <c r="B5679" t="s">
        <v>5756</v>
      </c>
      <c r="C5679" t="s">
        <v>5757</v>
      </c>
      <c r="D5679">
        <v>349</v>
      </c>
    </row>
    <row r="5680" spans="1:4" x14ac:dyDescent="0.2">
      <c r="A5680" t="s">
        <v>5770</v>
      </c>
      <c r="B5680" t="s">
        <v>5756</v>
      </c>
      <c r="C5680" t="s">
        <v>5757</v>
      </c>
      <c r="D5680">
        <v>589</v>
      </c>
    </row>
    <row r="5681" spans="1:4" x14ac:dyDescent="0.2">
      <c r="A5681" t="s">
        <v>5771</v>
      </c>
      <c r="B5681" t="s">
        <v>5756</v>
      </c>
      <c r="C5681" t="s">
        <v>5757</v>
      </c>
      <c r="D5681">
        <v>1638</v>
      </c>
    </row>
    <row r="5682" spans="1:4" x14ac:dyDescent="0.2">
      <c r="A5682" t="s">
        <v>5772</v>
      </c>
      <c r="B5682" t="s">
        <v>5756</v>
      </c>
      <c r="C5682" t="s">
        <v>5757</v>
      </c>
      <c r="D5682">
        <v>1029</v>
      </c>
    </row>
    <row r="5683" spans="1:4" x14ac:dyDescent="0.2">
      <c r="A5683" t="s">
        <v>5773</v>
      </c>
      <c r="B5683" t="s">
        <v>5756</v>
      </c>
      <c r="C5683" t="s">
        <v>5757</v>
      </c>
      <c r="D5683">
        <v>3927</v>
      </c>
    </row>
    <row r="5684" spans="1:4" x14ac:dyDescent="0.2">
      <c r="A5684" t="s">
        <v>5774</v>
      </c>
      <c r="B5684" t="s">
        <v>5756</v>
      </c>
      <c r="C5684" t="s">
        <v>5757</v>
      </c>
      <c r="D5684">
        <v>685</v>
      </c>
    </row>
    <row r="5685" spans="1:4" x14ac:dyDescent="0.2">
      <c r="A5685" t="s">
        <v>5775</v>
      </c>
      <c r="B5685" t="s">
        <v>5756</v>
      </c>
      <c r="C5685" t="s">
        <v>5757</v>
      </c>
      <c r="D5685">
        <v>451</v>
      </c>
    </row>
    <row r="5686" spans="1:4" x14ac:dyDescent="0.2">
      <c r="A5686" t="s">
        <v>5776</v>
      </c>
      <c r="B5686" t="s">
        <v>5756</v>
      </c>
      <c r="C5686" t="s">
        <v>5757</v>
      </c>
      <c r="D5686">
        <v>802</v>
      </c>
    </row>
    <row r="5687" spans="1:4" x14ac:dyDescent="0.2">
      <c r="A5687" t="s">
        <v>5777</v>
      </c>
      <c r="B5687" t="s">
        <v>5756</v>
      </c>
      <c r="C5687" t="s">
        <v>5757</v>
      </c>
      <c r="D5687">
        <v>2087</v>
      </c>
    </row>
    <row r="5688" spans="1:4" x14ac:dyDescent="0.2">
      <c r="A5688" t="s">
        <v>5778</v>
      </c>
      <c r="B5688" t="s">
        <v>5756</v>
      </c>
      <c r="C5688" t="s">
        <v>5757</v>
      </c>
      <c r="D5688">
        <v>431</v>
      </c>
    </row>
    <row r="5689" spans="1:4" x14ac:dyDescent="0.2">
      <c r="A5689" t="s">
        <v>5779</v>
      </c>
      <c r="B5689" t="s">
        <v>5756</v>
      </c>
      <c r="C5689" t="s">
        <v>5757</v>
      </c>
      <c r="D5689">
        <v>3287</v>
      </c>
    </row>
    <row r="5690" spans="1:4" x14ac:dyDescent="0.2">
      <c r="A5690" t="s">
        <v>5780</v>
      </c>
      <c r="B5690" t="s">
        <v>5756</v>
      </c>
      <c r="C5690" t="s">
        <v>5757</v>
      </c>
      <c r="D5690">
        <v>1480</v>
      </c>
    </row>
    <row r="5691" spans="1:4" x14ac:dyDescent="0.2">
      <c r="A5691" t="s">
        <v>5781</v>
      </c>
      <c r="B5691" t="s">
        <v>5756</v>
      </c>
      <c r="C5691" t="s">
        <v>5757</v>
      </c>
      <c r="D5691">
        <v>1487</v>
      </c>
    </row>
    <row r="5692" spans="1:4" x14ac:dyDescent="0.2">
      <c r="A5692" t="s">
        <v>5782</v>
      </c>
      <c r="B5692" t="s">
        <v>5756</v>
      </c>
      <c r="C5692" t="s">
        <v>5757</v>
      </c>
      <c r="D5692">
        <v>850</v>
      </c>
    </row>
    <row r="5693" spans="1:4" x14ac:dyDescent="0.2">
      <c r="A5693" t="s">
        <v>5783</v>
      </c>
      <c r="B5693" t="s">
        <v>5756</v>
      </c>
      <c r="C5693" t="s">
        <v>5757</v>
      </c>
      <c r="D5693">
        <v>1120</v>
      </c>
    </row>
    <row r="5694" spans="1:4" x14ac:dyDescent="0.2">
      <c r="A5694" t="s">
        <v>5784</v>
      </c>
      <c r="B5694" t="s">
        <v>5756</v>
      </c>
      <c r="C5694" t="s">
        <v>5757</v>
      </c>
      <c r="D5694">
        <v>787</v>
      </c>
    </row>
    <row r="5695" spans="1:4" x14ac:dyDescent="0.2">
      <c r="A5695" t="s">
        <v>5785</v>
      </c>
      <c r="B5695" t="s">
        <v>5756</v>
      </c>
      <c r="C5695" t="s">
        <v>5757</v>
      </c>
      <c r="D5695">
        <v>5449</v>
      </c>
    </row>
    <row r="5696" spans="1:4" x14ac:dyDescent="0.2">
      <c r="A5696" t="s">
        <v>5786</v>
      </c>
      <c r="B5696" t="s">
        <v>5756</v>
      </c>
      <c r="C5696" t="s">
        <v>5757</v>
      </c>
      <c r="D5696">
        <v>1797</v>
      </c>
    </row>
    <row r="5697" spans="1:4" x14ac:dyDescent="0.2">
      <c r="A5697" t="s">
        <v>5787</v>
      </c>
      <c r="B5697" t="s">
        <v>5756</v>
      </c>
      <c r="C5697" t="s">
        <v>5757</v>
      </c>
      <c r="D5697">
        <v>7142</v>
      </c>
    </row>
    <row r="5698" spans="1:4" x14ac:dyDescent="0.2">
      <c r="A5698" t="s">
        <v>5788</v>
      </c>
      <c r="B5698" t="s">
        <v>5756</v>
      </c>
      <c r="C5698" t="s">
        <v>5757</v>
      </c>
      <c r="D5698">
        <v>826</v>
      </c>
    </row>
    <row r="5699" spans="1:4" x14ac:dyDescent="0.2">
      <c r="A5699" t="s">
        <v>5789</v>
      </c>
      <c r="B5699" t="s">
        <v>5756</v>
      </c>
      <c r="C5699" t="s">
        <v>5757</v>
      </c>
      <c r="D5699">
        <v>734</v>
      </c>
    </row>
    <row r="5700" spans="1:4" x14ac:dyDescent="0.2">
      <c r="A5700" t="s">
        <v>5790</v>
      </c>
      <c r="B5700" t="s">
        <v>5756</v>
      </c>
      <c r="C5700" t="s">
        <v>5757</v>
      </c>
      <c r="D5700">
        <v>538</v>
      </c>
    </row>
    <row r="5701" spans="1:4" x14ac:dyDescent="0.2">
      <c r="A5701" t="s">
        <v>5791</v>
      </c>
      <c r="B5701" t="s">
        <v>5756</v>
      </c>
      <c r="C5701" t="s">
        <v>5757</v>
      </c>
      <c r="D5701">
        <v>621</v>
      </c>
    </row>
    <row r="5702" spans="1:4" x14ac:dyDescent="0.2">
      <c r="A5702" t="s">
        <v>5792</v>
      </c>
      <c r="B5702" t="s">
        <v>5756</v>
      </c>
      <c r="C5702" t="s">
        <v>5757</v>
      </c>
      <c r="D5702">
        <v>1231</v>
      </c>
    </row>
    <row r="5703" spans="1:4" x14ac:dyDescent="0.2">
      <c r="A5703" t="s">
        <v>5793</v>
      </c>
      <c r="B5703" t="s">
        <v>5756</v>
      </c>
      <c r="C5703" t="s">
        <v>5757</v>
      </c>
      <c r="D5703">
        <v>1110</v>
      </c>
    </row>
    <row r="5704" spans="1:4" x14ac:dyDescent="0.2">
      <c r="A5704" t="s">
        <v>5794</v>
      </c>
      <c r="B5704" t="s">
        <v>5756</v>
      </c>
      <c r="C5704" t="s">
        <v>5757</v>
      </c>
      <c r="D5704">
        <v>2157</v>
      </c>
    </row>
    <row r="5705" spans="1:4" x14ac:dyDescent="0.2">
      <c r="A5705" t="s">
        <v>5756</v>
      </c>
      <c r="B5705" t="s">
        <v>5756</v>
      </c>
      <c r="C5705" t="s">
        <v>5757</v>
      </c>
      <c r="D5705">
        <v>162</v>
      </c>
    </row>
    <row r="5706" spans="1:4" x14ac:dyDescent="0.2">
      <c r="A5706" t="s">
        <v>5795</v>
      </c>
      <c r="B5706" t="s">
        <v>5756</v>
      </c>
      <c r="C5706" t="s">
        <v>5757</v>
      </c>
      <c r="D5706">
        <v>553</v>
      </c>
    </row>
    <row r="5707" spans="1:4" x14ac:dyDescent="0.2">
      <c r="A5707" t="s">
        <v>5796</v>
      </c>
      <c r="B5707" t="s">
        <v>5756</v>
      </c>
      <c r="C5707" t="s">
        <v>5757</v>
      </c>
      <c r="D5707">
        <v>1150</v>
      </c>
    </row>
    <row r="5708" spans="1:4" x14ac:dyDescent="0.2">
      <c r="A5708" t="s">
        <v>5797</v>
      </c>
      <c r="B5708" t="s">
        <v>5756</v>
      </c>
      <c r="C5708" t="s">
        <v>5757</v>
      </c>
      <c r="D5708">
        <v>1423</v>
      </c>
    </row>
    <row r="5709" spans="1:4" x14ac:dyDescent="0.2">
      <c r="A5709" t="s">
        <v>5798</v>
      </c>
      <c r="B5709" t="s">
        <v>5756</v>
      </c>
      <c r="C5709" t="s">
        <v>5757</v>
      </c>
      <c r="D5709">
        <v>1650</v>
      </c>
    </row>
    <row r="5710" spans="1:4" x14ac:dyDescent="0.2">
      <c r="A5710" t="s">
        <v>5799</v>
      </c>
      <c r="B5710" t="s">
        <v>5756</v>
      </c>
      <c r="C5710" t="s">
        <v>5757</v>
      </c>
      <c r="D5710">
        <v>384</v>
      </c>
    </row>
    <row r="5711" spans="1:4" x14ac:dyDescent="0.2">
      <c r="A5711" t="s">
        <v>5800</v>
      </c>
      <c r="B5711" t="s">
        <v>5756</v>
      </c>
      <c r="C5711" t="s">
        <v>5757</v>
      </c>
      <c r="D5711">
        <v>454</v>
      </c>
    </row>
    <row r="5712" spans="1:4" x14ac:dyDescent="0.2">
      <c r="A5712" t="s">
        <v>5801</v>
      </c>
      <c r="B5712" t="s">
        <v>5756</v>
      </c>
      <c r="C5712" t="s">
        <v>5757</v>
      </c>
      <c r="D5712">
        <v>6649</v>
      </c>
    </row>
    <row r="5713" spans="1:4" x14ac:dyDescent="0.2">
      <c r="A5713" t="s">
        <v>5802</v>
      </c>
      <c r="B5713" t="s">
        <v>5756</v>
      </c>
      <c r="C5713" t="s">
        <v>5757</v>
      </c>
      <c r="D5713">
        <v>466</v>
      </c>
    </row>
    <row r="5714" spans="1:4" x14ac:dyDescent="0.2">
      <c r="A5714" t="s">
        <v>5803</v>
      </c>
      <c r="B5714" t="s">
        <v>5756</v>
      </c>
      <c r="C5714" t="s">
        <v>5757</v>
      </c>
      <c r="D5714">
        <v>648</v>
      </c>
    </row>
    <row r="5715" spans="1:4" x14ac:dyDescent="0.2">
      <c r="A5715" t="s">
        <v>5804</v>
      </c>
      <c r="B5715" t="s">
        <v>5756</v>
      </c>
      <c r="C5715" t="s">
        <v>5757</v>
      </c>
      <c r="D5715">
        <v>1560</v>
      </c>
    </row>
    <row r="5716" spans="1:4" x14ac:dyDescent="0.2">
      <c r="A5716" t="s">
        <v>5805</v>
      </c>
      <c r="B5716" t="s">
        <v>5756</v>
      </c>
      <c r="C5716" t="s">
        <v>5757</v>
      </c>
      <c r="D5716">
        <v>1769</v>
      </c>
    </row>
    <row r="5717" spans="1:4" x14ac:dyDescent="0.2">
      <c r="A5717" t="s">
        <v>5806</v>
      </c>
      <c r="B5717" t="s">
        <v>5756</v>
      </c>
      <c r="C5717" t="s">
        <v>5757</v>
      </c>
      <c r="D5717">
        <v>3638</v>
      </c>
    </row>
    <row r="5718" spans="1:4" x14ac:dyDescent="0.2">
      <c r="A5718" t="s">
        <v>5807</v>
      </c>
      <c r="B5718" t="s">
        <v>5756</v>
      </c>
      <c r="C5718" t="s">
        <v>5757</v>
      </c>
      <c r="D5718">
        <v>1206</v>
      </c>
    </row>
    <row r="5719" spans="1:4" x14ac:dyDescent="0.2">
      <c r="A5719" t="s">
        <v>5808</v>
      </c>
      <c r="B5719" t="s">
        <v>5756</v>
      </c>
      <c r="C5719" t="s">
        <v>5757</v>
      </c>
      <c r="D5719">
        <v>1433</v>
      </c>
    </row>
    <row r="5720" spans="1:4" x14ac:dyDescent="0.2">
      <c r="A5720" t="s">
        <v>5809</v>
      </c>
      <c r="B5720" t="s">
        <v>5756</v>
      </c>
      <c r="C5720" t="s">
        <v>5757</v>
      </c>
      <c r="D5720">
        <v>228</v>
      </c>
    </row>
    <row r="5721" spans="1:4" x14ac:dyDescent="0.2">
      <c r="A5721" t="s">
        <v>5810</v>
      </c>
      <c r="B5721" t="s">
        <v>5756</v>
      </c>
      <c r="C5721" t="s">
        <v>5757</v>
      </c>
      <c r="D5721">
        <v>2549</v>
      </c>
    </row>
    <row r="5722" spans="1:4" x14ac:dyDescent="0.2">
      <c r="A5722" t="s">
        <v>5811</v>
      </c>
      <c r="B5722" t="s">
        <v>5756</v>
      </c>
      <c r="C5722" t="s">
        <v>5757</v>
      </c>
      <c r="D5722">
        <v>122</v>
      </c>
    </row>
    <row r="5723" spans="1:4" x14ac:dyDescent="0.2">
      <c r="A5723" t="s">
        <v>5812</v>
      </c>
      <c r="B5723" t="s">
        <v>5756</v>
      </c>
      <c r="C5723" t="s">
        <v>5757</v>
      </c>
      <c r="D5723">
        <v>5403</v>
      </c>
    </row>
    <row r="5724" spans="1:4" x14ac:dyDescent="0.2">
      <c r="A5724" t="s">
        <v>5813</v>
      </c>
      <c r="B5724" t="s">
        <v>5756</v>
      </c>
      <c r="C5724" t="s">
        <v>5757</v>
      </c>
      <c r="D5724">
        <v>544</v>
      </c>
    </row>
    <row r="5725" spans="1:4" x14ac:dyDescent="0.2">
      <c r="A5725" t="s">
        <v>5814</v>
      </c>
      <c r="B5725" t="s">
        <v>5756</v>
      </c>
      <c r="C5725" t="s">
        <v>5757</v>
      </c>
      <c r="D5725">
        <v>2972</v>
      </c>
    </row>
    <row r="5726" spans="1:4" x14ac:dyDescent="0.2">
      <c r="A5726" t="s">
        <v>5815</v>
      </c>
      <c r="B5726" t="s">
        <v>5756</v>
      </c>
      <c r="C5726" t="s">
        <v>5757</v>
      </c>
      <c r="D5726">
        <v>840</v>
      </c>
    </row>
    <row r="5727" spans="1:4" x14ac:dyDescent="0.2">
      <c r="A5727" t="s">
        <v>5816</v>
      </c>
      <c r="B5727" t="s">
        <v>5756</v>
      </c>
      <c r="C5727" t="s">
        <v>5757</v>
      </c>
      <c r="D5727">
        <v>1219</v>
      </c>
    </row>
    <row r="5728" spans="1:4" x14ac:dyDescent="0.2">
      <c r="A5728" t="s">
        <v>5817</v>
      </c>
      <c r="B5728" t="s">
        <v>5756</v>
      </c>
      <c r="C5728" t="s">
        <v>5757</v>
      </c>
      <c r="D5728">
        <v>695</v>
      </c>
    </row>
    <row r="5729" spans="1:4" x14ac:dyDescent="0.2">
      <c r="A5729" t="s">
        <v>5818</v>
      </c>
      <c r="B5729" t="s">
        <v>5756</v>
      </c>
      <c r="C5729" t="s">
        <v>5757</v>
      </c>
      <c r="D5729">
        <v>209</v>
      </c>
    </row>
    <row r="5730" spans="1:4" x14ac:dyDescent="0.2">
      <c r="A5730" t="s">
        <v>5819</v>
      </c>
      <c r="B5730" t="s">
        <v>5756</v>
      </c>
      <c r="C5730" t="s">
        <v>5757</v>
      </c>
      <c r="D5730">
        <v>694</v>
      </c>
    </row>
    <row r="5731" spans="1:4" x14ac:dyDescent="0.2">
      <c r="A5731" t="s">
        <v>5820</v>
      </c>
      <c r="B5731" t="s">
        <v>5756</v>
      </c>
      <c r="C5731" t="s">
        <v>5757</v>
      </c>
      <c r="D5731">
        <v>1410</v>
      </c>
    </row>
    <row r="5732" spans="1:4" x14ac:dyDescent="0.2">
      <c r="A5732" t="s">
        <v>5821</v>
      </c>
      <c r="B5732" t="s">
        <v>5756</v>
      </c>
      <c r="C5732" t="s">
        <v>5757</v>
      </c>
      <c r="D5732">
        <v>624</v>
      </c>
    </row>
    <row r="5733" spans="1:4" x14ac:dyDescent="0.2">
      <c r="A5733" t="s">
        <v>5822</v>
      </c>
      <c r="B5733" t="s">
        <v>5756</v>
      </c>
      <c r="C5733" t="s">
        <v>5757</v>
      </c>
      <c r="D5733">
        <v>1050</v>
      </c>
    </row>
    <row r="5734" spans="1:4" x14ac:dyDescent="0.2">
      <c r="A5734" t="s">
        <v>5823</v>
      </c>
      <c r="B5734" t="s">
        <v>5756</v>
      </c>
      <c r="C5734" t="s">
        <v>5757</v>
      </c>
      <c r="D5734">
        <v>1057</v>
      </c>
    </row>
    <row r="5735" spans="1:4" x14ac:dyDescent="0.2">
      <c r="A5735" t="s">
        <v>5824</v>
      </c>
      <c r="B5735" t="s">
        <v>5756</v>
      </c>
      <c r="C5735" t="s">
        <v>5757</v>
      </c>
      <c r="D5735">
        <v>4797</v>
      </c>
    </row>
    <row r="5736" spans="1:4" x14ac:dyDescent="0.2">
      <c r="A5736" t="s">
        <v>5825</v>
      </c>
      <c r="B5736" t="s">
        <v>5756</v>
      </c>
      <c r="C5736" t="s">
        <v>5757</v>
      </c>
      <c r="D5736">
        <v>836</v>
      </c>
    </row>
    <row r="5737" spans="1:4" x14ac:dyDescent="0.2">
      <c r="A5737" t="s">
        <v>5826</v>
      </c>
      <c r="B5737" t="s">
        <v>5756</v>
      </c>
      <c r="C5737" t="s">
        <v>5757</v>
      </c>
      <c r="D5737">
        <v>458</v>
      </c>
    </row>
    <row r="5738" spans="1:4" x14ac:dyDescent="0.2">
      <c r="A5738" t="s">
        <v>5827</v>
      </c>
      <c r="B5738" t="s">
        <v>5756</v>
      </c>
      <c r="C5738" t="s">
        <v>5757</v>
      </c>
      <c r="D5738">
        <v>4692</v>
      </c>
    </row>
    <row r="5739" spans="1:4" x14ac:dyDescent="0.2">
      <c r="A5739" t="s">
        <v>5828</v>
      </c>
      <c r="B5739" t="s">
        <v>5756</v>
      </c>
      <c r="C5739" t="s">
        <v>5757</v>
      </c>
      <c r="D5739">
        <v>348</v>
      </c>
    </row>
    <row r="5740" spans="1:4" x14ac:dyDescent="0.2">
      <c r="A5740" t="s">
        <v>5829</v>
      </c>
      <c r="B5740" t="s">
        <v>5756</v>
      </c>
      <c r="C5740" t="s">
        <v>5757</v>
      </c>
      <c r="D5740">
        <v>1910</v>
      </c>
    </row>
    <row r="5741" spans="1:4" x14ac:dyDescent="0.2">
      <c r="A5741" t="s">
        <v>5830</v>
      </c>
      <c r="B5741" t="s">
        <v>5756</v>
      </c>
      <c r="C5741" t="s">
        <v>5757</v>
      </c>
      <c r="D5741">
        <v>1985</v>
      </c>
    </row>
    <row r="5742" spans="1:4" x14ac:dyDescent="0.2">
      <c r="A5742" t="s">
        <v>5831</v>
      </c>
      <c r="B5742" t="s">
        <v>5756</v>
      </c>
      <c r="C5742" t="s">
        <v>5757</v>
      </c>
      <c r="D5742">
        <v>1373</v>
      </c>
    </row>
    <row r="5743" spans="1:4" x14ac:dyDescent="0.2">
      <c r="A5743" t="s">
        <v>5832</v>
      </c>
      <c r="B5743" t="s">
        <v>5756</v>
      </c>
      <c r="C5743" t="s">
        <v>5757</v>
      </c>
      <c r="D5743">
        <v>815</v>
      </c>
    </row>
    <row r="5744" spans="1:4" x14ac:dyDescent="0.2">
      <c r="A5744" t="s">
        <v>5833</v>
      </c>
      <c r="B5744" t="s">
        <v>5756</v>
      </c>
      <c r="C5744" t="s">
        <v>5757</v>
      </c>
      <c r="D5744">
        <v>32793</v>
      </c>
    </row>
    <row r="5745" spans="1:4" x14ac:dyDescent="0.2">
      <c r="A5745" t="s">
        <v>5834</v>
      </c>
      <c r="B5745" t="s">
        <v>5756</v>
      </c>
      <c r="C5745" t="s">
        <v>5757</v>
      </c>
      <c r="D5745">
        <v>794</v>
      </c>
    </row>
    <row r="5746" spans="1:4" x14ac:dyDescent="0.2">
      <c r="A5746" t="s">
        <v>5835</v>
      </c>
      <c r="B5746" t="s">
        <v>5756</v>
      </c>
      <c r="C5746" t="s">
        <v>5757</v>
      </c>
      <c r="D5746">
        <v>1450</v>
      </c>
    </row>
    <row r="5747" spans="1:4" x14ac:dyDescent="0.2">
      <c r="A5747" t="s">
        <v>5836</v>
      </c>
      <c r="B5747" t="s">
        <v>5756</v>
      </c>
      <c r="C5747" t="s">
        <v>5757</v>
      </c>
      <c r="D5747">
        <v>4812</v>
      </c>
    </row>
    <row r="5748" spans="1:4" x14ac:dyDescent="0.2">
      <c r="A5748" t="s">
        <v>5837</v>
      </c>
      <c r="B5748" t="s">
        <v>5756</v>
      </c>
      <c r="C5748" t="s">
        <v>5757</v>
      </c>
      <c r="D5748">
        <v>978</v>
      </c>
    </row>
    <row r="5749" spans="1:4" x14ac:dyDescent="0.2">
      <c r="A5749" t="s">
        <v>5838</v>
      </c>
      <c r="B5749" t="s">
        <v>5756</v>
      </c>
      <c r="C5749" t="s">
        <v>5757</v>
      </c>
      <c r="D5749">
        <v>2793</v>
      </c>
    </row>
    <row r="5750" spans="1:4" x14ac:dyDescent="0.2">
      <c r="A5750" t="s">
        <v>5839</v>
      </c>
      <c r="B5750" t="s">
        <v>5756</v>
      </c>
      <c r="C5750" t="s">
        <v>5757</v>
      </c>
      <c r="D5750">
        <v>3238</v>
      </c>
    </row>
    <row r="5751" spans="1:4" x14ac:dyDescent="0.2">
      <c r="A5751" t="s">
        <v>5840</v>
      </c>
      <c r="B5751" t="s">
        <v>5756</v>
      </c>
      <c r="C5751" t="s">
        <v>5841</v>
      </c>
      <c r="D5751">
        <v>455</v>
      </c>
    </row>
    <row r="5752" spans="1:4" x14ac:dyDescent="0.2">
      <c r="A5752" t="s">
        <v>5842</v>
      </c>
      <c r="B5752" t="s">
        <v>5756</v>
      </c>
      <c r="C5752" t="s">
        <v>5841</v>
      </c>
      <c r="D5752">
        <v>5240</v>
      </c>
    </row>
    <row r="5753" spans="1:4" x14ac:dyDescent="0.2">
      <c r="A5753" t="s">
        <v>5843</v>
      </c>
      <c r="B5753" t="s">
        <v>5756</v>
      </c>
      <c r="C5753" t="s">
        <v>5841</v>
      </c>
      <c r="D5753">
        <v>772</v>
      </c>
    </row>
    <row r="5754" spans="1:4" x14ac:dyDescent="0.2">
      <c r="A5754" t="s">
        <v>5844</v>
      </c>
      <c r="B5754" t="s">
        <v>5756</v>
      </c>
      <c r="C5754" t="s">
        <v>5841</v>
      </c>
      <c r="D5754">
        <v>810</v>
      </c>
    </row>
    <row r="5755" spans="1:4" x14ac:dyDescent="0.2">
      <c r="A5755" t="s">
        <v>5845</v>
      </c>
      <c r="B5755" t="s">
        <v>5756</v>
      </c>
      <c r="C5755" t="s">
        <v>5841</v>
      </c>
      <c r="D5755">
        <v>729</v>
      </c>
    </row>
    <row r="5756" spans="1:4" x14ac:dyDescent="0.2">
      <c r="A5756" t="s">
        <v>5846</v>
      </c>
      <c r="B5756" t="s">
        <v>5756</v>
      </c>
      <c r="C5756" t="s">
        <v>5841</v>
      </c>
      <c r="D5756">
        <v>950</v>
      </c>
    </row>
    <row r="5757" spans="1:4" x14ac:dyDescent="0.2">
      <c r="A5757" t="s">
        <v>5847</v>
      </c>
      <c r="B5757" t="s">
        <v>5756</v>
      </c>
      <c r="C5757" t="s">
        <v>5841</v>
      </c>
      <c r="D5757">
        <v>1428</v>
      </c>
    </row>
    <row r="5758" spans="1:4" x14ac:dyDescent="0.2">
      <c r="A5758" t="s">
        <v>5848</v>
      </c>
      <c r="B5758" t="s">
        <v>5756</v>
      </c>
      <c r="C5758" t="s">
        <v>5841</v>
      </c>
      <c r="D5758">
        <v>1226</v>
      </c>
    </row>
    <row r="5759" spans="1:4" x14ac:dyDescent="0.2">
      <c r="A5759" t="s">
        <v>5849</v>
      </c>
      <c r="B5759" t="s">
        <v>5756</v>
      </c>
      <c r="C5759" t="s">
        <v>5841</v>
      </c>
      <c r="D5759">
        <v>355</v>
      </c>
    </row>
    <row r="5760" spans="1:4" x14ac:dyDescent="0.2">
      <c r="A5760" t="s">
        <v>5850</v>
      </c>
      <c r="B5760" t="s">
        <v>5756</v>
      </c>
      <c r="C5760" t="s">
        <v>5841</v>
      </c>
      <c r="D5760">
        <v>1662</v>
      </c>
    </row>
    <row r="5761" spans="1:4" x14ac:dyDescent="0.2">
      <c r="A5761" t="s">
        <v>5851</v>
      </c>
      <c r="B5761" t="s">
        <v>5756</v>
      </c>
      <c r="C5761" t="s">
        <v>5841</v>
      </c>
      <c r="D5761">
        <v>159</v>
      </c>
    </row>
    <row r="5762" spans="1:4" x14ac:dyDescent="0.2">
      <c r="A5762" t="s">
        <v>5852</v>
      </c>
      <c r="B5762" t="s">
        <v>5756</v>
      </c>
      <c r="C5762" t="s">
        <v>5841</v>
      </c>
      <c r="D5762">
        <v>545</v>
      </c>
    </row>
    <row r="5763" spans="1:4" x14ac:dyDescent="0.2">
      <c r="A5763" t="s">
        <v>5853</v>
      </c>
      <c r="B5763" t="s">
        <v>5756</v>
      </c>
      <c r="C5763" t="s">
        <v>5841</v>
      </c>
      <c r="D5763">
        <v>124</v>
      </c>
    </row>
    <row r="5764" spans="1:4" x14ac:dyDescent="0.2">
      <c r="A5764" t="s">
        <v>5854</v>
      </c>
      <c r="B5764" t="s">
        <v>5756</v>
      </c>
      <c r="C5764" t="s">
        <v>5841</v>
      </c>
      <c r="D5764">
        <v>1341</v>
      </c>
    </row>
    <row r="5765" spans="1:4" x14ac:dyDescent="0.2">
      <c r="A5765" t="s">
        <v>5855</v>
      </c>
      <c r="B5765" t="s">
        <v>5756</v>
      </c>
      <c r="C5765" t="s">
        <v>5841</v>
      </c>
      <c r="D5765">
        <v>268</v>
      </c>
    </row>
    <row r="5766" spans="1:4" x14ac:dyDescent="0.2">
      <c r="A5766" t="s">
        <v>5856</v>
      </c>
      <c r="B5766" t="s">
        <v>5756</v>
      </c>
      <c r="C5766" t="s">
        <v>5841</v>
      </c>
      <c r="D5766">
        <v>955</v>
      </c>
    </row>
    <row r="5767" spans="1:4" x14ac:dyDescent="0.2">
      <c r="A5767" t="s">
        <v>5857</v>
      </c>
      <c r="B5767" t="s">
        <v>5756</v>
      </c>
      <c r="C5767" t="s">
        <v>5841</v>
      </c>
      <c r="D5767">
        <v>1382</v>
      </c>
    </row>
    <row r="5768" spans="1:4" x14ac:dyDescent="0.2">
      <c r="A5768" t="s">
        <v>5858</v>
      </c>
      <c r="B5768" t="s">
        <v>5756</v>
      </c>
      <c r="C5768" t="s">
        <v>5841</v>
      </c>
      <c r="D5768">
        <v>214</v>
      </c>
    </row>
    <row r="5769" spans="1:4" x14ac:dyDescent="0.2">
      <c r="A5769" t="s">
        <v>5859</v>
      </c>
      <c r="B5769" t="s">
        <v>5756</v>
      </c>
      <c r="C5769" t="s">
        <v>5841</v>
      </c>
      <c r="D5769">
        <v>689</v>
      </c>
    </row>
    <row r="5770" spans="1:4" x14ac:dyDescent="0.2">
      <c r="A5770" t="s">
        <v>5860</v>
      </c>
      <c r="B5770" t="s">
        <v>5756</v>
      </c>
      <c r="C5770" t="s">
        <v>5841</v>
      </c>
      <c r="D5770">
        <v>735</v>
      </c>
    </row>
    <row r="5771" spans="1:4" x14ac:dyDescent="0.2">
      <c r="A5771" t="s">
        <v>5861</v>
      </c>
      <c r="B5771" t="s">
        <v>5756</v>
      </c>
      <c r="C5771" t="s">
        <v>5841</v>
      </c>
      <c r="D5771">
        <v>1925</v>
      </c>
    </row>
    <row r="5772" spans="1:4" x14ac:dyDescent="0.2">
      <c r="A5772" t="s">
        <v>5862</v>
      </c>
      <c r="B5772" t="s">
        <v>5756</v>
      </c>
      <c r="C5772" t="s">
        <v>5841</v>
      </c>
      <c r="D5772">
        <v>3255</v>
      </c>
    </row>
    <row r="5773" spans="1:4" x14ac:dyDescent="0.2">
      <c r="A5773" t="s">
        <v>5863</v>
      </c>
      <c r="B5773" t="s">
        <v>5756</v>
      </c>
      <c r="C5773" t="s">
        <v>5841</v>
      </c>
      <c r="D5773">
        <v>22025</v>
      </c>
    </row>
    <row r="5774" spans="1:4" x14ac:dyDescent="0.2">
      <c r="A5774" t="s">
        <v>5864</v>
      </c>
      <c r="B5774" t="s">
        <v>5756</v>
      </c>
      <c r="C5774" t="s">
        <v>5841</v>
      </c>
      <c r="D5774">
        <v>697</v>
      </c>
    </row>
    <row r="5775" spans="1:4" x14ac:dyDescent="0.2">
      <c r="A5775" t="s">
        <v>5865</v>
      </c>
      <c r="B5775" t="s">
        <v>5756</v>
      </c>
      <c r="C5775" t="s">
        <v>5841</v>
      </c>
      <c r="D5775">
        <v>979</v>
      </c>
    </row>
    <row r="5776" spans="1:4" x14ac:dyDescent="0.2">
      <c r="A5776" t="s">
        <v>5866</v>
      </c>
      <c r="B5776" t="s">
        <v>5756</v>
      </c>
      <c r="C5776" t="s">
        <v>5841</v>
      </c>
      <c r="D5776">
        <v>1844</v>
      </c>
    </row>
    <row r="5777" spans="1:4" x14ac:dyDescent="0.2">
      <c r="A5777" t="s">
        <v>5867</v>
      </c>
      <c r="B5777" t="s">
        <v>5756</v>
      </c>
      <c r="C5777" t="s">
        <v>5841</v>
      </c>
      <c r="D5777">
        <v>1064</v>
      </c>
    </row>
    <row r="5778" spans="1:4" x14ac:dyDescent="0.2">
      <c r="A5778" t="s">
        <v>5868</v>
      </c>
      <c r="B5778" t="s">
        <v>5756</v>
      </c>
      <c r="C5778" t="s">
        <v>5841</v>
      </c>
      <c r="D5778">
        <v>2451</v>
      </c>
    </row>
    <row r="5779" spans="1:4" x14ac:dyDescent="0.2">
      <c r="A5779" t="s">
        <v>5869</v>
      </c>
      <c r="B5779" t="s">
        <v>5756</v>
      </c>
      <c r="C5779" t="s">
        <v>5841</v>
      </c>
      <c r="D5779">
        <v>558</v>
      </c>
    </row>
    <row r="5780" spans="1:4" x14ac:dyDescent="0.2">
      <c r="A5780" t="s">
        <v>5870</v>
      </c>
      <c r="B5780" t="s">
        <v>5756</v>
      </c>
      <c r="C5780" t="s">
        <v>5841</v>
      </c>
      <c r="D5780">
        <v>2267</v>
      </c>
    </row>
    <row r="5781" spans="1:4" x14ac:dyDescent="0.2">
      <c r="A5781" t="s">
        <v>5871</v>
      </c>
      <c r="B5781" t="s">
        <v>5756</v>
      </c>
      <c r="C5781" t="s">
        <v>5841</v>
      </c>
      <c r="D5781">
        <v>1577</v>
      </c>
    </row>
    <row r="5782" spans="1:4" x14ac:dyDescent="0.2">
      <c r="A5782" t="s">
        <v>5872</v>
      </c>
      <c r="B5782" t="s">
        <v>5756</v>
      </c>
      <c r="C5782" t="s">
        <v>5841</v>
      </c>
      <c r="D5782">
        <v>878</v>
      </c>
    </row>
    <row r="5783" spans="1:4" x14ac:dyDescent="0.2">
      <c r="A5783" t="s">
        <v>5873</v>
      </c>
      <c r="B5783" t="s">
        <v>5756</v>
      </c>
      <c r="C5783" t="s">
        <v>5841</v>
      </c>
      <c r="D5783">
        <v>300</v>
      </c>
    </row>
    <row r="5784" spans="1:4" x14ac:dyDescent="0.2">
      <c r="A5784" t="s">
        <v>5874</v>
      </c>
      <c r="B5784" t="s">
        <v>5756</v>
      </c>
      <c r="C5784" t="s">
        <v>5841</v>
      </c>
      <c r="D5784">
        <v>459</v>
      </c>
    </row>
    <row r="5785" spans="1:4" x14ac:dyDescent="0.2">
      <c r="A5785" t="s">
        <v>5875</v>
      </c>
      <c r="B5785" t="s">
        <v>5756</v>
      </c>
      <c r="C5785" t="s">
        <v>5841</v>
      </c>
      <c r="D5785">
        <v>826</v>
      </c>
    </row>
    <row r="5786" spans="1:4" x14ac:dyDescent="0.2">
      <c r="A5786" t="s">
        <v>5876</v>
      </c>
      <c r="B5786" t="s">
        <v>5756</v>
      </c>
      <c r="C5786" t="s">
        <v>5841</v>
      </c>
      <c r="D5786">
        <v>335</v>
      </c>
    </row>
    <row r="5787" spans="1:4" x14ac:dyDescent="0.2">
      <c r="A5787" t="s">
        <v>5877</v>
      </c>
      <c r="B5787" t="s">
        <v>5756</v>
      </c>
      <c r="C5787" t="s">
        <v>5841</v>
      </c>
      <c r="D5787">
        <v>764</v>
      </c>
    </row>
    <row r="5788" spans="1:4" x14ac:dyDescent="0.2">
      <c r="A5788" t="s">
        <v>5878</v>
      </c>
      <c r="B5788" t="s">
        <v>5756</v>
      </c>
      <c r="C5788" t="s">
        <v>5841</v>
      </c>
      <c r="D5788">
        <v>2275</v>
      </c>
    </row>
    <row r="5789" spans="1:4" x14ac:dyDescent="0.2">
      <c r="A5789" t="s">
        <v>5879</v>
      </c>
      <c r="B5789" t="s">
        <v>5756</v>
      </c>
      <c r="C5789" t="s">
        <v>5841</v>
      </c>
      <c r="D5789">
        <v>1129</v>
      </c>
    </row>
    <row r="5790" spans="1:4" x14ac:dyDescent="0.2">
      <c r="A5790" t="s">
        <v>5880</v>
      </c>
      <c r="B5790" t="s">
        <v>5756</v>
      </c>
      <c r="C5790" t="s">
        <v>5841</v>
      </c>
      <c r="D5790">
        <v>987</v>
      </c>
    </row>
    <row r="5791" spans="1:4" x14ac:dyDescent="0.2">
      <c r="A5791" t="s">
        <v>5881</v>
      </c>
      <c r="B5791" t="s">
        <v>5756</v>
      </c>
      <c r="C5791" t="s">
        <v>5841</v>
      </c>
      <c r="D5791">
        <v>559</v>
      </c>
    </row>
    <row r="5792" spans="1:4" x14ac:dyDescent="0.2">
      <c r="A5792" t="s">
        <v>5882</v>
      </c>
      <c r="B5792" t="s">
        <v>5756</v>
      </c>
      <c r="C5792" t="s">
        <v>5841</v>
      </c>
      <c r="D5792">
        <v>1064</v>
      </c>
    </row>
    <row r="5793" spans="1:4" x14ac:dyDescent="0.2">
      <c r="A5793" t="s">
        <v>5883</v>
      </c>
      <c r="B5793" t="s">
        <v>5756</v>
      </c>
      <c r="C5793" t="s">
        <v>5841</v>
      </c>
      <c r="D5793">
        <v>537</v>
      </c>
    </row>
    <row r="5794" spans="1:4" x14ac:dyDescent="0.2">
      <c r="A5794" t="s">
        <v>5884</v>
      </c>
      <c r="B5794" t="s">
        <v>5756</v>
      </c>
      <c r="C5794" t="s">
        <v>5841</v>
      </c>
      <c r="D5794">
        <v>1387</v>
      </c>
    </row>
    <row r="5795" spans="1:4" x14ac:dyDescent="0.2">
      <c r="A5795" t="s">
        <v>5885</v>
      </c>
      <c r="B5795" t="s">
        <v>5756</v>
      </c>
      <c r="C5795" t="s">
        <v>5841</v>
      </c>
      <c r="D5795">
        <v>635</v>
      </c>
    </row>
    <row r="5796" spans="1:4" x14ac:dyDescent="0.2">
      <c r="A5796" t="s">
        <v>5886</v>
      </c>
      <c r="B5796" t="s">
        <v>5756</v>
      </c>
      <c r="C5796" t="s">
        <v>5841</v>
      </c>
      <c r="D5796">
        <v>368</v>
      </c>
    </row>
    <row r="5797" spans="1:4" x14ac:dyDescent="0.2">
      <c r="A5797" t="s">
        <v>5887</v>
      </c>
      <c r="B5797" t="s">
        <v>5756</v>
      </c>
      <c r="C5797" t="s">
        <v>5841</v>
      </c>
      <c r="D5797">
        <v>260</v>
      </c>
    </row>
    <row r="5798" spans="1:4" x14ac:dyDescent="0.2">
      <c r="A5798" t="s">
        <v>5888</v>
      </c>
      <c r="B5798" t="s">
        <v>5756</v>
      </c>
      <c r="C5798" t="s">
        <v>5841</v>
      </c>
      <c r="D5798">
        <v>758</v>
      </c>
    </row>
    <row r="5799" spans="1:4" x14ac:dyDescent="0.2">
      <c r="A5799" t="s">
        <v>5889</v>
      </c>
      <c r="B5799" t="s">
        <v>5756</v>
      </c>
      <c r="C5799" t="s">
        <v>5841</v>
      </c>
      <c r="D5799">
        <v>744</v>
      </c>
    </row>
    <row r="5800" spans="1:4" x14ac:dyDescent="0.2">
      <c r="A5800" t="s">
        <v>5890</v>
      </c>
      <c r="B5800" t="s">
        <v>5756</v>
      </c>
      <c r="C5800" t="s">
        <v>5841</v>
      </c>
      <c r="D5800">
        <v>2331</v>
      </c>
    </row>
    <row r="5801" spans="1:4" x14ac:dyDescent="0.2">
      <c r="A5801" t="s">
        <v>5891</v>
      </c>
      <c r="B5801" t="s">
        <v>5756</v>
      </c>
      <c r="C5801" t="s">
        <v>5841</v>
      </c>
      <c r="D5801">
        <v>728</v>
      </c>
    </row>
    <row r="5802" spans="1:4" x14ac:dyDescent="0.2">
      <c r="A5802" t="s">
        <v>5892</v>
      </c>
      <c r="B5802" t="s">
        <v>5756</v>
      </c>
      <c r="C5802" t="s">
        <v>5841</v>
      </c>
      <c r="D5802">
        <v>11236</v>
      </c>
    </row>
    <row r="5803" spans="1:4" x14ac:dyDescent="0.2">
      <c r="A5803" t="s">
        <v>5893</v>
      </c>
      <c r="B5803" t="s">
        <v>5894</v>
      </c>
      <c r="C5803" t="s">
        <v>5895</v>
      </c>
      <c r="D5803">
        <v>1380</v>
      </c>
    </row>
    <row r="5804" spans="1:4" x14ac:dyDescent="0.2">
      <c r="A5804" t="s">
        <v>5896</v>
      </c>
      <c r="B5804" t="s">
        <v>5894</v>
      </c>
      <c r="C5804" t="s">
        <v>5895</v>
      </c>
      <c r="D5804">
        <v>7660</v>
      </c>
    </row>
    <row r="5805" spans="1:4" x14ac:dyDescent="0.2">
      <c r="A5805" t="s">
        <v>5897</v>
      </c>
      <c r="B5805" t="s">
        <v>5894</v>
      </c>
      <c r="C5805" t="s">
        <v>5895</v>
      </c>
      <c r="D5805">
        <v>4914</v>
      </c>
    </row>
    <row r="5806" spans="1:4" x14ac:dyDescent="0.2">
      <c r="A5806" t="s">
        <v>5898</v>
      </c>
      <c r="B5806" t="s">
        <v>5894</v>
      </c>
      <c r="C5806" t="s">
        <v>5895</v>
      </c>
      <c r="D5806">
        <v>5333</v>
      </c>
    </row>
    <row r="5807" spans="1:4" x14ac:dyDescent="0.2">
      <c r="A5807" t="s">
        <v>5899</v>
      </c>
      <c r="B5807" t="s">
        <v>5894</v>
      </c>
      <c r="C5807" t="s">
        <v>5895</v>
      </c>
      <c r="D5807">
        <v>52830</v>
      </c>
    </row>
    <row r="5808" spans="1:4" x14ac:dyDescent="0.2">
      <c r="A5808" t="s">
        <v>5900</v>
      </c>
      <c r="B5808" t="s">
        <v>5894</v>
      </c>
      <c r="C5808" t="s">
        <v>5895</v>
      </c>
      <c r="D5808">
        <v>2251</v>
      </c>
    </row>
    <row r="5809" spans="1:4" x14ac:dyDescent="0.2">
      <c r="A5809" t="s">
        <v>5901</v>
      </c>
      <c r="B5809" t="s">
        <v>5894</v>
      </c>
      <c r="C5809" t="s">
        <v>5895</v>
      </c>
      <c r="D5809">
        <v>5705</v>
      </c>
    </row>
    <row r="5810" spans="1:4" x14ac:dyDescent="0.2">
      <c r="A5810" t="s">
        <v>5902</v>
      </c>
      <c r="B5810" t="s">
        <v>5894</v>
      </c>
      <c r="C5810" t="s">
        <v>5895</v>
      </c>
      <c r="D5810">
        <v>1782</v>
      </c>
    </row>
    <row r="5811" spans="1:4" x14ac:dyDescent="0.2">
      <c r="A5811" t="s">
        <v>5903</v>
      </c>
      <c r="B5811" t="s">
        <v>5894</v>
      </c>
      <c r="C5811" t="s">
        <v>5895</v>
      </c>
      <c r="D5811">
        <v>5657</v>
      </c>
    </row>
    <row r="5812" spans="1:4" x14ac:dyDescent="0.2">
      <c r="A5812" t="s">
        <v>5904</v>
      </c>
      <c r="B5812" t="s">
        <v>5894</v>
      </c>
      <c r="C5812" t="s">
        <v>5895</v>
      </c>
      <c r="D5812">
        <v>5785</v>
      </c>
    </row>
    <row r="5813" spans="1:4" x14ac:dyDescent="0.2">
      <c r="A5813" t="s">
        <v>5905</v>
      </c>
      <c r="B5813" t="s">
        <v>5894</v>
      </c>
      <c r="C5813" t="s">
        <v>5895</v>
      </c>
      <c r="D5813">
        <v>1902</v>
      </c>
    </row>
    <row r="5814" spans="1:4" x14ac:dyDescent="0.2">
      <c r="A5814" t="s">
        <v>5906</v>
      </c>
      <c r="B5814" t="s">
        <v>5894</v>
      </c>
      <c r="C5814" t="s">
        <v>5895</v>
      </c>
      <c r="D5814">
        <v>5428</v>
      </c>
    </row>
    <row r="5815" spans="1:4" x14ac:dyDescent="0.2">
      <c r="A5815" t="s">
        <v>5907</v>
      </c>
      <c r="B5815" t="s">
        <v>5894</v>
      </c>
      <c r="C5815" t="s">
        <v>5895</v>
      </c>
      <c r="D5815">
        <v>9773</v>
      </c>
    </row>
    <row r="5816" spans="1:4" x14ac:dyDescent="0.2">
      <c r="A5816" t="s">
        <v>5908</v>
      </c>
      <c r="B5816" t="s">
        <v>5894</v>
      </c>
      <c r="C5816" t="s">
        <v>5895</v>
      </c>
      <c r="D5816">
        <v>1594</v>
      </c>
    </row>
    <row r="5817" spans="1:4" x14ac:dyDescent="0.2">
      <c r="A5817" t="s">
        <v>5909</v>
      </c>
      <c r="B5817" t="s">
        <v>5894</v>
      </c>
      <c r="C5817" t="s">
        <v>5895</v>
      </c>
      <c r="D5817">
        <v>19036</v>
      </c>
    </row>
    <row r="5818" spans="1:4" x14ac:dyDescent="0.2">
      <c r="A5818" t="s">
        <v>5910</v>
      </c>
      <c r="B5818" t="s">
        <v>5894</v>
      </c>
      <c r="C5818" t="s">
        <v>5895</v>
      </c>
      <c r="D5818">
        <v>6886</v>
      </c>
    </row>
    <row r="5819" spans="1:4" x14ac:dyDescent="0.2">
      <c r="A5819" t="s">
        <v>5911</v>
      </c>
      <c r="B5819" t="s">
        <v>5894</v>
      </c>
      <c r="C5819" t="s">
        <v>5895</v>
      </c>
      <c r="D5819">
        <v>8056</v>
      </c>
    </row>
    <row r="5820" spans="1:4" x14ac:dyDescent="0.2">
      <c r="A5820" t="s">
        <v>5912</v>
      </c>
      <c r="B5820" t="s">
        <v>5894</v>
      </c>
      <c r="C5820" t="s">
        <v>5895</v>
      </c>
      <c r="D5820">
        <v>13705</v>
      </c>
    </row>
    <row r="5821" spans="1:4" x14ac:dyDescent="0.2">
      <c r="A5821" t="s">
        <v>5913</v>
      </c>
      <c r="B5821" t="s">
        <v>5894</v>
      </c>
      <c r="C5821" t="s">
        <v>5895</v>
      </c>
      <c r="D5821">
        <v>20828</v>
      </c>
    </row>
    <row r="5822" spans="1:4" x14ac:dyDescent="0.2">
      <c r="A5822" t="s">
        <v>5914</v>
      </c>
      <c r="B5822" t="s">
        <v>5894</v>
      </c>
      <c r="C5822" t="s">
        <v>5895</v>
      </c>
      <c r="D5822">
        <v>10001</v>
      </c>
    </row>
    <row r="5823" spans="1:4" x14ac:dyDescent="0.2">
      <c r="A5823" t="s">
        <v>5915</v>
      </c>
      <c r="B5823" t="s">
        <v>5894</v>
      </c>
      <c r="C5823" t="s">
        <v>5895</v>
      </c>
      <c r="D5823">
        <v>8180</v>
      </c>
    </row>
    <row r="5824" spans="1:4" x14ac:dyDescent="0.2">
      <c r="A5824" t="s">
        <v>5916</v>
      </c>
      <c r="B5824" t="s">
        <v>5894</v>
      </c>
      <c r="C5824" t="s">
        <v>5895</v>
      </c>
      <c r="D5824">
        <v>75640</v>
      </c>
    </row>
    <row r="5825" spans="1:4" x14ac:dyDescent="0.2">
      <c r="A5825" t="s">
        <v>5917</v>
      </c>
      <c r="B5825" t="s">
        <v>5894</v>
      </c>
      <c r="C5825" t="s">
        <v>5895</v>
      </c>
      <c r="D5825">
        <v>1608</v>
      </c>
    </row>
    <row r="5826" spans="1:4" x14ac:dyDescent="0.2">
      <c r="A5826" t="s">
        <v>5918</v>
      </c>
      <c r="B5826" t="s">
        <v>5894</v>
      </c>
      <c r="C5826" t="s">
        <v>5895</v>
      </c>
      <c r="D5826">
        <v>1193</v>
      </c>
    </row>
    <row r="5827" spans="1:4" x14ac:dyDescent="0.2">
      <c r="A5827" t="s">
        <v>5919</v>
      </c>
      <c r="B5827" t="s">
        <v>5894</v>
      </c>
      <c r="C5827" t="s">
        <v>5895</v>
      </c>
      <c r="D5827">
        <v>1509</v>
      </c>
    </row>
    <row r="5828" spans="1:4" x14ac:dyDescent="0.2">
      <c r="A5828" t="s">
        <v>5920</v>
      </c>
      <c r="B5828" t="s">
        <v>5894</v>
      </c>
      <c r="C5828" t="s">
        <v>5895</v>
      </c>
      <c r="D5828">
        <v>3934</v>
      </c>
    </row>
    <row r="5829" spans="1:4" x14ac:dyDescent="0.2">
      <c r="A5829" t="s">
        <v>5921</v>
      </c>
      <c r="B5829" t="s">
        <v>5894</v>
      </c>
      <c r="C5829" t="s">
        <v>5895</v>
      </c>
      <c r="D5829">
        <v>22882</v>
      </c>
    </row>
    <row r="5830" spans="1:4" x14ac:dyDescent="0.2">
      <c r="A5830" t="s">
        <v>5922</v>
      </c>
      <c r="B5830" t="s">
        <v>5894</v>
      </c>
      <c r="C5830" t="s">
        <v>5895</v>
      </c>
      <c r="D5830">
        <v>5024</v>
      </c>
    </row>
    <row r="5831" spans="1:4" x14ac:dyDescent="0.2">
      <c r="A5831" t="s">
        <v>5923</v>
      </c>
      <c r="B5831" t="s">
        <v>5894</v>
      </c>
      <c r="C5831" t="s">
        <v>5895</v>
      </c>
      <c r="D5831">
        <v>8496</v>
      </c>
    </row>
    <row r="5832" spans="1:4" x14ac:dyDescent="0.2">
      <c r="A5832" t="s">
        <v>5924</v>
      </c>
      <c r="B5832" t="s">
        <v>5894</v>
      </c>
      <c r="C5832" t="s">
        <v>5895</v>
      </c>
      <c r="D5832">
        <v>440</v>
      </c>
    </row>
    <row r="5833" spans="1:4" x14ac:dyDescent="0.2">
      <c r="A5833" t="s">
        <v>5925</v>
      </c>
      <c r="B5833" t="s">
        <v>5894</v>
      </c>
      <c r="C5833" t="s">
        <v>5895</v>
      </c>
      <c r="D5833">
        <v>1256</v>
      </c>
    </row>
    <row r="5834" spans="1:4" x14ac:dyDescent="0.2">
      <c r="A5834" t="s">
        <v>5926</v>
      </c>
      <c r="B5834" t="s">
        <v>5894</v>
      </c>
      <c r="C5834" t="s">
        <v>5895</v>
      </c>
      <c r="D5834">
        <v>7110</v>
      </c>
    </row>
    <row r="5835" spans="1:4" x14ac:dyDescent="0.2">
      <c r="A5835" t="s">
        <v>5927</v>
      </c>
      <c r="B5835" t="s">
        <v>5894</v>
      </c>
      <c r="C5835" t="s">
        <v>5895</v>
      </c>
      <c r="D5835">
        <v>2167</v>
      </c>
    </row>
    <row r="5836" spans="1:4" x14ac:dyDescent="0.2">
      <c r="A5836" t="s">
        <v>5928</v>
      </c>
      <c r="B5836" t="s">
        <v>5894</v>
      </c>
      <c r="C5836" t="s">
        <v>5895</v>
      </c>
      <c r="D5836">
        <v>849</v>
      </c>
    </row>
    <row r="5837" spans="1:4" x14ac:dyDescent="0.2">
      <c r="A5837" t="s">
        <v>5929</v>
      </c>
      <c r="B5837" t="s">
        <v>5894</v>
      </c>
      <c r="C5837" t="s">
        <v>5895</v>
      </c>
      <c r="D5837">
        <v>1504</v>
      </c>
    </row>
    <row r="5838" spans="1:4" x14ac:dyDescent="0.2">
      <c r="A5838" t="s">
        <v>5930</v>
      </c>
      <c r="B5838" t="s">
        <v>5894</v>
      </c>
      <c r="C5838" t="s">
        <v>5895</v>
      </c>
      <c r="D5838">
        <v>4921</v>
      </c>
    </row>
    <row r="5839" spans="1:4" x14ac:dyDescent="0.2">
      <c r="A5839" t="s">
        <v>5931</v>
      </c>
      <c r="B5839" t="s">
        <v>5894</v>
      </c>
      <c r="C5839" t="s">
        <v>5895</v>
      </c>
      <c r="D5839">
        <v>8733</v>
      </c>
    </row>
    <row r="5840" spans="1:4" x14ac:dyDescent="0.2">
      <c r="A5840" t="s">
        <v>5932</v>
      </c>
      <c r="B5840" t="s">
        <v>5894</v>
      </c>
      <c r="C5840" t="s">
        <v>5895</v>
      </c>
      <c r="D5840">
        <v>648</v>
      </c>
    </row>
    <row r="5841" spans="1:4" x14ac:dyDescent="0.2">
      <c r="A5841" t="s">
        <v>5933</v>
      </c>
      <c r="B5841" t="s">
        <v>5894</v>
      </c>
      <c r="C5841" t="s">
        <v>5895</v>
      </c>
      <c r="D5841">
        <v>2239</v>
      </c>
    </row>
    <row r="5842" spans="1:4" x14ac:dyDescent="0.2">
      <c r="A5842" t="s">
        <v>5934</v>
      </c>
      <c r="B5842" t="s">
        <v>5894</v>
      </c>
      <c r="C5842" t="s">
        <v>5895</v>
      </c>
      <c r="D5842">
        <v>663</v>
      </c>
    </row>
    <row r="5843" spans="1:4" x14ac:dyDescent="0.2">
      <c r="A5843" t="s">
        <v>5935</v>
      </c>
      <c r="B5843" t="s">
        <v>5894</v>
      </c>
      <c r="C5843" t="s">
        <v>5895</v>
      </c>
      <c r="D5843">
        <v>3640</v>
      </c>
    </row>
    <row r="5844" spans="1:4" x14ac:dyDescent="0.2">
      <c r="A5844" t="s">
        <v>5936</v>
      </c>
      <c r="B5844" t="s">
        <v>5894</v>
      </c>
      <c r="C5844" t="s">
        <v>5895</v>
      </c>
      <c r="D5844">
        <v>7085</v>
      </c>
    </row>
    <row r="5845" spans="1:4" x14ac:dyDescent="0.2">
      <c r="A5845" t="s">
        <v>5937</v>
      </c>
      <c r="B5845" t="s">
        <v>5894</v>
      </c>
      <c r="C5845" t="s">
        <v>5895</v>
      </c>
      <c r="D5845">
        <v>10559</v>
      </c>
    </row>
    <row r="5846" spans="1:4" x14ac:dyDescent="0.2">
      <c r="A5846" t="s">
        <v>5938</v>
      </c>
      <c r="B5846" t="s">
        <v>5894</v>
      </c>
      <c r="C5846" t="s">
        <v>5895</v>
      </c>
      <c r="D5846">
        <v>715</v>
      </c>
    </row>
    <row r="5847" spans="1:4" x14ac:dyDescent="0.2">
      <c r="A5847" t="s">
        <v>5939</v>
      </c>
      <c r="B5847" t="s">
        <v>5894</v>
      </c>
      <c r="C5847" t="s">
        <v>5895</v>
      </c>
      <c r="D5847">
        <v>1157</v>
      </c>
    </row>
    <row r="5848" spans="1:4" x14ac:dyDescent="0.2">
      <c r="A5848" t="s">
        <v>5940</v>
      </c>
      <c r="B5848" t="s">
        <v>5894</v>
      </c>
      <c r="C5848" t="s">
        <v>5895</v>
      </c>
      <c r="D5848">
        <v>14539</v>
      </c>
    </row>
    <row r="5849" spans="1:4" x14ac:dyDescent="0.2">
      <c r="A5849" t="s">
        <v>5941</v>
      </c>
      <c r="B5849" t="s">
        <v>5894</v>
      </c>
      <c r="C5849" t="s">
        <v>5895</v>
      </c>
      <c r="D5849">
        <v>10558</v>
      </c>
    </row>
    <row r="5850" spans="1:4" x14ac:dyDescent="0.2">
      <c r="A5850" t="s">
        <v>5942</v>
      </c>
      <c r="B5850" t="s">
        <v>5894</v>
      </c>
      <c r="C5850" t="s">
        <v>5895</v>
      </c>
      <c r="D5850">
        <v>39409</v>
      </c>
    </row>
    <row r="5851" spans="1:4" x14ac:dyDescent="0.2">
      <c r="A5851" t="s">
        <v>5943</v>
      </c>
      <c r="B5851" t="s">
        <v>5894</v>
      </c>
      <c r="C5851" t="s">
        <v>5895</v>
      </c>
      <c r="D5851">
        <v>40297</v>
      </c>
    </row>
    <row r="5852" spans="1:4" x14ac:dyDescent="0.2">
      <c r="A5852" t="s">
        <v>5944</v>
      </c>
      <c r="B5852" t="s">
        <v>5894</v>
      </c>
      <c r="C5852" t="s">
        <v>5895</v>
      </c>
      <c r="D5852">
        <v>2345</v>
      </c>
    </row>
    <row r="5853" spans="1:4" x14ac:dyDescent="0.2">
      <c r="A5853" t="s">
        <v>5945</v>
      </c>
      <c r="B5853" t="s">
        <v>5894</v>
      </c>
      <c r="C5853" t="s">
        <v>5895</v>
      </c>
      <c r="D5853">
        <v>3258</v>
      </c>
    </row>
    <row r="5854" spans="1:4" x14ac:dyDescent="0.2">
      <c r="A5854" t="s">
        <v>5946</v>
      </c>
      <c r="B5854" t="s">
        <v>5894</v>
      </c>
      <c r="C5854" t="s">
        <v>5895</v>
      </c>
      <c r="D5854">
        <v>27070</v>
      </c>
    </row>
    <row r="5855" spans="1:4" x14ac:dyDescent="0.2">
      <c r="A5855" t="s">
        <v>5947</v>
      </c>
      <c r="B5855" t="s">
        <v>5894</v>
      </c>
      <c r="C5855" t="s">
        <v>5895</v>
      </c>
      <c r="D5855">
        <v>24796</v>
      </c>
    </row>
    <row r="5856" spans="1:4" x14ac:dyDescent="0.2">
      <c r="A5856" t="s">
        <v>5948</v>
      </c>
      <c r="B5856" t="s">
        <v>5894</v>
      </c>
      <c r="C5856" t="s">
        <v>5895</v>
      </c>
      <c r="D5856">
        <v>11012</v>
      </c>
    </row>
    <row r="5857" spans="1:4" x14ac:dyDescent="0.2">
      <c r="A5857" t="s">
        <v>5949</v>
      </c>
      <c r="B5857" t="s">
        <v>5894</v>
      </c>
      <c r="C5857" t="s">
        <v>5895</v>
      </c>
      <c r="D5857">
        <v>2920</v>
      </c>
    </row>
    <row r="5858" spans="1:4" x14ac:dyDescent="0.2">
      <c r="A5858" t="s">
        <v>5950</v>
      </c>
      <c r="B5858" t="s">
        <v>5894</v>
      </c>
      <c r="C5858" t="s">
        <v>5895</v>
      </c>
      <c r="D5858">
        <v>2382</v>
      </c>
    </row>
    <row r="5859" spans="1:4" x14ac:dyDescent="0.2">
      <c r="A5859" t="s">
        <v>5951</v>
      </c>
      <c r="B5859" t="s">
        <v>5894</v>
      </c>
      <c r="C5859" t="s">
        <v>5895</v>
      </c>
      <c r="D5859">
        <v>11504</v>
      </c>
    </row>
    <row r="5860" spans="1:4" x14ac:dyDescent="0.2">
      <c r="A5860" t="s">
        <v>5952</v>
      </c>
      <c r="B5860" t="s">
        <v>5894</v>
      </c>
      <c r="C5860" t="s">
        <v>5895</v>
      </c>
      <c r="D5860">
        <v>4657</v>
      </c>
    </row>
    <row r="5861" spans="1:4" x14ac:dyDescent="0.2">
      <c r="A5861" t="s">
        <v>5953</v>
      </c>
      <c r="B5861" t="s">
        <v>5894</v>
      </c>
      <c r="C5861" t="s">
        <v>5895</v>
      </c>
      <c r="D5861">
        <v>3018</v>
      </c>
    </row>
    <row r="5862" spans="1:4" x14ac:dyDescent="0.2">
      <c r="A5862" t="s">
        <v>5954</v>
      </c>
      <c r="B5862" t="s">
        <v>5894</v>
      </c>
      <c r="C5862" t="s">
        <v>5895</v>
      </c>
      <c r="D5862">
        <v>6230</v>
      </c>
    </row>
    <row r="5863" spans="1:4" x14ac:dyDescent="0.2">
      <c r="A5863" t="s">
        <v>5955</v>
      </c>
      <c r="B5863" t="s">
        <v>5894</v>
      </c>
      <c r="C5863" t="s">
        <v>5895</v>
      </c>
      <c r="D5863">
        <v>1758</v>
      </c>
    </row>
    <row r="5864" spans="1:4" x14ac:dyDescent="0.2">
      <c r="A5864" t="s">
        <v>5956</v>
      </c>
      <c r="B5864" t="s">
        <v>5894</v>
      </c>
      <c r="C5864" t="s">
        <v>5895</v>
      </c>
      <c r="D5864">
        <v>7719</v>
      </c>
    </row>
    <row r="5865" spans="1:4" x14ac:dyDescent="0.2">
      <c r="A5865" t="s">
        <v>5957</v>
      </c>
      <c r="B5865" t="s">
        <v>5894</v>
      </c>
      <c r="C5865" t="s">
        <v>5895</v>
      </c>
      <c r="D5865">
        <v>1571</v>
      </c>
    </row>
    <row r="5866" spans="1:4" x14ac:dyDescent="0.2">
      <c r="A5866" t="s">
        <v>5958</v>
      </c>
      <c r="B5866" t="s">
        <v>5894</v>
      </c>
      <c r="C5866" t="s">
        <v>5895</v>
      </c>
      <c r="D5866">
        <v>1615</v>
      </c>
    </row>
    <row r="5867" spans="1:4" x14ac:dyDescent="0.2">
      <c r="A5867" t="s">
        <v>5959</v>
      </c>
      <c r="B5867" t="s">
        <v>5894</v>
      </c>
      <c r="C5867" t="s">
        <v>5895</v>
      </c>
      <c r="D5867">
        <v>1747</v>
      </c>
    </row>
    <row r="5868" spans="1:4" x14ac:dyDescent="0.2">
      <c r="A5868" t="s">
        <v>5960</v>
      </c>
      <c r="B5868" t="s">
        <v>5894</v>
      </c>
      <c r="C5868" t="s">
        <v>5895</v>
      </c>
      <c r="D5868">
        <v>1376</v>
      </c>
    </row>
    <row r="5869" spans="1:4" x14ac:dyDescent="0.2">
      <c r="A5869" t="s">
        <v>5961</v>
      </c>
      <c r="B5869" t="s">
        <v>5894</v>
      </c>
      <c r="C5869" t="s">
        <v>5895</v>
      </c>
      <c r="D5869">
        <v>7611</v>
      </c>
    </row>
    <row r="5870" spans="1:4" x14ac:dyDescent="0.2">
      <c r="A5870" t="s">
        <v>5962</v>
      </c>
      <c r="B5870" t="s">
        <v>5894</v>
      </c>
      <c r="C5870" t="s">
        <v>5895</v>
      </c>
      <c r="D5870">
        <v>2412</v>
      </c>
    </row>
    <row r="5871" spans="1:4" x14ac:dyDescent="0.2">
      <c r="A5871" t="s">
        <v>5963</v>
      </c>
      <c r="B5871" t="s">
        <v>5894</v>
      </c>
      <c r="C5871" t="s">
        <v>5895</v>
      </c>
      <c r="D5871">
        <v>3366</v>
      </c>
    </row>
    <row r="5872" spans="1:4" x14ac:dyDescent="0.2">
      <c r="A5872" t="s">
        <v>5964</v>
      </c>
      <c r="B5872" t="s">
        <v>5894</v>
      </c>
      <c r="C5872" t="s">
        <v>5895</v>
      </c>
      <c r="D5872">
        <v>3626</v>
      </c>
    </row>
    <row r="5873" spans="1:4" x14ac:dyDescent="0.2">
      <c r="A5873" t="s">
        <v>5965</v>
      </c>
      <c r="B5873" t="s">
        <v>5894</v>
      </c>
      <c r="C5873" t="s">
        <v>5895</v>
      </c>
      <c r="D5873">
        <v>878</v>
      </c>
    </row>
    <row r="5874" spans="1:4" x14ac:dyDescent="0.2">
      <c r="A5874" t="s">
        <v>5966</v>
      </c>
      <c r="B5874" t="s">
        <v>5894</v>
      </c>
      <c r="C5874" t="s">
        <v>5895</v>
      </c>
      <c r="D5874">
        <v>463</v>
      </c>
    </row>
    <row r="5875" spans="1:4" x14ac:dyDescent="0.2">
      <c r="A5875" t="s">
        <v>5967</v>
      </c>
      <c r="B5875" t="s">
        <v>5894</v>
      </c>
      <c r="C5875" t="s">
        <v>5895</v>
      </c>
      <c r="D5875">
        <v>1822</v>
      </c>
    </row>
    <row r="5876" spans="1:4" x14ac:dyDescent="0.2">
      <c r="A5876" t="s">
        <v>5968</v>
      </c>
      <c r="B5876" t="s">
        <v>5894</v>
      </c>
      <c r="C5876" t="s">
        <v>5895</v>
      </c>
      <c r="D5876">
        <v>13416</v>
      </c>
    </row>
    <row r="5877" spans="1:4" x14ac:dyDescent="0.2">
      <c r="A5877" t="s">
        <v>5969</v>
      </c>
      <c r="B5877" t="s">
        <v>5894</v>
      </c>
      <c r="C5877" t="s">
        <v>5895</v>
      </c>
      <c r="D5877">
        <v>17110</v>
      </c>
    </row>
    <row r="5878" spans="1:4" x14ac:dyDescent="0.2">
      <c r="A5878" t="s">
        <v>5970</v>
      </c>
      <c r="B5878" t="s">
        <v>5894</v>
      </c>
      <c r="C5878" t="s">
        <v>5895</v>
      </c>
      <c r="D5878">
        <v>1022</v>
      </c>
    </row>
    <row r="5879" spans="1:4" x14ac:dyDescent="0.2">
      <c r="A5879" t="s">
        <v>5971</v>
      </c>
      <c r="B5879" t="s">
        <v>5894</v>
      </c>
      <c r="C5879" t="s">
        <v>5895</v>
      </c>
      <c r="D5879">
        <v>12643</v>
      </c>
    </row>
    <row r="5880" spans="1:4" x14ac:dyDescent="0.2">
      <c r="A5880" t="s">
        <v>5972</v>
      </c>
      <c r="B5880" t="s">
        <v>5894</v>
      </c>
      <c r="C5880" t="s">
        <v>5895</v>
      </c>
      <c r="D5880">
        <v>21157</v>
      </c>
    </row>
    <row r="5881" spans="1:4" x14ac:dyDescent="0.2">
      <c r="A5881" t="s">
        <v>5973</v>
      </c>
      <c r="B5881" t="s">
        <v>5894</v>
      </c>
      <c r="C5881" t="s">
        <v>5895</v>
      </c>
      <c r="D5881">
        <v>949</v>
      </c>
    </row>
    <row r="5882" spans="1:4" x14ac:dyDescent="0.2">
      <c r="A5882" t="s">
        <v>5974</v>
      </c>
      <c r="B5882" t="s">
        <v>5894</v>
      </c>
      <c r="C5882" t="s">
        <v>5895</v>
      </c>
      <c r="D5882">
        <v>2000</v>
      </c>
    </row>
    <row r="5883" spans="1:4" x14ac:dyDescent="0.2">
      <c r="A5883" t="s">
        <v>5975</v>
      </c>
      <c r="B5883" t="s">
        <v>5894</v>
      </c>
      <c r="C5883" t="s">
        <v>5895</v>
      </c>
      <c r="D5883">
        <v>11903</v>
      </c>
    </row>
    <row r="5884" spans="1:4" x14ac:dyDescent="0.2">
      <c r="A5884" t="s">
        <v>5976</v>
      </c>
      <c r="B5884" t="s">
        <v>5894</v>
      </c>
      <c r="C5884" t="s">
        <v>5895</v>
      </c>
      <c r="D5884">
        <v>14134</v>
      </c>
    </row>
    <row r="5885" spans="1:4" x14ac:dyDescent="0.2">
      <c r="A5885" t="s">
        <v>5977</v>
      </c>
      <c r="B5885" t="s">
        <v>5894</v>
      </c>
      <c r="C5885" t="s">
        <v>5895</v>
      </c>
      <c r="D5885">
        <v>32503</v>
      </c>
    </row>
    <row r="5886" spans="1:4" x14ac:dyDescent="0.2">
      <c r="A5886" t="s">
        <v>5978</v>
      </c>
      <c r="B5886" t="s">
        <v>5894</v>
      </c>
      <c r="C5886" t="s">
        <v>5895</v>
      </c>
      <c r="D5886">
        <v>2682</v>
      </c>
    </row>
    <row r="5887" spans="1:4" x14ac:dyDescent="0.2">
      <c r="A5887" t="s">
        <v>5979</v>
      </c>
      <c r="B5887" t="s">
        <v>5894</v>
      </c>
      <c r="C5887" t="s">
        <v>5895</v>
      </c>
      <c r="D5887">
        <v>5064</v>
      </c>
    </row>
    <row r="5888" spans="1:4" x14ac:dyDescent="0.2">
      <c r="A5888" t="s">
        <v>5980</v>
      </c>
      <c r="B5888" t="s">
        <v>5894</v>
      </c>
      <c r="C5888" t="s">
        <v>5895</v>
      </c>
      <c r="D5888">
        <v>2276</v>
      </c>
    </row>
    <row r="5889" spans="1:4" x14ac:dyDescent="0.2">
      <c r="A5889" t="s">
        <v>5981</v>
      </c>
      <c r="B5889" t="s">
        <v>5894</v>
      </c>
      <c r="C5889" t="s">
        <v>5895</v>
      </c>
      <c r="D5889">
        <v>14076</v>
      </c>
    </row>
    <row r="5890" spans="1:4" x14ac:dyDescent="0.2">
      <c r="A5890" t="s">
        <v>5982</v>
      </c>
      <c r="B5890" t="s">
        <v>5894</v>
      </c>
      <c r="C5890" t="s">
        <v>5895</v>
      </c>
      <c r="D5890">
        <v>22216</v>
      </c>
    </row>
    <row r="5891" spans="1:4" x14ac:dyDescent="0.2">
      <c r="A5891" t="s">
        <v>5983</v>
      </c>
      <c r="B5891" t="s">
        <v>5894</v>
      </c>
      <c r="C5891" t="s">
        <v>5895</v>
      </c>
      <c r="D5891">
        <v>7509</v>
      </c>
    </row>
    <row r="5892" spans="1:4" x14ac:dyDescent="0.2">
      <c r="A5892" t="s">
        <v>5984</v>
      </c>
      <c r="B5892" t="s">
        <v>5894</v>
      </c>
      <c r="C5892" t="s">
        <v>5895</v>
      </c>
      <c r="D5892">
        <v>8148</v>
      </c>
    </row>
    <row r="5893" spans="1:4" x14ac:dyDescent="0.2">
      <c r="A5893" t="s">
        <v>5985</v>
      </c>
      <c r="B5893" t="s">
        <v>5894</v>
      </c>
      <c r="C5893" t="s">
        <v>5895</v>
      </c>
      <c r="D5893">
        <v>12587</v>
      </c>
    </row>
    <row r="5894" spans="1:4" x14ac:dyDescent="0.2">
      <c r="A5894" t="s">
        <v>5986</v>
      </c>
      <c r="B5894" t="s">
        <v>5894</v>
      </c>
      <c r="C5894" t="s">
        <v>5895</v>
      </c>
      <c r="D5894">
        <v>13610</v>
      </c>
    </row>
    <row r="5895" spans="1:4" x14ac:dyDescent="0.2">
      <c r="A5895" t="s">
        <v>5987</v>
      </c>
      <c r="B5895" t="s">
        <v>5894</v>
      </c>
      <c r="C5895" t="s">
        <v>5895</v>
      </c>
      <c r="D5895">
        <v>947</v>
      </c>
    </row>
    <row r="5896" spans="1:4" x14ac:dyDescent="0.2">
      <c r="A5896" t="s">
        <v>5988</v>
      </c>
      <c r="B5896" t="s">
        <v>5894</v>
      </c>
      <c r="C5896" t="s">
        <v>5895</v>
      </c>
      <c r="D5896">
        <v>17797</v>
      </c>
    </row>
    <row r="5897" spans="1:4" x14ac:dyDescent="0.2">
      <c r="A5897" t="s">
        <v>5989</v>
      </c>
      <c r="B5897" t="s">
        <v>5894</v>
      </c>
      <c r="C5897" t="s">
        <v>5895</v>
      </c>
      <c r="D5897">
        <v>6658</v>
      </c>
    </row>
    <row r="5898" spans="1:4" x14ac:dyDescent="0.2">
      <c r="A5898" t="s">
        <v>5990</v>
      </c>
      <c r="B5898" t="s">
        <v>5894</v>
      </c>
      <c r="C5898" t="s">
        <v>5895</v>
      </c>
      <c r="D5898">
        <v>975</v>
      </c>
    </row>
    <row r="5899" spans="1:4" x14ac:dyDescent="0.2">
      <c r="A5899" t="s">
        <v>5991</v>
      </c>
      <c r="B5899" t="s">
        <v>5894</v>
      </c>
      <c r="C5899" t="s">
        <v>5895</v>
      </c>
      <c r="D5899">
        <v>2807</v>
      </c>
    </row>
    <row r="5900" spans="1:4" x14ac:dyDescent="0.2">
      <c r="A5900" t="s">
        <v>5992</v>
      </c>
      <c r="B5900" t="s">
        <v>5894</v>
      </c>
      <c r="C5900" t="s">
        <v>5895</v>
      </c>
      <c r="D5900">
        <v>6066</v>
      </c>
    </row>
    <row r="5901" spans="1:4" x14ac:dyDescent="0.2">
      <c r="A5901" t="s">
        <v>5993</v>
      </c>
      <c r="B5901" t="s">
        <v>5894</v>
      </c>
      <c r="C5901" t="s">
        <v>5895</v>
      </c>
      <c r="D5901">
        <v>10715</v>
      </c>
    </row>
    <row r="5902" spans="1:4" x14ac:dyDescent="0.2">
      <c r="A5902" t="s">
        <v>5994</v>
      </c>
      <c r="B5902" t="s">
        <v>5894</v>
      </c>
      <c r="C5902" t="s">
        <v>5895</v>
      </c>
      <c r="D5902">
        <v>7020</v>
      </c>
    </row>
    <row r="5903" spans="1:4" x14ac:dyDescent="0.2">
      <c r="A5903" t="s">
        <v>5995</v>
      </c>
      <c r="B5903" t="s">
        <v>5894</v>
      </c>
      <c r="C5903" t="s">
        <v>5895</v>
      </c>
      <c r="D5903">
        <v>3673</v>
      </c>
    </row>
    <row r="5904" spans="1:4" x14ac:dyDescent="0.2">
      <c r="A5904" t="s">
        <v>5996</v>
      </c>
      <c r="B5904" t="s">
        <v>5894</v>
      </c>
      <c r="C5904" t="s">
        <v>5895</v>
      </c>
      <c r="D5904">
        <v>7684</v>
      </c>
    </row>
    <row r="5905" spans="1:4" x14ac:dyDescent="0.2">
      <c r="A5905" t="s">
        <v>5997</v>
      </c>
      <c r="B5905" t="s">
        <v>5894</v>
      </c>
      <c r="C5905" t="s">
        <v>5895</v>
      </c>
      <c r="D5905">
        <v>6651</v>
      </c>
    </row>
    <row r="5906" spans="1:4" x14ac:dyDescent="0.2">
      <c r="A5906" t="s">
        <v>5998</v>
      </c>
      <c r="B5906" t="s">
        <v>5894</v>
      </c>
      <c r="C5906" t="s">
        <v>5895</v>
      </c>
      <c r="D5906">
        <v>6306</v>
      </c>
    </row>
    <row r="5907" spans="1:4" x14ac:dyDescent="0.2">
      <c r="A5907" t="s">
        <v>5999</v>
      </c>
      <c r="B5907" t="s">
        <v>5894</v>
      </c>
      <c r="C5907" t="s">
        <v>6000</v>
      </c>
      <c r="D5907">
        <v>8062</v>
      </c>
    </row>
    <row r="5908" spans="1:4" x14ac:dyDescent="0.2">
      <c r="A5908" t="s">
        <v>6001</v>
      </c>
      <c r="B5908" t="s">
        <v>5894</v>
      </c>
      <c r="C5908" t="s">
        <v>6000</v>
      </c>
      <c r="D5908">
        <v>2836</v>
      </c>
    </row>
    <row r="5909" spans="1:4" x14ac:dyDescent="0.2">
      <c r="A5909" t="s">
        <v>6002</v>
      </c>
      <c r="B5909" t="s">
        <v>5894</v>
      </c>
      <c r="C5909" t="s">
        <v>6000</v>
      </c>
      <c r="D5909">
        <v>5802</v>
      </c>
    </row>
    <row r="5910" spans="1:4" x14ac:dyDescent="0.2">
      <c r="A5910" t="s">
        <v>6003</v>
      </c>
      <c r="B5910" t="s">
        <v>5894</v>
      </c>
      <c r="C5910" t="s">
        <v>6000</v>
      </c>
      <c r="D5910">
        <v>2697</v>
      </c>
    </row>
    <row r="5911" spans="1:4" x14ac:dyDescent="0.2">
      <c r="A5911" t="s">
        <v>6004</v>
      </c>
      <c r="B5911" t="s">
        <v>5894</v>
      </c>
      <c r="C5911" t="s">
        <v>6000</v>
      </c>
      <c r="D5911">
        <v>2016</v>
      </c>
    </row>
    <row r="5912" spans="1:4" x14ac:dyDescent="0.2">
      <c r="A5912" t="s">
        <v>6005</v>
      </c>
      <c r="B5912" t="s">
        <v>5894</v>
      </c>
      <c r="C5912" t="s">
        <v>6000</v>
      </c>
      <c r="D5912">
        <v>830</v>
      </c>
    </row>
    <row r="5913" spans="1:4" x14ac:dyDescent="0.2">
      <c r="A5913" t="s">
        <v>6006</v>
      </c>
      <c r="B5913" t="s">
        <v>5894</v>
      </c>
      <c r="C5913" t="s">
        <v>6000</v>
      </c>
      <c r="D5913">
        <v>2555</v>
      </c>
    </row>
    <row r="5914" spans="1:4" x14ac:dyDescent="0.2">
      <c r="A5914" t="s">
        <v>6007</v>
      </c>
      <c r="B5914" t="s">
        <v>5894</v>
      </c>
      <c r="C5914" t="s">
        <v>6000</v>
      </c>
      <c r="D5914">
        <v>61489</v>
      </c>
    </row>
    <row r="5915" spans="1:4" x14ac:dyDescent="0.2">
      <c r="A5915" t="s">
        <v>6008</v>
      </c>
      <c r="B5915" t="s">
        <v>5894</v>
      </c>
      <c r="C5915" t="s">
        <v>6000</v>
      </c>
      <c r="D5915">
        <v>1483</v>
      </c>
    </row>
    <row r="5916" spans="1:4" x14ac:dyDescent="0.2">
      <c r="A5916" t="s">
        <v>6009</v>
      </c>
      <c r="B5916" t="s">
        <v>5894</v>
      </c>
      <c r="C5916" t="s">
        <v>6000</v>
      </c>
      <c r="D5916">
        <v>2077</v>
      </c>
    </row>
    <row r="5917" spans="1:4" x14ac:dyDescent="0.2">
      <c r="A5917" t="s">
        <v>6010</v>
      </c>
      <c r="B5917" t="s">
        <v>5894</v>
      </c>
      <c r="C5917" t="s">
        <v>6000</v>
      </c>
      <c r="D5917">
        <v>1824</v>
      </c>
    </row>
    <row r="5918" spans="1:4" x14ac:dyDescent="0.2">
      <c r="A5918" t="s">
        <v>6011</v>
      </c>
      <c r="B5918" t="s">
        <v>5894</v>
      </c>
      <c r="C5918" t="s">
        <v>6000</v>
      </c>
      <c r="D5918">
        <v>2616</v>
      </c>
    </row>
    <row r="5919" spans="1:4" x14ac:dyDescent="0.2">
      <c r="A5919" t="s">
        <v>6012</v>
      </c>
      <c r="B5919" t="s">
        <v>5894</v>
      </c>
      <c r="C5919" t="s">
        <v>6000</v>
      </c>
      <c r="D5919">
        <v>1084</v>
      </c>
    </row>
    <row r="5920" spans="1:4" x14ac:dyDescent="0.2">
      <c r="A5920" t="s">
        <v>6013</v>
      </c>
      <c r="B5920" t="s">
        <v>5894</v>
      </c>
      <c r="C5920" t="s">
        <v>6000</v>
      </c>
      <c r="D5920">
        <v>1546</v>
      </c>
    </row>
    <row r="5921" spans="1:4" x14ac:dyDescent="0.2">
      <c r="A5921" t="s">
        <v>6014</v>
      </c>
      <c r="B5921" t="s">
        <v>5894</v>
      </c>
      <c r="C5921" t="s">
        <v>6000</v>
      </c>
      <c r="D5921">
        <v>1474</v>
      </c>
    </row>
    <row r="5922" spans="1:4" x14ac:dyDescent="0.2">
      <c r="A5922" t="s">
        <v>6015</v>
      </c>
      <c r="B5922" t="s">
        <v>5894</v>
      </c>
      <c r="C5922" t="s">
        <v>6000</v>
      </c>
      <c r="D5922">
        <v>935</v>
      </c>
    </row>
    <row r="5923" spans="1:4" x14ac:dyDescent="0.2">
      <c r="A5923" t="s">
        <v>6016</v>
      </c>
      <c r="B5923" t="s">
        <v>5894</v>
      </c>
      <c r="C5923" t="s">
        <v>6000</v>
      </c>
      <c r="D5923">
        <v>1547</v>
      </c>
    </row>
    <row r="5924" spans="1:4" x14ac:dyDescent="0.2">
      <c r="A5924" t="s">
        <v>6017</v>
      </c>
      <c r="B5924" t="s">
        <v>5894</v>
      </c>
      <c r="C5924" t="s">
        <v>6000</v>
      </c>
      <c r="D5924">
        <v>1326</v>
      </c>
    </row>
    <row r="5925" spans="1:4" x14ac:dyDescent="0.2">
      <c r="A5925" t="s">
        <v>6018</v>
      </c>
      <c r="B5925" t="s">
        <v>5894</v>
      </c>
      <c r="C5925" t="s">
        <v>6000</v>
      </c>
      <c r="D5925">
        <v>2620</v>
      </c>
    </row>
    <row r="5926" spans="1:4" x14ac:dyDescent="0.2">
      <c r="A5926" t="s">
        <v>6019</v>
      </c>
      <c r="B5926" t="s">
        <v>5894</v>
      </c>
      <c r="C5926" t="s">
        <v>6000</v>
      </c>
      <c r="D5926">
        <v>1389</v>
      </c>
    </row>
    <row r="5927" spans="1:4" x14ac:dyDescent="0.2">
      <c r="A5927" t="s">
        <v>6020</v>
      </c>
      <c r="B5927" t="s">
        <v>5894</v>
      </c>
      <c r="C5927" t="s">
        <v>6000</v>
      </c>
      <c r="D5927">
        <v>2091</v>
      </c>
    </row>
    <row r="5928" spans="1:4" x14ac:dyDescent="0.2">
      <c r="A5928" t="s">
        <v>6021</v>
      </c>
      <c r="B5928" t="s">
        <v>5894</v>
      </c>
      <c r="C5928" t="s">
        <v>6000</v>
      </c>
      <c r="D5928">
        <v>3375</v>
      </c>
    </row>
    <row r="5929" spans="1:4" x14ac:dyDescent="0.2">
      <c r="A5929" t="s">
        <v>6022</v>
      </c>
      <c r="B5929" t="s">
        <v>5894</v>
      </c>
      <c r="C5929" t="s">
        <v>6000</v>
      </c>
      <c r="D5929">
        <v>4083</v>
      </c>
    </row>
    <row r="5930" spans="1:4" x14ac:dyDescent="0.2">
      <c r="A5930" t="s">
        <v>6023</v>
      </c>
      <c r="B5930" t="s">
        <v>5894</v>
      </c>
      <c r="C5930" t="s">
        <v>6000</v>
      </c>
      <c r="D5930">
        <v>2476</v>
      </c>
    </row>
    <row r="5931" spans="1:4" x14ac:dyDescent="0.2">
      <c r="A5931" t="s">
        <v>6024</v>
      </c>
      <c r="B5931" t="s">
        <v>5894</v>
      </c>
      <c r="C5931" t="s">
        <v>6000</v>
      </c>
      <c r="D5931">
        <v>2513</v>
      </c>
    </row>
    <row r="5932" spans="1:4" x14ac:dyDescent="0.2">
      <c r="A5932" t="s">
        <v>6025</v>
      </c>
      <c r="B5932" t="s">
        <v>5894</v>
      </c>
      <c r="C5932" t="s">
        <v>6000</v>
      </c>
      <c r="D5932">
        <v>4186</v>
      </c>
    </row>
    <row r="5933" spans="1:4" x14ac:dyDescent="0.2">
      <c r="A5933" t="s">
        <v>6026</v>
      </c>
      <c r="B5933" t="s">
        <v>5894</v>
      </c>
      <c r="C5933" t="s">
        <v>6000</v>
      </c>
      <c r="D5933">
        <v>2752</v>
      </c>
    </row>
    <row r="5934" spans="1:4" x14ac:dyDescent="0.2">
      <c r="A5934" t="s">
        <v>6027</v>
      </c>
      <c r="B5934" t="s">
        <v>5894</v>
      </c>
      <c r="C5934" t="s">
        <v>6000</v>
      </c>
      <c r="D5934">
        <v>2247</v>
      </c>
    </row>
    <row r="5935" spans="1:4" x14ac:dyDescent="0.2">
      <c r="A5935" t="s">
        <v>6028</v>
      </c>
      <c r="B5935" t="s">
        <v>5894</v>
      </c>
      <c r="C5935" t="s">
        <v>6000</v>
      </c>
      <c r="D5935">
        <v>3698</v>
      </c>
    </row>
    <row r="5936" spans="1:4" x14ac:dyDescent="0.2">
      <c r="A5936" t="s">
        <v>6029</v>
      </c>
      <c r="B5936" t="s">
        <v>5894</v>
      </c>
      <c r="C5936" t="s">
        <v>6000</v>
      </c>
      <c r="D5936">
        <v>3509</v>
      </c>
    </row>
    <row r="5937" spans="1:4" x14ac:dyDescent="0.2">
      <c r="A5937" t="s">
        <v>6030</v>
      </c>
      <c r="B5937" t="s">
        <v>5894</v>
      </c>
      <c r="C5937" t="s">
        <v>6000</v>
      </c>
      <c r="D5937">
        <v>1477</v>
      </c>
    </row>
    <row r="5938" spans="1:4" x14ac:dyDescent="0.2">
      <c r="A5938" t="s">
        <v>6031</v>
      </c>
      <c r="B5938" t="s">
        <v>5894</v>
      </c>
      <c r="C5938" t="s">
        <v>6000</v>
      </c>
      <c r="D5938">
        <v>1238</v>
      </c>
    </row>
    <row r="5939" spans="1:4" x14ac:dyDescent="0.2">
      <c r="A5939" t="s">
        <v>6032</v>
      </c>
      <c r="B5939" t="s">
        <v>5894</v>
      </c>
      <c r="C5939" t="s">
        <v>6000</v>
      </c>
      <c r="D5939">
        <v>1116</v>
      </c>
    </row>
    <row r="5940" spans="1:4" x14ac:dyDescent="0.2">
      <c r="A5940" t="s">
        <v>6033</v>
      </c>
      <c r="B5940" t="s">
        <v>5894</v>
      </c>
      <c r="C5940" t="s">
        <v>6000</v>
      </c>
      <c r="D5940">
        <v>1889</v>
      </c>
    </row>
    <row r="5941" spans="1:4" x14ac:dyDescent="0.2">
      <c r="A5941" t="s">
        <v>6034</v>
      </c>
      <c r="B5941" t="s">
        <v>5894</v>
      </c>
      <c r="C5941" t="s">
        <v>6000</v>
      </c>
      <c r="D5941">
        <v>2404</v>
      </c>
    </row>
    <row r="5942" spans="1:4" x14ac:dyDescent="0.2">
      <c r="A5942" t="s">
        <v>6035</v>
      </c>
      <c r="B5942" t="s">
        <v>5894</v>
      </c>
      <c r="C5942" t="s">
        <v>6000</v>
      </c>
      <c r="D5942">
        <v>532</v>
      </c>
    </row>
    <row r="5943" spans="1:4" x14ac:dyDescent="0.2">
      <c r="A5943" t="s">
        <v>6036</v>
      </c>
      <c r="B5943" t="s">
        <v>5894</v>
      </c>
      <c r="C5943" t="s">
        <v>6000</v>
      </c>
      <c r="D5943">
        <v>5246</v>
      </c>
    </row>
    <row r="5944" spans="1:4" x14ac:dyDescent="0.2">
      <c r="A5944" t="s">
        <v>6037</v>
      </c>
      <c r="B5944" t="s">
        <v>5894</v>
      </c>
      <c r="C5944" t="s">
        <v>6000</v>
      </c>
      <c r="D5944">
        <v>4077</v>
      </c>
    </row>
    <row r="5945" spans="1:4" x14ac:dyDescent="0.2">
      <c r="A5945" t="s">
        <v>6038</v>
      </c>
      <c r="B5945" t="s">
        <v>5894</v>
      </c>
      <c r="C5945" t="s">
        <v>6000</v>
      </c>
      <c r="D5945">
        <v>1892</v>
      </c>
    </row>
    <row r="5946" spans="1:4" x14ac:dyDescent="0.2">
      <c r="A5946" t="s">
        <v>6039</v>
      </c>
      <c r="B5946" t="s">
        <v>5894</v>
      </c>
      <c r="C5946" t="s">
        <v>6000</v>
      </c>
      <c r="D5946">
        <v>4121</v>
      </c>
    </row>
    <row r="5947" spans="1:4" x14ac:dyDescent="0.2">
      <c r="A5947" t="s">
        <v>6040</v>
      </c>
      <c r="B5947" t="s">
        <v>5894</v>
      </c>
      <c r="C5947" t="s">
        <v>6000</v>
      </c>
      <c r="D5947">
        <v>1662</v>
      </c>
    </row>
    <row r="5948" spans="1:4" x14ac:dyDescent="0.2">
      <c r="A5948" t="s">
        <v>6041</v>
      </c>
      <c r="B5948" t="s">
        <v>5894</v>
      </c>
      <c r="C5948" t="s">
        <v>6000</v>
      </c>
      <c r="D5948">
        <v>1650</v>
      </c>
    </row>
    <row r="5949" spans="1:4" x14ac:dyDescent="0.2">
      <c r="A5949" t="s">
        <v>6042</v>
      </c>
      <c r="B5949" t="s">
        <v>5894</v>
      </c>
      <c r="C5949" t="s">
        <v>6000</v>
      </c>
      <c r="D5949">
        <v>13198</v>
      </c>
    </row>
    <row r="5950" spans="1:4" x14ac:dyDescent="0.2">
      <c r="A5950" t="s">
        <v>6043</v>
      </c>
      <c r="B5950" t="s">
        <v>5894</v>
      </c>
      <c r="C5950" t="s">
        <v>6000</v>
      </c>
      <c r="D5950">
        <v>5042</v>
      </c>
    </row>
    <row r="5951" spans="1:4" x14ac:dyDescent="0.2">
      <c r="A5951" t="s">
        <v>6044</v>
      </c>
      <c r="B5951" t="s">
        <v>5894</v>
      </c>
      <c r="C5951" t="s">
        <v>6000</v>
      </c>
      <c r="D5951">
        <v>4085</v>
      </c>
    </row>
    <row r="5952" spans="1:4" x14ac:dyDescent="0.2">
      <c r="A5952" t="s">
        <v>6045</v>
      </c>
      <c r="B5952" t="s">
        <v>5894</v>
      </c>
      <c r="C5952" t="s">
        <v>6000</v>
      </c>
      <c r="D5952">
        <v>2545</v>
      </c>
    </row>
    <row r="5953" spans="1:4" x14ac:dyDescent="0.2">
      <c r="A5953" t="s">
        <v>6046</v>
      </c>
      <c r="B5953" t="s">
        <v>5894</v>
      </c>
      <c r="C5953" t="s">
        <v>6000</v>
      </c>
      <c r="D5953">
        <v>2082</v>
      </c>
    </row>
    <row r="5954" spans="1:4" x14ac:dyDescent="0.2">
      <c r="A5954" t="s">
        <v>6047</v>
      </c>
      <c r="B5954" t="s">
        <v>5894</v>
      </c>
      <c r="C5954" t="s">
        <v>6000</v>
      </c>
      <c r="D5954">
        <v>1983</v>
      </c>
    </row>
    <row r="5955" spans="1:4" x14ac:dyDescent="0.2">
      <c r="A5955" t="s">
        <v>6048</v>
      </c>
      <c r="B5955" t="s">
        <v>5894</v>
      </c>
      <c r="C5955" t="s">
        <v>6000</v>
      </c>
      <c r="D5955">
        <v>1560</v>
      </c>
    </row>
    <row r="5956" spans="1:4" x14ac:dyDescent="0.2">
      <c r="A5956" t="s">
        <v>6049</v>
      </c>
      <c r="B5956" t="s">
        <v>5894</v>
      </c>
      <c r="C5956" t="s">
        <v>6000</v>
      </c>
      <c r="D5956">
        <v>2081</v>
      </c>
    </row>
    <row r="5957" spans="1:4" x14ac:dyDescent="0.2">
      <c r="A5957" t="s">
        <v>6050</v>
      </c>
      <c r="B5957" t="s">
        <v>5894</v>
      </c>
      <c r="C5957" t="s">
        <v>6000</v>
      </c>
      <c r="D5957">
        <v>587</v>
      </c>
    </row>
    <row r="5958" spans="1:4" x14ac:dyDescent="0.2">
      <c r="A5958" t="s">
        <v>6051</v>
      </c>
      <c r="B5958" t="s">
        <v>5894</v>
      </c>
      <c r="C5958" t="s">
        <v>6000</v>
      </c>
      <c r="D5958">
        <v>3081</v>
      </c>
    </row>
    <row r="5959" spans="1:4" x14ac:dyDescent="0.2">
      <c r="A5959" t="s">
        <v>6052</v>
      </c>
      <c r="B5959" t="s">
        <v>5894</v>
      </c>
      <c r="C5959" t="s">
        <v>6000</v>
      </c>
      <c r="D5959">
        <v>2661</v>
      </c>
    </row>
    <row r="5960" spans="1:4" x14ac:dyDescent="0.2">
      <c r="A5960" t="s">
        <v>6053</v>
      </c>
      <c r="B5960" t="s">
        <v>5894</v>
      </c>
      <c r="C5960" t="s">
        <v>6000</v>
      </c>
      <c r="D5960">
        <v>2288</v>
      </c>
    </row>
    <row r="5961" spans="1:4" x14ac:dyDescent="0.2">
      <c r="A5961" t="s">
        <v>6054</v>
      </c>
      <c r="B5961" t="s">
        <v>5894</v>
      </c>
      <c r="C5961" t="s">
        <v>6000</v>
      </c>
      <c r="D5961">
        <v>1380</v>
      </c>
    </row>
    <row r="5962" spans="1:4" x14ac:dyDescent="0.2">
      <c r="A5962" t="s">
        <v>6055</v>
      </c>
      <c r="B5962" t="s">
        <v>5894</v>
      </c>
      <c r="C5962" t="s">
        <v>6000</v>
      </c>
      <c r="D5962">
        <v>1262</v>
      </c>
    </row>
    <row r="5963" spans="1:4" x14ac:dyDescent="0.2">
      <c r="A5963" t="s">
        <v>6056</v>
      </c>
      <c r="B5963" t="s">
        <v>5894</v>
      </c>
      <c r="C5963" t="s">
        <v>6000</v>
      </c>
      <c r="D5963">
        <v>5090</v>
      </c>
    </row>
    <row r="5964" spans="1:4" x14ac:dyDescent="0.2">
      <c r="A5964" t="s">
        <v>6057</v>
      </c>
      <c r="B5964" t="s">
        <v>5894</v>
      </c>
      <c r="C5964" t="s">
        <v>6000</v>
      </c>
      <c r="D5964">
        <v>9809</v>
      </c>
    </row>
    <row r="5965" spans="1:4" x14ac:dyDescent="0.2">
      <c r="A5965" t="s">
        <v>6058</v>
      </c>
      <c r="B5965" t="s">
        <v>5894</v>
      </c>
      <c r="C5965" t="s">
        <v>6000</v>
      </c>
      <c r="D5965">
        <v>3050</v>
      </c>
    </row>
    <row r="5966" spans="1:4" x14ac:dyDescent="0.2">
      <c r="A5966" t="s">
        <v>6059</v>
      </c>
      <c r="B5966" t="s">
        <v>5894</v>
      </c>
      <c r="C5966" t="s">
        <v>6000</v>
      </c>
      <c r="D5966">
        <v>3238</v>
      </c>
    </row>
    <row r="5967" spans="1:4" x14ac:dyDescent="0.2">
      <c r="A5967" t="s">
        <v>6060</v>
      </c>
      <c r="B5967" t="s">
        <v>5894</v>
      </c>
      <c r="C5967" t="s">
        <v>6000</v>
      </c>
      <c r="D5967">
        <v>2320</v>
      </c>
    </row>
    <row r="5968" spans="1:4" x14ac:dyDescent="0.2">
      <c r="A5968" t="s">
        <v>6061</v>
      </c>
      <c r="B5968" t="s">
        <v>5894</v>
      </c>
      <c r="C5968" t="s">
        <v>6000</v>
      </c>
      <c r="D5968">
        <v>2165</v>
      </c>
    </row>
    <row r="5969" spans="1:4" x14ac:dyDescent="0.2">
      <c r="A5969" t="s">
        <v>6062</v>
      </c>
      <c r="B5969" t="s">
        <v>5894</v>
      </c>
      <c r="C5969" t="s">
        <v>6000</v>
      </c>
      <c r="D5969">
        <v>863</v>
      </c>
    </row>
    <row r="5970" spans="1:4" x14ac:dyDescent="0.2">
      <c r="A5970" t="s">
        <v>6063</v>
      </c>
      <c r="B5970" t="s">
        <v>5894</v>
      </c>
      <c r="C5970" t="s">
        <v>6000</v>
      </c>
      <c r="D5970">
        <v>3544</v>
      </c>
    </row>
    <row r="5971" spans="1:4" x14ac:dyDescent="0.2">
      <c r="A5971" t="s">
        <v>6064</v>
      </c>
      <c r="B5971" t="s">
        <v>5894</v>
      </c>
      <c r="C5971" t="s">
        <v>6000</v>
      </c>
      <c r="D5971">
        <v>1277</v>
      </c>
    </row>
    <row r="5972" spans="1:4" x14ac:dyDescent="0.2">
      <c r="A5972" t="s">
        <v>6065</v>
      </c>
      <c r="B5972" t="s">
        <v>5894</v>
      </c>
      <c r="C5972" t="s">
        <v>6000</v>
      </c>
      <c r="D5972">
        <v>914</v>
      </c>
    </row>
    <row r="5973" spans="1:4" x14ac:dyDescent="0.2">
      <c r="A5973" t="s">
        <v>6066</v>
      </c>
      <c r="B5973" t="s">
        <v>5894</v>
      </c>
      <c r="C5973" t="s">
        <v>6000</v>
      </c>
      <c r="D5973">
        <v>3624</v>
      </c>
    </row>
    <row r="5974" spans="1:4" x14ac:dyDescent="0.2">
      <c r="A5974" t="s">
        <v>6067</v>
      </c>
      <c r="B5974" t="s">
        <v>5894</v>
      </c>
      <c r="C5974" t="s">
        <v>6000</v>
      </c>
      <c r="D5974">
        <v>4038</v>
      </c>
    </row>
    <row r="5975" spans="1:4" x14ac:dyDescent="0.2">
      <c r="A5975" t="s">
        <v>6068</v>
      </c>
      <c r="B5975" t="s">
        <v>5894</v>
      </c>
      <c r="C5975" t="s">
        <v>6000</v>
      </c>
      <c r="D5975">
        <v>985</v>
      </c>
    </row>
    <row r="5976" spans="1:4" x14ac:dyDescent="0.2">
      <c r="A5976" t="s">
        <v>6069</v>
      </c>
      <c r="B5976" t="s">
        <v>5894</v>
      </c>
      <c r="C5976" t="s">
        <v>6000</v>
      </c>
      <c r="D5976">
        <v>11310</v>
      </c>
    </row>
    <row r="5977" spans="1:4" x14ac:dyDescent="0.2">
      <c r="A5977" t="s">
        <v>6070</v>
      </c>
      <c r="B5977" t="s">
        <v>5894</v>
      </c>
      <c r="C5977" t="s">
        <v>6000</v>
      </c>
      <c r="D5977">
        <v>4264</v>
      </c>
    </row>
    <row r="5978" spans="1:4" x14ac:dyDescent="0.2">
      <c r="A5978" t="s">
        <v>6071</v>
      </c>
      <c r="B5978" t="s">
        <v>5894</v>
      </c>
      <c r="C5978" t="s">
        <v>6000</v>
      </c>
      <c r="D5978">
        <v>659</v>
      </c>
    </row>
    <row r="5979" spans="1:4" x14ac:dyDescent="0.2">
      <c r="A5979" t="s">
        <v>6072</v>
      </c>
      <c r="B5979" t="s">
        <v>5894</v>
      </c>
      <c r="C5979" t="s">
        <v>6000</v>
      </c>
      <c r="D5979">
        <v>3956</v>
      </c>
    </row>
    <row r="5980" spans="1:4" x14ac:dyDescent="0.2">
      <c r="A5980" t="s">
        <v>6073</v>
      </c>
      <c r="B5980" t="s">
        <v>5894</v>
      </c>
      <c r="C5980" t="s">
        <v>6000</v>
      </c>
      <c r="D5980">
        <v>6964</v>
      </c>
    </row>
    <row r="5981" spans="1:4" x14ac:dyDescent="0.2">
      <c r="A5981" t="s">
        <v>6074</v>
      </c>
      <c r="B5981" t="s">
        <v>5894</v>
      </c>
      <c r="C5981" t="s">
        <v>6000</v>
      </c>
      <c r="D5981">
        <v>1543</v>
      </c>
    </row>
    <row r="5982" spans="1:4" x14ac:dyDescent="0.2">
      <c r="A5982" t="s">
        <v>6075</v>
      </c>
      <c r="B5982" t="s">
        <v>5894</v>
      </c>
      <c r="C5982" t="s">
        <v>6000</v>
      </c>
      <c r="D5982">
        <v>3439</v>
      </c>
    </row>
    <row r="5983" spans="1:4" x14ac:dyDescent="0.2">
      <c r="A5983" t="s">
        <v>6076</v>
      </c>
      <c r="B5983" t="s">
        <v>5894</v>
      </c>
      <c r="C5983" t="s">
        <v>6000</v>
      </c>
      <c r="D5983">
        <v>2930</v>
      </c>
    </row>
    <row r="5984" spans="1:4" x14ac:dyDescent="0.2">
      <c r="A5984" t="s">
        <v>6077</v>
      </c>
      <c r="B5984" t="s">
        <v>5894</v>
      </c>
      <c r="C5984" t="s">
        <v>6000</v>
      </c>
      <c r="D5984">
        <v>641</v>
      </c>
    </row>
    <row r="5985" spans="1:4" x14ac:dyDescent="0.2">
      <c r="A5985" t="s">
        <v>6078</v>
      </c>
      <c r="B5985" t="s">
        <v>5894</v>
      </c>
      <c r="C5985" t="s">
        <v>6079</v>
      </c>
      <c r="D5985">
        <v>56465</v>
      </c>
    </row>
    <row r="5986" spans="1:4" x14ac:dyDescent="0.2">
      <c r="A5986" t="s">
        <v>6080</v>
      </c>
      <c r="B5986" t="s">
        <v>5894</v>
      </c>
      <c r="C5986" t="s">
        <v>6079</v>
      </c>
      <c r="D5986">
        <v>63820</v>
      </c>
    </row>
    <row r="5987" spans="1:4" x14ac:dyDescent="0.2">
      <c r="A5987" t="s">
        <v>6081</v>
      </c>
      <c r="B5987" t="s">
        <v>5894</v>
      </c>
      <c r="C5987" t="s">
        <v>6079</v>
      </c>
      <c r="D5987">
        <v>7373</v>
      </c>
    </row>
    <row r="5988" spans="1:4" x14ac:dyDescent="0.2">
      <c r="A5988" t="s">
        <v>6082</v>
      </c>
      <c r="B5988" t="s">
        <v>5894</v>
      </c>
      <c r="C5988" t="s">
        <v>6079</v>
      </c>
      <c r="D5988">
        <v>6546</v>
      </c>
    </row>
    <row r="5989" spans="1:4" x14ac:dyDescent="0.2">
      <c r="A5989" t="s">
        <v>6083</v>
      </c>
      <c r="B5989" t="s">
        <v>5894</v>
      </c>
      <c r="C5989" t="s">
        <v>6079</v>
      </c>
      <c r="D5989">
        <v>34933</v>
      </c>
    </row>
    <row r="5990" spans="1:4" x14ac:dyDescent="0.2">
      <c r="A5990" t="s">
        <v>6084</v>
      </c>
      <c r="B5990" t="s">
        <v>5894</v>
      </c>
      <c r="C5990" t="s">
        <v>6079</v>
      </c>
      <c r="D5990">
        <v>26648</v>
      </c>
    </row>
    <row r="5991" spans="1:4" x14ac:dyDescent="0.2">
      <c r="A5991" t="s">
        <v>6085</v>
      </c>
      <c r="B5991" t="s">
        <v>5894</v>
      </c>
      <c r="C5991" t="s">
        <v>6079</v>
      </c>
      <c r="D5991">
        <v>9882</v>
      </c>
    </row>
    <row r="5992" spans="1:4" x14ac:dyDescent="0.2">
      <c r="A5992" t="s">
        <v>6086</v>
      </c>
      <c r="B5992" t="s">
        <v>5894</v>
      </c>
      <c r="C5992" t="s">
        <v>6079</v>
      </c>
      <c r="D5992">
        <v>27457</v>
      </c>
    </row>
    <row r="5993" spans="1:4" x14ac:dyDescent="0.2">
      <c r="A5993" t="s">
        <v>6087</v>
      </c>
      <c r="B5993" t="s">
        <v>5894</v>
      </c>
      <c r="C5993" t="s">
        <v>6079</v>
      </c>
      <c r="D5993">
        <v>10416</v>
      </c>
    </row>
    <row r="5994" spans="1:4" x14ac:dyDescent="0.2">
      <c r="A5994" t="s">
        <v>6088</v>
      </c>
      <c r="B5994" t="s">
        <v>5894</v>
      </c>
      <c r="C5994" t="s">
        <v>6079</v>
      </c>
      <c r="D5994">
        <v>16010</v>
      </c>
    </row>
    <row r="5995" spans="1:4" x14ac:dyDescent="0.2">
      <c r="A5995" t="s">
        <v>6089</v>
      </c>
      <c r="B5995" t="s">
        <v>5894</v>
      </c>
      <c r="C5995" t="s">
        <v>6079</v>
      </c>
      <c r="D5995">
        <v>37654</v>
      </c>
    </row>
    <row r="5996" spans="1:4" x14ac:dyDescent="0.2">
      <c r="A5996" t="s">
        <v>6090</v>
      </c>
      <c r="B5996" t="s">
        <v>5894</v>
      </c>
      <c r="C5996" t="s">
        <v>6079</v>
      </c>
      <c r="D5996">
        <v>12537</v>
      </c>
    </row>
    <row r="5997" spans="1:4" x14ac:dyDescent="0.2">
      <c r="A5997" t="s">
        <v>6091</v>
      </c>
      <c r="B5997" t="s">
        <v>5894</v>
      </c>
      <c r="C5997" t="s">
        <v>6079</v>
      </c>
      <c r="D5997">
        <v>5365</v>
      </c>
    </row>
    <row r="5998" spans="1:4" x14ac:dyDescent="0.2">
      <c r="A5998" t="s">
        <v>6092</v>
      </c>
      <c r="B5998" t="s">
        <v>5894</v>
      </c>
      <c r="C5998" t="s">
        <v>6079</v>
      </c>
      <c r="D5998">
        <v>6831</v>
      </c>
    </row>
    <row r="5999" spans="1:4" x14ac:dyDescent="0.2">
      <c r="A5999" t="s">
        <v>6093</v>
      </c>
      <c r="B5999" t="s">
        <v>5894</v>
      </c>
      <c r="C5999" t="s">
        <v>6079</v>
      </c>
      <c r="D5999">
        <v>2303</v>
      </c>
    </row>
    <row r="6000" spans="1:4" x14ac:dyDescent="0.2">
      <c r="A6000" t="s">
        <v>6094</v>
      </c>
      <c r="B6000" t="s">
        <v>5894</v>
      </c>
      <c r="C6000" t="s">
        <v>6079</v>
      </c>
      <c r="D6000">
        <v>22322</v>
      </c>
    </row>
    <row r="6001" spans="1:4" x14ac:dyDescent="0.2">
      <c r="A6001" t="s">
        <v>6095</v>
      </c>
      <c r="B6001" t="s">
        <v>5894</v>
      </c>
      <c r="C6001" t="s">
        <v>6079</v>
      </c>
      <c r="D6001">
        <v>48621</v>
      </c>
    </row>
    <row r="6002" spans="1:4" x14ac:dyDescent="0.2">
      <c r="A6002" t="s">
        <v>6096</v>
      </c>
      <c r="B6002" t="s">
        <v>5894</v>
      </c>
      <c r="C6002" t="s">
        <v>6079</v>
      </c>
      <c r="D6002">
        <v>3272</v>
      </c>
    </row>
    <row r="6003" spans="1:4" x14ac:dyDescent="0.2">
      <c r="A6003" t="s">
        <v>6097</v>
      </c>
      <c r="B6003" t="s">
        <v>5894</v>
      </c>
      <c r="C6003" t="s">
        <v>6079</v>
      </c>
      <c r="D6003">
        <v>8080</v>
      </c>
    </row>
    <row r="6004" spans="1:4" x14ac:dyDescent="0.2">
      <c r="A6004" t="s">
        <v>6098</v>
      </c>
      <c r="B6004" t="s">
        <v>5894</v>
      </c>
      <c r="C6004" t="s">
        <v>6079</v>
      </c>
      <c r="D6004">
        <v>13295</v>
      </c>
    </row>
    <row r="6005" spans="1:4" x14ac:dyDescent="0.2">
      <c r="A6005" t="s">
        <v>6099</v>
      </c>
      <c r="B6005" t="s">
        <v>5894</v>
      </c>
      <c r="C6005" t="s">
        <v>6079</v>
      </c>
      <c r="D6005">
        <v>18663</v>
      </c>
    </row>
    <row r="6006" spans="1:4" x14ac:dyDescent="0.2">
      <c r="A6006" t="s">
        <v>6100</v>
      </c>
      <c r="B6006" t="s">
        <v>5894</v>
      </c>
      <c r="C6006" t="s">
        <v>6079</v>
      </c>
      <c r="D6006">
        <v>3852</v>
      </c>
    </row>
    <row r="6007" spans="1:4" x14ac:dyDescent="0.2">
      <c r="A6007" t="s">
        <v>6101</v>
      </c>
      <c r="B6007" t="s">
        <v>5894</v>
      </c>
      <c r="C6007" t="s">
        <v>6079</v>
      </c>
      <c r="D6007">
        <v>78647</v>
      </c>
    </row>
    <row r="6008" spans="1:4" x14ac:dyDescent="0.2">
      <c r="A6008" t="s">
        <v>6102</v>
      </c>
      <c r="B6008" t="s">
        <v>5894</v>
      </c>
      <c r="C6008" t="s">
        <v>6079</v>
      </c>
      <c r="D6008">
        <v>65944</v>
      </c>
    </row>
    <row r="6009" spans="1:4" x14ac:dyDescent="0.2">
      <c r="A6009" t="s">
        <v>6103</v>
      </c>
      <c r="B6009" t="s">
        <v>5894</v>
      </c>
      <c r="C6009" t="s">
        <v>6079</v>
      </c>
      <c r="D6009">
        <v>7452</v>
      </c>
    </row>
    <row r="6010" spans="1:4" x14ac:dyDescent="0.2">
      <c r="A6010" t="s">
        <v>6104</v>
      </c>
      <c r="B6010" t="s">
        <v>5894</v>
      </c>
      <c r="C6010" t="s">
        <v>6079</v>
      </c>
      <c r="D6010">
        <v>18128</v>
      </c>
    </row>
    <row r="6011" spans="1:4" x14ac:dyDescent="0.2">
      <c r="A6011" t="s">
        <v>6105</v>
      </c>
      <c r="B6011" t="s">
        <v>5894</v>
      </c>
      <c r="C6011" t="s">
        <v>6079</v>
      </c>
      <c r="D6011">
        <v>12698</v>
      </c>
    </row>
    <row r="6012" spans="1:4" x14ac:dyDescent="0.2">
      <c r="A6012" t="s">
        <v>6106</v>
      </c>
      <c r="B6012" t="s">
        <v>5894</v>
      </c>
      <c r="C6012" t="s">
        <v>6079</v>
      </c>
      <c r="D6012">
        <v>7093</v>
      </c>
    </row>
    <row r="6013" spans="1:4" x14ac:dyDescent="0.2">
      <c r="A6013" t="s">
        <v>6107</v>
      </c>
      <c r="B6013" t="s">
        <v>5894</v>
      </c>
      <c r="C6013" t="s">
        <v>6079</v>
      </c>
      <c r="D6013">
        <v>1842</v>
      </c>
    </row>
    <row r="6014" spans="1:4" x14ac:dyDescent="0.2">
      <c r="A6014" t="s">
        <v>6108</v>
      </c>
      <c r="B6014" t="s">
        <v>5894</v>
      </c>
      <c r="C6014" t="s">
        <v>6079</v>
      </c>
      <c r="D6014">
        <v>12411</v>
      </c>
    </row>
    <row r="6015" spans="1:4" x14ac:dyDescent="0.2">
      <c r="A6015" t="s">
        <v>6109</v>
      </c>
      <c r="B6015" t="s">
        <v>5894</v>
      </c>
      <c r="C6015" t="s">
        <v>6079</v>
      </c>
      <c r="D6015">
        <v>16597</v>
      </c>
    </row>
    <row r="6016" spans="1:4" x14ac:dyDescent="0.2">
      <c r="A6016" t="s">
        <v>6110</v>
      </c>
      <c r="B6016" t="s">
        <v>5894</v>
      </c>
      <c r="C6016" t="s">
        <v>6079</v>
      </c>
      <c r="D6016">
        <v>30241</v>
      </c>
    </row>
    <row r="6017" spans="1:4" x14ac:dyDescent="0.2">
      <c r="A6017" t="s">
        <v>6111</v>
      </c>
      <c r="B6017" t="s">
        <v>5894</v>
      </c>
      <c r="C6017" t="s">
        <v>6079</v>
      </c>
      <c r="D6017">
        <v>15708</v>
      </c>
    </row>
    <row r="6018" spans="1:4" x14ac:dyDescent="0.2">
      <c r="A6018" t="s">
        <v>6112</v>
      </c>
      <c r="B6018" t="s">
        <v>5894</v>
      </c>
      <c r="C6018" t="s">
        <v>6079</v>
      </c>
      <c r="D6018">
        <v>108793</v>
      </c>
    </row>
    <row r="6019" spans="1:4" x14ac:dyDescent="0.2">
      <c r="A6019" t="s">
        <v>6113</v>
      </c>
      <c r="B6019" t="s">
        <v>5894</v>
      </c>
      <c r="C6019" t="s">
        <v>6079</v>
      </c>
      <c r="D6019">
        <v>29509</v>
      </c>
    </row>
    <row r="6020" spans="1:4" x14ac:dyDescent="0.2">
      <c r="A6020" t="s">
        <v>6114</v>
      </c>
      <c r="B6020" t="s">
        <v>5894</v>
      </c>
      <c r="C6020" t="s">
        <v>6079</v>
      </c>
      <c r="D6020">
        <v>18017</v>
      </c>
    </row>
    <row r="6021" spans="1:4" x14ac:dyDescent="0.2">
      <c r="A6021" t="s">
        <v>6115</v>
      </c>
      <c r="B6021" t="s">
        <v>5894</v>
      </c>
      <c r="C6021" t="s">
        <v>6079</v>
      </c>
      <c r="D6021">
        <v>18688</v>
      </c>
    </row>
    <row r="6022" spans="1:4" x14ac:dyDescent="0.2">
      <c r="A6022" t="s">
        <v>6116</v>
      </c>
      <c r="B6022" t="s">
        <v>5894</v>
      </c>
      <c r="C6022" t="s">
        <v>6079</v>
      </c>
      <c r="D6022">
        <v>4675</v>
      </c>
    </row>
    <row r="6023" spans="1:4" x14ac:dyDescent="0.2">
      <c r="A6023" t="s">
        <v>6117</v>
      </c>
      <c r="B6023" t="s">
        <v>5894</v>
      </c>
      <c r="C6023" t="s">
        <v>6079</v>
      </c>
      <c r="D6023">
        <v>6153</v>
      </c>
    </row>
    <row r="6024" spans="1:4" x14ac:dyDescent="0.2">
      <c r="A6024" t="s">
        <v>6118</v>
      </c>
      <c r="B6024" t="s">
        <v>5894</v>
      </c>
      <c r="C6024" t="s">
        <v>6079</v>
      </c>
      <c r="D6024">
        <v>1679</v>
      </c>
    </row>
    <row r="6025" spans="1:4" x14ac:dyDescent="0.2">
      <c r="A6025" t="s">
        <v>6119</v>
      </c>
      <c r="B6025" t="s">
        <v>5894</v>
      </c>
      <c r="C6025" t="s">
        <v>6079</v>
      </c>
      <c r="D6025">
        <v>57204</v>
      </c>
    </row>
    <row r="6026" spans="1:4" x14ac:dyDescent="0.2">
      <c r="A6026" t="s">
        <v>6120</v>
      </c>
      <c r="B6026" t="s">
        <v>5894</v>
      </c>
      <c r="C6026" t="s">
        <v>6079</v>
      </c>
      <c r="D6026">
        <v>7572</v>
      </c>
    </row>
    <row r="6027" spans="1:4" x14ac:dyDescent="0.2">
      <c r="A6027" t="s">
        <v>6121</v>
      </c>
      <c r="B6027" t="s">
        <v>5894</v>
      </c>
      <c r="C6027" t="s">
        <v>6079</v>
      </c>
      <c r="D6027">
        <v>30247</v>
      </c>
    </row>
    <row r="6028" spans="1:4" x14ac:dyDescent="0.2">
      <c r="A6028" t="s">
        <v>6122</v>
      </c>
      <c r="B6028" t="s">
        <v>5894</v>
      </c>
      <c r="C6028" t="s">
        <v>6079</v>
      </c>
      <c r="D6028">
        <v>14020</v>
      </c>
    </row>
    <row r="6029" spans="1:4" x14ac:dyDescent="0.2">
      <c r="A6029" t="s">
        <v>6123</v>
      </c>
      <c r="B6029" t="s">
        <v>5894</v>
      </c>
      <c r="C6029" t="s">
        <v>6079</v>
      </c>
      <c r="D6029">
        <v>36933</v>
      </c>
    </row>
    <row r="6030" spans="1:4" x14ac:dyDescent="0.2">
      <c r="A6030" t="s">
        <v>6124</v>
      </c>
      <c r="B6030" t="s">
        <v>5894</v>
      </c>
      <c r="C6030" t="s">
        <v>6079</v>
      </c>
      <c r="D6030">
        <v>7969</v>
      </c>
    </row>
    <row r="6031" spans="1:4" x14ac:dyDescent="0.2">
      <c r="A6031" t="s">
        <v>6125</v>
      </c>
      <c r="B6031" t="s">
        <v>5894</v>
      </c>
      <c r="C6031" t="s">
        <v>6079</v>
      </c>
      <c r="D6031">
        <v>12975</v>
      </c>
    </row>
    <row r="6032" spans="1:4" x14ac:dyDescent="0.2">
      <c r="A6032" t="s">
        <v>6126</v>
      </c>
      <c r="B6032" t="s">
        <v>5894</v>
      </c>
      <c r="C6032" t="s">
        <v>6079</v>
      </c>
      <c r="D6032">
        <v>34504</v>
      </c>
    </row>
    <row r="6033" spans="1:4" x14ac:dyDescent="0.2">
      <c r="A6033" t="s">
        <v>6127</v>
      </c>
      <c r="B6033" t="s">
        <v>5894</v>
      </c>
      <c r="C6033" t="s">
        <v>6079</v>
      </c>
      <c r="D6033">
        <v>962003</v>
      </c>
    </row>
    <row r="6034" spans="1:4" x14ac:dyDescent="0.2">
      <c r="A6034" t="s">
        <v>6128</v>
      </c>
      <c r="B6034" t="s">
        <v>5894</v>
      </c>
      <c r="C6034" t="s">
        <v>6079</v>
      </c>
      <c r="D6034">
        <v>33979</v>
      </c>
    </row>
    <row r="6035" spans="1:4" x14ac:dyDescent="0.2">
      <c r="A6035" t="s">
        <v>6129</v>
      </c>
      <c r="B6035" t="s">
        <v>5894</v>
      </c>
      <c r="C6035" t="s">
        <v>6079</v>
      </c>
      <c r="D6035">
        <v>23543</v>
      </c>
    </row>
    <row r="6036" spans="1:4" x14ac:dyDescent="0.2">
      <c r="A6036" t="s">
        <v>6130</v>
      </c>
      <c r="B6036" t="s">
        <v>5894</v>
      </c>
      <c r="C6036" t="s">
        <v>6079</v>
      </c>
      <c r="D6036">
        <v>14905</v>
      </c>
    </row>
    <row r="6037" spans="1:4" x14ac:dyDescent="0.2">
      <c r="A6037" t="s">
        <v>6131</v>
      </c>
      <c r="B6037" t="s">
        <v>5894</v>
      </c>
      <c r="C6037" t="s">
        <v>6079</v>
      </c>
      <c r="D6037">
        <v>12991</v>
      </c>
    </row>
    <row r="6038" spans="1:4" x14ac:dyDescent="0.2">
      <c r="A6038" t="s">
        <v>6132</v>
      </c>
      <c r="B6038" t="s">
        <v>5894</v>
      </c>
      <c r="C6038" t="s">
        <v>6079</v>
      </c>
      <c r="D6038">
        <v>6000</v>
      </c>
    </row>
    <row r="6039" spans="1:4" x14ac:dyDescent="0.2">
      <c r="A6039" t="s">
        <v>6133</v>
      </c>
      <c r="B6039" t="s">
        <v>5894</v>
      </c>
      <c r="C6039" t="s">
        <v>6079</v>
      </c>
      <c r="D6039">
        <v>21206</v>
      </c>
    </row>
    <row r="6040" spans="1:4" x14ac:dyDescent="0.2">
      <c r="A6040" t="s">
        <v>6134</v>
      </c>
      <c r="B6040" t="s">
        <v>5894</v>
      </c>
      <c r="C6040" t="s">
        <v>6079</v>
      </c>
      <c r="D6040">
        <v>13514</v>
      </c>
    </row>
    <row r="6041" spans="1:4" x14ac:dyDescent="0.2">
      <c r="A6041" t="s">
        <v>6135</v>
      </c>
      <c r="B6041" t="s">
        <v>5894</v>
      </c>
      <c r="C6041" t="s">
        <v>6079</v>
      </c>
      <c r="D6041">
        <v>40083</v>
      </c>
    </row>
    <row r="6042" spans="1:4" x14ac:dyDescent="0.2">
      <c r="A6042" t="s">
        <v>6136</v>
      </c>
      <c r="B6042" t="s">
        <v>5894</v>
      </c>
      <c r="C6042" t="s">
        <v>6079</v>
      </c>
      <c r="D6042">
        <v>25440</v>
      </c>
    </row>
    <row r="6043" spans="1:4" x14ac:dyDescent="0.2">
      <c r="A6043" t="s">
        <v>6137</v>
      </c>
      <c r="B6043" t="s">
        <v>5894</v>
      </c>
      <c r="C6043" t="s">
        <v>6079</v>
      </c>
      <c r="D6043">
        <v>55765</v>
      </c>
    </row>
    <row r="6044" spans="1:4" x14ac:dyDescent="0.2">
      <c r="A6044" t="s">
        <v>6138</v>
      </c>
      <c r="B6044" t="s">
        <v>5894</v>
      </c>
      <c r="C6044" t="s">
        <v>6079</v>
      </c>
      <c r="D6044">
        <v>80357</v>
      </c>
    </row>
    <row r="6045" spans="1:4" x14ac:dyDescent="0.2">
      <c r="A6045" t="s">
        <v>6139</v>
      </c>
      <c r="B6045" t="s">
        <v>5894</v>
      </c>
      <c r="C6045" t="s">
        <v>6079</v>
      </c>
      <c r="D6045">
        <v>10228</v>
      </c>
    </row>
    <row r="6046" spans="1:4" x14ac:dyDescent="0.2">
      <c r="A6046" t="s">
        <v>6140</v>
      </c>
      <c r="B6046" t="s">
        <v>5894</v>
      </c>
      <c r="C6046" t="s">
        <v>6079</v>
      </c>
      <c r="D6046">
        <v>24744</v>
      </c>
    </row>
    <row r="6047" spans="1:4" x14ac:dyDescent="0.2">
      <c r="A6047" t="s">
        <v>6141</v>
      </c>
      <c r="B6047" t="s">
        <v>5894</v>
      </c>
      <c r="C6047" t="s">
        <v>6079</v>
      </c>
      <c r="D6047">
        <v>39221</v>
      </c>
    </row>
    <row r="6048" spans="1:4" x14ac:dyDescent="0.2">
      <c r="A6048" t="s">
        <v>6142</v>
      </c>
      <c r="B6048" t="s">
        <v>5894</v>
      </c>
      <c r="C6048" t="s">
        <v>6079</v>
      </c>
      <c r="D6048">
        <v>53677</v>
      </c>
    </row>
    <row r="6049" spans="1:4" x14ac:dyDescent="0.2">
      <c r="A6049" t="s">
        <v>6143</v>
      </c>
      <c r="B6049" t="s">
        <v>5894</v>
      </c>
      <c r="C6049" t="s">
        <v>6079</v>
      </c>
      <c r="D6049">
        <v>7164</v>
      </c>
    </row>
    <row r="6050" spans="1:4" x14ac:dyDescent="0.2">
      <c r="A6050" t="s">
        <v>6144</v>
      </c>
      <c r="B6050" t="s">
        <v>5894</v>
      </c>
      <c r="C6050" t="s">
        <v>6079</v>
      </c>
      <c r="D6050">
        <v>11073</v>
      </c>
    </row>
    <row r="6051" spans="1:4" x14ac:dyDescent="0.2">
      <c r="A6051" t="s">
        <v>6145</v>
      </c>
      <c r="B6051" t="s">
        <v>5894</v>
      </c>
      <c r="C6051" t="s">
        <v>6079</v>
      </c>
      <c r="D6051">
        <v>45523</v>
      </c>
    </row>
    <row r="6052" spans="1:4" x14ac:dyDescent="0.2">
      <c r="A6052" t="s">
        <v>6146</v>
      </c>
      <c r="B6052" t="s">
        <v>5894</v>
      </c>
      <c r="C6052" t="s">
        <v>6079</v>
      </c>
      <c r="D6052">
        <v>27467</v>
      </c>
    </row>
    <row r="6053" spans="1:4" x14ac:dyDescent="0.2">
      <c r="A6053" t="s">
        <v>6147</v>
      </c>
      <c r="B6053" t="s">
        <v>5894</v>
      </c>
      <c r="C6053" t="s">
        <v>6079</v>
      </c>
      <c r="D6053">
        <v>3422</v>
      </c>
    </row>
    <row r="6054" spans="1:4" x14ac:dyDescent="0.2">
      <c r="A6054" t="s">
        <v>6148</v>
      </c>
      <c r="B6054" t="s">
        <v>5894</v>
      </c>
      <c r="C6054" t="s">
        <v>6079</v>
      </c>
      <c r="D6054">
        <v>9167</v>
      </c>
    </row>
    <row r="6055" spans="1:4" x14ac:dyDescent="0.2">
      <c r="A6055" t="s">
        <v>6149</v>
      </c>
      <c r="B6055" t="s">
        <v>5894</v>
      </c>
      <c r="C6055" t="s">
        <v>6079</v>
      </c>
      <c r="D6055">
        <v>9029</v>
      </c>
    </row>
    <row r="6056" spans="1:4" x14ac:dyDescent="0.2">
      <c r="A6056" t="s">
        <v>6150</v>
      </c>
      <c r="B6056" t="s">
        <v>5894</v>
      </c>
      <c r="C6056" t="s">
        <v>6079</v>
      </c>
      <c r="D6056">
        <v>27296</v>
      </c>
    </row>
    <row r="6057" spans="1:4" x14ac:dyDescent="0.2">
      <c r="A6057" t="s">
        <v>6151</v>
      </c>
      <c r="B6057" t="s">
        <v>5894</v>
      </c>
      <c r="C6057" t="s">
        <v>6079</v>
      </c>
      <c r="D6057">
        <v>34107</v>
      </c>
    </row>
    <row r="6058" spans="1:4" x14ac:dyDescent="0.2">
      <c r="A6058" t="s">
        <v>6152</v>
      </c>
      <c r="B6058" t="s">
        <v>5894</v>
      </c>
      <c r="C6058" t="s">
        <v>6079</v>
      </c>
      <c r="D6058">
        <v>19546</v>
      </c>
    </row>
    <row r="6059" spans="1:4" x14ac:dyDescent="0.2">
      <c r="A6059" t="s">
        <v>6153</v>
      </c>
      <c r="B6059" t="s">
        <v>5894</v>
      </c>
      <c r="C6059" t="s">
        <v>6079</v>
      </c>
      <c r="D6059">
        <v>6220</v>
      </c>
    </row>
    <row r="6060" spans="1:4" x14ac:dyDescent="0.2">
      <c r="A6060" t="s">
        <v>6154</v>
      </c>
      <c r="B6060" t="s">
        <v>5894</v>
      </c>
      <c r="C6060" t="s">
        <v>6079</v>
      </c>
      <c r="D6060">
        <v>15488</v>
      </c>
    </row>
    <row r="6061" spans="1:4" x14ac:dyDescent="0.2">
      <c r="A6061" t="s">
        <v>6155</v>
      </c>
      <c r="B6061" t="s">
        <v>5894</v>
      </c>
      <c r="C6061" t="s">
        <v>6079</v>
      </c>
      <c r="D6061">
        <v>5775</v>
      </c>
    </row>
    <row r="6062" spans="1:4" x14ac:dyDescent="0.2">
      <c r="A6062" t="s">
        <v>6156</v>
      </c>
      <c r="B6062" t="s">
        <v>5894</v>
      </c>
      <c r="C6062" t="s">
        <v>6079</v>
      </c>
      <c r="D6062">
        <v>3164</v>
      </c>
    </row>
    <row r="6063" spans="1:4" x14ac:dyDescent="0.2">
      <c r="A6063" t="s">
        <v>6157</v>
      </c>
      <c r="B6063" t="s">
        <v>5894</v>
      </c>
      <c r="C6063" t="s">
        <v>6079</v>
      </c>
      <c r="D6063">
        <v>34592</v>
      </c>
    </row>
    <row r="6064" spans="1:4" x14ac:dyDescent="0.2">
      <c r="A6064" t="s">
        <v>6158</v>
      </c>
      <c r="B6064" t="s">
        <v>5894</v>
      </c>
      <c r="C6064" t="s">
        <v>6079</v>
      </c>
      <c r="D6064">
        <v>16563</v>
      </c>
    </row>
    <row r="6065" spans="1:4" x14ac:dyDescent="0.2">
      <c r="A6065" t="s">
        <v>6159</v>
      </c>
      <c r="B6065" t="s">
        <v>5894</v>
      </c>
      <c r="C6065" t="s">
        <v>6079</v>
      </c>
      <c r="D6065">
        <v>8204</v>
      </c>
    </row>
    <row r="6066" spans="1:4" x14ac:dyDescent="0.2">
      <c r="A6066" t="s">
        <v>6160</v>
      </c>
      <c r="B6066" t="s">
        <v>5894</v>
      </c>
      <c r="C6066" t="s">
        <v>6079</v>
      </c>
      <c r="D6066">
        <v>17367</v>
      </c>
    </row>
    <row r="6067" spans="1:4" x14ac:dyDescent="0.2">
      <c r="A6067" t="s">
        <v>6161</v>
      </c>
      <c r="B6067" t="s">
        <v>5894</v>
      </c>
      <c r="C6067" t="s">
        <v>6079</v>
      </c>
      <c r="D6067">
        <v>43521</v>
      </c>
    </row>
    <row r="6068" spans="1:4" x14ac:dyDescent="0.2">
      <c r="A6068" t="s">
        <v>6162</v>
      </c>
      <c r="B6068" t="s">
        <v>5894</v>
      </c>
      <c r="C6068" t="s">
        <v>6079</v>
      </c>
      <c r="D6068">
        <v>85922</v>
      </c>
    </row>
    <row r="6069" spans="1:4" x14ac:dyDescent="0.2">
      <c r="A6069" t="s">
        <v>6163</v>
      </c>
      <c r="B6069" t="s">
        <v>5894</v>
      </c>
      <c r="C6069" t="s">
        <v>6079</v>
      </c>
      <c r="D6069">
        <v>3785</v>
      </c>
    </row>
    <row r="6070" spans="1:4" x14ac:dyDescent="0.2">
      <c r="A6070" t="s">
        <v>6164</v>
      </c>
      <c r="B6070" t="s">
        <v>5894</v>
      </c>
      <c r="C6070" t="s">
        <v>6079</v>
      </c>
      <c r="D6070">
        <v>20839</v>
      </c>
    </row>
    <row r="6071" spans="1:4" x14ac:dyDescent="0.2">
      <c r="A6071" t="s">
        <v>6165</v>
      </c>
      <c r="B6071" t="s">
        <v>5894</v>
      </c>
      <c r="C6071" t="s">
        <v>6079</v>
      </c>
      <c r="D6071">
        <v>30052</v>
      </c>
    </row>
    <row r="6072" spans="1:4" x14ac:dyDescent="0.2">
      <c r="A6072" t="s">
        <v>6166</v>
      </c>
      <c r="B6072" t="s">
        <v>5894</v>
      </c>
      <c r="C6072" t="s">
        <v>6079</v>
      </c>
      <c r="D6072">
        <v>4550</v>
      </c>
    </row>
    <row r="6073" spans="1:4" x14ac:dyDescent="0.2">
      <c r="A6073" t="s">
        <v>6167</v>
      </c>
      <c r="B6073" t="s">
        <v>5894</v>
      </c>
      <c r="C6073" t="s">
        <v>6079</v>
      </c>
      <c r="D6073">
        <v>22989</v>
      </c>
    </row>
    <row r="6074" spans="1:4" x14ac:dyDescent="0.2">
      <c r="A6074" t="s">
        <v>6168</v>
      </c>
      <c r="B6074" t="s">
        <v>5894</v>
      </c>
      <c r="C6074" t="s">
        <v>6079</v>
      </c>
      <c r="D6074">
        <v>11726</v>
      </c>
    </row>
    <row r="6075" spans="1:4" x14ac:dyDescent="0.2">
      <c r="A6075" t="s">
        <v>6169</v>
      </c>
      <c r="B6075" t="s">
        <v>5894</v>
      </c>
      <c r="C6075" t="s">
        <v>6079</v>
      </c>
      <c r="D6075">
        <v>9118</v>
      </c>
    </row>
    <row r="6076" spans="1:4" x14ac:dyDescent="0.2">
      <c r="A6076" t="s">
        <v>6170</v>
      </c>
      <c r="B6076" t="s">
        <v>5894</v>
      </c>
      <c r="C6076" t="s">
        <v>6079</v>
      </c>
      <c r="D6076">
        <v>5587</v>
      </c>
    </row>
    <row r="6077" spans="1:4" x14ac:dyDescent="0.2">
      <c r="A6077" t="s">
        <v>6171</v>
      </c>
      <c r="B6077" t="s">
        <v>5894</v>
      </c>
      <c r="C6077" t="s">
        <v>6172</v>
      </c>
      <c r="D6077">
        <v>3971</v>
      </c>
    </row>
    <row r="6078" spans="1:4" x14ac:dyDescent="0.2">
      <c r="A6078" t="s">
        <v>6173</v>
      </c>
      <c r="B6078" t="s">
        <v>5894</v>
      </c>
      <c r="C6078" t="s">
        <v>6172</v>
      </c>
      <c r="D6078">
        <v>4280</v>
      </c>
    </row>
    <row r="6079" spans="1:4" x14ac:dyDescent="0.2">
      <c r="A6079" t="s">
        <v>6174</v>
      </c>
      <c r="B6079" t="s">
        <v>5894</v>
      </c>
      <c r="C6079" t="s">
        <v>6172</v>
      </c>
      <c r="D6079">
        <v>2056</v>
      </c>
    </row>
    <row r="6080" spans="1:4" x14ac:dyDescent="0.2">
      <c r="A6080" t="s">
        <v>6175</v>
      </c>
      <c r="B6080" t="s">
        <v>5894</v>
      </c>
      <c r="C6080" t="s">
        <v>6172</v>
      </c>
      <c r="D6080">
        <v>1815</v>
      </c>
    </row>
    <row r="6081" spans="1:4" x14ac:dyDescent="0.2">
      <c r="A6081" t="s">
        <v>6176</v>
      </c>
      <c r="B6081" t="s">
        <v>5894</v>
      </c>
      <c r="C6081" t="s">
        <v>6172</v>
      </c>
      <c r="D6081">
        <v>22517</v>
      </c>
    </row>
    <row r="6082" spans="1:4" x14ac:dyDescent="0.2">
      <c r="A6082" t="s">
        <v>6177</v>
      </c>
      <c r="B6082" t="s">
        <v>5894</v>
      </c>
      <c r="C6082" t="s">
        <v>6172</v>
      </c>
      <c r="D6082">
        <v>10926</v>
      </c>
    </row>
    <row r="6083" spans="1:4" x14ac:dyDescent="0.2">
      <c r="A6083" t="s">
        <v>6178</v>
      </c>
      <c r="B6083" t="s">
        <v>5894</v>
      </c>
      <c r="C6083" t="s">
        <v>6172</v>
      </c>
      <c r="D6083">
        <v>7788</v>
      </c>
    </row>
    <row r="6084" spans="1:4" x14ac:dyDescent="0.2">
      <c r="A6084" t="s">
        <v>6179</v>
      </c>
      <c r="B6084" t="s">
        <v>5894</v>
      </c>
      <c r="C6084" t="s">
        <v>6172</v>
      </c>
      <c r="D6084">
        <v>54222</v>
      </c>
    </row>
    <row r="6085" spans="1:4" x14ac:dyDescent="0.2">
      <c r="A6085" t="s">
        <v>6180</v>
      </c>
      <c r="B6085" t="s">
        <v>5894</v>
      </c>
      <c r="C6085" t="s">
        <v>6172</v>
      </c>
      <c r="D6085">
        <v>3274</v>
      </c>
    </row>
    <row r="6086" spans="1:4" x14ac:dyDescent="0.2">
      <c r="A6086" t="s">
        <v>6181</v>
      </c>
      <c r="B6086" t="s">
        <v>5894</v>
      </c>
      <c r="C6086" t="s">
        <v>6172</v>
      </c>
      <c r="D6086">
        <v>4730</v>
      </c>
    </row>
    <row r="6087" spans="1:4" x14ac:dyDescent="0.2">
      <c r="A6087" t="s">
        <v>6182</v>
      </c>
      <c r="B6087" t="s">
        <v>5894</v>
      </c>
      <c r="C6087" t="s">
        <v>6172</v>
      </c>
      <c r="D6087">
        <v>3919</v>
      </c>
    </row>
    <row r="6088" spans="1:4" x14ac:dyDescent="0.2">
      <c r="A6088" t="s">
        <v>6183</v>
      </c>
      <c r="B6088" t="s">
        <v>5894</v>
      </c>
      <c r="C6088" t="s">
        <v>6172</v>
      </c>
      <c r="D6088">
        <v>2526</v>
      </c>
    </row>
    <row r="6089" spans="1:4" x14ac:dyDescent="0.2">
      <c r="A6089" t="s">
        <v>6184</v>
      </c>
      <c r="B6089" t="s">
        <v>5894</v>
      </c>
      <c r="C6089" t="s">
        <v>6172</v>
      </c>
      <c r="D6089">
        <v>348</v>
      </c>
    </row>
    <row r="6090" spans="1:4" x14ac:dyDescent="0.2">
      <c r="A6090" t="s">
        <v>6185</v>
      </c>
      <c r="B6090" t="s">
        <v>5894</v>
      </c>
      <c r="C6090" t="s">
        <v>6172</v>
      </c>
      <c r="D6090">
        <v>2500</v>
      </c>
    </row>
    <row r="6091" spans="1:4" x14ac:dyDescent="0.2">
      <c r="A6091" t="s">
        <v>6186</v>
      </c>
      <c r="B6091" t="s">
        <v>5894</v>
      </c>
      <c r="C6091" t="s">
        <v>6172</v>
      </c>
      <c r="D6091">
        <v>4921</v>
      </c>
    </row>
    <row r="6092" spans="1:4" x14ac:dyDescent="0.2">
      <c r="A6092" t="s">
        <v>6187</v>
      </c>
      <c r="B6092" t="s">
        <v>5894</v>
      </c>
      <c r="C6092" t="s">
        <v>6172</v>
      </c>
      <c r="D6092">
        <v>1152</v>
      </c>
    </row>
    <row r="6093" spans="1:4" x14ac:dyDescent="0.2">
      <c r="A6093" t="s">
        <v>6188</v>
      </c>
      <c r="B6093" t="s">
        <v>5894</v>
      </c>
      <c r="C6093" t="s">
        <v>6172</v>
      </c>
      <c r="D6093">
        <v>3537</v>
      </c>
    </row>
    <row r="6094" spans="1:4" x14ac:dyDescent="0.2">
      <c r="A6094" t="s">
        <v>6189</v>
      </c>
      <c r="B6094" t="s">
        <v>5894</v>
      </c>
      <c r="C6094" t="s">
        <v>6172</v>
      </c>
      <c r="D6094">
        <v>2417</v>
      </c>
    </row>
    <row r="6095" spans="1:4" x14ac:dyDescent="0.2">
      <c r="A6095" t="s">
        <v>6190</v>
      </c>
      <c r="B6095" t="s">
        <v>5894</v>
      </c>
      <c r="C6095" t="s">
        <v>6172</v>
      </c>
      <c r="D6095">
        <v>1498</v>
      </c>
    </row>
    <row r="6096" spans="1:4" x14ac:dyDescent="0.2">
      <c r="A6096" t="s">
        <v>6191</v>
      </c>
      <c r="B6096" t="s">
        <v>5894</v>
      </c>
      <c r="C6096" t="s">
        <v>6172</v>
      </c>
      <c r="D6096">
        <v>1922</v>
      </c>
    </row>
    <row r="6097" spans="1:4" x14ac:dyDescent="0.2">
      <c r="A6097" t="s">
        <v>6192</v>
      </c>
      <c r="B6097" t="s">
        <v>5894</v>
      </c>
      <c r="C6097" t="s">
        <v>6172</v>
      </c>
      <c r="D6097">
        <v>967</v>
      </c>
    </row>
    <row r="6098" spans="1:4" x14ac:dyDescent="0.2">
      <c r="A6098" t="s">
        <v>6193</v>
      </c>
      <c r="B6098" t="s">
        <v>5894</v>
      </c>
      <c r="C6098" t="s">
        <v>6172</v>
      </c>
      <c r="D6098">
        <v>1150</v>
      </c>
    </row>
    <row r="6099" spans="1:4" x14ac:dyDescent="0.2">
      <c r="A6099" t="s">
        <v>6194</v>
      </c>
      <c r="B6099" t="s">
        <v>5894</v>
      </c>
      <c r="C6099" t="s">
        <v>6172</v>
      </c>
      <c r="D6099">
        <v>2104</v>
      </c>
    </row>
    <row r="6100" spans="1:4" x14ac:dyDescent="0.2">
      <c r="A6100" t="s">
        <v>6195</v>
      </c>
      <c r="B6100" t="s">
        <v>5894</v>
      </c>
      <c r="C6100" t="s">
        <v>6172</v>
      </c>
      <c r="D6100">
        <v>1672</v>
      </c>
    </row>
    <row r="6101" spans="1:4" x14ac:dyDescent="0.2">
      <c r="A6101" t="s">
        <v>6196</v>
      </c>
      <c r="B6101" t="s">
        <v>5894</v>
      </c>
      <c r="C6101" t="s">
        <v>6172</v>
      </c>
      <c r="D6101">
        <v>9969</v>
      </c>
    </row>
    <row r="6102" spans="1:4" x14ac:dyDescent="0.2">
      <c r="A6102" t="s">
        <v>6197</v>
      </c>
      <c r="B6102" t="s">
        <v>5894</v>
      </c>
      <c r="C6102" t="s">
        <v>6172</v>
      </c>
      <c r="D6102">
        <v>2472</v>
      </c>
    </row>
    <row r="6103" spans="1:4" x14ac:dyDescent="0.2">
      <c r="A6103" t="s">
        <v>6198</v>
      </c>
      <c r="B6103" t="s">
        <v>5894</v>
      </c>
      <c r="C6103" t="s">
        <v>6172</v>
      </c>
      <c r="D6103">
        <v>551</v>
      </c>
    </row>
    <row r="6104" spans="1:4" x14ac:dyDescent="0.2">
      <c r="A6104" t="s">
        <v>6199</v>
      </c>
      <c r="B6104" t="s">
        <v>5894</v>
      </c>
      <c r="C6104" t="s">
        <v>6172</v>
      </c>
      <c r="D6104">
        <v>2351</v>
      </c>
    </row>
    <row r="6105" spans="1:4" x14ac:dyDescent="0.2">
      <c r="A6105" t="s">
        <v>6200</v>
      </c>
      <c r="B6105" t="s">
        <v>5894</v>
      </c>
      <c r="C6105" t="s">
        <v>6172</v>
      </c>
      <c r="D6105">
        <v>3005</v>
      </c>
    </row>
    <row r="6106" spans="1:4" x14ac:dyDescent="0.2">
      <c r="A6106" t="s">
        <v>6201</v>
      </c>
      <c r="B6106" t="s">
        <v>5894</v>
      </c>
      <c r="C6106" t="s">
        <v>6172</v>
      </c>
      <c r="D6106">
        <v>1432</v>
      </c>
    </row>
    <row r="6107" spans="1:4" x14ac:dyDescent="0.2">
      <c r="A6107" t="s">
        <v>6202</v>
      </c>
      <c r="B6107" t="s">
        <v>5894</v>
      </c>
      <c r="C6107" t="s">
        <v>6172</v>
      </c>
      <c r="D6107">
        <v>1873</v>
      </c>
    </row>
    <row r="6108" spans="1:4" x14ac:dyDescent="0.2">
      <c r="A6108" t="s">
        <v>6203</v>
      </c>
      <c r="B6108" t="s">
        <v>5894</v>
      </c>
      <c r="C6108" t="s">
        <v>6172</v>
      </c>
      <c r="D6108">
        <v>3045</v>
      </c>
    </row>
    <row r="6109" spans="1:4" x14ac:dyDescent="0.2">
      <c r="A6109" t="s">
        <v>6204</v>
      </c>
      <c r="B6109" t="s">
        <v>5894</v>
      </c>
      <c r="C6109" t="s">
        <v>6172</v>
      </c>
      <c r="D6109">
        <v>3301</v>
      </c>
    </row>
    <row r="6110" spans="1:4" x14ac:dyDescent="0.2">
      <c r="A6110" t="s">
        <v>6205</v>
      </c>
      <c r="B6110" t="s">
        <v>5894</v>
      </c>
      <c r="C6110" t="s">
        <v>6172</v>
      </c>
      <c r="D6110">
        <v>5397</v>
      </c>
    </row>
    <row r="6111" spans="1:4" x14ac:dyDescent="0.2">
      <c r="A6111" t="s">
        <v>6206</v>
      </c>
      <c r="B6111" t="s">
        <v>5894</v>
      </c>
      <c r="C6111" t="s">
        <v>6172</v>
      </c>
      <c r="D6111">
        <v>3965</v>
      </c>
    </row>
    <row r="6112" spans="1:4" x14ac:dyDescent="0.2">
      <c r="A6112" t="s">
        <v>6207</v>
      </c>
      <c r="B6112" t="s">
        <v>5894</v>
      </c>
      <c r="C6112" t="s">
        <v>6172</v>
      </c>
      <c r="D6112">
        <v>3603</v>
      </c>
    </row>
    <row r="6113" spans="1:4" x14ac:dyDescent="0.2">
      <c r="A6113" t="s">
        <v>6208</v>
      </c>
      <c r="B6113" t="s">
        <v>5894</v>
      </c>
      <c r="C6113" t="s">
        <v>6172</v>
      </c>
      <c r="D6113">
        <v>736</v>
      </c>
    </row>
    <row r="6114" spans="1:4" x14ac:dyDescent="0.2">
      <c r="A6114" t="s">
        <v>6209</v>
      </c>
      <c r="B6114" t="s">
        <v>5894</v>
      </c>
      <c r="C6114" t="s">
        <v>6172</v>
      </c>
      <c r="D6114">
        <v>8297</v>
      </c>
    </row>
    <row r="6115" spans="1:4" x14ac:dyDescent="0.2">
      <c r="A6115" t="s">
        <v>6210</v>
      </c>
      <c r="B6115" t="s">
        <v>5894</v>
      </c>
      <c r="C6115" t="s">
        <v>6172</v>
      </c>
      <c r="D6115">
        <v>1955</v>
      </c>
    </row>
    <row r="6116" spans="1:4" x14ac:dyDescent="0.2">
      <c r="A6116" t="s">
        <v>6211</v>
      </c>
      <c r="B6116" t="s">
        <v>5894</v>
      </c>
      <c r="C6116" t="s">
        <v>6172</v>
      </c>
      <c r="D6116">
        <v>1803</v>
      </c>
    </row>
    <row r="6117" spans="1:4" x14ac:dyDescent="0.2">
      <c r="A6117" t="s">
        <v>6212</v>
      </c>
      <c r="B6117" t="s">
        <v>5894</v>
      </c>
      <c r="C6117" t="s">
        <v>6172</v>
      </c>
      <c r="D6117">
        <v>2465</v>
      </c>
    </row>
    <row r="6118" spans="1:4" x14ac:dyDescent="0.2">
      <c r="A6118" t="s">
        <v>6213</v>
      </c>
      <c r="B6118" t="s">
        <v>5894</v>
      </c>
      <c r="C6118" t="s">
        <v>6172</v>
      </c>
      <c r="D6118">
        <v>1648</v>
      </c>
    </row>
    <row r="6119" spans="1:4" x14ac:dyDescent="0.2">
      <c r="A6119" t="s">
        <v>6214</v>
      </c>
      <c r="B6119" t="s">
        <v>5894</v>
      </c>
      <c r="C6119" t="s">
        <v>6172</v>
      </c>
      <c r="D6119">
        <v>3608</v>
      </c>
    </row>
    <row r="6120" spans="1:4" x14ac:dyDescent="0.2">
      <c r="A6120" t="s">
        <v>6215</v>
      </c>
      <c r="B6120" t="s">
        <v>5894</v>
      </c>
      <c r="C6120" t="s">
        <v>6172</v>
      </c>
      <c r="D6120">
        <v>6335</v>
      </c>
    </row>
    <row r="6121" spans="1:4" x14ac:dyDescent="0.2">
      <c r="A6121" t="s">
        <v>6216</v>
      </c>
      <c r="B6121" t="s">
        <v>5894</v>
      </c>
      <c r="C6121" t="s">
        <v>6172</v>
      </c>
      <c r="D6121">
        <v>1238</v>
      </c>
    </row>
    <row r="6122" spans="1:4" x14ac:dyDescent="0.2">
      <c r="A6122" t="s">
        <v>6217</v>
      </c>
      <c r="B6122" t="s">
        <v>5894</v>
      </c>
      <c r="C6122" t="s">
        <v>6172</v>
      </c>
      <c r="D6122">
        <v>3234</v>
      </c>
    </row>
    <row r="6123" spans="1:4" x14ac:dyDescent="0.2">
      <c r="A6123" t="s">
        <v>6218</v>
      </c>
      <c r="B6123" t="s">
        <v>5894</v>
      </c>
      <c r="C6123" t="s">
        <v>6172</v>
      </c>
      <c r="D6123">
        <v>1680</v>
      </c>
    </row>
    <row r="6124" spans="1:4" x14ac:dyDescent="0.2">
      <c r="A6124" t="s">
        <v>6219</v>
      </c>
      <c r="B6124" t="s">
        <v>5894</v>
      </c>
      <c r="C6124" t="s">
        <v>6172</v>
      </c>
      <c r="D6124">
        <v>1936</v>
      </c>
    </row>
    <row r="6125" spans="1:4" x14ac:dyDescent="0.2">
      <c r="A6125" t="s">
        <v>6220</v>
      </c>
      <c r="B6125" t="s">
        <v>5894</v>
      </c>
      <c r="C6125" t="s">
        <v>6172</v>
      </c>
      <c r="D6125">
        <v>12403</v>
      </c>
    </row>
    <row r="6126" spans="1:4" x14ac:dyDescent="0.2">
      <c r="A6126" t="s">
        <v>6221</v>
      </c>
      <c r="B6126" t="s">
        <v>5894</v>
      </c>
      <c r="C6126" t="s">
        <v>6172</v>
      </c>
      <c r="D6126">
        <v>7904</v>
      </c>
    </row>
    <row r="6127" spans="1:4" x14ac:dyDescent="0.2">
      <c r="A6127" t="s">
        <v>6222</v>
      </c>
      <c r="B6127" t="s">
        <v>5894</v>
      </c>
      <c r="C6127" t="s">
        <v>6172</v>
      </c>
      <c r="D6127">
        <v>451</v>
      </c>
    </row>
    <row r="6128" spans="1:4" x14ac:dyDescent="0.2">
      <c r="A6128" t="s">
        <v>6223</v>
      </c>
      <c r="B6128" t="s">
        <v>5894</v>
      </c>
      <c r="C6128" t="s">
        <v>6172</v>
      </c>
      <c r="D6128">
        <v>3907</v>
      </c>
    </row>
    <row r="6129" spans="1:4" x14ac:dyDescent="0.2">
      <c r="A6129" t="s">
        <v>6224</v>
      </c>
      <c r="B6129" t="s">
        <v>5894</v>
      </c>
      <c r="C6129" t="s">
        <v>6172</v>
      </c>
      <c r="D6129">
        <v>3442</v>
      </c>
    </row>
    <row r="6130" spans="1:4" x14ac:dyDescent="0.2">
      <c r="A6130" t="s">
        <v>6225</v>
      </c>
      <c r="B6130" t="s">
        <v>5894</v>
      </c>
      <c r="C6130" t="s">
        <v>6172</v>
      </c>
      <c r="D6130">
        <v>10878</v>
      </c>
    </row>
    <row r="6131" spans="1:4" x14ac:dyDescent="0.2">
      <c r="A6131" t="s">
        <v>6226</v>
      </c>
      <c r="B6131" t="s">
        <v>5894</v>
      </c>
      <c r="C6131" t="s">
        <v>6172</v>
      </c>
      <c r="D6131">
        <v>2308</v>
      </c>
    </row>
    <row r="6132" spans="1:4" x14ac:dyDescent="0.2">
      <c r="A6132" t="s">
        <v>6227</v>
      </c>
      <c r="B6132" t="s">
        <v>5894</v>
      </c>
      <c r="C6132" t="s">
        <v>6172</v>
      </c>
      <c r="D6132">
        <v>1393</v>
      </c>
    </row>
    <row r="6133" spans="1:4" x14ac:dyDescent="0.2">
      <c r="A6133" t="s">
        <v>6228</v>
      </c>
      <c r="B6133" t="s">
        <v>5894</v>
      </c>
      <c r="C6133" t="s">
        <v>6172</v>
      </c>
      <c r="D6133">
        <v>7877</v>
      </c>
    </row>
    <row r="6134" spans="1:4" x14ac:dyDescent="0.2">
      <c r="A6134" t="s">
        <v>6229</v>
      </c>
      <c r="B6134" t="s">
        <v>5894</v>
      </c>
      <c r="C6134" t="s">
        <v>6172</v>
      </c>
      <c r="D6134">
        <v>3005</v>
      </c>
    </row>
    <row r="6135" spans="1:4" x14ac:dyDescent="0.2">
      <c r="A6135" t="s">
        <v>6230</v>
      </c>
      <c r="B6135" t="s">
        <v>5894</v>
      </c>
      <c r="C6135" t="s">
        <v>6172</v>
      </c>
      <c r="D6135">
        <v>5361</v>
      </c>
    </row>
    <row r="6136" spans="1:4" x14ac:dyDescent="0.2">
      <c r="A6136" t="s">
        <v>6231</v>
      </c>
      <c r="B6136" t="s">
        <v>5894</v>
      </c>
      <c r="C6136" t="s">
        <v>6172</v>
      </c>
      <c r="D6136">
        <v>831</v>
      </c>
    </row>
    <row r="6137" spans="1:4" x14ac:dyDescent="0.2">
      <c r="A6137" t="s">
        <v>6232</v>
      </c>
      <c r="B6137" t="s">
        <v>5894</v>
      </c>
      <c r="C6137" t="s">
        <v>6172</v>
      </c>
      <c r="D6137">
        <v>1309</v>
      </c>
    </row>
    <row r="6138" spans="1:4" x14ac:dyDescent="0.2">
      <c r="A6138" t="s">
        <v>6233</v>
      </c>
      <c r="B6138" t="s">
        <v>5894</v>
      </c>
      <c r="C6138" t="s">
        <v>6172</v>
      </c>
      <c r="D6138">
        <v>1667</v>
      </c>
    </row>
    <row r="6139" spans="1:4" x14ac:dyDescent="0.2">
      <c r="A6139" t="s">
        <v>6234</v>
      </c>
      <c r="B6139" t="s">
        <v>5894</v>
      </c>
      <c r="C6139" t="s">
        <v>6172</v>
      </c>
      <c r="D6139">
        <v>5312</v>
      </c>
    </row>
    <row r="6140" spans="1:4" x14ac:dyDescent="0.2">
      <c r="A6140" t="s">
        <v>6235</v>
      </c>
      <c r="B6140" t="s">
        <v>5894</v>
      </c>
      <c r="C6140" t="s">
        <v>6172</v>
      </c>
      <c r="D6140">
        <v>4258</v>
      </c>
    </row>
    <row r="6141" spans="1:4" x14ac:dyDescent="0.2">
      <c r="A6141" t="s">
        <v>6236</v>
      </c>
      <c r="B6141" t="s">
        <v>5894</v>
      </c>
      <c r="C6141" t="s">
        <v>6172</v>
      </c>
      <c r="D6141">
        <v>1970</v>
      </c>
    </row>
    <row r="6142" spans="1:4" x14ac:dyDescent="0.2">
      <c r="A6142" t="s">
        <v>6237</v>
      </c>
      <c r="B6142" t="s">
        <v>5894</v>
      </c>
      <c r="C6142" t="s">
        <v>6172</v>
      </c>
      <c r="D6142">
        <v>1851</v>
      </c>
    </row>
    <row r="6143" spans="1:4" x14ac:dyDescent="0.2">
      <c r="A6143" t="s">
        <v>6238</v>
      </c>
      <c r="B6143" t="s">
        <v>5894</v>
      </c>
      <c r="C6143" t="s">
        <v>6172</v>
      </c>
      <c r="D6143">
        <v>686</v>
      </c>
    </row>
    <row r="6144" spans="1:4" x14ac:dyDescent="0.2">
      <c r="A6144" t="s">
        <v>6239</v>
      </c>
      <c r="B6144" t="s">
        <v>5894</v>
      </c>
      <c r="C6144" t="s">
        <v>6172</v>
      </c>
      <c r="D6144">
        <v>2489</v>
      </c>
    </row>
    <row r="6145" spans="1:4" x14ac:dyDescent="0.2">
      <c r="A6145" t="s">
        <v>6240</v>
      </c>
      <c r="B6145" t="s">
        <v>5894</v>
      </c>
      <c r="C6145" t="s">
        <v>6172</v>
      </c>
      <c r="D6145">
        <v>341</v>
      </c>
    </row>
    <row r="6146" spans="1:4" x14ac:dyDescent="0.2">
      <c r="A6146" t="s">
        <v>6241</v>
      </c>
      <c r="B6146" t="s">
        <v>5894</v>
      </c>
      <c r="C6146" t="s">
        <v>6172</v>
      </c>
      <c r="D6146">
        <v>2375</v>
      </c>
    </row>
    <row r="6147" spans="1:4" x14ac:dyDescent="0.2">
      <c r="A6147" t="s">
        <v>6242</v>
      </c>
      <c r="B6147" t="s">
        <v>5894</v>
      </c>
      <c r="C6147" t="s">
        <v>6172</v>
      </c>
      <c r="D6147">
        <v>1568</v>
      </c>
    </row>
    <row r="6148" spans="1:4" x14ac:dyDescent="0.2">
      <c r="A6148" t="s">
        <v>6243</v>
      </c>
      <c r="B6148" t="s">
        <v>5894</v>
      </c>
      <c r="C6148" t="s">
        <v>6172</v>
      </c>
      <c r="D6148">
        <v>2978</v>
      </c>
    </row>
    <row r="6149" spans="1:4" x14ac:dyDescent="0.2">
      <c r="A6149" t="s">
        <v>6244</v>
      </c>
      <c r="B6149" t="s">
        <v>5894</v>
      </c>
      <c r="C6149" t="s">
        <v>6172</v>
      </c>
      <c r="D6149">
        <v>3708</v>
      </c>
    </row>
    <row r="6150" spans="1:4" x14ac:dyDescent="0.2">
      <c r="A6150" t="s">
        <v>6245</v>
      </c>
      <c r="B6150" t="s">
        <v>5894</v>
      </c>
      <c r="C6150" t="s">
        <v>6172</v>
      </c>
      <c r="D6150">
        <v>1893</v>
      </c>
    </row>
    <row r="6151" spans="1:4" x14ac:dyDescent="0.2">
      <c r="A6151" t="s">
        <v>6246</v>
      </c>
      <c r="B6151" t="s">
        <v>5894</v>
      </c>
      <c r="C6151" t="s">
        <v>6172</v>
      </c>
      <c r="D6151">
        <v>1785</v>
      </c>
    </row>
    <row r="6152" spans="1:4" x14ac:dyDescent="0.2">
      <c r="A6152" t="s">
        <v>6247</v>
      </c>
      <c r="B6152" t="s">
        <v>5894</v>
      </c>
      <c r="C6152" t="s">
        <v>6172</v>
      </c>
      <c r="D6152">
        <v>2366</v>
      </c>
    </row>
    <row r="6153" spans="1:4" x14ac:dyDescent="0.2">
      <c r="A6153" t="s">
        <v>6248</v>
      </c>
      <c r="B6153" t="s">
        <v>5894</v>
      </c>
      <c r="C6153" t="s">
        <v>6172</v>
      </c>
      <c r="D6153">
        <v>869</v>
      </c>
    </row>
    <row r="6154" spans="1:4" x14ac:dyDescent="0.2">
      <c r="A6154" t="s">
        <v>6249</v>
      </c>
      <c r="B6154" t="s">
        <v>5894</v>
      </c>
      <c r="C6154" t="s">
        <v>6172</v>
      </c>
      <c r="D6154">
        <v>3580</v>
      </c>
    </row>
    <row r="6155" spans="1:4" x14ac:dyDescent="0.2">
      <c r="A6155" t="s">
        <v>6250</v>
      </c>
      <c r="B6155" t="s">
        <v>5894</v>
      </c>
      <c r="C6155" t="s">
        <v>6172</v>
      </c>
      <c r="D6155">
        <v>767</v>
      </c>
    </row>
    <row r="6156" spans="1:4" x14ac:dyDescent="0.2">
      <c r="A6156" t="s">
        <v>6251</v>
      </c>
      <c r="B6156" t="s">
        <v>5894</v>
      </c>
      <c r="C6156" t="s">
        <v>6172</v>
      </c>
      <c r="D6156">
        <v>1192</v>
      </c>
    </row>
    <row r="6157" spans="1:4" x14ac:dyDescent="0.2">
      <c r="A6157" t="s">
        <v>6252</v>
      </c>
      <c r="B6157" t="s">
        <v>5894</v>
      </c>
      <c r="C6157" t="s">
        <v>6172</v>
      </c>
      <c r="D6157">
        <v>4745</v>
      </c>
    </row>
    <row r="6158" spans="1:4" x14ac:dyDescent="0.2">
      <c r="A6158" t="s">
        <v>6253</v>
      </c>
      <c r="B6158" t="s">
        <v>5894</v>
      </c>
      <c r="C6158" t="s">
        <v>6172</v>
      </c>
      <c r="D6158">
        <v>2591</v>
      </c>
    </row>
    <row r="6159" spans="1:4" x14ac:dyDescent="0.2">
      <c r="A6159" t="s">
        <v>6254</v>
      </c>
      <c r="B6159" t="s">
        <v>5894</v>
      </c>
      <c r="C6159" t="s">
        <v>6172</v>
      </c>
      <c r="D6159">
        <v>784</v>
      </c>
    </row>
    <row r="6160" spans="1:4" x14ac:dyDescent="0.2">
      <c r="A6160" t="s">
        <v>6255</v>
      </c>
      <c r="B6160" t="s">
        <v>5894</v>
      </c>
      <c r="C6160" t="s">
        <v>6172</v>
      </c>
      <c r="D6160">
        <v>1598</v>
      </c>
    </row>
    <row r="6161" spans="1:4" x14ac:dyDescent="0.2">
      <c r="A6161" t="s">
        <v>6256</v>
      </c>
      <c r="B6161" t="s">
        <v>5894</v>
      </c>
      <c r="C6161" t="s">
        <v>6172</v>
      </c>
      <c r="D6161">
        <v>1697</v>
      </c>
    </row>
    <row r="6162" spans="1:4" x14ac:dyDescent="0.2">
      <c r="A6162" t="s">
        <v>6257</v>
      </c>
      <c r="B6162" t="s">
        <v>5894</v>
      </c>
      <c r="C6162" t="s">
        <v>6172</v>
      </c>
      <c r="D6162">
        <v>1446</v>
      </c>
    </row>
    <row r="6163" spans="1:4" x14ac:dyDescent="0.2">
      <c r="A6163" t="s">
        <v>6258</v>
      </c>
      <c r="B6163" t="s">
        <v>5894</v>
      </c>
      <c r="C6163" t="s">
        <v>6172</v>
      </c>
      <c r="D6163">
        <v>1662</v>
      </c>
    </row>
    <row r="6164" spans="1:4" x14ac:dyDescent="0.2">
      <c r="A6164" t="s">
        <v>6259</v>
      </c>
      <c r="B6164" t="s">
        <v>5894</v>
      </c>
      <c r="C6164" t="s">
        <v>6172</v>
      </c>
      <c r="D6164">
        <v>836</v>
      </c>
    </row>
    <row r="6165" spans="1:4" x14ac:dyDescent="0.2">
      <c r="A6165" t="s">
        <v>6260</v>
      </c>
      <c r="B6165" t="s">
        <v>5894</v>
      </c>
      <c r="C6165" t="s">
        <v>6172</v>
      </c>
      <c r="D6165">
        <v>755</v>
      </c>
    </row>
    <row r="6166" spans="1:4" x14ac:dyDescent="0.2">
      <c r="A6166" t="s">
        <v>6261</v>
      </c>
      <c r="B6166" t="s">
        <v>5894</v>
      </c>
      <c r="C6166" t="s">
        <v>6172</v>
      </c>
      <c r="D6166">
        <v>4304</v>
      </c>
    </row>
    <row r="6167" spans="1:4" x14ac:dyDescent="0.2">
      <c r="A6167" t="s">
        <v>6262</v>
      </c>
      <c r="B6167" t="s">
        <v>5894</v>
      </c>
      <c r="C6167" t="s">
        <v>6172</v>
      </c>
      <c r="D6167">
        <v>1366</v>
      </c>
    </row>
    <row r="6168" spans="1:4" x14ac:dyDescent="0.2">
      <c r="A6168" t="s">
        <v>6263</v>
      </c>
      <c r="B6168" t="s">
        <v>5894</v>
      </c>
      <c r="C6168" t="s">
        <v>6172</v>
      </c>
      <c r="D6168">
        <v>2189</v>
      </c>
    </row>
    <row r="6169" spans="1:4" x14ac:dyDescent="0.2">
      <c r="A6169" t="s">
        <v>6264</v>
      </c>
      <c r="B6169" t="s">
        <v>5894</v>
      </c>
      <c r="C6169" t="s">
        <v>6172</v>
      </c>
      <c r="D6169">
        <v>1163</v>
      </c>
    </row>
    <row r="6170" spans="1:4" x14ac:dyDescent="0.2">
      <c r="A6170" t="s">
        <v>6265</v>
      </c>
      <c r="B6170" t="s">
        <v>5894</v>
      </c>
      <c r="C6170" t="s">
        <v>6172</v>
      </c>
      <c r="D6170">
        <v>1344</v>
      </c>
    </row>
    <row r="6171" spans="1:4" x14ac:dyDescent="0.2">
      <c r="A6171" t="s">
        <v>6266</v>
      </c>
      <c r="B6171" t="s">
        <v>5894</v>
      </c>
      <c r="C6171" t="s">
        <v>6172</v>
      </c>
      <c r="D6171">
        <v>1014</v>
      </c>
    </row>
    <row r="6172" spans="1:4" x14ac:dyDescent="0.2">
      <c r="A6172" t="s">
        <v>6267</v>
      </c>
      <c r="B6172" t="s">
        <v>5894</v>
      </c>
      <c r="C6172" t="s">
        <v>6172</v>
      </c>
      <c r="D6172">
        <v>7129</v>
      </c>
    </row>
    <row r="6173" spans="1:4" x14ac:dyDescent="0.2">
      <c r="A6173" t="s">
        <v>6268</v>
      </c>
      <c r="B6173" t="s">
        <v>5894</v>
      </c>
      <c r="C6173" t="s">
        <v>6172</v>
      </c>
      <c r="D6173">
        <v>2878</v>
      </c>
    </row>
    <row r="6174" spans="1:4" x14ac:dyDescent="0.2">
      <c r="A6174" t="s">
        <v>6269</v>
      </c>
      <c r="B6174" t="s">
        <v>5894</v>
      </c>
      <c r="C6174" t="s">
        <v>6172</v>
      </c>
      <c r="D6174">
        <v>12419</v>
      </c>
    </row>
    <row r="6175" spans="1:4" x14ac:dyDescent="0.2">
      <c r="A6175" t="s">
        <v>6270</v>
      </c>
      <c r="B6175" t="s">
        <v>5894</v>
      </c>
      <c r="C6175" t="s">
        <v>6172</v>
      </c>
      <c r="D6175">
        <v>594</v>
      </c>
    </row>
    <row r="6176" spans="1:4" x14ac:dyDescent="0.2">
      <c r="A6176" t="s">
        <v>6271</v>
      </c>
      <c r="B6176" t="s">
        <v>5894</v>
      </c>
      <c r="C6176" t="s">
        <v>6172</v>
      </c>
      <c r="D6176">
        <v>3655</v>
      </c>
    </row>
    <row r="6177" spans="1:4" x14ac:dyDescent="0.2">
      <c r="A6177" t="s">
        <v>6272</v>
      </c>
      <c r="B6177" t="s">
        <v>5894</v>
      </c>
      <c r="C6177" t="s">
        <v>6172</v>
      </c>
      <c r="D6177">
        <v>3139</v>
      </c>
    </row>
    <row r="6178" spans="1:4" x14ac:dyDescent="0.2">
      <c r="A6178" t="s">
        <v>6273</v>
      </c>
      <c r="B6178" t="s">
        <v>5894</v>
      </c>
      <c r="C6178" t="s">
        <v>6172</v>
      </c>
      <c r="D6178">
        <v>1613</v>
      </c>
    </row>
    <row r="6179" spans="1:4" x14ac:dyDescent="0.2">
      <c r="A6179" t="s">
        <v>6274</v>
      </c>
      <c r="B6179" t="s">
        <v>5894</v>
      </c>
      <c r="C6179" t="s">
        <v>6172</v>
      </c>
      <c r="D6179">
        <v>1600</v>
      </c>
    </row>
    <row r="6180" spans="1:4" x14ac:dyDescent="0.2">
      <c r="A6180" t="s">
        <v>6275</v>
      </c>
      <c r="B6180" t="s">
        <v>5894</v>
      </c>
      <c r="C6180" t="s">
        <v>6172</v>
      </c>
      <c r="D6180">
        <v>2444</v>
      </c>
    </row>
    <row r="6181" spans="1:4" x14ac:dyDescent="0.2">
      <c r="A6181" t="s">
        <v>6276</v>
      </c>
      <c r="B6181" t="s">
        <v>5894</v>
      </c>
      <c r="C6181" t="s">
        <v>6172</v>
      </c>
      <c r="D6181">
        <v>1543</v>
      </c>
    </row>
    <row r="6182" spans="1:4" x14ac:dyDescent="0.2">
      <c r="A6182" t="s">
        <v>6277</v>
      </c>
      <c r="B6182" t="s">
        <v>5894</v>
      </c>
      <c r="C6182" t="s">
        <v>6172</v>
      </c>
      <c r="D6182">
        <v>2225</v>
      </c>
    </row>
    <row r="6183" spans="1:4" x14ac:dyDescent="0.2">
      <c r="A6183" t="s">
        <v>6278</v>
      </c>
      <c r="B6183" t="s">
        <v>5894</v>
      </c>
      <c r="C6183" t="s">
        <v>6172</v>
      </c>
      <c r="D6183">
        <v>1360</v>
      </c>
    </row>
    <row r="6184" spans="1:4" x14ac:dyDescent="0.2">
      <c r="A6184" t="s">
        <v>6279</v>
      </c>
      <c r="B6184" t="s">
        <v>5894</v>
      </c>
      <c r="C6184" t="s">
        <v>6172</v>
      </c>
      <c r="D6184">
        <v>578</v>
      </c>
    </row>
    <row r="6185" spans="1:4" x14ac:dyDescent="0.2">
      <c r="A6185" t="s">
        <v>6280</v>
      </c>
      <c r="B6185" t="s">
        <v>5894</v>
      </c>
      <c r="C6185" t="s">
        <v>6172</v>
      </c>
      <c r="D6185">
        <v>1072</v>
      </c>
    </row>
    <row r="6186" spans="1:4" x14ac:dyDescent="0.2">
      <c r="A6186" t="s">
        <v>6281</v>
      </c>
      <c r="B6186" t="s">
        <v>5894</v>
      </c>
      <c r="C6186" t="s">
        <v>6172</v>
      </c>
      <c r="D6186">
        <v>924</v>
      </c>
    </row>
    <row r="6187" spans="1:4" x14ac:dyDescent="0.2">
      <c r="A6187" t="s">
        <v>6282</v>
      </c>
      <c r="B6187" t="s">
        <v>5894</v>
      </c>
      <c r="C6187" t="s">
        <v>6172</v>
      </c>
      <c r="D6187">
        <v>2856</v>
      </c>
    </row>
    <row r="6188" spans="1:4" x14ac:dyDescent="0.2">
      <c r="A6188" t="s">
        <v>6283</v>
      </c>
      <c r="B6188" t="s">
        <v>5894</v>
      </c>
      <c r="C6188" t="s">
        <v>6172</v>
      </c>
      <c r="D6188">
        <v>1418</v>
      </c>
    </row>
    <row r="6189" spans="1:4" x14ac:dyDescent="0.2">
      <c r="A6189" t="s">
        <v>6284</v>
      </c>
      <c r="B6189" t="s">
        <v>5894</v>
      </c>
      <c r="C6189" t="s">
        <v>6172</v>
      </c>
      <c r="D6189">
        <v>2532</v>
      </c>
    </row>
    <row r="6190" spans="1:4" x14ac:dyDescent="0.2">
      <c r="A6190" t="s">
        <v>6285</v>
      </c>
      <c r="B6190" t="s">
        <v>5894</v>
      </c>
      <c r="C6190" t="s">
        <v>6172</v>
      </c>
      <c r="D6190">
        <v>1018</v>
      </c>
    </row>
    <row r="6191" spans="1:4" x14ac:dyDescent="0.2">
      <c r="A6191" t="s">
        <v>6286</v>
      </c>
      <c r="B6191" t="s">
        <v>5894</v>
      </c>
      <c r="C6191" t="s">
        <v>6172</v>
      </c>
      <c r="D6191">
        <v>1777</v>
      </c>
    </row>
    <row r="6192" spans="1:4" x14ac:dyDescent="0.2">
      <c r="A6192" t="s">
        <v>6287</v>
      </c>
      <c r="B6192" t="s">
        <v>5894</v>
      </c>
      <c r="C6192" t="s">
        <v>6172</v>
      </c>
      <c r="D6192">
        <v>3401</v>
      </c>
    </row>
    <row r="6193" spans="1:4" x14ac:dyDescent="0.2">
      <c r="A6193" t="s">
        <v>6288</v>
      </c>
      <c r="B6193" t="s">
        <v>5894</v>
      </c>
      <c r="C6193" t="s">
        <v>6172</v>
      </c>
      <c r="D6193">
        <v>1197</v>
      </c>
    </row>
    <row r="6194" spans="1:4" x14ac:dyDescent="0.2">
      <c r="A6194" t="s">
        <v>6289</v>
      </c>
      <c r="B6194" t="s">
        <v>5894</v>
      </c>
      <c r="C6194" t="s">
        <v>6172</v>
      </c>
      <c r="D6194">
        <v>19456</v>
      </c>
    </row>
    <row r="6195" spans="1:4" x14ac:dyDescent="0.2">
      <c r="A6195" t="s">
        <v>6290</v>
      </c>
      <c r="B6195" t="s">
        <v>5894</v>
      </c>
      <c r="C6195" t="s">
        <v>6291</v>
      </c>
      <c r="D6195">
        <v>2872</v>
      </c>
    </row>
    <row r="6196" spans="1:4" x14ac:dyDescent="0.2">
      <c r="A6196" t="s">
        <v>6292</v>
      </c>
      <c r="B6196" t="s">
        <v>5894</v>
      </c>
      <c r="C6196" t="s">
        <v>6291</v>
      </c>
      <c r="D6196">
        <v>20610</v>
      </c>
    </row>
    <row r="6197" spans="1:4" x14ac:dyDescent="0.2">
      <c r="A6197" t="s">
        <v>6293</v>
      </c>
      <c r="B6197" t="s">
        <v>5894</v>
      </c>
      <c r="C6197" t="s">
        <v>6291</v>
      </c>
      <c r="D6197">
        <v>6503</v>
      </c>
    </row>
    <row r="6198" spans="1:4" x14ac:dyDescent="0.2">
      <c r="A6198" t="s">
        <v>6294</v>
      </c>
      <c r="B6198" t="s">
        <v>5894</v>
      </c>
      <c r="C6198" t="s">
        <v>6291</v>
      </c>
      <c r="D6198">
        <v>1097</v>
      </c>
    </row>
    <row r="6199" spans="1:4" x14ac:dyDescent="0.2">
      <c r="A6199" t="s">
        <v>6295</v>
      </c>
      <c r="B6199" t="s">
        <v>5894</v>
      </c>
      <c r="C6199" t="s">
        <v>6291</v>
      </c>
      <c r="D6199">
        <v>6997</v>
      </c>
    </row>
    <row r="6200" spans="1:4" x14ac:dyDescent="0.2">
      <c r="A6200" t="s">
        <v>6296</v>
      </c>
      <c r="B6200" t="s">
        <v>5894</v>
      </c>
      <c r="C6200" t="s">
        <v>6291</v>
      </c>
      <c r="D6200">
        <v>5163</v>
      </c>
    </row>
    <row r="6201" spans="1:4" x14ac:dyDescent="0.2">
      <c r="A6201" t="s">
        <v>6297</v>
      </c>
      <c r="B6201" t="s">
        <v>5894</v>
      </c>
      <c r="C6201" t="s">
        <v>6291</v>
      </c>
      <c r="D6201">
        <v>32576</v>
      </c>
    </row>
    <row r="6202" spans="1:4" x14ac:dyDescent="0.2">
      <c r="A6202" t="s">
        <v>6298</v>
      </c>
      <c r="B6202" t="s">
        <v>5894</v>
      </c>
      <c r="C6202" t="s">
        <v>6291</v>
      </c>
      <c r="D6202">
        <v>1550</v>
      </c>
    </row>
    <row r="6203" spans="1:4" x14ac:dyDescent="0.2">
      <c r="A6203" t="s">
        <v>6299</v>
      </c>
      <c r="B6203" t="s">
        <v>5894</v>
      </c>
      <c r="C6203" t="s">
        <v>6291</v>
      </c>
      <c r="D6203">
        <v>5580</v>
      </c>
    </row>
    <row r="6204" spans="1:4" x14ac:dyDescent="0.2">
      <c r="A6204" t="s">
        <v>6300</v>
      </c>
      <c r="B6204" t="s">
        <v>5894</v>
      </c>
      <c r="C6204" t="s">
        <v>6291</v>
      </c>
      <c r="D6204">
        <v>2288</v>
      </c>
    </row>
    <row r="6205" spans="1:4" x14ac:dyDescent="0.2">
      <c r="A6205" t="s">
        <v>6301</v>
      </c>
      <c r="B6205" t="s">
        <v>5894</v>
      </c>
      <c r="C6205" t="s">
        <v>6291</v>
      </c>
      <c r="D6205">
        <v>887</v>
      </c>
    </row>
    <row r="6206" spans="1:4" x14ac:dyDescent="0.2">
      <c r="A6206" t="s">
        <v>6302</v>
      </c>
      <c r="B6206" t="s">
        <v>5894</v>
      </c>
      <c r="C6206" t="s">
        <v>6291</v>
      </c>
      <c r="D6206">
        <v>2406</v>
      </c>
    </row>
    <row r="6207" spans="1:4" x14ac:dyDescent="0.2">
      <c r="A6207" t="s">
        <v>6303</v>
      </c>
      <c r="B6207" t="s">
        <v>5894</v>
      </c>
      <c r="C6207" t="s">
        <v>6291</v>
      </c>
      <c r="D6207">
        <v>16790</v>
      </c>
    </row>
    <row r="6208" spans="1:4" x14ac:dyDescent="0.2">
      <c r="A6208" t="s">
        <v>6304</v>
      </c>
      <c r="B6208" t="s">
        <v>5894</v>
      </c>
      <c r="C6208" t="s">
        <v>6291</v>
      </c>
      <c r="D6208">
        <v>50464</v>
      </c>
    </row>
    <row r="6209" spans="1:4" x14ac:dyDescent="0.2">
      <c r="A6209" t="s">
        <v>6305</v>
      </c>
      <c r="B6209" t="s">
        <v>5894</v>
      </c>
      <c r="C6209" t="s">
        <v>6291</v>
      </c>
      <c r="D6209">
        <v>853</v>
      </c>
    </row>
    <row r="6210" spans="1:4" x14ac:dyDescent="0.2">
      <c r="A6210" t="s">
        <v>6306</v>
      </c>
      <c r="B6210" t="s">
        <v>5894</v>
      </c>
      <c r="C6210" t="s">
        <v>6291</v>
      </c>
      <c r="D6210">
        <v>5439</v>
      </c>
    </row>
    <row r="6211" spans="1:4" x14ac:dyDescent="0.2">
      <c r="A6211" t="s">
        <v>6307</v>
      </c>
      <c r="B6211" t="s">
        <v>5894</v>
      </c>
      <c r="C6211" t="s">
        <v>6291</v>
      </c>
      <c r="D6211">
        <v>5248</v>
      </c>
    </row>
    <row r="6212" spans="1:4" x14ac:dyDescent="0.2">
      <c r="A6212" t="s">
        <v>6308</v>
      </c>
      <c r="B6212" t="s">
        <v>5894</v>
      </c>
      <c r="C6212" t="s">
        <v>6291</v>
      </c>
      <c r="D6212">
        <v>2571</v>
      </c>
    </row>
    <row r="6213" spans="1:4" x14ac:dyDescent="0.2">
      <c r="A6213" t="s">
        <v>6309</v>
      </c>
      <c r="B6213" t="s">
        <v>5894</v>
      </c>
      <c r="C6213" t="s">
        <v>6291</v>
      </c>
      <c r="D6213">
        <v>2803</v>
      </c>
    </row>
    <row r="6214" spans="1:4" x14ac:dyDescent="0.2">
      <c r="A6214" t="s">
        <v>6310</v>
      </c>
      <c r="B6214" t="s">
        <v>5894</v>
      </c>
      <c r="C6214" t="s">
        <v>6291</v>
      </c>
      <c r="D6214">
        <v>1570</v>
      </c>
    </row>
    <row r="6215" spans="1:4" x14ac:dyDescent="0.2">
      <c r="A6215" t="s">
        <v>6311</v>
      </c>
      <c r="B6215" t="s">
        <v>5894</v>
      </c>
      <c r="C6215" t="s">
        <v>6291</v>
      </c>
      <c r="D6215">
        <v>6751</v>
      </c>
    </row>
    <row r="6216" spans="1:4" x14ac:dyDescent="0.2">
      <c r="A6216" t="s">
        <v>6312</v>
      </c>
      <c r="B6216" t="s">
        <v>5894</v>
      </c>
      <c r="C6216" t="s">
        <v>6291</v>
      </c>
      <c r="D6216">
        <v>15953</v>
      </c>
    </row>
    <row r="6217" spans="1:4" x14ac:dyDescent="0.2">
      <c r="A6217" t="s">
        <v>6313</v>
      </c>
      <c r="B6217" t="s">
        <v>5894</v>
      </c>
      <c r="C6217" t="s">
        <v>6291</v>
      </c>
      <c r="D6217">
        <v>461</v>
      </c>
    </row>
    <row r="6218" spans="1:4" x14ac:dyDescent="0.2">
      <c r="A6218" t="s">
        <v>6314</v>
      </c>
      <c r="B6218" t="s">
        <v>5894</v>
      </c>
      <c r="C6218" t="s">
        <v>6291</v>
      </c>
      <c r="D6218">
        <v>1081</v>
      </c>
    </row>
    <row r="6219" spans="1:4" x14ac:dyDescent="0.2">
      <c r="A6219" t="s">
        <v>6315</v>
      </c>
      <c r="B6219" t="s">
        <v>5894</v>
      </c>
      <c r="C6219" t="s">
        <v>6291</v>
      </c>
      <c r="D6219">
        <v>22016</v>
      </c>
    </row>
    <row r="6220" spans="1:4" x14ac:dyDescent="0.2">
      <c r="A6220" t="s">
        <v>6316</v>
      </c>
      <c r="B6220" t="s">
        <v>5894</v>
      </c>
      <c r="C6220" t="s">
        <v>6291</v>
      </c>
      <c r="D6220">
        <v>1211</v>
      </c>
    </row>
    <row r="6221" spans="1:4" x14ac:dyDescent="0.2">
      <c r="A6221" t="s">
        <v>6317</v>
      </c>
      <c r="B6221" t="s">
        <v>5894</v>
      </c>
      <c r="C6221" t="s">
        <v>6291</v>
      </c>
      <c r="D6221">
        <v>1463</v>
      </c>
    </row>
    <row r="6222" spans="1:4" x14ac:dyDescent="0.2">
      <c r="A6222" t="s">
        <v>6318</v>
      </c>
      <c r="B6222" t="s">
        <v>5894</v>
      </c>
      <c r="C6222" t="s">
        <v>6291</v>
      </c>
      <c r="D6222">
        <v>4938</v>
      </c>
    </row>
    <row r="6223" spans="1:4" x14ac:dyDescent="0.2">
      <c r="A6223" t="s">
        <v>6319</v>
      </c>
      <c r="B6223" t="s">
        <v>5894</v>
      </c>
      <c r="C6223" t="s">
        <v>6291</v>
      </c>
      <c r="D6223">
        <v>1972</v>
      </c>
    </row>
    <row r="6224" spans="1:4" x14ac:dyDescent="0.2">
      <c r="A6224" t="s">
        <v>6320</v>
      </c>
      <c r="B6224" t="s">
        <v>5894</v>
      </c>
      <c r="C6224" t="s">
        <v>6291</v>
      </c>
      <c r="D6224">
        <v>1834</v>
      </c>
    </row>
    <row r="6225" spans="1:4" x14ac:dyDescent="0.2">
      <c r="A6225" t="s">
        <v>6321</v>
      </c>
      <c r="B6225" t="s">
        <v>5894</v>
      </c>
      <c r="C6225" t="s">
        <v>6291</v>
      </c>
      <c r="D6225">
        <v>8209</v>
      </c>
    </row>
    <row r="6226" spans="1:4" x14ac:dyDescent="0.2">
      <c r="A6226" t="s">
        <v>6322</v>
      </c>
      <c r="B6226" t="s">
        <v>5894</v>
      </c>
      <c r="C6226" t="s">
        <v>6291</v>
      </c>
      <c r="D6226">
        <v>2598</v>
      </c>
    </row>
    <row r="6227" spans="1:4" x14ac:dyDescent="0.2">
      <c r="A6227" t="s">
        <v>6323</v>
      </c>
      <c r="B6227" t="s">
        <v>5894</v>
      </c>
      <c r="C6227" t="s">
        <v>6291</v>
      </c>
      <c r="D6227">
        <v>641</v>
      </c>
    </row>
    <row r="6228" spans="1:4" x14ac:dyDescent="0.2">
      <c r="A6228" t="s">
        <v>6324</v>
      </c>
      <c r="B6228" t="s">
        <v>5894</v>
      </c>
      <c r="C6228" t="s">
        <v>6291</v>
      </c>
      <c r="D6228">
        <v>13411</v>
      </c>
    </row>
    <row r="6229" spans="1:4" x14ac:dyDescent="0.2">
      <c r="A6229" t="s">
        <v>6325</v>
      </c>
      <c r="B6229" t="s">
        <v>5894</v>
      </c>
      <c r="C6229" t="s">
        <v>6291</v>
      </c>
      <c r="D6229">
        <v>2632</v>
      </c>
    </row>
    <row r="6230" spans="1:4" x14ac:dyDescent="0.2">
      <c r="A6230" t="s">
        <v>6326</v>
      </c>
      <c r="B6230" t="s">
        <v>5894</v>
      </c>
      <c r="C6230" t="s">
        <v>6291</v>
      </c>
      <c r="D6230">
        <v>1356</v>
      </c>
    </row>
    <row r="6231" spans="1:4" x14ac:dyDescent="0.2">
      <c r="A6231" t="s">
        <v>6327</v>
      </c>
      <c r="B6231" t="s">
        <v>5894</v>
      </c>
      <c r="C6231" t="s">
        <v>6291</v>
      </c>
      <c r="D6231">
        <v>53885</v>
      </c>
    </row>
    <row r="6232" spans="1:4" x14ac:dyDescent="0.2">
      <c r="A6232" t="s">
        <v>6328</v>
      </c>
      <c r="B6232" t="s">
        <v>5894</v>
      </c>
      <c r="C6232" t="s">
        <v>6291</v>
      </c>
      <c r="D6232">
        <v>1968</v>
      </c>
    </row>
    <row r="6233" spans="1:4" x14ac:dyDescent="0.2">
      <c r="A6233" t="s">
        <v>6329</v>
      </c>
      <c r="B6233" t="s">
        <v>5894</v>
      </c>
      <c r="C6233" t="s">
        <v>6291</v>
      </c>
      <c r="D6233">
        <v>5073</v>
      </c>
    </row>
    <row r="6234" spans="1:4" x14ac:dyDescent="0.2">
      <c r="A6234" t="s">
        <v>6330</v>
      </c>
      <c r="B6234" t="s">
        <v>5894</v>
      </c>
      <c r="C6234" t="s">
        <v>6291</v>
      </c>
      <c r="D6234">
        <v>2508</v>
      </c>
    </row>
    <row r="6235" spans="1:4" x14ac:dyDescent="0.2">
      <c r="A6235" t="s">
        <v>6331</v>
      </c>
      <c r="B6235" t="s">
        <v>5894</v>
      </c>
      <c r="C6235" t="s">
        <v>6291</v>
      </c>
      <c r="D6235">
        <v>2302</v>
      </c>
    </row>
    <row r="6236" spans="1:4" x14ac:dyDescent="0.2">
      <c r="A6236" t="s">
        <v>6332</v>
      </c>
      <c r="B6236" t="s">
        <v>5894</v>
      </c>
      <c r="C6236" t="s">
        <v>6291</v>
      </c>
      <c r="D6236">
        <v>1233</v>
      </c>
    </row>
    <row r="6237" spans="1:4" x14ac:dyDescent="0.2">
      <c r="A6237" t="s">
        <v>6333</v>
      </c>
      <c r="B6237" t="s">
        <v>5894</v>
      </c>
      <c r="C6237" t="s">
        <v>6291</v>
      </c>
      <c r="D6237">
        <v>3764</v>
      </c>
    </row>
    <row r="6238" spans="1:4" x14ac:dyDescent="0.2">
      <c r="A6238" t="s">
        <v>6334</v>
      </c>
      <c r="B6238" t="s">
        <v>5894</v>
      </c>
      <c r="C6238" t="s">
        <v>6291</v>
      </c>
      <c r="D6238">
        <v>730</v>
      </c>
    </row>
    <row r="6239" spans="1:4" x14ac:dyDescent="0.2">
      <c r="A6239" t="s">
        <v>6335</v>
      </c>
      <c r="B6239" t="s">
        <v>5894</v>
      </c>
      <c r="C6239" t="s">
        <v>6291</v>
      </c>
      <c r="D6239">
        <v>872</v>
      </c>
    </row>
    <row r="6240" spans="1:4" x14ac:dyDescent="0.2">
      <c r="A6240" t="s">
        <v>6336</v>
      </c>
      <c r="B6240" t="s">
        <v>5894</v>
      </c>
      <c r="C6240" t="s">
        <v>6291</v>
      </c>
      <c r="D6240">
        <v>3337</v>
      </c>
    </row>
    <row r="6241" spans="1:4" x14ac:dyDescent="0.2">
      <c r="A6241" t="s">
        <v>6337</v>
      </c>
      <c r="B6241" t="s">
        <v>5894</v>
      </c>
      <c r="C6241" t="s">
        <v>6291</v>
      </c>
      <c r="D6241">
        <v>2521</v>
      </c>
    </row>
    <row r="6242" spans="1:4" x14ac:dyDescent="0.2">
      <c r="A6242" t="s">
        <v>6338</v>
      </c>
      <c r="B6242" t="s">
        <v>5894</v>
      </c>
      <c r="C6242" t="s">
        <v>6291</v>
      </c>
      <c r="D6242">
        <v>643</v>
      </c>
    </row>
    <row r="6243" spans="1:4" x14ac:dyDescent="0.2">
      <c r="A6243" t="s">
        <v>6339</v>
      </c>
      <c r="B6243" t="s">
        <v>5894</v>
      </c>
      <c r="C6243" t="s">
        <v>6291</v>
      </c>
      <c r="D6243">
        <v>580</v>
      </c>
    </row>
    <row r="6244" spans="1:4" x14ac:dyDescent="0.2">
      <c r="A6244" t="s">
        <v>6340</v>
      </c>
      <c r="B6244" t="s">
        <v>5894</v>
      </c>
      <c r="C6244" t="s">
        <v>6291</v>
      </c>
      <c r="D6244">
        <v>38219</v>
      </c>
    </row>
    <row r="6245" spans="1:4" x14ac:dyDescent="0.2">
      <c r="A6245" t="s">
        <v>6341</v>
      </c>
      <c r="B6245" t="s">
        <v>5894</v>
      </c>
      <c r="C6245" t="s">
        <v>6291</v>
      </c>
      <c r="D6245">
        <v>1296</v>
      </c>
    </row>
    <row r="6246" spans="1:4" x14ac:dyDescent="0.2">
      <c r="A6246" t="s">
        <v>6342</v>
      </c>
      <c r="B6246" t="s">
        <v>5894</v>
      </c>
      <c r="C6246" t="s">
        <v>6291</v>
      </c>
      <c r="D6246">
        <v>13677</v>
      </c>
    </row>
    <row r="6247" spans="1:4" x14ac:dyDescent="0.2">
      <c r="A6247" t="s">
        <v>6343</v>
      </c>
      <c r="B6247" t="s">
        <v>5894</v>
      </c>
      <c r="C6247" t="s">
        <v>6291</v>
      </c>
      <c r="D6247">
        <v>846</v>
      </c>
    </row>
    <row r="6248" spans="1:4" x14ac:dyDescent="0.2">
      <c r="A6248" t="s">
        <v>6344</v>
      </c>
      <c r="B6248" t="s">
        <v>5894</v>
      </c>
      <c r="C6248" t="s">
        <v>6291</v>
      </c>
      <c r="D6248">
        <v>1234</v>
      </c>
    </row>
    <row r="6249" spans="1:4" x14ac:dyDescent="0.2">
      <c r="A6249" t="s">
        <v>6345</v>
      </c>
      <c r="B6249" t="s">
        <v>5894</v>
      </c>
      <c r="C6249" t="s">
        <v>6291</v>
      </c>
      <c r="D6249">
        <v>5262</v>
      </c>
    </row>
    <row r="6250" spans="1:4" x14ac:dyDescent="0.2">
      <c r="A6250" t="s">
        <v>6346</v>
      </c>
      <c r="B6250" t="s">
        <v>5894</v>
      </c>
      <c r="C6250" t="s">
        <v>6291</v>
      </c>
      <c r="D6250">
        <v>12024</v>
      </c>
    </row>
    <row r="6251" spans="1:4" x14ac:dyDescent="0.2">
      <c r="A6251" t="s">
        <v>6347</v>
      </c>
      <c r="B6251" t="s">
        <v>5894</v>
      </c>
      <c r="C6251" t="s">
        <v>6291</v>
      </c>
      <c r="D6251">
        <v>1339</v>
      </c>
    </row>
    <row r="6252" spans="1:4" x14ac:dyDescent="0.2">
      <c r="A6252" t="s">
        <v>6348</v>
      </c>
      <c r="B6252" t="s">
        <v>5894</v>
      </c>
      <c r="C6252" t="s">
        <v>6291</v>
      </c>
      <c r="D6252">
        <v>1249</v>
      </c>
    </row>
    <row r="6253" spans="1:4" x14ac:dyDescent="0.2">
      <c r="A6253" t="s">
        <v>6349</v>
      </c>
      <c r="B6253" t="s">
        <v>5894</v>
      </c>
      <c r="C6253" t="s">
        <v>6291</v>
      </c>
      <c r="D6253">
        <v>1020</v>
      </c>
    </row>
    <row r="6254" spans="1:4" x14ac:dyDescent="0.2">
      <c r="A6254" t="s">
        <v>6350</v>
      </c>
      <c r="B6254" t="s">
        <v>5894</v>
      </c>
      <c r="C6254" t="s">
        <v>6291</v>
      </c>
      <c r="D6254">
        <v>1151</v>
      </c>
    </row>
    <row r="6255" spans="1:4" x14ac:dyDescent="0.2">
      <c r="A6255" t="s">
        <v>6351</v>
      </c>
      <c r="B6255" t="s">
        <v>5894</v>
      </c>
      <c r="C6255" t="s">
        <v>6291</v>
      </c>
      <c r="D6255">
        <v>1708</v>
      </c>
    </row>
    <row r="6256" spans="1:4" x14ac:dyDescent="0.2">
      <c r="A6256" t="s">
        <v>6352</v>
      </c>
      <c r="B6256" t="s">
        <v>5894</v>
      </c>
      <c r="C6256" t="s">
        <v>6291</v>
      </c>
      <c r="D6256">
        <v>843</v>
      </c>
    </row>
    <row r="6257" spans="1:4" x14ac:dyDescent="0.2">
      <c r="A6257" t="s">
        <v>6353</v>
      </c>
      <c r="B6257" t="s">
        <v>5894</v>
      </c>
      <c r="C6257" t="s">
        <v>6291</v>
      </c>
      <c r="D6257">
        <v>1485</v>
      </c>
    </row>
    <row r="6258" spans="1:4" x14ac:dyDescent="0.2">
      <c r="A6258" t="s">
        <v>6354</v>
      </c>
      <c r="B6258" t="s">
        <v>5894</v>
      </c>
      <c r="C6258" t="s">
        <v>6291</v>
      </c>
      <c r="D6258">
        <v>1100</v>
      </c>
    </row>
    <row r="6259" spans="1:4" x14ac:dyDescent="0.2">
      <c r="A6259" t="s">
        <v>6355</v>
      </c>
      <c r="B6259" t="s">
        <v>5894</v>
      </c>
      <c r="C6259" t="s">
        <v>6291</v>
      </c>
      <c r="D6259">
        <v>739</v>
      </c>
    </row>
    <row r="6260" spans="1:4" x14ac:dyDescent="0.2">
      <c r="A6260" t="s">
        <v>6356</v>
      </c>
      <c r="B6260" t="s">
        <v>5894</v>
      </c>
      <c r="C6260" t="s">
        <v>6291</v>
      </c>
      <c r="D6260">
        <v>5575</v>
      </c>
    </row>
    <row r="6261" spans="1:4" x14ac:dyDescent="0.2">
      <c r="A6261" t="s">
        <v>6357</v>
      </c>
      <c r="B6261" t="s">
        <v>5894</v>
      </c>
      <c r="C6261" t="s">
        <v>6291</v>
      </c>
      <c r="D6261">
        <v>22036</v>
      </c>
    </row>
    <row r="6262" spans="1:4" x14ac:dyDescent="0.2">
      <c r="A6262" t="s">
        <v>6358</v>
      </c>
      <c r="B6262" t="s">
        <v>5894</v>
      </c>
      <c r="C6262" t="s">
        <v>6291</v>
      </c>
      <c r="D6262">
        <v>2822</v>
      </c>
    </row>
    <row r="6263" spans="1:4" x14ac:dyDescent="0.2">
      <c r="A6263" t="s">
        <v>6359</v>
      </c>
      <c r="B6263" t="s">
        <v>5894</v>
      </c>
      <c r="C6263" t="s">
        <v>6291</v>
      </c>
      <c r="D6263">
        <v>1856</v>
      </c>
    </row>
    <row r="6264" spans="1:4" x14ac:dyDescent="0.2">
      <c r="A6264" t="s">
        <v>6360</v>
      </c>
      <c r="B6264" t="s">
        <v>5894</v>
      </c>
      <c r="C6264" t="s">
        <v>6291</v>
      </c>
      <c r="D6264">
        <v>2233</v>
      </c>
    </row>
    <row r="6265" spans="1:4" x14ac:dyDescent="0.2">
      <c r="A6265" t="s">
        <v>6361</v>
      </c>
      <c r="B6265" t="s">
        <v>5894</v>
      </c>
      <c r="C6265" t="s">
        <v>6291</v>
      </c>
      <c r="D6265">
        <v>2545</v>
      </c>
    </row>
    <row r="6266" spans="1:4" x14ac:dyDescent="0.2">
      <c r="A6266" t="s">
        <v>6362</v>
      </c>
      <c r="B6266" t="s">
        <v>5894</v>
      </c>
      <c r="C6266" t="s">
        <v>6291</v>
      </c>
      <c r="D6266">
        <v>10019</v>
      </c>
    </row>
    <row r="6267" spans="1:4" x14ac:dyDescent="0.2">
      <c r="A6267" t="s">
        <v>6363</v>
      </c>
      <c r="B6267" t="s">
        <v>5894</v>
      </c>
      <c r="C6267" t="s">
        <v>6291</v>
      </c>
      <c r="D6267">
        <v>12553</v>
      </c>
    </row>
    <row r="6268" spans="1:4" x14ac:dyDescent="0.2">
      <c r="A6268" t="s">
        <v>6364</v>
      </c>
      <c r="B6268" t="s">
        <v>5894</v>
      </c>
      <c r="C6268" t="s">
        <v>6291</v>
      </c>
      <c r="D6268">
        <v>565</v>
      </c>
    </row>
    <row r="6269" spans="1:4" x14ac:dyDescent="0.2">
      <c r="A6269" t="s">
        <v>6365</v>
      </c>
      <c r="B6269" t="s">
        <v>5894</v>
      </c>
      <c r="C6269" t="s">
        <v>6291</v>
      </c>
      <c r="D6269">
        <v>1630</v>
      </c>
    </row>
    <row r="6270" spans="1:4" x14ac:dyDescent="0.2">
      <c r="A6270" t="s">
        <v>6366</v>
      </c>
      <c r="B6270" t="s">
        <v>5894</v>
      </c>
      <c r="C6270" t="s">
        <v>6291</v>
      </c>
      <c r="D6270">
        <v>6781</v>
      </c>
    </row>
    <row r="6271" spans="1:4" x14ac:dyDescent="0.2">
      <c r="A6271" t="s">
        <v>6367</v>
      </c>
      <c r="B6271" t="s">
        <v>5894</v>
      </c>
      <c r="C6271" t="s">
        <v>6291</v>
      </c>
      <c r="D6271">
        <v>699</v>
      </c>
    </row>
    <row r="6272" spans="1:4" x14ac:dyDescent="0.2">
      <c r="A6272" t="s">
        <v>6368</v>
      </c>
      <c r="B6272" t="s">
        <v>5894</v>
      </c>
      <c r="C6272" t="s">
        <v>6291</v>
      </c>
      <c r="D6272">
        <v>46563</v>
      </c>
    </row>
    <row r="6273" spans="1:4" x14ac:dyDescent="0.2">
      <c r="A6273" t="s">
        <v>6369</v>
      </c>
      <c r="B6273" t="s">
        <v>5894</v>
      </c>
      <c r="C6273" t="s">
        <v>6291</v>
      </c>
      <c r="D6273">
        <v>24151</v>
      </c>
    </row>
    <row r="6274" spans="1:4" x14ac:dyDescent="0.2">
      <c r="A6274" t="s">
        <v>6370</v>
      </c>
      <c r="B6274" t="s">
        <v>5894</v>
      </c>
      <c r="C6274" t="s">
        <v>6291</v>
      </c>
      <c r="D6274">
        <v>2298</v>
      </c>
    </row>
    <row r="6275" spans="1:4" x14ac:dyDescent="0.2">
      <c r="A6275" t="s">
        <v>6371</v>
      </c>
      <c r="B6275" t="s">
        <v>5894</v>
      </c>
      <c r="C6275" t="s">
        <v>6291</v>
      </c>
      <c r="D6275">
        <v>2241</v>
      </c>
    </row>
    <row r="6276" spans="1:4" x14ac:dyDescent="0.2">
      <c r="A6276" t="s">
        <v>6372</v>
      </c>
      <c r="B6276" t="s">
        <v>5894</v>
      </c>
      <c r="C6276" t="s">
        <v>6291</v>
      </c>
      <c r="D6276">
        <v>6883</v>
      </c>
    </row>
    <row r="6277" spans="1:4" x14ac:dyDescent="0.2">
      <c r="A6277" t="s">
        <v>6373</v>
      </c>
      <c r="B6277" t="s">
        <v>5894</v>
      </c>
      <c r="C6277" t="s">
        <v>6291</v>
      </c>
      <c r="D6277">
        <v>3832</v>
      </c>
    </row>
    <row r="6278" spans="1:4" x14ac:dyDescent="0.2">
      <c r="A6278" t="s">
        <v>6374</v>
      </c>
      <c r="B6278" t="s">
        <v>5894</v>
      </c>
      <c r="C6278" t="s">
        <v>6291</v>
      </c>
      <c r="D6278">
        <v>1579</v>
      </c>
    </row>
    <row r="6279" spans="1:4" x14ac:dyDescent="0.2">
      <c r="A6279" t="s">
        <v>6375</v>
      </c>
      <c r="B6279" t="s">
        <v>5894</v>
      </c>
      <c r="C6279" t="s">
        <v>6291</v>
      </c>
      <c r="D6279">
        <v>1161</v>
      </c>
    </row>
    <row r="6280" spans="1:4" x14ac:dyDescent="0.2">
      <c r="A6280" t="s">
        <v>6376</v>
      </c>
      <c r="B6280" t="s">
        <v>5894</v>
      </c>
      <c r="C6280" t="s">
        <v>6291</v>
      </c>
      <c r="D6280">
        <v>680</v>
      </c>
    </row>
    <row r="6281" spans="1:4" x14ac:dyDescent="0.2">
      <c r="A6281" t="s">
        <v>6377</v>
      </c>
      <c r="B6281" t="s">
        <v>5894</v>
      </c>
      <c r="C6281" t="s">
        <v>6291</v>
      </c>
      <c r="D6281">
        <v>5279</v>
      </c>
    </row>
    <row r="6282" spans="1:4" x14ac:dyDescent="0.2">
      <c r="A6282" t="s">
        <v>6378</v>
      </c>
      <c r="B6282" t="s">
        <v>5894</v>
      </c>
      <c r="C6282" t="s">
        <v>6291</v>
      </c>
      <c r="D6282">
        <v>34671</v>
      </c>
    </row>
    <row r="6283" spans="1:4" x14ac:dyDescent="0.2">
      <c r="A6283" t="s">
        <v>6379</v>
      </c>
      <c r="B6283" t="s">
        <v>5894</v>
      </c>
      <c r="C6283" t="s">
        <v>6291</v>
      </c>
      <c r="D6283">
        <v>4049</v>
      </c>
    </row>
    <row r="6284" spans="1:4" x14ac:dyDescent="0.2">
      <c r="A6284" t="s">
        <v>6380</v>
      </c>
      <c r="B6284" t="s">
        <v>5894</v>
      </c>
      <c r="C6284" t="s">
        <v>6291</v>
      </c>
      <c r="D6284">
        <v>10580</v>
      </c>
    </row>
    <row r="6285" spans="1:4" x14ac:dyDescent="0.2">
      <c r="A6285" t="s">
        <v>6381</v>
      </c>
      <c r="B6285" t="s">
        <v>5894</v>
      </c>
      <c r="C6285" t="s">
        <v>6291</v>
      </c>
      <c r="D6285">
        <v>1768</v>
      </c>
    </row>
    <row r="6286" spans="1:4" x14ac:dyDescent="0.2">
      <c r="A6286" t="s">
        <v>6382</v>
      </c>
      <c r="B6286" t="s">
        <v>5894</v>
      </c>
      <c r="C6286" t="s">
        <v>6291</v>
      </c>
      <c r="D6286">
        <v>1007</v>
      </c>
    </row>
    <row r="6287" spans="1:4" x14ac:dyDescent="0.2">
      <c r="A6287" t="s">
        <v>6383</v>
      </c>
      <c r="B6287" t="s">
        <v>5894</v>
      </c>
      <c r="C6287" t="s">
        <v>6291</v>
      </c>
      <c r="D6287">
        <v>705</v>
      </c>
    </row>
    <row r="6288" spans="1:4" x14ac:dyDescent="0.2">
      <c r="A6288" t="s">
        <v>6384</v>
      </c>
      <c r="B6288" t="s">
        <v>5894</v>
      </c>
      <c r="C6288" t="s">
        <v>6291</v>
      </c>
      <c r="D6288">
        <v>1214</v>
      </c>
    </row>
    <row r="6289" spans="1:4" x14ac:dyDescent="0.2">
      <c r="A6289" t="s">
        <v>6385</v>
      </c>
      <c r="B6289" t="s">
        <v>5894</v>
      </c>
      <c r="C6289" t="s">
        <v>6291</v>
      </c>
      <c r="D6289">
        <v>1447</v>
      </c>
    </row>
    <row r="6290" spans="1:4" x14ac:dyDescent="0.2">
      <c r="A6290" t="s">
        <v>6386</v>
      </c>
      <c r="B6290" t="s">
        <v>5894</v>
      </c>
      <c r="C6290" t="s">
        <v>6291</v>
      </c>
      <c r="D6290">
        <v>2748</v>
      </c>
    </row>
    <row r="6291" spans="1:4" x14ac:dyDescent="0.2">
      <c r="A6291" t="s">
        <v>6387</v>
      </c>
      <c r="B6291" t="s">
        <v>5894</v>
      </c>
      <c r="C6291" t="s">
        <v>6291</v>
      </c>
      <c r="D6291">
        <v>5327</v>
      </c>
    </row>
    <row r="6292" spans="1:4" x14ac:dyDescent="0.2">
      <c r="A6292" t="s">
        <v>6388</v>
      </c>
      <c r="B6292" t="s">
        <v>5894</v>
      </c>
      <c r="C6292" t="s">
        <v>6291</v>
      </c>
      <c r="D6292">
        <v>2393</v>
      </c>
    </row>
    <row r="6293" spans="1:4" x14ac:dyDescent="0.2">
      <c r="A6293" t="s">
        <v>6389</v>
      </c>
      <c r="B6293" t="s">
        <v>5894</v>
      </c>
      <c r="C6293" t="s">
        <v>6291</v>
      </c>
      <c r="D6293">
        <v>25096</v>
      </c>
    </row>
    <row r="6294" spans="1:4" x14ac:dyDescent="0.2">
      <c r="A6294" t="s">
        <v>6390</v>
      </c>
      <c r="B6294" t="s">
        <v>5894</v>
      </c>
      <c r="C6294" t="s">
        <v>6291</v>
      </c>
      <c r="D6294">
        <v>3858</v>
      </c>
    </row>
    <row r="6295" spans="1:4" x14ac:dyDescent="0.2">
      <c r="A6295" t="s">
        <v>6391</v>
      </c>
      <c r="B6295" t="s">
        <v>5894</v>
      </c>
      <c r="C6295" t="s">
        <v>6291</v>
      </c>
      <c r="D6295">
        <v>2198</v>
      </c>
    </row>
    <row r="6296" spans="1:4" x14ac:dyDescent="0.2">
      <c r="A6296" t="s">
        <v>6392</v>
      </c>
      <c r="B6296" t="s">
        <v>5894</v>
      </c>
      <c r="C6296" t="s">
        <v>6291</v>
      </c>
      <c r="D6296">
        <v>2087</v>
      </c>
    </row>
    <row r="6297" spans="1:4" x14ac:dyDescent="0.2">
      <c r="A6297" t="s">
        <v>6393</v>
      </c>
      <c r="B6297" t="s">
        <v>5894</v>
      </c>
      <c r="C6297" t="s">
        <v>6291</v>
      </c>
      <c r="D6297">
        <v>997</v>
      </c>
    </row>
    <row r="6298" spans="1:4" x14ac:dyDescent="0.2">
      <c r="A6298" t="s">
        <v>6394</v>
      </c>
      <c r="B6298" t="s">
        <v>5894</v>
      </c>
      <c r="C6298" t="s">
        <v>6291</v>
      </c>
      <c r="D6298">
        <v>2462</v>
      </c>
    </row>
    <row r="6299" spans="1:4" x14ac:dyDescent="0.2">
      <c r="A6299" t="s">
        <v>6395</v>
      </c>
      <c r="B6299" t="s">
        <v>5894</v>
      </c>
      <c r="C6299" t="s">
        <v>6291</v>
      </c>
      <c r="D6299">
        <v>1207</v>
      </c>
    </row>
    <row r="6300" spans="1:4" x14ac:dyDescent="0.2">
      <c r="A6300" t="s">
        <v>6396</v>
      </c>
      <c r="B6300" t="s">
        <v>5894</v>
      </c>
      <c r="C6300" t="s">
        <v>6291</v>
      </c>
      <c r="D6300">
        <v>7354</v>
      </c>
    </row>
    <row r="6301" spans="1:4" x14ac:dyDescent="0.2">
      <c r="A6301" t="s">
        <v>6397</v>
      </c>
      <c r="B6301" t="s">
        <v>5894</v>
      </c>
      <c r="C6301" t="s">
        <v>6291</v>
      </c>
      <c r="D6301">
        <v>1716</v>
      </c>
    </row>
    <row r="6302" spans="1:4" x14ac:dyDescent="0.2">
      <c r="A6302" t="s">
        <v>6398</v>
      </c>
      <c r="B6302" t="s">
        <v>5894</v>
      </c>
      <c r="C6302" t="s">
        <v>6291</v>
      </c>
      <c r="D6302">
        <v>9124</v>
      </c>
    </row>
    <row r="6303" spans="1:4" x14ac:dyDescent="0.2">
      <c r="A6303" t="s">
        <v>6399</v>
      </c>
      <c r="B6303" t="s">
        <v>5894</v>
      </c>
      <c r="C6303" t="s">
        <v>6291</v>
      </c>
      <c r="D6303">
        <v>1655</v>
      </c>
    </row>
    <row r="6304" spans="1:4" x14ac:dyDescent="0.2">
      <c r="A6304" t="s">
        <v>6400</v>
      </c>
      <c r="B6304" t="s">
        <v>5894</v>
      </c>
      <c r="C6304" t="s">
        <v>6291</v>
      </c>
      <c r="D6304">
        <v>391</v>
      </c>
    </row>
    <row r="6305" spans="1:4" x14ac:dyDescent="0.2">
      <c r="A6305" t="s">
        <v>6401</v>
      </c>
      <c r="B6305" t="s">
        <v>5894</v>
      </c>
      <c r="C6305" t="s">
        <v>6291</v>
      </c>
      <c r="D6305">
        <v>827</v>
      </c>
    </row>
    <row r="6306" spans="1:4" x14ac:dyDescent="0.2">
      <c r="A6306" t="s">
        <v>6402</v>
      </c>
      <c r="B6306" t="s">
        <v>5894</v>
      </c>
      <c r="C6306" t="s">
        <v>6291</v>
      </c>
      <c r="D6306">
        <v>889</v>
      </c>
    </row>
    <row r="6307" spans="1:4" x14ac:dyDescent="0.2">
      <c r="A6307" t="s">
        <v>6403</v>
      </c>
      <c r="B6307" t="s">
        <v>5894</v>
      </c>
      <c r="C6307" t="s">
        <v>6291</v>
      </c>
      <c r="D6307">
        <v>559</v>
      </c>
    </row>
    <row r="6308" spans="1:4" x14ac:dyDescent="0.2">
      <c r="A6308" t="s">
        <v>6404</v>
      </c>
      <c r="B6308" t="s">
        <v>5894</v>
      </c>
      <c r="C6308" t="s">
        <v>6291</v>
      </c>
      <c r="D6308">
        <v>12258</v>
      </c>
    </row>
    <row r="6309" spans="1:4" x14ac:dyDescent="0.2">
      <c r="A6309" t="s">
        <v>6405</v>
      </c>
      <c r="B6309" t="s">
        <v>5894</v>
      </c>
      <c r="C6309" t="s">
        <v>6291</v>
      </c>
      <c r="D6309">
        <v>2005</v>
      </c>
    </row>
    <row r="6310" spans="1:4" x14ac:dyDescent="0.2">
      <c r="A6310" t="s">
        <v>6406</v>
      </c>
      <c r="B6310" t="s">
        <v>5894</v>
      </c>
      <c r="C6310" t="s">
        <v>6291</v>
      </c>
      <c r="D6310">
        <v>132608</v>
      </c>
    </row>
    <row r="6311" spans="1:4" x14ac:dyDescent="0.2">
      <c r="A6311" t="s">
        <v>6407</v>
      </c>
      <c r="B6311" t="s">
        <v>5894</v>
      </c>
      <c r="C6311" t="s">
        <v>6291</v>
      </c>
      <c r="D6311">
        <v>582</v>
      </c>
    </row>
    <row r="6312" spans="1:4" x14ac:dyDescent="0.2">
      <c r="A6312" t="s">
        <v>6408</v>
      </c>
      <c r="B6312" t="s">
        <v>5894</v>
      </c>
      <c r="C6312" t="s">
        <v>6291</v>
      </c>
      <c r="D6312">
        <v>6643</v>
      </c>
    </row>
    <row r="6313" spans="1:4" x14ac:dyDescent="0.2">
      <c r="A6313" t="s">
        <v>6409</v>
      </c>
      <c r="B6313" t="s">
        <v>5894</v>
      </c>
      <c r="C6313" t="s">
        <v>6291</v>
      </c>
      <c r="D6313">
        <v>3818</v>
      </c>
    </row>
    <row r="6314" spans="1:4" x14ac:dyDescent="0.2">
      <c r="A6314" t="s">
        <v>6410</v>
      </c>
      <c r="B6314" t="s">
        <v>5894</v>
      </c>
      <c r="C6314" t="s">
        <v>6291</v>
      </c>
      <c r="D6314">
        <v>4417</v>
      </c>
    </row>
    <row r="6315" spans="1:4" x14ac:dyDescent="0.2">
      <c r="A6315" t="s">
        <v>6411</v>
      </c>
      <c r="B6315" t="s">
        <v>5894</v>
      </c>
      <c r="C6315" t="s">
        <v>6291</v>
      </c>
      <c r="D6315">
        <v>2587</v>
      </c>
    </row>
    <row r="6316" spans="1:4" x14ac:dyDescent="0.2">
      <c r="A6316" t="s">
        <v>6412</v>
      </c>
      <c r="B6316" t="s">
        <v>5894</v>
      </c>
      <c r="C6316" t="s">
        <v>6291</v>
      </c>
      <c r="D6316">
        <v>10225</v>
      </c>
    </row>
    <row r="6317" spans="1:4" x14ac:dyDescent="0.2">
      <c r="A6317" t="s">
        <v>6413</v>
      </c>
      <c r="B6317" t="s">
        <v>5894</v>
      </c>
      <c r="C6317" t="s">
        <v>6291</v>
      </c>
      <c r="D6317">
        <v>985</v>
      </c>
    </row>
    <row r="6318" spans="1:4" x14ac:dyDescent="0.2">
      <c r="A6318" t="s">
        <v>6414</v>
      </c>
      <c r="B6318" t="s">
        <v>5894</v>
      </c>
      <c r="C6318" t="s">
        <v>6291</v>
      </c>
      <c r="D6318">
        <v>653</v>
      </c>
    </row>
    <row r="6319" spans="1:4" x14ac:dyDescent="0.2">
      <c r="A6319" t="s">
        <v>6415</v>
      </c>
      <c r="B6319" t="s">
        <v>5894</v>
      </c>
      <c r="C6319" t="s">
        <v>6291</v>
      </c>
      <c r="D6319">
        <v>1737</v>
      </c>
    </row>
    <row r="6320" spans="1:4" x14ac:dyDescent="0.2">
      <c r="A6320" t="s">
        <v>6416</v>
      </c>
      <c r="B6320" t="s">
        <v>5894</v>
      </c>
      <c r="C6320" t="s">
        <v>6291</v>
      </c>
      <c r="D6320">
        <v>1729</v>
      </c>
    </row>
    <row r="6321" spans="1:4" x14ac:dyDescent="0.2">
      <c r="A6321" t="s">
        <v>6417</v>
      </c>
      <c r="B6321" t="s">
        <v>5894</v>
      </c>
      <c r="C6321" t="s">
        <v>6291</v>
      </c>
      <c r="D6321">
        <v>3166</v>
      </c>
    </row>
    <row r="6322" spans="1:4" x14ac:dyDescent="0.2">
      <c r="A6322" t="s">
        <v>6418</v>
      </c>
      <c r="B6322" t="s">
        <v>5894</v>
      </c>
      <c r="C6322" t="s">
        <v>6291</v>
      </c>
      <c r="D6322">
        <v>718</v>
      </c>
    </row>
    <row r="6323" spans="1:4" x14ac:dyDescent="0.2">
      <c r="A6323" t="s">
        <v>6419</v>
      </c>
      <c r="B6323" t="s">
        <v>5894</v>
      </c>
      <c r="C6323" t="s">
        <v>6291</v>
      </c>
      <c r="D6323">
        <v>2747</v>
      </c>
    </row>
    <row r="6324" spans="1:4" x14ac:dyDescent="0.2">
      <c r="A6324" t="s">
        <v>6420</v>
      </c>
      <c r="B6324" t="s">
        <v>5894</v>
      </c>
      <c r="C6324" t="s">
        <v>6291</v>
      </c>
      <c r="D6324">
        <v>8715</v>
      </c>
    </row>
    <row r="6325" spans="1:4" x14ac:dyDescent="0.2">
      <c r="A6325" t="s">
        <v>6421</v>
      </c>
      <c r="B6325" t="s">
        <v>5894</v>
      </c>
      <c r="C6325" t="s">
        <v>6291</v>
      </c>
      <c r="D6325">
        <v>473</v>
      </c>
    </row>
    <row r="6326" spans="1:4" x14ac:dyDescent="0.2">
      <c r="A6326" t="s">
        <v>6422</v>
      </c>
      <c r="B6326" t="s">
        <v>5894</v>
      </c>
      <c r="C6326" t="s">
        <v>6291</v>
      </c>
      <c r="D6326">
        <v>10439</v>
      </c>
    </row>
    <row r="6327" spans="1:4" x14ac:dyDescent="0.2">
      <c r="A6327" t="s">
        <v>6423</v>
      </c>
      <c r="B6327" t="s">
        <v>5894</v>
      </c>
      <c r="C6327" t="s">
        <v>6291</v>
      </c>
      <c r="D6327">
        <v>2697</v>
      </c>
    </row>
    <row r="6328" spans="1:4" x14ac:dyDescent="0.2">
      <c r="A6328" t="s">
        <v>6424</v>
      </c>
      <c r="B6328" t="s">
        <v>5894</v>
      </c>
      <c r="C6328" t="s">
        <v>6291</v>
      </c>
      <c r="D6328">
        <v>6809</v>
      </c>
    </row>
    <row r="6329" spans="1:4" x14ac:dyDescent="0.2">
      <c r="A6329" t="s">
        <v>6425</v>
      </c>
      <c r="B6329" t="s">
        <v>5894</v>
      </c>
      <c r="C6329" t="s">
        <v>6291</v>
      </c>
      <c r="D6329">
        <v>31030</v>
      </c>
    </row>
    <row r="6330" spans="1:4" x14ac:dyDescent="0.2">
      <c r="A6330" t="s">
        <v>6426</v>
      </c>
      <c r="B6330" t="s">
        <v>5894</v>
      </c>
      <c r="C6330" t="s">
        <v>6291</v>
      </c>
      <c r="D6330">
        <v>4995</v>
      </c>
    </row>
    <row r="6331" spans="1:4" x14ac:dyDescent="0.2">
      <c r="A6331" t="s">
        <v>6427</v>
      </c>
      <c r="B6331" t="s">
        <v>5894</v>
      </c>
      <c r="C6331" t="s">
        <v>6291</v>
      </c>
      <c r="D6331">
        <v>50013</v>
      </c>
    </row>
    <row r="6332" spans="1:4" x14ac:dyDescent="0.2">
      <c r="A6332" t="s">
        <v>6428</v>
      </c>
      <c r="B6332" t="s">
        <v>5894</v>
      </c>
      <c r="C6332" t="s">
        <v>6291</v>
      </c>
      <c r="D6332">
        <v>1518</v>
      </c>
    </row>
    <row r="6333" spans="1:4" x14ac:dyDescent="0.2">
      <c r="A6333" t="s">
        <v>6429</v>
      </c>
      <c r="B6333" t="s">
        <v>5894</v>
      </c>
      <c r="C6333" t="s">
        <v>6291</v>
      </c>
      <c r="D6333">
        <v>347</v>
      </c>
    </row>
    <row r="6334" spans="1:4" x14ac:dyDescent="0.2">
      <c r="A6334" t="s">
        <v>6430</v>
      </c>
      <c r="B6334" t="s">
        <v>5894</v>
      </c>
      <c r="C6334" t="s">
        <v>6291</v>
      </c>
      <c r="D6334">
        <v>3956</v>
      </c>
    </row>
    <row r="6335" spans="1:4" x14ac:dyDescent="0.2">
      <c r="A6335" t="s">
        <v>6431</v>
      </c>
      <c r="B6335" t="s">
        <v>5894</v>
      </c>
      <c r="C6335" t="s">
        <v>6291</v>
      </c>
      <c r="D6335">
        <v>1366</v>
      </c>
    </row>
    <row r="6336" spans="1:4" x14ac:dyDescent="0.2">
      <c r="A6336" t="s">
        <v>6432</v>
      </c>
      <c r="B6336" t="s">
        <v>5894</v>
      </c>
      <c r="C6336" t="s">
        <v>6291</v>
      </c>
      <c r="D6336">
        <v>10074</v>
      </c>
    </row>
    <row r="6337" spans="1:4" x14ac:dyDescent="0.2">
      <c r="A6337" t="s">
        <v>6433</v>
      </c>
      <c r="B6337" t="s">
        <v>5894</v>
      </c>
      <c r="C6337" t="s">
        <v>6291</v>
      </c>
      <c r="D6337">
        <v>3419</v>
      </c>
    </row>
    <row r="6338" spans="1:4" x14ac:dyDescent="0.2">
      <c r="A6338" t="s">
        <v>6434</v>
      </c>
      <c r="B6338" t="s">
        <v>5894</v>
      </c>
      <c r="C6338" t="s">
        <v>6291</v>
      </c>
      <c r="D6338">
        <v>774</v>
      </c>
    </row>
    <row r="6339" spans="1:4" x14ac:dyDescent="0.2">
      <c r="A6339" t="s">
        <v>6435</v>
      </c>
      <c r="B6339" t="s">
        <v>5894</v>
      </c>
      <c r="C6339" t="s">
        <v>6291</v>
      </c>
      <c r="D6339">
        <v>942</v>
      </c>
    </row>
    <row r="6340" spans="1:4" x14ac:dyDescent="0.2">
      <c r="A6340" t="s">
        <v>6436</v>
      </c>
      <c r="B6340" t="s">
        <v>5894</v>
      </c>
      <c r="C6340" t="s">
        <v>6291</v>
      </c>
      <c r="D6340">
        <v>8182</v>
      </c>
    </row>
    <row r="6341" spans="1:4" x14ac:dyDescent="0.2">
      <c r="A6341" t="s">
        <v>6437</v>
      </c>
      <c r="B6341" t="s">
        <v>5894</v>
      </c>
      <c r="C6341" t="s">
        <v>6291</v>
      </c>
      <c r="D6341">
        <v>1803</v>
      </c>
    </row>
    <row r="6342" spans="1:4" x14ac:dyDescent="0.2">
      <c r="A6342" t="s">
        <v>6438</v>
      </c>
      <c r="B6342" t="s">
        <v>5894</v>
      </c>
      <c r="C6342" t="s">
        <v>6291</v>
      </c>
      <c r="D6342">
        <v>1267</v>
      </c>
    </row>
    <row r="6343" spans="1:4" x14ac:dyDescent="0.2">
      <c r="A6343" t="s">
        <v>6439</v>
      </c>
      <c r="B6343" t="s">
        <v>5894</v>
      </c>
      <c r="C6343" t="s">
        <v>6291</v>
      </c>
      <c r="D6343">
        <v>2185</v>
      </c>
    </row>
    <row r="6344" spans="1:4" x14ac:dyDescent="0.2">
      <c r="A6344" t="s">
        <v>6440</v>
      </c>
      <c r="B6344" t="s">
        <v>5894</v>
      </c>
      <c r="C6344" t="s">
        <v>6291</v>
      </c>
      <c r="D6344">
        <v>563</v>
      </c>
    </row>
    <row r="6345" spans="1:4" x14ac:dyDescent="0.2">
      <c r="A6345" t="s">
        <v>6441</v>
      </c>
      <c r="B6345" t="s">
        <v>5894</v>
      </c>
      <c r="C6345" t="s">
        <v>6291</v>
      </c>
      <c r="D6345">
        <v>4080</v>
      </c>
    </row>
    <row r="6346" spans="1:4" x14ac:dyDescent="0.2">
      <c r="A6346" t="s">
        <v>6442</v>
      </c>
      <c r="B6346" t="s">
        <v>5894</v>
      </c>
      <c r="C6346" t="s">
        <v>6291</v>
      </c>
      <c r="D6346">
        <v>1683</v>
      </c>
    </row>
    <row r="6347" spans="1:4" x14ac:dyDescent="0.2">
      <c r="A6347" t="s">
        <v>6443</v>
      </c>
      <c r="B6347" t="s">
        <v>5894</v>
      </c>
      <c r="C6347" t="s">
        <v>6291</v>
      </c>
      <c r="D6347">
        <v>280</v>
      </c>
    </row>
    <row r="6348" spans="1:4" x14ac:dyDescent="0.2">
      <c r="A6348" t="s">
        <v>6444</v>
      </c>
      <c r="B6348" t="s">
        <v>5894</v>
      </c>
      <c r="C6348" t="s">
        <v>6291</v>
      </c>
      <c r="D6348">
        <v>8680</v>
      </c>
    </row>
    <row r="6349" spans="1:4" x14ac:dyDescent="0.2">
      <c r="A6349" t="s">
        <v>6445</v>
      </c>
      <c r="B6349" t="s">
        <v>5894</v>
      </c>
      <c r="C6349" t="s">
        <v>6291</v>
      </c>
      <c r="D6349">
        <v>1712</v>
      </c>
    </row>
    <row r="6350" spans="1:4" x14ac:dyDescent="0.2">
      <c r="A6350" t="s">
        <v>6446</v>
      </c>
      <c r="B6350" t="s">
        <v>5894</v>
      </c>
      <c r="C6350" t="s">
        <v>6291</v>
      </c>
      <c r="D6350">
        <v>3237</v>
      </c>
    </row>
    <row r="6351" spans="1:4" x14ac:dyDescent="0.2">
      <c r="A6351" t="s">
        <v>6447</v>
      </c>
      <c r="B6351" t="s">
        <v>5894</v>
      </c>
      <c r="C6351" t="s">
        <v>6291</v>
      </c>
      <c r="D6351">
        <v>8076</v>
      </c>
    </row>
    <row r="6352" spans="1:4" x14ac:dyDescent="0.2">
      <c r="A6352" t="s">
        <v>6448</v>
      </c>
      <c r="B6352" t="s">
        <v>5894</v>
      </c>
      <c r="C6352" t="s">
        <v>6291</v>
      </c>
      <c r="D6352">
        <v>12971</v>
      </c>
    </row>
    <row r="6353" spans="1:4" x14ac:dyDescent="0.2">
      <c r="A6353" t="s">
        <v>6449</v>
      </c>
      <c r="B6353" t="s">
        <v>6450</v>
      </c>
      <c r="C6353" t="s">
        <v>6451</v>
      </c>
      <c r="D6353">
        <v>2418</v>
      </c>
    </row>
    <row r="6354" spans="1:4" x14ac:dyDescent="0.2">
      <c r="A6354" t="s">
        <v>6452</v>
      </c>
      <c r="B6354" t="s">
        <v>6450</v>
      </c>
      <c r="C6354" t="s">
        <v>6451</v>
      </c>
      <c r="D6354">
        <v>1002</v>
      </c>
    </row>
    <row r="6355" spans="1:4" x14ac:dyDescent="0.2">
      <c r="A6355" t="s">
        <v>6453</v>
      </c>
      <c r="B6355" t="s">
        <v>6450</v>
      </c>
      <c r="C6355" t="s">
        <v>6451</v>
      </c>
      <c r="D6355">
        <v>1617</v>
      </c>
    </row>
    <row r="6356" spans="1:4" x14ac:dyDescent="0.2">
      <c r="A6356" t="s">
        <v>6454</v>
      </c>
      <c r="B6356" t="s">
        <v>6450</v>
      </c>
      <c r="C6356" t="s">
        <v>6451</v>
      </c>
      <c r="D6356">
        <v>13435</v>
      </c>
    </row>
    <row r="6357" spans="1:4" x14ac:dyDescent="0.2">
      <c r="A6357" t="s">
        <v>6455</v>
      </c>
      <c r="B6357" t="s">
        <v>6450</v>
      </c>
      <c r="C6357" t="s">
        <v>6451</v>
      </c>
      <c r="D6357">
        <v>6194</v>
      </c>
    </row>
    <row r="6358" spans="1:4" x14ac:dyDescent="0.2">
      <c r="A6358" t="s">
        <v>6456</v>
      </c>
      <c r="B6358" t="s">
        <v>6450</v>
      </c>
      <c r="C6358" t="s">
        <v>6451</v>
      </c>
      <c r="D6358">
        <v>2872</v>
      </c>
    </row>
    <row r="6359" spans="1:4" x14ac:dyDescent="0.2">
      <c r="A6359" t="s">
        <v>6457</v>
      </c>
      <c r="B6359" t="s">
        <v>6450</v>
      </c>
      <c r="C6359" t="s">
        <v>6451</v>
      </c>
      <c r="D6359">
        <v>3562</v>
      </c>
    </row>
    <row r="6360" spans="1:4" x14ac:dyDescent="0.2">
      <c r="A6360" t="s">
        <v>6458</v>
      </c>
      <c r="B6360" t="s">
        <v>6450</v>
      </c>
      <c r="C6360" t="s">
        <v>6451</v>
      </c>
      <c r="D6360">
        <v>7451</v>
      </c>
    </row>
    <row r="6361" spans="1:4" x14ac:dyDescent="0.2">
      <c r="A6361" t="s">
        <v>6459</v>
      </c>
      <c r="B6361" t="s">
        <v>6450</v>
      </c>
      <c r="C6361" t="s">
        <v>6451</v>
      </c>
      <c r="D6361">
        <v>2693</v>
      </c>
    </row>
    <row r="6362" spans="1:4" x14ac:dyDescent="0.2">
      <c r="A6362" t="s">
        <v>6460</v>
      </c>
      <c r="B6362" t="s">
        <v>6450</v>
      </c>
      <c r="C6362" t="s">
        <v>6451</v>
      </c>
      <c r="D6362">
        <v>6524</v>
      </c>
    </row>
    <row r="6363" spans="1:4" x14ac:dyDescent="0.2">
      <c r="A6363" t="s">
        <v>6461</v>
      </c>
      <c r="B6363" t="s">
        <v>6450</v>
      </c>
      <c r="C6363" t="s">
        <v>6451</v>
      </c>
      <c r="D6363">
        <v>1040</v>
      </c>
    </row>
    <row r="6364" spans="1:4" x14ac:dyDescent="0.2">
      <c r="A6364" t="s">
        <v>6462</v>
      </c>
      <c r="B6364" t="s">
        <v>6450</v>
      </c>
      <c r="C6364" t="s">
        <v>6451</v>
      </c>
      <c r="D6364">
        <v>4305</v>
      </c>
    </row>
    <row r="6365" spans="1:4" x14ac:dyDescent="0.2">
      <c r="A6365" t="s">
        <v>6463</v>
      </c>
      <c r="B6365" t="s">
        <v>6450</v>
      </c>
      <c r="C6365" t="s">
        <v>6451</v>
      </c>
      <c r="D6365">
        <v>1663</v>
      </c>
    </row>
    <row r="6366" spans="1:4" x14ac:dyDescent="0.2">
      <c r="A6366" t="s">
        <v>6464</v>
      </c>
      <c r="B6366" t="s">
        <v>6450</v>
      </c>
      <c r="C6366" t="s">
        <v>6451</v>
      </c>
      <c r="D6366">
        <v>1939</v>
      </c>
    </row>
    <row r="6367" spans="1:4" x14ac:dyDescent="0.2">
      <c r="A6367" t="s">
        <v>6465</v>
      </c>
      <c r="B6367" t="s">
        <v>6450</v>
      </c>
      <c r="C6367" t="s">
        <v>6451</v>
      </c>
      <c r="D6367">
        <v>2119</v>
      </c>
    </row>
    <row r="6368" spans="1:4" x14ac:dyDescent="0.2">
      <c r="A6368" t="s">
        <v>6466</v>
      </c>
      <c r="B6368" t="s">
        <v>6450</v>
      </c>
      <c r="C6368" t="s">
        <v>6451</v>
      </c>
      <c r="D6368">
        <v>1331</v>
      </c>
    </row>
    <row r="6369" spans="1:4" x14ac:dyDescent="0.2">
      <c r="A6369" t="s">
        <v>6467</v>
      </c>
      <c r="B6369" t="s">
        <v>6450</v>
      </c>
      <c r="C6369" t="s">
        <v>6451</v>
      </c>
      <c r="D6369">
        <v>1557</v>
      </c>
    </row>
    <row r="6370" spans="1:4" x14ac:dyDescent="0.2">
      <c r="A6370" t="s">
        <v>6468</v>
      </c>
      <c r="B6370" t="s">
        <v>6450</v>
      </c>
      <c r="C6370" t="s">
        <v>6451</v>
      </c>
      <c r="D6370">
        <v>1724</v>
      </c>
    </row>
    <row r="6371" spans="1:4" x14ac:dyDescent="0.2">
      <c r="A6371" t="s">
        <v>6469</v>
      </c>
      <c r="B6371" t="s">
        <v>6450</v>
      </c>
      <c r="C6371" t="s">
        <v>6451</v>
      </c>
      <c r="D6371">
        <v>172</v>
      </c>
    </row>
    <row r="6372" spans="1:4" x14ac:dyDescent="0.2">
      <c r="A6372" t="s">
        <v>6470</v>
      </c>
      <c r="B6372" t="s">
        <v>6450</v>
      </c>
      <c r="C6372" t="s">
        <v>6451</v>
      </c>
      <c r="D6372">
        <v>56653</v>
      </c>
    </row>
    <row r="6373" spans="1:4" x14ac:dyDescent="0.2">
      <c r="A6373" t="s">
        <v>6471</v>
      </c>
      <c r="B6373" t="s">
        <v>6450</v>
      </c>
      <c r="C6373" t="s">
        <v>6451</v>
      </c>
      <c r="D6373">
        <v>1772</v>
      </c>
    </row>
    <row r="6374" spans="1:4" x14ac:dyDescent="0.2">
      <c r="A6374" t="s">
        <v>6472</v>
      </c>
      <c r="B6374" t="s">
        <v>6450</v>
      </c>
      <c r="C6374" t="s">
        <v>6451</v>
      </c>
      <c r="D6374">
        <v>3919</v>
      </c>
    </row>
    <row r="6375" spans="1:4" x14ac:dyDescent="0.2">
      <c r="A6375" t="s">
        <v>6473</v>
      </c>
      <c r="B6375" t="s">
        <v>6450</v>
      </c>
      <c r="C6375" t="s">
        <v>6451</v>
      </c>
      <c r="D6375">
        <v>644</v>
      </c>
    </row>
    <row r="6376" spans="1:4" x14ac:dyDescent="0.2">
      <c r="A6376" t="s">
        <v>6474</v>
      </c>
      <c r="B6376" t="s">
        <v>6450</v>
      </c>
      <c r="C6376" t="s">
        <v>6451</v>
      </c>
      <c r="D6376">
        <v>147036</v>
      </c>
    </row>
    <row r="6377" spans="1:4" x14ac:dyDescent="0.2">
      <c r="A6377" t="s">
        <v>6475</v>
      </c>
      <c r="B6377" t="s">
        <v>6450</v>
      </c>
      <c r="C6377" t="s">
        <v>6451</v>
      </c>
      <c r="D6377">
        <v>4316</v>
      </c>
    </row>
    <row r="6378" spans="1:4" x14ac:dyDescent="0.2">
      <c r="A6378" t="s">
        <v>6476</v>
      </c>
      <c r="B6378" t="s">
        <v>6450</v>
      </c>
      <c r="C6378" t="s">
        <v>6451</v>
      </c>
      <c r="D6378">
        <v>455</v>
      </c>
    </row>
    <row r="6379" spans="1:4" x14ac:dyDescent="0.2">
      <c r="A6379" t="s">
        <v>6477</v>
      </c>
      <c r="B6379" t="s">
        <v>6450</v>
      </c>
      <c r="C6379" t="s">
        <v>6451</v>
      </c>
      <c r="D6379">
        <v>6319</v>
      </c>
    </row>
    <row r="6380" spans="1:4" x14ac:dyDescent="0.2">
      <c r="A6380" t="s">
        <v>6478</v>
      </c>
      <c r="B6380" t="s">
        <v>6450</v>
      </c>
      <c r="C6380" t="s">
        <v>6451</v>
      </c>
      <c r="D6380">
        <v>34333</v>
      </c>
    </row>
    <row r="6381" spans="1:4" x14ac:dyDescent="0.2">
      <c r="A6381" t="s">
        <v>6479</v>
      </c>
      <c r="B6381" t="s">
        <v>6450</v>
      </c>
      <c r="C6381" t="s">
        <v>6451</v>
      </c>
      <c r="D6381">
        <v>56257</v>
      </c>
    </row>
    <row r="6382" spans="1:4" x14ac:dyDescent="0.2">
      <c r="A6382" t="s">
        <v>6480</v>
      </c>
      <c r="B6382" t="s">
        <v>6450</v>
      </c>
      <c r="C6382" t="s">
        <v>6451</v>
      </c>
      <c r="D6382">
        <v>6360</v>
      </c>
    </row>
    <row r="6383" spans="1:4" x14ac:dyDescent="0.2">
      <c r="A6383" t="s">
        <v>6481</v>
      </c>
      <c r="B6383" t="s">
        <v>6450</v>
      </c>
      <c r="C6383" t="s">
        <v>6451</v>
      </c>
      <c r="D6383">
        <v>1067</v>
      </c>
    </row>
    <row r="6384" spans="1:4" x14ac:dyDescent="0.2">
      <c r="A6384" t="s">
        <v>6482</v>
      </c>
      <c r="B6384" t="s">
        <v>6450</v>
      </c>
      <c r="C6384" t="s">
        <v>6451</v>
      </c>
      <c r="D6384">
        <v>13098</v>
      </c>
    </row>
    <row r="6385" spans="1:4" x14ac:dyDescent="0.2">
      <c r="A6385" t="s">
        <v>6483</v>
      </c>
      <c r="B6385" t="s">
        <v>6450</v>
      </c>
      <c r="C6385" t="s">
        <v>6451</v>
      </c>
      <c r="D6385">
        <v>768</v>
      </c>
    </row>
    <row r="6386" spans="1:4" x14ac:dyDescent="0.2">
      <c r="A6386" t="s">
        <v>6484</v>
      </c>
      <c r="B6386" t="s">
        <v>6450</v>
      </c>
      <c r="C6386" t="s">
        <v>6451</v>
      </c>
      <c r="D6386">
        <v>2914</v>
      </c>
    </row>
    <row r="6387" spans="1:4" x14ac:dyDescent="0.2">
      <c r="A6387" t="s">
        <v>6485</v>
      </c>
      <c r="B6387" t="s">
        <v>6450</v>
      </c>
      <c r="C6387" t="s">
        <v>6451</v>
      </c>
      <c r="D6387">
        <v>16999</v>
      </c>
    </row>
    <row r="6388" spans="1:4" x14ac:dyDescent="0.2">
      <c r="A6388" t="s">
        <v>6486</v>
      </c>
      <c r="B6388" t="s">
        <v>6450</v>
      </c>
      <c r="C6388" t="s">
        <v>6451</v>
      </c>
      <c r="D6388">
        <v>858</v>
      </c>
    </row>
    <row r="6389" spans="1:4" x14ac:dyDescent="0.2">
      <c r="A6389" t="s">
        <v>6487</v>
      </c>
      <c r="B6389" t="s">
        <v>6450</v>
      </c>
      <c r="C6389" t="s">
        <v>6451</v>
      </c>
      <c r="D6389">
        <v>4197</v>
      </c>
    </row>
    <row r="6390" spans="1:4" x14ac:dyDescent="0.2">
      <c r="A6390" t="s">
        <v>6488</v>
      </c>
      <c r="B6390" t="s">
        <v>6450</v>
      </c>
      <c r="C6390" t="s">
        <v>6451</v>
      </c>
      <c r="D6390">
        <v>2745</v>
      </c>
    </row>
    <row r="6391" spans="1:4" x14ac:dyDescent="0.2">
      <c r="A6391" t="s">
        <v>6489</v>
      </c>
      <c r="B6391" t="s">
        <v>6450</v>
      </c>
      <c r="C6391" t="s">
        <v>6451</v>
      </c>
      <c r="D6391">
        <v>2819</v>
      </c>
    </row>
    <row r="6392" spans="1:4" x14ac:dyDescent="0.2">
      <c r="A6392" t="s">
        <v>6490</v>
      </c>
      <c r="B6392" t="s">
        <v>6450</v>
      </c>
      <c r="C6392" t="s">
        <v>6451</v>
      </c>
      <c r="D6392">
        <v>2200</v>
      </c>
    </row>
    <row r="6393" spans="1:4" x14ac:dyDescent="0.2">
      <c r="A6393" t="s">
        <v>6491</v>
      </c>
      <c r="B6393" t="s">
        <v>6450</v>
      </c>
      <c r="C6393" t="s">
        <v>6451</v>
      </c>
      <c r="D6393">
        <v>1954</v>
      </c>
    </row>
    <row r="6394" spans="1:4" x14ac:dyDescent="0.2">
      <c r="A6394" t="s">
        <v>6492</v>
      </c>
      <c r="B6394" t="s">
        <v>6450</v>
      </c>
      <c r="C6394" t="s">
        <v>6451</v>
      </c>
      <c r="D6394">
        <v>3663</v>
      </c>
    </row>
    <row r="6395" spans="1:4" x14ac:dyDescent="0.2">
      <c r="A6395" t="s">
        <v>6493</v>
      </c>
      <c r="B6395" t="s">
        <v>6450</v>
      </c>
      <c r="C6395" t="s">
        <v>6451</v>
      </c>
      <c r="D6395">
        <v>1149</v>
      </c>
    </row>
    <row r="6396" spans="1:4" x14ac:dyDescent="0.2">
      <c r="A6396" t="s">
        <v>6494</v>
      </c>
      <c r="B6396" t="s">
        <v>6450</v>
      </c>
      <c r="C6396" t="s">
        <v>6451</v>
      </c>
      <c r="D6396">
        <v>27329</v>
      </c>
    </row>
    <row r="6397" spans="1:4" x14ac:dyDescent="0.2">
      <c r="A6397" t="s">
        <v>6495</v>
      </c>
      <c r="B6397" t="s">
        <v>6450</v>
      </c>
      <c r="C6397" t="s">
        <v>6451</v>
      </c>
      <c r="D6397">
        <v>14218</v>
      </c>
    </row>
    <row r="6398" spans="1:4" x14ac:dyDescent="0.2">
      <c r="A6398" t="s">
        <v>6496</v>
      </c>
      <c r="B6398" t="s">
        <v>6450</v>
      </c>
      <c r="C6398" t="s">
        <v>6451</v>
      </c>
      <c r="D6398">
        <v>1082</v>
      </c>
    </row>
    <row r="6399" spans="1:4" x14ac:dyDescent="0.2">
      <c r="A6399" t="s">
        <v>6497</v>
      </c>
      <c r="B6399" t="s">
        <v>6450</v>
      </c>
      <c r="C6399" t="s">
        <v>6451</v>
      </c>
      <c r="D6399">
        <v>15927</v>
      </c>
    </row>
    <row r="6400" spans="1:4" x14ac:dyDescent="0.2">
      <c r="A6400" t="s">
        <v>6498</v>
      </c>
      <c r="B6400" t="s">
        <v>6450</v>
      </c>
      <c r="C6400" t="s">
        <v>6451</v>
      </c>
      <c r="D6400">
        <v>5935</v>
      </c>
    </row>
    <row r="6401" spans="1:4" x14ac:dyDescent="0.2">
      <c r="A6401" t="s">
        <v>6499</v>
      </c>
      <c r="B6401" t="s">
        <v>6450</v>
      </c>
      <c r="C6401" t="s">
        <v>6451</v>
      </c>
      <c r="D6401">
        <v>54906</v>
      </c>
    </row>
    <row r="6402" spans="1:4" x14ac:dyDescent="0.2">
      <c r="A6402" t="s">
        <v>6500</v>
      </c>
      <c r="B6402" t="s">
        <v>6450</v>
      </c>
      <c r="C6402" t="s">
        <v>6451</v>
      </c>
      <c r="D6402">
        <v>2096</v>
      </c>
    </row>
    <row r="6403" spans="1:4" x14ac:dyDescent="0.2">
      <c r="A6403" t="s">
        <v>6501</v>
      </c>
      <c r="B6403" t="s">
        <v>6450</v>
      </c>
      <c r="C6403" t="s">
        <v>6451</v>
      </c>
      <c r="D6403">
        <v>4069</v>
      </c>
    </row>
    <row r="6404" spans="1:4" x14ac:dyDescent="0.2">
      <c r="A6404" t="s">
        <v>6502</v>
      </c>
      <c r="B6404" t="s">
        <v>6450</v>
      </c>
      <c r="C6404" t="s">
        <v>6451</v>
      </c>
      <c r="D6404">
        <v>5306</v>
      </c>
    </row>
    <row r="6405" spans="1:4" x14ac:dyDescent="0.2">
      <c r="A6405" t="s">
        <v>6503</v>
      </c>
      <c r="B6405" t="s">
        <v>6450</v>
      </c>
      <c r="C6405" t="s">
        <v>6451</v>
      </c>
      <c r="D6405">
        <v>5022</v>
      </c>
    </row>
    <row r="6406" spans="1:4" x14ac:dyDescent="0.2">
      <c r="A6406" t="s">
        <v>6504</v>
      </c>
      <c r="B6406" t="s">
        <v>6450</v>
      </c>
      <c r="C6406" t="s">
        <v>6451</v>
      </c>
      <c r="D6406">
        <v>17365</v>
      </c>
    </row>
    <row r="6407" spans="1:4" x14ac:dyDescent="0.2">
      <c r="A6407" t="s">
        <v>6505</v>
      </c>
      <c r="B6407" t="s">
        <v>6450</v>
      </c>
      <c r="C6407" t="s">
        <v>6451</v>
      </c>
      <c r="D6407">
        <v>7330</v>
      </c>
    </row>
    <row r="6408" spans="1:4" x14ac:dyDescent="0.2">
      <c r="A6408" t="s">
        <v>6506</v>
      </c>
      <c r="B6408" t="s">
        <v>6450</v>
      </c>
      <c r="C6408" t="s">
        <v>6451</v>
      </c>
      <c r="D6408">
        <v>7861</v>
      </c>
    </row>
    <row r="6409" spans="1:4" x14ac:dyDescent="0.2">
      <c r="A6409" t="s">
        <v>6507</v>
      </c>
      <c r="B6409" t="s">
        <v>6450</v>
      </c>
      <c r="C6409" t="s">
        <v>6451</v>
      </c>
      <c r="D6409">
        <v>13271</v>
      </c>
    </row>
    <row r="6410" spans="1:4" x14ac:dyDescent="0.2">
      <c r="A6410" t="s">
        <v>6508</v>
      </c>
      <c r="B6410" t="s">
        <v>6450</v>
      </c>
      <c r="C6410" t="s">
        <v>6451</v>
      </c>
      <c r="D6410">
        <v>481</v>
      </c>
    </row>
    <row r="6411" spans="1:4" x14ac:dyDescent="0.2">
      <c r="A6411" t="s">
        <v>6509</v>
      </c>
      <c r="B6411" t="s">
        <v>6450</v>
      </c>
      <c r="C6411" t="s">
        <v>6451</v>
      </c>
      <c r="D6411">
        <v>1781</v>
      </c>
    </row>
    <row r="6412" spans="1:4" x14ac:dyDescent="0.2">
      <c r="A6412" t="s">
        <v>6510</v>
      </c>
      <c r="B6412" t="s">
        <v>6450</v>
      </c>
      <c r="C6412" t="s">
        <v>6451</v>
      </c>
      <c r="D6412">
        <v>2654</v>
      </c>
    </row>
    <row r="6413" spans="1:4" x14ac:dyDescent="0.2">
      <c r="A6413" t="s">
        <v>6511</v>
      </c>
      <c r="B6413" t="s">
        <v>6450</v>
      </c>
      <c r="C6413" t="s">
        <v>6451</v>
      </c>
      <c r="D6413">
        <v>3326</v>
      </c>
    </row>
    <row r="6414" spans="1:4" x14ac:dyDescent="0.2">
      <c r="A6414" t="s">
        <v>6512</v>
      </c>
      <c r="B6414" t="s">
        <v>6450</v>
      </c>
      <c r="C6414" t="s">
        <v>6513</v>
      </c>
      <c r="D6414">
        <v>21038</v>
      </c>
    </row>
    <row r="6415" spans="1:4" x14ac:dyDescent="0.2">
      <c r="A6415" t="s">
        <v>6514</v>
      </c>
      <c r="B6415" t="s">
        <v>6450</v>
      </c>
      <c r="C6415" t="s">
        <v>6513</v>
      </c>
      <c r="D6415">
        <v>17101</v>
      </c>
    </row>
    <row r="6416" spans="1:4" x14ac:dyDescent="0.2">
      <c r="A6416" t="s">
        <v>6515</v>
      </c>
      <c r="B6416" t="s">
        <v>6450</v>
      </c>
      <c r="C6416" t="s">
        <v>6513</v>
      </c>
      <c r="D6416">
        <v>10924</v>
      </c>
    </row>
    <row r="6417" spans="1:4" x14ac:dyDescent="0.2">
      <c r="A6417" t="s">
        <v>6516</v>
      </c>
      <c r="B6417" t="s">
        <v>6450</v>
      </c>
      <c r="C6417" t="s">
        <v>6513</v>
      </c>
      <c r="D6417">
        <v>69529</v>
      </c>
    </row>
    <row r="6418" spans="1:4" x14ac:dyDescent="0.2">
      <c r="A6418" t="s">
        <v>6517</v>
      </c>
      <c r="B6418" t="s">
        <v>6450</v>
      </c>
      <c r="C6418" t="s">
        <v>6513</v>
      </c>
      <c r="D6418">
        <v>315933</v>
      </c>
    </row>
    <row r="6419" spans="1:4" x14ac:dyDescent="0.2">
      <c r="A6419" t="s">
        <v>6518</v>
      </c>
      <c r="B6419" t="s">
        <v>6450</v>
      </c>
      <c r="C6419" t="s">
        <v>6513</v>
      </c>
      <c r="D6419">
        <v>2162</v>
      </c>
    </row>
    <row r="6420" spans="1:4" x14ac:dyDescent="0.2">
      <c r="A6420" t="s">
        <v>6519</v>
      </c>
      <c r="B6420" t="s">
        <v>6450</v>
      </c>
      <c r="C6420" t="s">
        <v>6513</v>
      </c>
      <c r="D6420">
        <v>11799</v>
      </c>
    </row>
    <row r="6421" spans="1:4" x14ac:dyDescent="0.2">
      <c r="A6421" t="s">
        <v>6520</v>
      </c>
      <c r="B6421" t="s">
        <v>6450</v>
      </c>
      <c r="C6421" t="s">
        <v>6513</v>
      </c>
      <c r="D6421">
        <v>56258</v>
      </c>
    </row>
    <row r="6422" spans="1:4" x14ac:dyDescent="0.2">
      <c r="A6422" t="s">
        <v>6521</v>
      </c>
      <c r="B6422" t="s">
        <v>6450</v>
      </c>
      <c r="C6422" t="s">
        <v>6513</v>
      </c>
      <c r="D6422">
        <v>10878</v>
      </c>
    </row>
    <row r="6423" spans="1:4" x14ac:dyDescent="0.2">
      <c r="A6423" t="s">
        <v>6522</v>
      </c>
      <c r="B6423" t="s">
        <v>6450</v>
      </c>
      <c r="C6423" t="s">
        <v>6513</v>
      </c>
      <c r="D6423">
        <v>15396</v>
      </c>
    </row>
    <row r="6424" spans="1:4" x14ac:dyDescent="0.2">
      <c r="A6424" t="s">
        <v>6523</v>
      </c>
      <c r="B6424" t="s">
        <v>6450</v>
      </c>
      <c r="C6424" t="s">
        <v>6513</v>
      </c>
      <c r="D6424">
        <v>19246</v>
      </c>
    </row>
    <row r="6425" spans="1:4" x14ac:dyDescent="0.2">
      <c r="A6425" t="s">
        <v>6524</v>
      </c>
      <c r="B6425" t="s">
        <v>6450</v>
      </c>
      <c r="C6425" t="s">
        <v>6513</v>
      </c>
      <c r="D6425">
        <v>14270</v>
      </c>
    </row>
    <row r="6426" spans="1:4" x14ac:dyDescent="0.2">
      <c r="A6426" t="s">
        <v>6525</v>
      </c>
      <c r="B6426" t="s">
        <v>6450</v>
      </c>
      <c r="C6426" t="s">
        <v>6513</v>
      </c>
      <c r="D6426">
        <v>19340</v>
      </c>
    </row>
    <row r="6427" spans="1:4" x14ac:dyDescent="0.2">
      <c r="A6427" t="s">
        <v>6526</v>
      </c>
      <c r="B6427" t="s">
        <v>6450</v>
      </c>
      <c r="C6427" t="s">
        <v>6513</v>
      </c>
      <c r="D6427">
        <v>5491</v>
      </c>
    </row>
    <row r="6428" spans="1:4" x14ac:dyDescent="0.2">
      <c r="A6428" t="s">
        <v>6527</v>
      </c>
      <c r="B6428" t="s">
        <v>6450</v>
      </c>
      <c r="C6428" t="s">
        <v>6513</v>
      </c>
      <c r="D6428">
        <v>25683</v>
      </c>
    </row>
    <row r="6429" spans="1:4" x14ac:dyDescent="0.2">
      <c r="A6429" t="s">
        <v>6528</v>
      </c>
      <c r="B6429" t="s">
        <v>6450</v>
      </c>
      <c r="C6429" t="s">
        <v>6513</v>
      </c>
      <c r="D6429">
        <v>48072</v>
      </c>
    </row>
    <row r="6430" spans="1:4" x14ac:dyDescent="0.2">
      <c r="A6430" t="s">
        <v>6529</v>
      </c>
      <c r="B6430" t="s">
        <v>6450</v>
      </c>
      <c r="C6430" t="s">
        <v>6513</v>
      </c>
      <c r="D6430">
        <v>27889</v>
      </c>
    </row>
    <row r="6431" spans="1:4" x14ac:dyDescent="0.2">
      <c r="A6431" t="s">
        <v>6530</v>
      </c>
      <c r="B6431" t="s">
        <v>6450</v>
      </c>
      <c r="C6431" t="s">
        <v>6513</v>
      </c>
      <c r="D6431">
        <v>20433</v>
      </c>
    </row>
    <row r="6432" spans="1:4" x14ac:dyDescent="0.2">
      <c r="A6432" t="s">
        <v>6531</v>
      </c>
      <c r="B6432" t="s">
        <v>6450</v>
      </c>
      <c r="C6432" t="s">
        <v>6513</v>
      </c>
      <c r="D6432">
        <v>43614</v>
      </c>
    </row>
    <row r="6433" spans="1:4" x14ac:dyDescent="0.2">
      <c r="A6433" t="s">
        <v>6532</v>
      </c>
      <c r="B6433" t="s">
        <v>6450</v>
      </c>
      <c r="C6433" t="s">
        <v>6513</v>
      </c>
      <c r="D6433">
        <v>12940</v>
      </c>
    </row>
    <row r="6434" spans="1:4" x14ac:dyDescent="0.2">
      <c r="A6434" t="s">
        <v>6533</v>
      </c>
      <c r="B6434" t="s">
        <v>6450</v>
      </c>
      <c r="C6434" t="s">
        <v>6513</v>
      </c>
      <c r="D6434">
        <v>14161</v>
      </c>
    </row>
    <row r="6435" spans="1:4" x14ac:dyDescent="0.2">
      <c r="A6435" t="s">
        <v>6534</v>
      </c>
      <c r="B6435" t="s">
        <v>6450</v>
      </c>
      <c r="C6435" t="s">
        <v>6513</v>
      </c>
      <c r="D6435">
        <v>37532</v>
      </c>
    </row>
    <row r="6436" spans="1:4" x14ac:dyDescent="0.2">
      <c r="A6436" t="s">
        <v>6535</v>
      </c>
      <c r="B6436" t="s">
        <v>6450</v>
      </c>
      <c r="C6436" t="s">
        <v>6513</v>
      </c>
      <c r="D6436">
        <v>25567</v>
      </c>
    </row>
    <row r="6437" spans="1:4" x14ac:dyDescent="0.2">
      <c r="A6437" t="s">
        <v>6536</v>
      </c>
      <c r="B6437" t="s">
        <v>6450</v>
      </c>
      <c r="C6437" t="s">
        <v>6513</v>
      </c>
      <c r="D6437">
        <v>60433</v>
      </c>
    </row>
    <row r="6438" spans="1:4" x14ac:dyDescent="0.2">
      <c r="A6438" t="s">
        <v>6537</v>
      </c>
      <c r="B6438" t="s">
        <v>6450</v>
      </c>
      <c r="C6438" t="s">
        <v>6513</v>
      </c>
      <c r="D6438">
        <v>48529</v>
      </c>
    </row>
    <row r="6439" spans="1:4" x14ac:dyDescent="0.2">
      <c r="A6439" t="s">
        <v>6538</v>
      </c>
      <c r="B6439" t="s">
        <v>6450</v>
      </c>
      <c r="C6439" t="s">
        <v>6513</v>
      </c>
      <c r="D6439">
        <v>19285</v>
      </c>
    </row>
    <row r="6440" spans="1:4" x14ac:dyDescent="0.2">
      <c r="A6440" t="s">
        <v>6539</v>
      </c>
      <c r="B6440" t="s">
        <v>6450</v>
      </c>
      <c r="C6440" t="s">
        <v>6513</v>
      </c>
      <c r="D6440">
        <v>25710</v>
      </c>
    </row>
    <row r="6441" spans="1:4" x14ac:dyDescent="0.2">
      <c r="A6441" t="s">
        <v>6540</v>
      </c>
      <c r="B6441" t="s">
        <v>6450</v>
      </c>
      <c r="C6441" t="s">
        <v>6513</v>
      </c>
      <c r="D6441">
        <v>21555</v>
      </c>
    </row>
    <row r="6442" spans="1:4" x14ac:dyDescent="0.2">
      <c r="A6442" t="s">
        <v>6541</v>
      </c>
      <c r="B6442" t="s">
        <v>6450</v>
      </c>
      <c r="C6442" t="s">
        <v>6513</v>
      </c>
      <c r="D6442">
        <v>1418</v>
      </c>
    </row>
    <row r="6443" spans="1:4" x14ac:dyDescent="0.2">
      <c r="A6443" t="s">
        <v>6542</v>
      </c>
      <c r="B6443" t="s">
        <v>6450</v>
      </c>
      <c r="C6443" t="s">
        <v>6513</v>
      </c>
      <c r="D6443">
        <v>17567</v>
      </c>
    </row>
    <row r="6444" spans="1:4" x14ac:dyDescent="0.2">
      <c r="A6444" t="s">
        <v>6543</v>
      </c>
      <c r="B6444" t="s">
        <v>6450</v>
      </c>
      <c r="C6444" t="s">
        <v>6513</v>
      </c>
      <c r="D6444">
        <v>27083</v>
      </c>
    </row>
    <row r="6445" spans="1:4" x14ac:dyDescent="0.2">
      <c r="A6445" t="s">
        <v>6544</v>
      </c>
      <c r="B6445" t="s">
        <v>6450</v>
      </c>
      <c r="C6445" t="s">
        <v>6513</v>
      </c>
      <c r="D6445">
        <v>18418</v>
      </c>
    </row>
    <row r="6446" spans="1:4" x14ac:dyDescent="0.2">
      <c r="A6446" t="s">
        <v>6545</v>
      </c>
      <c r="B6446" t="s">
        <v>6450</v>
      </c>
      <c r="C6446" t="s">
        <v>6513</v>
      </c>
      <c r="D6446">
        <v>25662</v>
      </c>
    </row>
    <row r="6447" spans="1:4" x14ac:dyDescent="0.2">
      <c r="A6447" t="s">
        <v>6546</v>
      </c>
      <c r="B6447" t="s">
        <v>6450</v>
      </c>
      <c r="C6447" t="s">
        <v>6513</v>
      </c>
      <c r="D6447">
        <v>6715</v>
      </c>
    </row>
    <row r="6448" spans="1:4" x14ac:dyDescent="0.2">
      <c r="A6448" t="s">
        <v>6547</v>
      </c>
      <c r="B6448" t="s">
        <v>6450</v>
      </c>
      <c r="C6448" t="s">
        <v>6513</v>
      </c>
      <c r="D6448">
        <v>9713</v>
      </c>
    </row>
    <row r="6449" spans="1:4" x14ac:dyDescent="0.2">
      <c r="A6449" t="s">
        <v>6548</v>
      </c>
      <c r="B6449" t="s">
        <v>6450</v>
      </c>
      <c r="C6449" t="s">
        <v>6513</v>
      </c>
      <c r="D6449">
        <v>26770</v>
      </c>
    </row>
    <row r="6450" spans="1:4" x14ac:dyDescent="0.2">
      <c r="A6450" t="s">
        <v>6549</v>
      </c>
      <c r="B6450" t="s">
        <v>6450</v>
      </c>
      <c r="C6450" t="s">
        <v>6513</v>
      </c>
      <c r="D6450">
        <v>26986</v>
      </c>
    </row>
    <row r="6451" spans="1:4" x14ac:dyDescent="0.2">
      <c r="A6451" t="s">
        <v>6550</v>
      </c>
      <c r="B6451" t="s">
        <v>6450</v>
      </c>
      <c r="C6451" t="s">
        <v>6513</v>
      </c>
      <c r="D6451">
        <v>8551</v>
      </c>
    </row>
    <row r="6452" spans="1:4" x14ac:dyDescent="0.2">
      <c r="A6452" t="s">
        <v>6551</v>
      </c>
      <c r="B6452" t="s">
        <v>6450</v>
      </c>
      <c r="C6452" t="s">
        <v>6513</v>
      </c>
      <c r="D6452">
        <v>27007</v>
      </c>
    </row>
    <row r="6453" spans="1:4" x14ac:dyDescent="0.2">
      <c r="A6453" t="s">
        <v>6552</v>
      </c>
      <c r="B6453" t="s">
        <v>6450</v>
      </c>
      <c r="C6453" t="s">
        <v>6513</v>
      </c>
      <c r="D6453">
        <v>12748</v>
      </c>
    </row>
    <row r="6454" spans="1:4" x14ac:dyDescent="0.2">
      <c r="A6454" t="s">
        <v>6553</v>
      </c>
      <c r="B6454" t="s">
        <v>6450</v>
      </c>
      <c r="C6454" t="s">
        <v>6513</v>
      </c>
      <c r="D6454">
        <v>17897</v>
      </c>
    </row>
    <row r="6455" spans="1:4" x14ac:dyDescent="0.2">
      <c r="A6455" t="s">
        <v>6554</v>
      </c>
      <c r="B6455" t="s">
        <v>6450</v>
      </c>
      <c r="C6455" t="s">
        <v>6555</v>
      </c>
      <c r="D6455">
        <v>7024</v>
      </c>
    </row>
    <row r="6456" spans="1:4" x14ac:dyDescent="0.2">
      <c r="A6456" t="s">
        <v>6556</v>
      </c>
      <c r="B6456" t="s">
        <v>6450</v>
      </c>
      <c r="C6456" t="s">
        <v>6555</v>
      </c>
      <c r="D6456">
        <v>6832</v>
      </c>
    </row>
    <row r="6457" spans="1:4" x14ac:dyDescent="0.2">
      <c r="A6457" t="s">
        <v>6557</v>
      </c>
      <c r="B6457" t="s">
        <v>6450</v>
      </c>
      <c r="C6457" t="s">
        <v>6555</v>
      </c>
      <c r="D6457">
        <v>17125</v>
      </c>
    </row>
    <row r="6458" spans="1:4" x14ac:dyDescent="0.2">
      <c r="A6458" t="s">
        <v>6558</v>
      </c>
      <c r="B6458" t="s">
        <v>6450</v>
      </c>
      <c r="C6458" t="s">
        <v>6555</v>
      </c>
      <c r="D6458">
        <v>13568</v>
      </c>
    </row>
    <row r="6459" spans="1:4" x14ac:dyDescent="0.2">
      <c r="A6459" t="s">
        <v>6559</v>
      </c>
      <c r="B6459" t="s">
        <v>6450</v>
      </c>
      <c r="C6459" t="s">
        <v>6555</v>
      </c>
      <c r="D6459">
        <v>3540</v>
      </c>
    </row>
    <row r="6460" spans="1:4" x14ac:dyDescent="0.2">
      <c r="A6460" t="s">
        <v>6560</v>
      </c>
      <c r="B6460" t="s">
        <v>6450</v>
      </c>
      <c r="C6460" t="s">
        <v>6555</v>
      </c>
      <c r="D6460">
        <v>5353</v>
      </c>
    </row>
    <row r="6461" spans="1:4" x14ac:dyDescent="0.2">
      <c r="A6461" t="s">
        <v>6561</v>
      </c>
      <c r="B6461" t="s">
        <v>6450</v>
      </c>
      <c r="C6461" t="s">
        <v>6555</v>
      </c>
      <c r="D6461">
        <v>22582</v>
      </c>
    </row>
    <row r="6462" spans="1:4" x14ac:dyDescent="0.2">
      <c r="A6462" t="s">
        <v>6562</v>
      </c>
      <c r="B6462" t="s">
        <v>6450</v>
      </c>
      <c r="C6462" t="s">
        <v>6555</v>
      </c>
      <c r="D6462">
        <v>32503</v>
      </c>
    </row>
    <row r="6463" spans="1:4" x14ac:dyDescent="0.2">
      <c r="A6463" t="s">
        <v>6563</v>
      </c>
      <c r="B6463" t="s">
        <v>6450</v>
      </c>
      <c r="C6463" t="s">
        <v>6555</v>
      </c>
      <c r="D6463">
        <v>15296</v>
      </c>
    </row>
    <row r="6464" spans="1:4" x14ac:dyDescent="0.2">
      <c r="A6464" t="s">
        <v>6564</v>
      </c>
      <c r="B6464" t="s">
        <v>6450</v>
      </c>
      <c r="C6464" t="s">
        <v>6555</v>
      </c>
      <c r="D6464">
        <v>7802</v>
      </c>
    </row>
    <row r="6465" spans="1:4" x14ac:dyDescent="0.2">
      <c r="A6465" t="s">
        <v>6565</v>
      </c>
      <c r="B6465" t="s">
        <v>6450</v>
      </c>
      <c r="C6465" t="s">
        <v>6555</v>
      </c>
      <c r="D6465">
        <v>10238</v>
      </c>
    </row>
    <row r="6466" spans="1:4" x14ac:dyDescent="0.2">
      <c r="A6466" t="s">
        <v>6566</v>
      </c>
      <c r="B6466" t="s">
        <v>6450</v>
      </c>
      <c r="C6466" t="s">
        <v>6555</v>
      </c>
      <c r="D6466">
        <v>30921</v>
      </c>
    </row>
    <row r="6467" spans="1:4" x14ac:dyDescent="0.2">
      <c r="A6467" t="s">
        <v>6567</v>
      </c>
      <c r="B6467" t="s">
        <v>6450</v>
      </c>
      <c r="C6467" t="s">
        <v>6555</v>
      </c>
      <c r="D6467">
        <v>49009</v>
      </c>
    </row>
    <row r="6468" spans="1:4" x14ac:dyDescent="0.2">
      <c r="A6468" t="s">
        <v>6568</v>
      </c>
      <c r="B6468" t="s">
        <v>6450</v>
      </c>
      <c r="C6468" t="s">
        <v>6555</v>
      </c>
      <c r="D6468">
        <v>5411</v>
      </c>
    </row>
    <row r="6469" spans="1:4" x14ac:dyDescent="0.2">
      <c r="A6469" t="s">
        <v>6569</v>
      </c>
      <c r="B6469" t="s">
        <v>6450</v>
      </c>
      <c r="C6469" t="s">
        <v>6555</v>
      </c>
      <c r="D6469">
        <v>32381</v>
      </c>
    </row>
    <row r="6470" spans="1:4" x14ac:dyDescent="0.2">
      <c r="A6470" t="s">
        <v>6570</v>
      </c>
      <c r="B6470" t="s">
        <v>6450</v>
      </c>
      <c r="C6470" t="s">
        <v>6555</v>
      </c>
      <c r="D6470">
        <v>5522</v>
      </c>
    </row>
    <row r="6471" spans="1:4" x14ac:dyDescent="0.2">
      <c r="A6471" t="s">
        <v>6571</v>
      </c>
      <c r="B6471" t="s">
        <v>6450</v>
      </c>
      <c r="C6471" t="s">
        <v>6555</v>
      </c>
      <c r="D6471">
        <v>4088</v>
      </c>
    </row>
    <row r="6472" spans="1:4" x14ac:dyDescent="0.2">
      <c r="A6472" t="s">
        <v>6572</v>
      </c>
      <c r="B6472" t="s">
        <v>6450</v>
      </c>
      <c r="C6472" t="s">
        <v>6555</v>
      </c>
      <c r="D6472">
        <v>2395</v>
      </c>
    </row>
    <row r="6473" spans="1:4" x14ac:dyDescent="0.2">
      <c r="A6473" t="s">
        <v>6573</v>
      </c>
      <c r="B6473" t="s">
        <v>6450</v>
      </c>
      <c r="C6473" t="s">
        <v>6555</v>
      </c>
      <c r="D6473">
        <v>16241</v>
      </c>
    </row>
    <row r="6474" spans="1:4" x14ac:dyDescent="0.2">
      <c r="A6474" t="s">
        <v>6574</v>
      </c>
      <c r="B6474" t="s">
        <v>6450</v>
      </c>
      <c r="C6474" t="s">
        <v>6555</v>
      </c>
      <c r="D6474">
        <v>7854</v>
      </c>
    </row>
    <row r="6475" spans="1:4" x14ac:dyDescent="0.2">
      <c r="A6475" t="s">
        <v>6575</v>
      </c>
      <c r="B6475" t="s">
        <v>6450</v>
      </c>
      <c r="C6475" t="s">
        <v>6555</v>
      </c>
      <c r="D6475">
        <v>16052</v>
      </c>
    </row>
    <row r="6476" spans="1:4" x14ac:dyDescent="0.2">
      <c r="A6476" t="s">
        <v>6576</v>
      </c>
      <c r="B6476" t="s">
        <v>6450</v>
      </c>
      <c r="C6476" t="s">
        <v>6555</v>
      </c>
      <c r="D6476">
        <v>11062</v>
      </c>
    </row>
    <row r="6477" spans="1:4" x14ac:dyDescent="0.2">
      <c r="A6477" t="s">
        <v>6577</v>
      </c>
      <c r="B6477" t="s">
        <v>6450</v>
      </c>
      <c r="C6477" t="s">
        <v>6555</v>
      </c>
      <c r="D6477">
        <v>1823</v>
      </c>
    </row>
    <row r="6478" spans="1:4" x14ac:dyDescent="0.2">
      <c r="A6478" t="s">
        <v>6578</v>
      </c>
      <c r="B6478" t="s">
        <v>6450</v>
      </c>
      <c r="C6478" t="s">
        <v>6555</v>
      </c>
      <c r="D6478">
        <v>15676</v>
      </c>
    </row>
    <row r="6479" spans="1:4" x14ac:dyDescent="0.2">
      <c r="A6479" t="s">
        <v>6579</v>
      </c>
      <c r="B6479" t="s">
        <v>6450</v>
      </c>
      <c r="C6479" t="s">
        <v>6555</v>
      </c>
      <c r="D6479">
        <v>9269</v>
      </c>
    </row>
    <row r="6480" spans="1:4" x14ac:dyDescent="0.2">
      <c r="A6480" t="s">
        <v>6580</v>
      </c>
      <c r="B6480" t="s">
        <v>6450</v>
      </c>
      <c r="C6480" t="s">
        <v>6555</v>
      </c>
      <c r="D6480">
        <v>16501</v>
      </c>
    </row>
    <row r="6481" spans="1:4" x14ac:dyDescent="0.2">
      <c r="A6481" t="s">
        <v>6581</v>
      </c>
      <c r="B6481" t="s">
        <v>6450</v>
      </c>
      <c r="C6481" t="s">
        <v>6555</v>
      </c>
      <c r="D6481">
        <v>200154</v>
      </c>
    </row>
    <row r="6482" spans="1:4" x14ac:dyDescent="0.2">
      <c r="A6482" t="s">
        <v>6582</v>
      </c>
      <c r="B6482" t="s">
        <v>6450</v>
      </c>
      <c r="C6482" t="s">
        <v>6555</v>
      </c>
      <c r="D6482">
        <v>4233</v>
      </c>
    </row>
    <row r="6483" spans="1:4" x14ac:dyDescent="0.2">
      <c r="A6483" t="s">
        <v>6583</v>
      </c>
      <c r="B6483" t="s">
        <v>6450</v>
      </c>
      <c r="C6483" t="s">
        <v>6555</v>
      </c>
      <c r="D6483">
        <v>14194</v>
      </c>
    </row>
    <row r="6484" spans="1:4" x14ac:dyDescent="0.2">
      <c r="A6484" t="s">
        <v>6584</v>
      </c>
      <c r="B6484" t="s">
        <v>6450</v>
      </c>
      <c r="C6484" t="s">
        <v>6585</v>
      </c>
      <c r="D6484">
        <v>88812</v>
      </c>
    </row>
    <row r="6485" spans="1:4" x14ac:dyDescent="0.2">
      <c r="A6485" t="s">
        <v>6586</v>
      </c>
      <c r="B6485" t="s">
        <v>6450</v>
      </c>
      <c r="C6485" t="s">
        <v>6585</v>
      </c>
      <c r="D6485">
        <v>15896</v>
      </c>
    </row>
    <row r="6486" spans="1:4" x14ac:dyDescent="0.2">
      <c r="A6486" t="s">
        <v>6587</v>
      </c>
      <c r="B6486" t="s">
        <v>6450</v>
      </c>
      <c r="C6486" t="s">
        <v>6585</v>
      </c>
      <c r="D6486">
        <v>20209</v>
      </c>
    </row>
    <row r="6487" spans="1:4" x14ac:dyDescent="0.2">
      <c r="A6487" t="s">
        <v>6588</v>
      </c>
      <c r="B6487" t="s">
        <v>6450</v>
      </c>
      <c r="C6487" t="s">
        <v>6585</v>
      </c>
      <c r="D6487">
        <v>6799</v>
      </c>
    </row>
    <row r="6488" spans="1:4" x14ac:dyDescent="0.2">
      <c r="A6488" t="s">
        <v>6589</v>
      </c>
      <c r="B6488" t="s">
        <v>6450</v>
      </c>
      <c r="C6488" t="s">
        <v>6585</v>
      </c>
      <c r="D6488">
        <v>11745</v>
      </c>
    </row>
    <row r="6489" spans="1:4" x14ac:dyDescent="0.2">
      <c r="A6489" t="s">
        <v>6590</v>
      </c>
      <c r="B6489" t="s">
        <v>6450</v>
      </c>
      <c r="C6489" t="s">
        <v>6585</v>
      </c>
      <c r="D6489">
        <v>8772</v>
      </c>
    </row>
    <row r="6490" spans="1:4" x14ac:dyDescent="0.2">
      <c r="A6490" t="s">
        <v>6591</v>
      </c>
      <c r="B6490" t="s">
        <v>6450</v>
      </c>
      <c r="C6490" t="s">
        <v>6585</v>
      </c>
      <c r="D6490">
        <v>39482</v>
      </c>
    </row>
    <row r="6491" spans="1:4" x14ac:dyDescent="0.2">
      <c r="A6491" t="s">
        <v>6592</v>
      </c>
      <c r="B6491" t="s">
        <v>6450</v>
      </c>
      <c r="C6491" t="s">
        <v>6585</v>
      </c>
      <c r="D6491">
        <v>36955</v>
      </c>
    </row>
    <row r="6492" spans="1:4" x14ac:dyDescent="0.2">
      <c r="A6492" t="s">
        <v>6593</v>
      </c>
      <c r="B6492" t="s">
        <v>6450</v>
      </c>
      <c r="C6492" t="s">
        <v>6585</v>
      </c>
      <c r="D6492">
        <v>15045</v>
      </c>
    </row>
    <row r="6493" spans="1:4" x14ac:dyDescent="0.2">
      <c r="A6493" t="s">
        <v>6594</v>
      </c>
      <c r="B6493" t="s">
        <v>6450</v>
      </c>
      <c r="C6493" t="s">
        <v>6585</v>
      </c>
      <c r="D6493">
        <v>27753</v>
      </c>
    </row>
    <row r="6494" spans="1:4" x14ac:dyDescent="0.2">
      <c r="A6494" t="s">
        <v>6595</v>
      </c>
      <c r="B6494" t="s">
        <v>6450</v>
      </c>
      <c r="C6494" t="s">
        <v>6585</v>
      </c>
      <c r="D6494">
        <v>15228</v>
      </c>
    </row>
    <row r="6495" spans="1:4" x14ac:dyDescent="0.2">
      <c r="A6495" t="s">
        <v>6596</v>
      </c>
      <c r="B6495" t="s">
        <v>6450</v>
      </c>
      <c r="C6495" t="s">
        <v>6585</v>
      </c>
      <c r="D6495">
        <v>31860</v>
      </c>
    </row>
    <row r="6496" spans="1:4" x14ac:dyDescent="0.2">
      <c r="A6496" t="s">
        <v>6597</v>
      </c>
      <c r="B6496" t="s">
        <v>6450</v>
      </c>
      <c r="C6496" t="s">
        <v>6585</v>
      </c>
      <c r="D6496">
        <v>6869</v>
      </c>
    </row>
    <row r="6497" spans="1:4" x14ac:dyDescent="0.2">
      <c r="A6497" t="s">
        <v>6598</v>
      </c>
      <c r="B6497" t="s">
        <v>6450</v>
      </c>
      <c r="C6497" t="s">
        <v>6585</v>
      </c>
      <c r="D6497">
        <v>6371</v>
      </c>
    </row>
    <row r="6498" spans="1:4" x14ac:dyDescent="0.2">
      <c r="A6498" t="s">
        <v>6599</v>
      </c>
      <c r="B6498" t="s">
        <v>6450</v>
      </c>
      <c r="C6498" t="s">
        <v>6585</v>
      </c>
      <c r="D6498">
        <v>10289</v>
      </c>
    </row>
    <row r="6499" spans="1:4" x14ac:dyDescent="0.2">
      <c r="A6499" t="s">
        <v>6600</v>
      </c>
      <c r="B6499" t="s">
        <v>6450</v>
      </c>
      <c r="C6499" t="s">
        <v>6585</v>
      </c>
      <c r="D6499">
        <v>13974</v>
      </c>
    </row>
    <row r="6500" spans="1:4" x14ac:dyDescent="0.2">
      <c r="A6500" t="s">
        <v>6601</v>
      </c>
      <c r="B6500" t="s">
        <v>6450</v>
      </c>
      <c r="C6500" t="s">
        <v>6585</v>
      </c>
      <c r="D6500">
        <v>19620</v>
      </c>
    </row>
    <row r="6501" spans="1:4" x14ac:dyDescent="0.2">
      <c r="A6501" t="s">
        <v>6602</v>
      </c>
      <c r="B6501" t="s">
        <v>6450</v>
      </c>
      <c r="C6501" t="s">
        <v>6585</v>
      </c>
      <c r="D6501">
        <v>5461</v>
      </c>
    </row>
    <row r="6502" spans="1:4" x14ac:dyDescent="0.2">
      <c r="A6502" t="s">
        <v>6603</v>
      </c>
      <c r="B6502" t="s">
        <v>6450</v>
      </c>
      <c r="C6502" t="s">
        <v>6585</v>
      </c>
      <c r="D6502">
        <v>10703</v>
      </c>
    </row>
    <row r="6503" spans="1:4" x14ac:dyDescent="0.2">
      <c r="A6503" t="s">
        <v>6604</v>
      </c>
      <c r="B6503" t="s">
        <v>6450</v>
      </c>
      <c r="C6503" t="s">
        <v>6585</v>
      </c>
      <c r="D6503">
        <v>8958</v>
      </c>
    </row>
    <row r="6504" spans="1:4" x14ac:dyDescent="0.2">
      <c r="A6504" t="s">
        <v>6605</v>
      </c>
      <c r="B6504" t="s">
        <v>6450</v>
      </c>
      <c r="C6504" t="s">
        <v>6606</v>
      </c>
      <c r="D6504">
        <v>6480</v>
      </c>
    </row>
    <row r="6505" spans="1:4" x14ac:dyDescent="0.2">
      <c r="A6505" t="s">
        <v>6607</v>
      </c>
      <c r="B6505" t="s">
        <v>6450</v>
      </c>
      <c r="C6505" t="s">
        <v>6606</v>
      </c>
      <c r="D6505">
        <v>5611</v>
      </c>
    </row>
    <row r="6506" spans="1:4" x14ac:dyDescent="0.2">
      <c r="A6506" t="s">
        <v>6608</v>
      </c>
      <c r="B6506" t="s">
        <v>6450</v>
      </c>
      <c r="C6506" t="s">
        <v>6606</v>
      </c>
      <c r="D6506">
        <v>6657</v>
      </c>
    </row>
    <row r="6507" spans="1:4" x14ac:dyDescent="0.2">
      <c r="A6507" t="s">
        <v>6609</v>
      </c>
      <c r="B6507" t="s">
        <v>6450</v>
      </c>
      <c r="C6507" t="s">
        <v>6606</v>
      </c>
      <c r="D6507">
        <v>4962</v>
      </c>
    </row>
    <row r="6508" spans="1:4" x14ac:dyDescent="0.2">
      <c r="A6508" t="s">
        <v>6610</v>
      </c>
      <c r="B6508" t="s">
        <v>6450</v>
      </c>
      <c r="C6508" t="s">
        <v>6606</v>
      </c>
      <c r="D6508">
        <v>9755</v>
      </c>
    </row>
    <row r="6509" spans="1:4" x14ac:dyDescent="0.2">
      <c r="A6509" t="s">
        <v>6611</v>
      </c>
      <c r="B6509" t="s">
        <v>6450</v>
      </c>
      <c r="C6509" t="s">
        <v>6606</v>
      </c>
      <c r="D6509">
        <v>3953</v>
      </c>
    </row>
    <row r="6510" spans="1:4" x14ac:dyDescent="0.2">
      <c r="A6510" t="s">
        <v>6612</v>
      </c>
      <c r="B6510" t="s">
        <v>6450</v>
      </c>
      <c r="C6510" t="s">
        <v>6606</v>
      </c>
      <c r="D6510">
        <v>1879</v>
      </c>
    </row>
    <row r="6511" spans="1:4" x14ac:dyDescent="0.2">
      <c r="A6511" t="s">
        <v>6613</v>
      </c>
      <c r="B6511" t="s">
        <v>6450</v>
      </c>
      <c r="C6511" t="s">
        <v>6606</v>
      </c>
      <c r="D6511">
        <v>2851</v>
      </c>
    </row>
    <row r="6512" spans="1:4" x14ac:dyDescent="0.2">
      <c r="A6512" t="s">
        <v>6614</v>
      </c>
      <c r="B6512" t="s">
        <v>6450</v>
      </c>
      <c r="C6512" t="s">
        <v>6606</v>
      </c>
      <c r="D6512">
        <v>7264</v>
      </c>
    </row>
    <row r="6513" spans="1:4" x14ac:dyDescent="0.2">
      <c r="A6513" t="s">
        <v>6615</v>
      </c>
      <c r="B6513" t="s">
        <v>6450</v>
      </c>
      <c r="C6513" t="s">
        <v>6606</v>
      </c>
      <c r="D6513">
        <v>10760</v>
      </c>
    </row>
    <row r="6514" spans="1:4" x14ac:dyDescent="0.2">
      <c r="A6514" t="s">
        <v>6616</v>
      </c>
      <c r="B6514" t="s">
        <v>6450</v>
      </c>
      <c r="C6514" t="s">
        <v>6606</v>
      </c>
      <c r="D6514">
        <v>1754</v>
      </c>
    </row>
    <row r="6515" spans="1:4" x14ac:dyDescent="0.2">
      <c r="A6515" t="s">
        <v>6617</v>
      </c>
      <c r="B6515" t="s">
        <v>6450</v>
      </c>
      <c r="C6515" t="s">
        <v>6606</v>
      </c>
      <c r="D6515">
        <v>2582</v>
      </c>
    </row>
    <row r="6516" spans="1:4" x14ac:dyDescent="0.2">
      <c r="A6516" t="s">
        <v>6618</v>
      </c>
      <c r="B6516" t="s">
        <v>6450</v>
      </c>
      <c r="C6516" t="s">
        <v>6606</v>
      </c>
      <c r="D6516">
        <v>12096</v>
      </c>
    </row>
    <row r="6517" spans="1:4" x14ac:dyDescent="0.2">
      <c r="A6517" t="s">
        <v>6619</v>
      </c>
      <c r="B6517" t="s">
        <v>6450</v>
      </c>
      <c r="C6517" t="s">
        <v>6606</v>
      </c>
      <c r="D6517">
        <v>3685</v>
      </c>
    </row>
    <row r="6518" spans="1:4" x14ac:dyDescent="0.2">
      <c r="A6518" t="s">
        <v>6620</v>
      </c>
      <c r="B6518" t="s">
        <v>6450</v>
      </c>
      <c r="C6518" t="s">
        <v>6606</v>
      </c>
      <c r="D6518">
        <v>20489</v>
      </c>
    </row>
    <row r="6519" spans="1:4" x14ac:dyDescent="0.2">
      <c r="A6519" t="s">
        <v>6621</v>
      </c>
      <c r="B6519" t="s">
        <v>6450</v>
      </c>
      <c r="C6519" t="s">
        <v>6606</v>
      </c>
      <c r="D6519">
        <v>2975</v>
      </c>
    </row>
    <row r="6520" spans="1:4" x14ac:dyDescent="0.2">
      <c r="A6520" t="s">
        <v>6622</v>
      </c>
      <c r="B6520" t="s">
        <v>6450</v>
      </c>
      <c r="C6520" t="s">
        <v>6606</v>
      </c>
      <c r="D6520">
        <v>4070</v>
      </c>
    </row>
    <row r="6521" spans="1:4" x14ac:dyDescent="0.2">
      <c r="A6521" t="s">
        <v>6623</v>
      </c>
      <c r="B6521" t="s">
        <v>6450</v>
      </c>
      <c r="C6521" t="s">
        <v>6606</v>
      </c>
      <c r="D6521">
        <v>5334</v>
      </c>
    </row>
    <row r="6522" spans="1:4" x14ac:dyDescent="0.2">
      <c r="A6522" t="s">
        <v>6624</v>
      </c>
      <c r="B6522" t="s">
        <v>6450</v>
      </c>
      <c r="C6522" t="s">
        <v>6606</v>
      </c>
      <c r="D6522">
        <v>11913</v>
      </c>
    </row>
    <row r="6523" spans="1:4" x14ac:dyDescent="0.2">
      <c r="A6523" t="s">
        <v>6625</v>
      </c>
      <c r="B6523" t="s">
        <v>6450</v>
      </c>
      <c r="C6523" t="s">
        <v>6606</v>
      </c>
      <c r="D6523">
        <v>6352</v>
      </c>
    </row>
    <row r="6524" spans="1:4" x14ac:dyDescent="0.2">
      <c r="A6524" t="s">
        <v>6626</v>
      </c>
      <c r="B6524" t="s">
        <v>6450</v>
      </c>
      <c r="C6524" t="s">
        <v>6606</v>
      </c>
      <c r="D6524">
        <v>23870</v>
      </c>
    </row>
    <row r="6525" spans="1:4" x14ac:dyDescent="0.2">
      <c r="A6525" t="s">
        <v>6627</v>
      </c>
      <c r="B6525" t="s">
        <v>6450</v>
      </c>
      <c r="C6525" t="s">
        <v>6606</v>
      </c>
      <c r="D6525">
        <v>5771</v>
      </c>
    </row>
    <row r="6526" spans="1:4" x14ac:dyDescent="0.2">
      <c r="A6526" t="s">
        <v>6628</v>
      </c>
      <c r="B6526" t="s">
        <v>6450</v>
      </c>
      <c r="C6526" t="s">
        <v>6606</v>
      </c>
      <c r="D6526">
        <v>5632</v>
      </c>
    </row>
    <row r="6527" spans="1:4" x14ac:dyDescent="0.2">
      <c r="A6527" t="s">
        <v>6629</v>
      </c>
      <c r="B6527" t="s">
        <v>6450</v>
      </c>
      <c r="C6527" t="s">
        <v>6606</v>
      </c>
      <c r="D6527">
        <v>4251</v>
      </c>
    </row>
    <row r="6528" spans="1:4" x14ac:dyDescent="0.2">
      <c r="A6528" t="s">
        <v>6630</v>
      </c>
      <c r="B6528" t="s">
        <v>6450</v>
      </c>
      <c r="C6528" t="s">
        <v>6606</v>
      </c>
      <c r="D6528">
        <v>9182</v>
      </c>
    </row>
    <row r="6529" spans="1:4" x14ac:dyDescent="0.2">
      <c r="A6529" t="s">
        <v>6631</v>
      </c>
      <c r="B6529" t="s">
        <v>6450</v>
      </c>
      <c r="C6529" t="s">
        <v>6606</v>
      </c>
      <c r="D6529">
        <v>3073</v>
      </c>
    </row>
    <row r="6530" spans="1:4" x14ac:dyDescent="0.2">
      <c r="A6530" t="s">
        <v>6632</v>
      </c>
      <c r="B6530" t="s">
        <v>6450</v>
      </c>
      <c r="C6530" t="s">
        <v>6606</v>
      </c>
      <c r="D6530">
        <v>5402</v>
      </c>
    </row>
    <row r="6531" spans="1:4" x14ac:dyDescent="0.2">
      <c r="A6531" t="s">
        <v>6633</v>
      </c>
      <c r="B6531" t="s">
        <v>6450</v>
      </c>
      <c r="C6531" t="s">
        <v>6606</v>
      </c>
      <c r="D6531">
        <v>27214</v>
      </c>
    </row>
    <row r="6532" spans="1:4" x14ac:dyDescent="0.2">
      <c r="A6532" t="s">
        <v>6634</v>
      </c>
      <c r="B6532" t="s">
        <v>6450</v>
      </c>
      <c r="C6532" t="s">
        <v>6606</v>
      </c>
      <c r="D6532">
        <v>15754</v>
      </c>
    </row>
    <row r="6533" spans="1:4" x14ac:dyDescent="0.2">
      <c r="A6533" t="s">
        <v>6635</v>
      </c>
      <c r="B6533" t="s">
        <v>6450</v>
      </c>
      <c r="C6533" t="s">
        <v>6606</v>
      </c>
      <c r="D6533">
        <v>20398</v>
      </c>
    </row>
    <row r="6534" spans="1:4" x14ac:dyDescent="0.2">
      <c r="A6534" t="s">
        <v>6636</v>
      </c>
      <c r="B6534" t="s">
        <v>6450</v>
      </c>
      <c r="C6534" t="s">
        <v>6606</v>
      </c>
      <c r="D6534">
        <v>1249</v>
      </c>
    </row>
    <row r="6535" spans="1:4" x14ac:dyDescent="0.2">
      <c r="A6535" t="s">
        <v>6637</v>
      </c>
      <c r="B6535" t="s">
        <v>6450</v>
      </c>
      <c r="C6535" t="s">
        <v>6606</v>
      </c>
      <c r="D6535">
        <v>1928</v>
      </c>
    </row>
    <row r="6536" spans="1:4" x14ac:dyDescent="0.2">
      <c r="A6536" t="s">
        <v>6638</v>
      </c>
      <c r="B6536" t="s">
        <v>6450</v>
      </c>
      <c r="C6536" t="s">
        <v>6606</v>
      </c>
      <c r="D6536">
        <v>5900</v>
      </c>
    </row>
    <row r="6537" spans="1:4" x14ac:dyDescent="0.2">
      <c r="A6537" t="s">
        <v>6639</v>
      </c>
      <c r="B6537" t="s">
        <v>6450</v>
      </c>
      <c r="C6537" t="s">
        <v>6606</v>
      </c>
      <c r="D6537">
        <v>89916</v>
      </c>
    </row>
    <row r="6538" spans="1:4" x14ac:dyDescent="0.2">
      <c r="A6538" t="s">
        <v>6640</v>
      </c>
      <c r="B6538" t="s">
        <v>6450</v>
      </c>
      <c r="C6538" t="s">
        <v>6606</v>
      </c>
      <c r="D6538">
        <v>8624</v>
      </c>
    </row>
    <row r="6539" spans="1:4" x14ac:dyDescent="0.2">
      <c r="A6539" t="s">
        <v>6641</v>
      </c>
      <c r="B6539" t="s">
        <v>6450</v>
      </c>
      <c r="C6539" t="s">
        <v>6606</v>
      </c>
      <c r="D6539">
        <v>14069</v>
      </c>
    </row>
    <row r="6540" spans="1:4" x14ac:dyDescent="0.2">
      <c r="A6540" t="s">
        <v>6642</v>
      </c>
      <c r="B6540" t="s">
        <v>6450</v>
      </c>
      <c r="C6540" t="s">
        <v>6606</v>
      </c>
      <c r="D6540">
        <v>11549</v>
      </c>
    </row>
    <row r="6541" spans="1:4" x14ac:dyDescent="0.2">
      <c r="A6541" t="s">
        <v>6643</v>
      </c>
      <c r="B6541" t="s">
        <v>6450</v>
      </c>
      <c r="C6541" t="s">
        <v>6606</v>
      </c>
      <c r="D6541">
        <v>14819</v>
      </c>
    </row>
    <row r="6542" spans="1:4" x14ac:dyDescent="0.2">
      <c r="A6542" t="s">
        <v>6644</v>
      </c>
      <c r="B6542" t="s">
        <v>6450</v>
      </c>
      <c r="C6542" t="s">
        <v>6606</v>
      </c>
      <c r="D6542">
        <v>9320</v>
      </c>
    </row>
    <row r="6543" spans="1:4" x14ac:dyDescent="0.2">
      <c r="A6543" t="s">
        <v>6645</v>
      </c>
      <c r="B6543" t="s">
        <v>6450</v>
      </c>
      <c r="C6543" t="s">
        <v>6606</v>
      </c>
      <c r="D6543">
        <v>1730</v>
      </c>
    </row>
    <row r="6544" spans="1:4" x14ac:dyDescent="0.2">
      <c r="A6544" t="s">
        <v>6646</v>
      </c>
      <c r="B6544" t="s">
        <v>6450</v>
      </c>
      <c r="C6544" t="s">
        <v>6606</v>
      </c>
      <c r="D6544">
        <v>11704</v>
      </c>
    </row>
    <row r="6545" spans="1:4" x14ac:dyDescent="0.2">
      <c r="A6545" t="s">
        <v>6647</v>
      </c>
      <c r="B6545" t="s">
        <v>6450</v>
      </c>
      <c r="C6545" t="s">
        <v>6606</v>
      </c>
      <c r="D6545">
        <v>9646</v>
      </c>
    </row>
    <row r="6546" spans="1:4" x14ac:dyDescent="0.2">
      <c r="A6546" t="s">
        <v>6648</v>
      </c>
      <c r="B6546" t="s">
        <v>6450</v>
      </c>
      <c r="C6546" t="s">
        <v>6606</v>
      </c>
      <c r="D6546">
        <v>7307</v>
      </c>
    </row>
    <row r="6547" spans="1:4" x14ac:dyDescent="0.2">
      <c r="A6547" t="s">
        <v>6649</v>
      </c>
      <c r="B6547" t="s">
        <v>6450</v>
      </c>
      <c r="C6547" t="s">
        <v>6606</v>
      </c>
      <c r="D6547">
        <v>2209</v>
      </c>
    </row>
    <row r="6548" spans="1:4" x14ac:dyDescent="0.2">
      <c r="A6548" t="s">
        <v>6650</v>
      </c>
      <c r="B6548" t="s">
        <v>6450</v>
      </c>
      <c r="C6548" t="s">
        <v>6606</v>
      </c>
      <c r="D6548">
        <v>3684</v>
      </c>
    </row>
    <row r="6549" spans="1:4" x14ac:dyDescent="0.2">
      <c r="A6549" t="s">
        <v>6651</v>
      </c>
      <c r="B6549" t="s">
        <v>6450</v>
      </c>
      <c r="C6549" t="s">
        <v>6606</v>
      </c>
      <c r="D6549">
        <v>3729</v>
      </c>
    </row>
    <row r="6550" spans="1:4" x14ac:dyDescent="0.2">
      <c r="A6550" t="s">
        <v>6652</v>
      </c>
      <c r="B6550" t="s">
        <v>6450</v>
      </c>
      <c r="C6550" t="s">
        <v>6606</v>
      </c>
      <c r="D6550">
        <v>13881</v>
      </c>
    </row>
    <row r="6551" spans="1:4" x14ac:dyDescent="0.2">
      <c r="A6551" t="s">
        <v>6653</v>
      </c>
      <c r="B6551" t="s">
        <v>6450</v>
      </c>
      <c r="C6551" t="s">
        <v>6606</v>
      </c>
      <c r="D6551">
        <v>2677</v>
      </c>
    </row>
    <row r="6552" spans="1:4" x14ac:dyDescent="0.2">
      <c r="A6552" t="s">
        <v>6654</v>
      </c>
      <c r="B6552" t="s">
        <v>6450</v>
      </c>
      <c r="C6552" t="s">
        <v>6606</v>
      </c>
      <c r="D6552">
        <v>3416</v>
      </c>
    </row>
    <row r="6553" spans="1:4" x14ac:dyDescent="0.2">
      <c r="A6553" t="s">
        <v>6655</v>
      </c>
      <c r="B6553" t="s">
        <v>6450</v>
      </c>
      <c r="C6553" t="s">
        <v>6606</v>
      </c>
      <c r="D6553">
        <v>5091</v>
      </c>
    </row>
    <row r="6554" spans="1:4" x14ac:dyDescent="0.2">
      <c r="A6554" t="s">
        <v>6656</v>
      </c>
      <c r="B6554" t="s">
        <v>6450</v>
      </c>
      <c r="C6554" t="s">
        <v>6606</v>
      </c>
      <c r="D6554">
        <v>31688</v>
      </c>
    </row>
    <row r="6555" spans="1:4" x14ac:dyDescent="0.2">
      <c r="A6555" t="s">
        <v>6657</v>
      </c>
      <c r="B6555" t="s">
        <v>6450</v>
      </c>
      <c r="C6555" t="s">
        <v>6606</v>
      </c>
      <c r="D6555">
        <v>5514</v>
      </c>
    </row>
    <row r="6556" spans="1:4" x14ac:dyDescent="0.2">
      <c r="A6556" t="s">
        <v>6658</v>
      </c>
      <c r="B6556" t="s">
        <v>6450</v>
      </c>
      <c r="C6556" t="s">
        <v>6606</v>
      </c>
      <c r="D6556">
        <v>2456</v>
      </c>
    </row>
    <row r="6557" spans="1:4" x14ac:dyDescent="0.2">
      <c r="A6557" t="s">
        <v>6659</v>
      </c>
      <c r="B6557" t="s">
        <v>6450</v>
      </c>
      <c r="C6557" t="s">
        <v>6606</v>
      </c>
      <c r="D6557">
        <v>8211</v>
      </c>
    </row>
    <row r="6558" spans="1:4" x14ac:dyDescent="0.2">
      <c r="A6558" t="s">
        <v>6660</v>
      </c>
      <c r="B6558" t="s">
        <v>6450</v>
      </c>
      <c r="C6558" t="s">
        <v>6606</v>
      </c>
      <c r="D6558">
        <v>2359</v>
      </c>
    </row>
    <row r="6559" spans="1:4" x14ac:dyDescent="0.2">
      <c r="A6559" t="s">
        <v>6661</v>
      </c>
      <c r="B6559" t="s">
        <v>6450</v>
      </c>
      <c r="C6559" t="s">
        <v>6606</v>
      </c>
      <c r="D6559">
        <v>5622</v>
      </c>
    </row>
    <row r="6560" spans="1:4" x14ac:dyDescent="0.2">
      <c r="A6560" t="s">
        <v>6662</v>
      </c>
      <c r="B6560" t="s">
        <v>6450</v>
      </c>
      <c r="C6560" t="s">
        <v>6606</v>
      </c>
      <c r="D6560">
        <v>1554</v>
      </c>
    </row>
    <row r="6561" spans="1:4" x14ac:dyDescent="0.2">
      <c r="A6561" t="s">
        <v>6663</v>
      </c>
      <c r="B6561" t="s">
        <v>6450</v>
      </c>
      <c r="C6561" t="s">
        <v>6606</v>
      </c>
      <c r="D6561">
        <v>9323</v>
      </c>
    </row>
    <row r="6562" spans="1:4" x14ac:dyDescent="0.2">
      <c r="A6562" t="s">
        <v>6664</v>
      </c>
      <c r="B6562" t="s">
        <v>6450</v>
      </c>
      <c r="C6562" t="s">
        <v>6606</v>
      </c>
      <c r="D6562">
        <v>1721</v>
      </c>
    </row>
    <row r="6563" spans="1:4" x14ac:dyDescent="0.2">
      <c r="A6563" t="s">
        <v>6665</v>
      </c>
      <c r="B6563" t="s">
        <v>6450</v>
      </c>
      <c r="C6563" t="s">
        <v>6606</v>
      </c>
      <c r="D6563">
        <v>6119</v>
      </c>
    </row>
    <row r="6564" spans="1:4" x14ac:dyDescent="0.2">
      <c r="A6564" t="s">
        <v>6666</v>
      </c>
      <c r="B6564" t="s">
        <v>6450</v>
      </c>
      <c r="C6564" t="s">
        <v>6606</v>
      </c>
      <c r="D6564">
        <v>10734</v>
      </c>
    </row>
    <row r="6565" spans="1:4" x14ac:dyDescent="0.2">
      <c r="A6565" t="s">
        <v>6667</v>
      </c>
      <c r="B6565" t="s">
        <v>6450</v>
      </c>
      <c r="C6565" t="s">
        <v>6606</v>
      </c>
      <c r="D6565">
        <v>9854</v>
      </c>
    </row>
    <row r="6566" spans="1:4" x14ac:dyDescent="0.2">
      <c r="A6566" t="s">
        <v>6668</v>
      </c>
      <c r="B6566" t="s">
        <v>6450</v>
      </c>
      <c r="C6566" t="s">
        <v>6606</v>
      </c>
      <c r="D6566">
        <v>8642</v>
      </c>
    </row>
    <row r="6567" spans="1:4" x14ac:dyDescent="0.2">
      <c r="A6567" t="s">
        <v>6669</v>
      </c>
      <c r="B6567" t="s">
        <v>6450</v>
      </c>
      <c r="C6567" t="s">
        <v>6606</v>
      </c>
      <c r="D6567">
        <v>4737</v>
      </c>
    </row>
    <row r="6568" spans="1:4" x14ac:dyDescent="0.2">
      <c r="A6568" t="s">
        <v>6670</v>
      </c>
      <c r="B6568" t="s">
        <v>6450</v>
      </c>
      <c r="C6568" t="s">
        <v>6606</v>
      </c>
      <c r="D6568">
        <v>1503</v>
      </c>
    </row>
    <row r="6569" spans="1:4" x14ac:dyDescent="0.2">
      <c r="A6569" t="s">
        <v>6671</v>
      </c>
      <c r="B6569" t="s">
        <v>6450</v>
      </c>
      <c r="C6569" t="s">
        <v>6606</v>
      </c>
      <c r="D6569">
        <v>8297</v>
      </c>
    </row>
    <row r="6570" spans="1:4" x14ac:dyDescent="0.2">
      <c r="A6570" t="s">
        <v>6672</v>
      </c>
      <c r="B6570" t="s">
        <v>6450</v>
      </c>
      <c r="C6570" t="s">
        <v>6606</v>
      </c>
      <c r="D6570">
        <v>5792</v>
      </c>
    </row>
    <row r="6571" spans="1:4" x14ac:dyDescent="0.2">
      <c r="A6571" t="s">
        <v>6673</v>
      </c>
      <c r="B6571" t="s">
        <v>6450</v>
      </c>
      <c r="C6571" t="s">
        <v>6606</v>
      </c>
      <c r="D6571">
        <v>5902</v>
      </c>
    </row>
    <row r="6572" spans="1:4" x14ac:dyDescent="0.2">
      <c r="A6572" t="s">
        <v>6674</v>
      </c>
      <c r="B6572" t="s">
        <v>6450</v>
      </c>
      <c r="C6572" t="s">
        <v>6606</v>
      </c>
      <c r="D6572">
        <v>3600</v>
      </c>
    </row>
    <row r="6573" spans="1:4" x14ac:dyDescent="0.2">
      <c r="A6573" t="s">
        <v>6675</v>
      </c>
      <c r="B6573" t="s">
        <v>6450</v>
      </c>
      <c r="C6573" t="s">
        <v>6606</v>
      </c>
      <c r="D6573">
        <v>3032</v>
      </c>
    </row>
    <row r="6574" spans="1:4" x14ac:dyDescent="0.2">
      <c r="A6574" t="s">
        <v>6676</v>
      </c>
      <c r="B6574" t="s">
        <v>6450</v>
      </c>
      <c r="C6574" t="s">
        <v>6606</v>
      </c>
      <c r="D6574">
        <v>6975</v>
      </c>
    </row>
    <row r="6575" spans="1:4" x14ac:dyDescent="0.2">
      <c r="A6575" t="s">
        <v>6677</v>
      </c>
      <c r="B6575" t="s">
        <v>6450</v>
      </c>
      <c r="C6575" t="s">
        <v>6606</v>
      </c>
      <c r="D6575">
        <v>1923</v>
      </c>
    </row>
    <row r="6576" spans="1:4" x14ac:dyDescent="0.2">
      <c r="A6576" t="s">
        <v>6678</v>
      </c>
      <c r="B6576" t="s">
        <v>6450</v>
      </c>
      <c r="C6576" t="s">
        <v>6606</v>
      </c>
      <c r="D6576">
        <v>4065</v>
      </c>
    </row>
    <row r="6577" spans="1:4" x14ac:dyDescent="0.2">
      <c r="A6577" t="s">
        <v>6679</v>
      </c>
      <c r="B6577" t="s">
        <v>6450</v>
      </c>
      <c r="C6577" t="s">
        <v>6606</v>
      </c>
      <c r="D6577">
        <v>5542</v>
      </c>
    </row>
    <row r="6578" spans="1:4" x14ac:dyDescent="0.2">
      <c r="A6578" t="s">
        <v>6680</v>
      </c>
      <c r="B6578" t="s">
        <v>6450</v>
      </c>
      <c r="C6578" t="s">
        <v>6606</v>
      </c>
      <c r="D6578">
        <v>4807</v>
      </c>
    </row>
    <row r="6579" spans="1:4" x14ac:dyDescent="0.2">
      <c r="A6579" t="s">
        <v>6681</v>
      </c>
      <c r="B6579" t="s">
        <v>6450</v>
      </c>
      <c r="C6579" t="s">
        <v>6606</v>
      </c>
      <c r="D6579">
        <v>3742</v>
      </c>
    </row>
    <row r="6580" spans="1:4" x14ac:dyDescent="0.2">
      <c r="A6580" t="s">
        <v>6682</v>
      </c>
      <c r="B6580" t="s">
        <v>6450</v>
      </c>
      <c r="C6580" t="s">
        <v>6606</v>
      </c>
      <c r="D6580">
        <v>14482</v>
      </c>
    </row>
    <row r="6581" spans="1:4" x14ac:dyDescent="0.2">
      <c r="A6581" t="s">
        <v>6683</v>
      </c>
      <c r="B6581" t="s">
        <v>6450</v>
      </c>
      <c r="C6581" t="s">
        <v>6606</v>
      </c>
      <c r="D6581">
        <v>2426</v>
      </c>
    </row>
    <row r="6582" spans="1:4" x14ac:dyDescent="0.2">
      <c r="A6582" t="s">
        <v>6684</v>
      </c>
      <c r="B6582" t="s">
        <v>6450</v>
      </c>
      <c r="C6582" t="s">
        <v>6606</v>
      </c>
      <c r="D6582">
        <v>4509</v>
      </c>
    </row>
    <row r="6583" spans="1:4" x14ac:dyDescent="0.2">
      <c r="A6583" t="s">
        <v>6685</v>
      </c>
      <c r="B6583" t="s">
        <v>6450</v>
      </c>
      <c r="C6583" t="s">
        <v>6606</v>
      </c>
      <c r="D6583">
        <v>1698</v>
      </c>
    </row>
    <row r="6584" spans="1:4" x14ac:dyDescent="0.2">
      <c r="A6584" t="s">
        <v>6686</v>
      </c>
      <c r="B6584" t="s">
        <v>6450</v>
      </c>
      <c r="C6584" t="s">
        <v>6606</v>
      </c>
      <c r="D6584">
        <v>14849</v>
      </c>
    </row>
    <row r="6585" spans="1:4" x14ac:dyDescent="0.2">
      <c r="A6585" t="s">
        <v>6687</v>
      </c>
      <c r="B6585" t="s">
        <v>6450</v>
      </c>
      <c r="C6585" t="s">
        <v>6606</v>
      </c>
      <c r="D6585">
        <v>12643</v>
      </c>
    </row>
    <row r="6586" spans="1:4" x14ac:dyDescent="0.2">
      <c r="A6586" t="s">
        <v>6688</v>
      </c>
      <c r="B6586" t="s">
        <v>6450</v>
      </c>
      <c r="C6586" t="s">
        <v>6606</v>
      </c>
      <c r="D6586">
        <v>12492</v>
      </c>
    </row>
    <row r="6587" spans="1:4" x14ac:dyDescent="0.2">
      <c r="A6587" t="s">
        <v>6689</v>
      </c>
      <c r="B6587" t="s">
        <v>6450</v>
      </c>
      <c r="C6587" t="s">
        <v>6606</v>
      </c>
      <c r="D6587">
        <v>2931</v>
      </c>
    </row>
    <row r="6588" spans="1:4" x14ac:dyDescent="0.2">
      <c r="A6588" t="s">
        <v>6690</v>
      </c>
      <c r="B6588" t="s">
        <v>6450</v>
      </c>
      <c r="C6588" t="s">
        <v>6606</v>
      </c>
      <c r="D6588">
        <v>14277</v>
      </c>
    </row>
    <row r="6589" spans="1:4" x14ac:dyDescent="0.2">
      <c r="A6589" t="s">
        <v>6691</v>
      </c>
      <c r="B6589" t="s">
        <v>6450</v>
      </c>
      <c r="C6589" t="s">
        <v>6606</v>
      </c>
      <c r="D6589">
        <v>17665</v>
      </c>
    </row>
    <row r="6590" spans="1:4" x14ac:dyDescent="0.2">
      <c r="A6590" t="s">
        <v>6692</v>
      </c>
      <c r="B6590" t="s">
        <v>6450</v>
      </c>
      <c r="C6590" t="s">
        <v>6606</v>
      </c>
      <c r="D6590">
        <v>5264</v>
      </c>
    </row>
    <row r="6591" spans="1:4" x14ac:dyDescent="0.2">
      <c r="A6591" t="s">
        <v>6693</v>
      </c>
      <c r="B6591" t="s">
        <v>6450</v>
      </c>
      <c r="C6591" t="s">
        <v>6606</v>
      </c>
      <c r="D6591">
        <v>12001</v>
      </c>
    </row>
    <row r="6592" spans="1:4" x14ac:dyDescent="0.2">
      <c r="A6592" t="s">
        <v>6694</v>
      </c>
      <c r="B6592" t="s">
        <v>6450</v>
      </c>
      <c r="C6592" t="s">
        <v>6606</v>
      </c>
      <c r="D6592">
        <v>4479</v>
      </c>
    </row>
    <row r="6593" spans="1:4" x14ac:dyDescent="0.2">
      <c r="A6593" t="s">
        <v>6695</v>
      </c>
      <c r="B6593" t="s">
        <v>6450</v>
      </c>
      <c r="C6593" t="s">
        <v>6606</v>
      </c>
      <c r="D6593">
        <v>14304</v>
      </c>
    </row>
    <row r="6594" spans="1:4" x14ac:dyDescent="0.2">
      <c r="A6594" t="s">
        <v>6696</v>
      </c>
      <c r="B6594" t="s">
        <v>6450</v>
      </c>
      <c r="C6594" t="s">
        <v>6606</v>
      </c>
      <c r="D6594">
        <v>7296</v>
      </c>
    </row>
    <row r="6595" spans="1:4" x14ac:dyDescent="0.2">
      <c r="A6595" t="s">
        <v>6697</v>
      </c>
      <c r="B6595" t="s">
        <v>6450</v>
      </c>
      <c r="C6595" t="s">
        <v>6606</v>
      </c>
      <c r="D6595">
        <v>2058</v>
      </c>
    </row>
    <row r="6596" spans="1:4" x14ac:dyDescent="0.2">
      <c r="A6596" t="s">
        <v>6698</v>
      </c>
      <c r="B6596" t="s">
        <v>6450</v>
      </c>
      <c r="C6596" t="s">
        <v>6606</v>
      </c>
      <c r="D6596">
        <v>2105</v>
      </c>
    </row>
    <row r="6597" spans="1:4" x14ac:dyDescent="0.2">
      <c r="A6597" t="s">
        <v>6699</v>
      </c>
      <c r="B6597" t="s">
        <v>6450</v>
      </c>
      <c r="C6597" t="s">
        <v>6606</v>
      </c>
      <c r="D6597">
        <v>5448</v>
      </c>
    </row>
    <row r="6598" spans="1:4" x14ac:dyDescent="0.2">
      <c r="A6598" t="s">
        <v>6700</v>
      </c>
      <c r="B6598" t="s">
        <v>6450</v>
      </c>
      <c r="C6598" t="s">
        <v>6606</v>
      </c>
      <c r="D6598">
        <v>10487</v>
      </c>
    </row>
    <row r="6599" spans="1:4" x14ac:dyDescent="0.2">
      <c r="A6599" t="s">
        <v>6701</v>
      </c>
      <c r="B6599" t="s">
        <v>6450</v>
      </c>
      <c r="C6599" t="s">
        <v>6702</v>
      </c>
      <c r="D6599">
        <v>100052</v>
      </c>
    </row>
    <row r="6600" spans="1:4" x14ac:dyDescent="0.2">
      <c r="A6600" t="s">
        <v>6703</v>
      </c>
      <c r="B6600" t="s">
        <v>6450</v>
      </c>
      <c r="C6600" t="s">
        <v>6702</v>
      </c>
      <c r="D6600">
        <v>94239</v>
      </c>
    </row>
    <row r="6601" spans="1:4" x14ac:dyDescent="0.2">
      <c r="A6601" t="s">
        <v>6704</v>
      </c>
      <c r="B6601" t="s">
        <v>6450</v>
      </c>
      <c r="C6601" t="s">
        <v>6702</v>
      </c>
      <c r="D6601">
        <v>54678</v>
      </c>
    </row>
    <row r="6602" spans="1:4" x14ac:dyDescent="0.2">
      <c r="A6602" t="s">
        <v>6705</v>
      </c>
      <c r="B6602" t="s">
        <v>6450</v>
      </c>
      <c r="C6602" t="s">
        <v>6702</v>
      </c>
      <c r="D6602">
        <v>30422</v>
      </c>
    </row>
    <row r="6603" spans="1:4" x14ac:dyDescent="0.2">
      <c r="A6603" t="s">
        <v>6706</v>
      </c>
      <c r="B6603" t="s">
        <v>6450</v>
      </c>
      <c r="C6603" t="s">
        <v>6702</v>
      </c>
      <c r="D6603">
        <v>12193</v>
      </c>
    </row>
    <row r="6604" spans="1:4" x14ac:dyDescent="0.2">
      <c r="A6604" t="s">
        <v>6707</v>
      </c>
      <c r="B6604" t="s">
        <v>6450</v>
      </c>
      <c r="C6604" t="s">
        <v>6702</v>
      </c>
      <c r="D6604">
        <v>9333</v>
      </c>
    </row>
    <row r="6605" spans="1:4" x14ac:dyDescent="0.2">
      <c r="A6605" t="s">
        <v>6708</v>
      </c>
      <c r="B6605" t="s">
        <v>6450</v>
      </c>
      <c r="C6605" t="s">
        <v>6702</v>
      </c>
      <c r="D6605">
        <v>13916</v>
      </c>
    </row>
    <row r="6606" spans="1:4" x14ac:dyDescent="0.2">
      <c r="A6606" t="s">
        <v>6709</v>
      </c>
      <c r="B6606" t="s">
        <v>6450</v>
      </c>
      <c r="C6606" t="s">
        <v>6702</v>
      </c>
      <c r="D6606">
        <v>6755</v>
      </c>
    </row>
    <row r="6607" spans="1:4" x14ac:dyDescent="0.2">
      <c r="A6607" t="s">
        <v>6710</v>
      </c>
      <c r="B6607" t="s">
        <v>6450</v>
      </c>
      <c r="C6607" t="s">
        <v>6702</v>
      </c>
      <c r="D6607">
        <v>55842</v>
      </c>
    </row>
    <row r="6608" spans="1:4" x14ac:dyDescent="0.2">
      <c r="A6608" t="s">
        <v>6711</v>
      </c>
      <c r="B6608" t="s">
        <v>6450</v>
      </c>
      <c r="C6608" t="s">
        <v>6702</v>
      </c>
      <c r="D6608">
        <v>14293</v>
      </c>
    </row>
    <row r="6609" spans="1:4" x14ac:dyDescent="0.2">
      <c r="A6609" t="s">
        <v>6712</v>
      </c>
      <c r="B6609" t="s">
        <v>6713</v>
      </c>
      <c r="C6609" t="s">
        <v>6714</v>
      </c>
      <c r="D6609">
        <v>1571</v>
      </c>
    </row>
    <row r="6610" spans="1:4" x14ac:dyDescent="0.2">
      <c r="A6610" t="s">
        <v>6715</v>
      </c>
      <c r="B6610" t="s">
        <v>6713</v>
      </c>
      <c r="C6610" t="s">
        <v>6714</v>
      </c>
      <c r="D6610">
        <v>2553</v>
      </c>
    </row>
    <row r="6611" spans="1:4" x14ac:dyDescent="0.2">
      <c r="A6611" t="s">
        <v>6716</v>
      </c>
      <c r="B6611" t="s">
        <v>6713</v>
      </c>
      <c r="C6611" t="s">
        <v>6714</v>
      </c>
      <c r="D6611">
        <v>1474</v>
      </c>
    </row>
    <row r="6612" spans="1:4" x14ac:dyDescent="0.2">
      <c r="A6612" t="s">
        <v>6717</v>
      </c>
      <c r="B6612" t="s">
        <v>6713</v>
      </c>
      <c r="C6612" t="s">
        <v>6714</v>
      </c>
      <c r="D6612">
        <v>1765</v>
      </c>
    </row>
    <row r="6613" spans="1:4" x14ac:dyDescent="0.2">
      <c r="A6613" t="s">
        <v>6718</v>
      </c>
      <c r="B6613" t="s">
        <v>6713</v>
      </c>
      <c r="C6613" t="s">
        <v>6714</v>
      </c>
      <c r="D6613">
        <v>679</v>
      </c>
    </row>
    <row r="6614" spans="1:4" x14ac:dyDescent="0.2">
      <c r="A6614" t="s">
        <v>6719</v>
      </c>
      <c r="B6614" t="s">
        <v>6713</v>
      </c>
      <c r="C6614" t="s">
        <v>6714</v>
      </c>
      <c r="D6614">
        <v>3863</v>
      </c>
    </row>
    <row r="6615" spans="1:4" x14ac:dyDescent="0.2">
      <c r="A6615" t="s">
        <v>6720</v>
      </c>
      <c r="B6615" t="s">
        <v>6713</v>
      </c>
      <c r="C6615" t="s">
        <v>6714</v>
      </c>
      <c r="D6615">
        <v>11796</v>
      </c>
    </row>
    <row r="6616" spans="1:4" x14ac:dyDescent="0.2">
      <c r="A6616" t="s">
        <v>6721</v>
      </c>
      <c r="B6616" t="s">
        <v>6713</v>
      </c>
      <c r="C6616" t="s">
        <v>6714</v>
      </c>
      <c r="D6616">
        <v>1861</v>
      </c>
    </row>
    <row r="6617" spans="1:4" x14ac:dyDescent="0.2">
      <c r="A6617" t="s">
        <v>6722</v>
      </c>
      <c r="B6617" t="s">
        <v>6713</v>
      </c>
      <c r="C6617" t="s">
        <v>6714</v>
      </c>
      <c r="D6617">
        <v>1406</v>
      </c>
    </row>
    <row r="6618" spans="1:4" x14ac:dyDescent="0.2">
      <c r="A6618" t="s">
        <v>6723</v>
      </c>
      <c r="B6618" t="s">
        <v>6713</v>
      </c>
      <c r="C6618" t="s">
        <v>6714</v>
      </c>
      <c r="D6618">
        <v>2675</v>
      </c>
    </row>
    <row r="6619" spans="1:4" x14ac:dyDescent="0.2">
      <c r="A6619" t="s">
        <v>6724</v>
      </c>
      <c r="B6619" t="s">
        <v>6713</v>
      </c>
      <c r="C6619" t="s">
        <v>6714</v>
      </c>
      <c r="D6619">
        <v>2905</v>
      </c>
    </row>
    <row r="6620" spans="1:4" x14ac:dyDescent="0.2">
      <c r="A6620" t="s">
        <v>6725</v>
      </c>
      <c r="B6620" t="s">
        <v>6713</v>
      </c>
      <c r="C6620" t="s">
        <v>6714</v>
      </c>
      <c r="D6620">
        <v>5240</v>
      </c>
    </row>
    <row r="6621" spans="1:4" x14ac:dyDescent="0.2">
      <c r="A6621" t="s">
        <v>6726</v>
      </c>
      <c r="B6621" t="s">
        <v>6713</v>
      </c>
      <c r="C6621" t="s">
        <v>6714</v>
      </c>
      <c r="D6621">
        <v>4082</v>
      </c>
    </row>
    <row r="6622" spans="1:4" x14ac:dyDescent="0.2">
      <c r="A6622" t="s">
        <v>6727</v>
      </c>
      <c r="B6622" t="s">
        <v>6713</v>
      </c>
      <c r="C6622" t="s">
        <v>6714</v>
      </c>
      <c r="D6622">
        <v>925</v>
      </c>
    </row>
    <row r="6623" spans="1:4" x14ac:dyDescent="0.2">
      <c r="A6623" t="s">
        <v>6728</v>
      </c>
      <c r="B6623" t="s">
        <v>6713</v>
      </c>
      <c r="C6623" t="s">
        <v>6714</v>
      </c>
      <c r="D6623">
        <v>1953</v>
      </c>
    </row>
    <row r="6624" spans="1:4" x14ac:dyDescent="0.2">
      <c r="A6624" t="s">
        <v>6729</v>
      </c>
      <c r="B6624" t="s">
        <v>6713</v>
      </c>
      <c r="C6624" t="s">
        <v>6714</v>
      </c>
      <c r="D6624">
        <v>430</v>
      </c>
    </row>
    <row r="6625" spans="1:4" x14ac:dyDescent="0.2">
      <c r="A6625" t="s">
        <v>6730</v>
      </c>
      <c r="B6625" t="s">
        <v>6713</v>
      </c>
      <c r="C6625" t="s">
        <v>6714</v>
      </c>
      <c r="D6625">
        <v>851</v>
      </c>
    </row>
    <row r="6626" spans="1:4" x14ac:dyDescent="0.2">
      <c r="A6626" t="s">
        <v>6731</v>
      </c>
      <c r="B6626" t="s">
        <v>6713</v>
      </c>
      <c r="C6626" t="s">
        <v>6714</v>
      </c>
      <c r="D6626">
        <v>1396</v>
      </c>
    </row>
    <row r="6627" spans="1:4" x14ac:dyDescent="0.2">
      <c r="A6627" t="s">
        <v>6732</v>
      </c>
      <c r="B6627" t="s">
        <v>6713</v>
      </c>
      <c r="C6627" t="s">
        <v>6714</v>
      </c>
      <c r="D6627">
        <v>705</v>
      </c>
    </row>
    <row r="6628" spans="1:4" x14ac:dyDescent="0.2">
      <c r="A6628" t="s">
        <v>6733</v>
      </c>
      <c r="B6628" t="s">
        <v>6713</v>
      </c>
      <c r="C6628" t="s">
        <v>6714</v>
      </c>
      <c r="D6628">
        <v>306</v>
      </c>
    </row>
    <row r="6629" spans="1:4" x14ac:dyDescent="0.2">
      <c r="A6629" t="s">
        <v>6734</v>
      </c>
      <c r="B6629" t="s">
        <v>6713</v>
      </c>
      <c r="C6629" t="s">
        <v>6714</v>
      </c>
      <c r="D6629">
        <v>1018</v>
      </c>
    </row>
    <row r="6630" spans="1:4" x14ac:dyDescent="0.2">
      <c r="A6630" t="s">
        <v>6735</v>
      </c>
      <c r="B6630" t="s">
        <v>6713</v>
      </c>
      <c r="C6630" t="s">
        <v>6714</v>
      </c>
      <c r="D6630">
        <v>2179</v>
      </c>
    </row>
    <row r="6631" spans="1:4" x14ac:dyDescent="0.2">
      <c r="A6631" t="s">
        <v>6736</v>
      </c>
      <c r="B6631" t="s">
        <v>6713</v>
      </c>
      <c r="C6631" t="s">
        <v>6714</v>
      </c>
      <c r="D6631">
        <v>860</v>
      </c>
    </row>
    <row r="6632" spans="1:4" x14ac:dyDescent="0.2">
      <c r="A6632" t="s">
        <v>6737</v>
      </c>
      <c r="B6632" t="s">
        <v>6713</v>
      </c>
      <c r="C6632" t="s">
        <v>6714</v>
      </c>
      <c r="D6632">
        <v>852</v>
      </c>
    </row>
    <row r="6633" spans="1:4" x14ac:dyDescent="0.2">
      <c r="A6633" t="s">
        <v>6738</v>
      </c>
      <c r="B6633" t="s">
        <v>6713</v>
      </c>
      <c r="C6633" t="s">
        <v>6714</v>
      </c>
      <c r="D6633">
        <v>1480</v>
      </c>
    </row>
    <row r="6634" spans="1:4" x14ac:dyDescent="0.2">
      <c r="A6634" t="s">
        <v>6739</v>
      </c>
      <c r="B6634" t="s">
        <v>6713</v>
      </c>
      <c r="C6634" t="s">
        <v>6714</v>
      </c>
      <c r="D6634">
        <v>1138</v>
      </c>
    </row>
    <row r="6635" spans="1:4" x14ac:dyDescent="0.2">
      <c r="A6635" t="s">
        <v>6740</v>
      </c>
      <c r="B6635" t="s">
        <v>6713</v>
      </c>
      <c r="C6635" t="s">
        <v>6714</v>
      </c>
      <c r="D6635">
        <v>718</v>
      </c>
    </row>
    <row r="6636" spans="1:4" x14ac:dyDescent="0.2">
      <c r="A6636" t="s">
        <v>6741</v>
      </c>
      <c r="B6636" t="s">
        <v>6713</v>
      </c>
      <c r="C6636" t="s">
        <v>6714</v>
      </c>
      <c r="D6636">
        <v>1954</v>
      </c>
    </row>
    <row r="6637" spans="1:4" x14ac:dyDescent="0.2">
      <c r="A6637" t="s">
        <v>6742</v>
      </c>
      <c r="B6637" t="s">
        <v>6713</v>
      </c>
      <c r="C6637" t="s">
        <v>6714</v>
      </c>
      <c r="D6637">
        <v>2607</v>
      </c>
    </row>
    <row r="6638" spans="1:4" x14ac:dyDescent="0.2">
      <c r="A6638" t="s">
        <v>6743</v>
      </c>
      <c r="B6638" t="s">
        <v>6713</v>
      </c>
      <c r="C6638" t="s">
        <v>6714</v>
      </c>
      <c r="D6638">
        <v>1467</v>
      </c>
    </row>
    <row r="6639" spans="1:4" x14ac:dyDescent="0.2">
      <c r="A6639" t="s">
        <v>6744</v>
      </c>
      <c r="B6639" t="s">
        <v>6713</v>
      </c>
      <c r="C6639" t="s">
        <v>6714</v>
      </c>
      <c r="D6639">
        <v>625</v>
      </c>
    </row>
    <row r="6640" spans="1:4" x14ac:dyDescent="0.2">
      <c r="A6640" t="s">
        <v>6745</v>
      </c>
      <c r="B6640" t="s">
        <v>6713</v>
      </c>
      <c r="C6640" t="s">
        <v>6714</v>
      </c>
      <c r="D6640">
        <v>3089</v>
      </c>
    </row>
    <row r="6641" spans="1:4" x14ac:dyDescent="0.2">
      <c r="A6641" t="s">
        <v>6746</v>
      </c>
      <c r="B6641" t="s">
        <v>6713</v>
      </c>
      <c r="C6641" t="s">
        <v>6714</v>
      </c>
      <c r="D6641">
        <v>2209</v>
      </c>
    </row>
    <row r="6642" spans="1:4" x14ac:dyDescent="0.2">
      <c r="A6642" t="s">
        <v>6747</v>
      </c>
      <c r="B6642" t="s">
        <v>6713</v>
      </c>
      <c r="C6642" t="s">
        <v>6714</v>
      </c>
      <c r="D6642">
        <v>4282</v>
      </c>
    </row>
    <row r="6643" spans="1:4" x14ac:dyDescent="0.2">
      <c r="A6643" t="s">
        <v>6748</v>
      </c>
      <c r="B6643" t="s">
        <v>6713</v>
      </c>
      <c r="C6643" t="s">
        <v>6714</v>
      </c>
      <c r="D6643">
        <v>894</v>
      </c>
    </row>
    <row r="6644" spans="1:4" x14ac:dyDescent="0.2">
      <c r="A6644" t="s">
        <v>6749</v>
      </c>
      <c r="B6644" t="s">
        <v>6713</v>
      </c>
      <c r="C6644" t="s">
        <v>6714</v>
      </c>
      <c r="D6644">
        <v>5915</v>
      </c>
    </row>
    <row r="6645" spans="1:4" x14ac:dyDescent="0.2">
      <c r="A6645" t="s">
        <v>6750</v>
      </c>
      <c r="B6645" t="s">
        <v>6713</v>
      </c>
      <c r="C6645" t="s">
        <v>6714</v>
      </c>
      <c r="D6645">
        <v>1704</v>
      </c>
    </row>
    <row r="6646" spans="1:4" x14ac:dyDescent="0.2">
      <c r="A6646" t="s">
        <v>6751</v>
      </c>
      <c r="B6646" t="s">
        <v>6713</v>
      </c>
      <c r="C6646" t="s">
        <v>6714</v>
      </c>
      <c r="D6646">
        <v>580</v>
      </c>
    </row>
    <row r="6647" spans="1:4" x14ac:dyDescent="0.2">
      <c r="A6647" t="s">
        <v>6752</v>
      </c>
      <c r="B6647" t="s">
        <v>6713</v>
      </c>
      <c r="C6647" t="s">
        <v>6714</v>
      </c>
      <c r="D6647">
        <v>5725</v>
      </c>
    </row>
    <row r="6648" spans="1:4" x14ac:dyDescent="0.2">
      <c r="A6648" t="s">
        <v>6753</v>
      </c>
      <c r="B6648" t="s">
        <v>6713</v>
      </c>
      <c r="C6648" t="s">
        <v>6714</v>
      </c>
      <c r="D6648">
        <v>4748</v>
      </c>
    </row>
    <row r="6649" spans="1:4" x14ac:dyDescent="0.2">
      <c r="A6649" t="s">
        <v>6754</v>
      </c>
      <c r="B6649" t="s">
        <v>6713</v>
      </c>
      <c r="C6649" t="s">
        <v>6714</v>
      </c>
      <c r="D6649">
        <v>1944</v>
      </c>
    </row>
    <row r="6650" spans="1:4" x14ac:dyDescent="0.2">
      <c r="A6650" t="s">
        <v>6755</v>
      </c>
      <c r="B6650" t="s">
        <v>6713</v>
      </c>
      <c r="C6650" t="s">
        <v>6714</v>
      </c>
      <c r="D6650">
        <v>13262</v>
      </c>
    </row>
    <row r="6651" spans="1:4" x14ac:dyDescent="0.2">
      <c r="A6651" t="s">
        <v>6756</v>
      </c>
      <c r="B6651" t="s">
        <v>6713</v>
      </c>
      <c r="C6651" t="s">
        <v>6714</v>
      </c>
      <c r="D6651">
        <v>13590</v>
      </c>
    </row>
    <row r="6652" spans="1:4" x14ac:dyDescent="0.2">
      <c r="A6652" t="s">
        <v>6757</v>
      </c>
      <c r="B6652" t="s">
        <v>6713</v>
      </c>
      <c r="C6652" t="s">
        <v>6714</v>
      </c>
      <c r="D6652">
        <v>5150</v>
      </c>
    </row>
    <row r="6653" spans="1:4" x14ac:dyDescent="0.2">
      <c r="A6653" t="s">
        <v>6758</v>
      </c>
      <c r="B6653" t="s">
        <v>6713</v>
      </c>
      <c r="C6653" t="s">
        <v>6714</v>
      </c>
      <c r="D6653">
        <v>4358</v>
      </c>
    </row>
    <row r="6654" spans="1:4" x14ac:dyDescent="0.2">
      <c r="A6654" t="s">
        <v>6759</v>
      </c>
      <c r="B6654" t="s">
        <v>6713</v>
      </c>
      <c r="C6654" t="s">
        <v>6714</v>
      </c>
      <c r="D6654">
        <v>5341</v>
      </c>
    </row>
    <row r="6655" spans="1:4" x14ac:dyDescent="0.2">
      <c r="A6655" t="s">
        <v>6760</v>
      </c>
      <c r="B6655" t="s">
        <v>6713</v>
      </c>
      <c r="C6655" t="s">
        <v>6714</v>
      </c>
      <c r="D6655">
        <v>1730</v>
      </c>
    </row>
    <row r="6656" spans="1:4" x14ac:dyDescent="0.2">
      <c r="A6656" t="s">
        <v>6761</v>
      </c>
      <c r="B6656" t="s">
        <v>6713</v>
      </c>
      <c r="C6656" t="s">
        <v>6714</v>
      </c>
      <c r="D6656">
        <v>17425</v>
      </c>
    </row>
    <row r="6657" spans="1:4" x14ac:dyDescent="0.2">
      <c r="A6657" t="s">
        <v>6762</v>
      </c>
      <c r="B6657" t="s">
        <v>6713</v>
      </c>
      <c r="C6657" t="s">
        <v>6714</v>
      </c>
      <c r="D6657">
        <v>548</v>
      </c>
    </row>
    <row r="6658" spans="1:4" x14ac:dyDescent="0.2">
      <c r="A6658" t="s">
        <v>6763</v>
      </c>
      <c r="B6658" t="s">
        <v>6713</v>
      </c>
      <c r="C6658" t="s">
        <v>6714</v>
      </c>
      <c r="D6658">
        <v>4182</v>
      </c>
    </row>
    <row r="6659" spans="1:4" x14ac:dyDescent="0.2">
      <c r="A6659" t="s">
        <v>6764</v>
      </c>
      <c r="B6659" t="s">
        <v>6713</v>
      </c>
      <c r="C6659" t="s">
        <v>6714</v>
      </c>
      <c r="D6659">
        <v>1725</v>
      </c>
    </row>
    <row r="6660" spans="1:4" x14ac:dyDescent="0.2">
      <c r="A6660" t="s">
        <v>6765</v>
      </c>
      <c r="B6660" t="s">
        <v>6713</v>
      </c>
      <c r="C6660" t="s">
        <v>6714</v>
      </c>
      <c r="D6660">
        <v>1312</v>
      </c>
    </row>
    <row r="6661" spans="1:4" x14ac:dyDescent="0.2">
      <c r="A6661" t="s">
        <v>6766</v>
      </c>
      <c r="B6661" t="s">
        <v>6713</v>
      </c>
      <c r="C6661" t="s">
        <v>6714</v>
      </c>
      <c r="D6661">
        <v>5568</v>
      </c>
    </row>
    <row r="6662" spans="1:4" x14ac:dyDescent="0.2">
      <c r="A6662" t="s">
        <v>6767</v>
      </c>
      <c r="B6662" t="s">
        <v>6713</v>
      </c>
      <c r="C6662" t="s">
        <v>6714</v>
      </c>
      <c r="D6662">
        <v>1512</v>
      </c>
    </row>
    <row r="6663" spans="1:4" x14ac:dyDescent="0.2">
      <c r="A6663" t="s">
        <v>6768</v>
      </c>
      <c r="B6663" t="s">
        <v>6713</v>
      </c>
      <c r="C6663" t="s">
        <v>6714</v>
      </c>
      <c r="D6663">
        <v>974</v>
      </c>
    </row>
    <row r="6664" spans="1:4" x14ac:dyDescent="0.2">
      <c r="A6664" t="s">
        <v>6769</v>
      </c>
      <c r="B6664" t="s">
        <v>6713</v>
      </c>
      <c r="C6664" t="s">
        <v>6714</v>
      </c>
      <c r="D6664">
        <v>3860</v>
      </c>
    </row>
    <row r="6665" spans="1:4" x14ac:dyDescent="0.2">
      <c r="A6665" t="s">
        <v>6770</v>
      </c>
      <c r="B6665" t="s">
        <v>6713</v>
      </c>
      <c r="C6665" t="s">
        <v>6714</v>
      </c>
      <c r="D6665">
        <v>5027</v>
      </c>
    </row>
    <row r="6666" spans="1:4" x14ac:dyDescent="0.2">
      <c r="A6666" t="s">
        <v>6771</v>
      </c>
      <c r="B6666" t="s">
        <v>6713</v>
      </c>
      <c r="C6666" t="s">
        <v>6714</v>
      </c>
      <c r="D6666">
        <v>2022</v>
      </c>
    </row>
    <row r="6667" spans="1:4" x14ac:dyDescent="0.2">
      <c r="A6667" t="s">
        <v>6772</v>
      </c>
      <c r="B6667" t="s">
        <v>6713</v>
      </c>
      <c r="C6667" t="s">
        <v>6714</v>
      </c>
      <c r="D6667">
        <v>6080</v>
      </c>
    </row>
    <row r="6668" spans="1:4" x14ac:dyDescent="0.2">
      <c r="A6668" t="s">
        <v>6773</v>
      </c>
      <c r="B6668" t="s">
        <v>6713</v>
      </c>
      <c r="C6668" t="s">
        <v>6714</v>
      </c>
      <c r="D6668">
        <v>4267</v>
      </c>
    </row>
    <row r="6669" spans="1:4" x14ac:dyDescent="0.2">
      <c r="A6669" t="s">
        <v>6774</v>
      </c>
      <c r="B6669" t="s">
        <v>6713</v>
      </c>
      <c r="C6669" t="s">
        <v>6714</v>
      </c>
      <c r="D6669">
        <v>1108</v>
      </c>
    </row>
    <row r="6670" spans="1:4" x14ac:dyDescent="0.2">
      <c r="A6670" t="s">
        <v>6775</v>
      </c>
      <c r="B6670" t="s">
        <v>6713</v>
      </c>
      <c r="C6670" t="s">
        <v>6714</v>
      </c>
      <c r="D6670">
        <v>6699</v>
      </c>
    </row>
    <row r="6671" spans="1:4" x14ac:dyDescent="0.2">
      <c r="A6671" t="s">
        <v>6776</v>
      </c>
      <c r="B6671" t="s">
        <v>6713</v>
      </c>
      <c r="C6671" t="s">
        <v>6714</v>
      </c>
      <c r="D6671">
        <v>66777</v>
      </c>
    </row>
    <row r="6672" spans="1:4" x14ac:dyDescent="0.2">
      <c r="A6672" t="s">
        <v>6777</v>
      </c>
      <c r="B6672" t="s">
        <v>6713</v>
      </c>
      <c r="C6672" t="s">
        <v>6714</v>
      </c>
      <c r="D6672">
        <v>4430</v>
      </c>
    </row>
    <row r="6673" spans="1:4" x14ac:dyDescent="0.2">
      <c r="A6673" t="s">
        <v>6778</v>
      </c>
      <c r="B6673" t="s">
        <v>6713</v>
      </c>
      <c r="C6673" t="s">
        <v>6714</v>
      </c>
      <c r="D6673">
        <v>1013</v>
      </c>
    </row>
    <row r="6674" spans="1:4" x14ac:dyDescent="0.2">
      <c r="A6674" t="s">
        <v>6779</v>
      </c>
      <c r="B6674" t="s">
        <v>6713</v>
      </c>
      <c r="C6674" t="s">
        <v>6714</v>
      </c>
      <c r="D6674">
        <v>13444</v>
      </c>
    </row>
    <row r="6675" spans="1:4" x14ac:dyDescent="0.2">
      <c r="A6675" t="s">
        <v>6780</v>
      </c>
      <c r="B6675" t="s">
        <v>6713</v>
      </c>
      <c r="C6675" t="s">
        <v>6714</v>
      </c>
      <c r="D6675">
        <v>1733</v>
      </c>
    </row>
    <row r="6676" spans="1:4" x14ac:dyDescent="0.2">
      <c r="A6676" t="s">
        <v>6781</v>
      </c>
      <c r="B6676" t="s">
        <v>6713</v>
      </c>
      <c r="C6676" t="s">
        <v>6714</v>
      </c>
      <c r="D6676">
        <v>2843</v>
      </c>
    </row>
    <row r="6677" spans="1:4" x14ac:dyDescent="0.2">
      <c r="A6677" t="s">
        <v>6782</v>
      </c>
      <c r="B6677" t="s">
        <v>6713</v>
      </c>
      <c r="C6677" t="s">
        <v>6714</v>
      </c>
      <c r="D6677">
        <v>1644</v>
      </c>
    </row>
    <row r="6678" spans="1:4" x14ac:dyDescent="0.2">
      <c r="A6678" t="s">
        <v>6783</v>
      </c>
      <c r="B6678" t="s">
        <v>6713</v>
      </c>
      <c r="C6678" t="s">
        <v>6714</v>
      </c>
      <c r="D6678">
        <v>3519</v>
      </c>
    </row>
    <row r="6679" spans="1:4" x14ac:dyDescent="0.2">
      <c r="A6679" t="s">
        <v>6784</v>
      </c>
      <c r="B6679" t="s">
        <v>6713</v>
      </c>
      <c r="C6679" t="s">
        <v>6714</v>
      </c>
      <c r="D6679">
        <v>3542</v>
      </c>
    </row>
    <row r="6680" spans="1:4" x14ac:dyDescent="0.2">
      <c r="A6680" t="s">
        <v>6785</v>
      </c>
      <c r="B6680" t="s">
        <v>6713</v>
      </c>
      <c r="C6680" t="s">
        <v>6714</v>
      </c>
      <c r="D6680">
        <v>1099</v>
      </c>
    </row>
    <row r="6681" spans="1:4" x14ac:dyDescent="0.2">
      <c r="A6681" t="s">
        <v>6786</v>
      </c>
      <c r="B6681" t="s">
        <v>6713</v>
      </c>
      <c r="C6681" t="s">
        <v>6714</v>
      </c>
      <c r="D6681">
        <v>1475</v>
      </c>
    </row>
    <row r="6682" spans="1:4" x14ac:dyDescent="0.2">
      <c r="A6682" t="s">
        <v>6787</v>
      </c>
      <c r="B6682" t="s">
        <v>6713</v>
      </c>
      <c r="C6682" t="s">
        <v>6714</v>
      </c>
      <c r="D6682">
        <v>1161</v>
      </c>
    </row>
    <row r="6683" spans="1:4" x14ac:dyDescent="0.2">
      <c r="A6683" t="s">
        <v>6788</v>
      </c>
      <c r="B6683" t="s">
        <v>6713</v>
      </c>
      <c r="C6683" t="s">
        <v>6714</v>
      </c>
      <c r="D6683">
        <v>778</v>
      </c>
    </row>
    <row r="6684" spans="1:4" x14ac:dyDescent="0.2">
      <c r="A6684" t="s">
        <v>6789</v>
      </c>
      <c r="B6684" t="s">
        <v>6713</v>
      </c>
      <c r="C6684" t="s">
        <v>6714</v>
      </c>
      <c r="D6684">
        <v>3168</v>
      </c>
    </row>
    <row r="6685" spans="1:4" x14ac:dyDescent="0.2">
      <c r="A6685" t="s">
        <v>6790</v>
      </c>
      <c r="B6685" t="s">
        <v>6713</v>
      </c>
      <c r="C6685" t="s">
        <v>6714</v>
      </c>
      <c r="D6685">
        <v>825</v>
      </c>
    </row>
    <row r="6686" spans="1:4" x14ac:dyDescent="0.2">
      <c r="A6686" t="s">
        <v>6791</v>
      </c>
      <c r="B6686" t="s">
        <v>6713</v>
      </c>
      <c r="C6686" t="s">
        <v>6714</v>
      </c>
      <c r="D6686">
        <v>1667</v>
      </c>
    </row>
    <row r="6687" spans="1:4" x14ac:dyDescent="0.2">
      <c r="A6687" t="s">
        <v>6792</v>
      </c>
      <c r="B6687" t="s">
        <v>6713</v>
      </c>
      <c r="C6687" t="s">
        <v>6714</v>
      </c>
      <c r="D6687">
        <v>1457</v>
      </c>
    </row>
    <row r="6688" spans="1:4" x14ac:dyDescent="0.2">
      <c r="A6688" t="s">
        <v>6793</v>
      </c>
      <c r="B6688" t="s">
        <v>6713</v>
      </c>
      <c r="C6688" t="s">
        <v>6714</v>
      </c>
      <c r="D6688">
        <v>6506</v>
      </c>
    </row>
    <row r="6689" spans="1:4" x14ac:dyDescent="0.2">
      <c r="A6689" t="s">
        <v>6794</v>
      </c>
      <c r="B6689" t="s">
        <v>6713</v>
      </c>
      <c r="C6689" t="s">
        <v>6714</v>
      </c>
      <c r="D6689">
        <v>1362</v>
      </c>
    </row>
    <row r="6690" spans="1:4" x14ac:dyDescent="0.2">
      <c r="A6690" t="s">
        <v>6795</v>
      </c>
      <c r="B6690" t="s">
        <v>6713</v>
      </c>
      <c r="C6690" t="s">
        <v>6714</v>
      </c>
      <c r="D6690">
        <v>831</v>
      </c>
    </row>
    <row r="6691" spans="1:4" x14ac:dyDescent="0.2">
      <c r="A6691" t="s">
        <v>6796</v>
      </c>
      <c r="B6691" t="s">
        <v>6713</v>
      </c>
      <c r="C6691" t="s">
        <v>6714</v>
      </c>
      <c r="D6691">
        <v>2406</v>
      </c>
    </row>
    <row r="6692" spans="1:4" x14ac:dyDescent="0.2">
      <c r="A6692" t="s">
        <v>6797</v>
      </c>
      <c r="B6692" t="s">
        <v>6713</v>
      </c>
      <c r="C6692" t="s">
        <v>6714</v>
      </c>
      <c r="D6692">
        <v>1148</v>
      </c>
    </row>
    <row r="6693" spans="1:4" x14ac:dyDescent="0.2">
      <c r="A6693" t="s">
        <v>6798</v>
      </c>
      <c r="B6693" t="s">
        <v>6713</v>
      </c>
      <c r="C6693" t="s">
        <v>6714</v>
      </c>
      <c r="D6693">
        <v>7127</v>
      </c>
    </row>
    <row r="6694" spans="1:4" x14ac:dyDescent="0.2">
      <c r="A6694" t="s">
        <v>6799</v>
      </c>
      <c r="B6694" t="s">
        <v>6713</v>
      </c>
      <c r="C6694" t="s">
        <v>6714</v>
      </c>
      <c r="D6694">
        <v>1555</v>
      </c>
    </row>
    <row r="6695" spans="1:4" x14ac:dyDescent="0.2">
      <c r="A6695" t="s">
        <v>6800</v>
      </c>
      <c r="B6695" t="s">
        <v>6713</v>
      </c>
      <c r="C6695" t="s">
        <v>6714</v>
      </c>
      <c r="D6695">
        <v>645</v>
      </c>
    </row>
    <row r="6696" spans="1:4" x14ac:dyDescent="0.2">
      <c r="A6696" t="s">
        <v>6801</v>
      </c>
      <c r="B6696" t="s">
        <v>6713</v>
      </c>
      <c r="C6696" t="s">
        <v>6714</v>
      </c>
      <c r="D6696">
        <v>1324</v>
      </c>
    </row>
    <row r="6697" spans="1:4" x14ac:dyDescent="0.2">
      <c r="A6697" t="s">
        <v>6802</v>
      </c>
      <c r="B6697" t="s">
        <v>6713</v>
      </c>
      <c r="C6697" t="s">
        <v>6714</v>
      </c>
      <c r="D6697">
        <v>7172</v>
      </c>
    </row>
    <row r="6698" spans="1:4" x14ac:dyDescent="0.2">
      <c r="A6698" t="s">
        <v>6803</v>
      </c>
      <c r="B6698" t="s">
        <v>6713</v>
      </c>
      <c r="C6698" t="s">
        <v>6714</v>
      </c>
      <c r="D6698">
        <v>3361</v>
      </c>
    </row>
    <row r="6699" spans="1:4" x14ac:dyDescent="0.2">
      <c r="A6699" t="s">
        <v>6804</v>
      </c>
      <c r="B6699" t="s">
        <v>6713</v>
      </c>
      <c r="C6699" t="s">
        <v>6714</v>
      </c>
      <c r="D6699">
        <v>3155</v>
      </c>
    </row>
    <row r="6700" spans="1:4" x14ac:dyDescent="0.2">
      <c r="A6700" t="s">
        <v>6805</v>
      </c>
      <c r="B6700" t="s">
        <v>6713</v>
      </c>
      <c r="C6700" t="s">
        <v>6714</v>
      </c>
      <c r="D6700">
        <v>2322</v>
      </c>
    </row>
    <row r="6701" spans="1:4" x14ac:dyDescent="0.2">
      <c r="A6701" t="s">
        <v>6806</v>
      </c>
      <c r="B6701" t="s">
        <v>6713</v>
      </c>
      <c r="C6701" t="s">
        <v>6714</v>
      </c>
      <c r="D6701">
        <v>714</v>
      </c>
    </row>
    <row r="6702" spans="1:4" x14ac:dyDescent="0.2">
      <c r="A6702" t="s">
        <v>6807</v>
      </c>
      <c r="B6702" t="s">
        <v>6713</v>
      </c>
      <c r="C6702" t="s">
        <v>6714</v>
      </c>
      <c r="D6702">
        <v>2074</v>
      </c>
    </row>
    <row r="6703" spans="1:4" x14ac:dyDescent="0.2">
      <c r="A6703" t="s">
        <v>6808</v>
      </c>
      <c r="B6703" t="s">
        <v>6713</v>
      </c>
      <c r="C6703" t="s">
        <v>6714</v>
      </c>
      <c r="D6703">
        <v>12167</v>
      </c>
    </row>
    <row r="6704" spans="1:4" x14ac:dyDescent="0.2">
      <c r="A6704" t="s">
        <v>6809</v>
      </c>
      <c r="B6704" t="s">
        <v>6713</v>
      </c>
      <c r="C6704" t="s">
        <v>6714</v>
      </c>
      <c r="D6704">
        <v>2917</v>
      </c>
    </row>
    <row r="6705" spans="1:4" x14ac:dyDescent="0.2">
      <c r="A6705" t="s">
        <v>6810</v>
      </c>
      <c r="B6705" t="s">
        <v>6713</v>
      </c>
      <c r="C6705" t="s">
        <v>6714</v>
      </c>
      <c r="D6705">
        <v>3124</v>
      </c>
    </row>
    <row r="6706" spans="1:4" x14ac:dyDescent="0.2">
      <c r="A6706" t="s">
        <v>6811</v>
      </c>
      <c r="B6706" t="s">
        <v>6713</v>
      </c>
      <c r="C6706" t="s">
        <v>6714</v>
      </c>
      <c r="D6706">
        <v>3122</v>
      </c>
    </row>
    <row r="6707" spans="1:4" x14ac:dyDescent="0.2">
      <c r="A6707" t="s">
        <v>6812</v>
      </c>
      <c r="B6707" t="s">
        <v>6713</v>
      </c>
      <c r="C6707" t="s">
        <v>6714</v>
      </c>
      <c r="D6707">
        <v>741</v>
      </c>
    </row>
    <row r="6708" spans="1:4" x14ac:dyDescent="0.2">
      <c r="A6708" t="s">
        <v>6813</v>
      </c>
      <c r="B6708" t="s">
        <v>6713</v>
      </c>
      <c r="C6708" t="s">
        <v>6714</v>
      </c>
      <c r="D6708">
        <v>3423</v>
      </c>
    </row>
    <row r="6709" spans="1:4" x14ac:dyDescent="0.2">
      <c r="A6709" t="s">
        <v>6814</v>
      </c>
      <c r="B6709" t="s">
        <v>6713</v>
      </c>
      <c r="C6709" t="s">
        <v>6815</v>
      </c>
      <c r="D6709">
        <v>1980</v>
      </c>
    </row>
    <row r="6710" spans="1:4" x14ac:dyDescent="0.2">
      <c r="A6710" t="s">
        <v>6816</v>
      </c>
      <c r="B6710" t="s">
        <v>6713</v>
      </c>
      <c r="C6710" t="s">
        <v>6815</v>
      </c>
      <c r="D6710">
        <v>1082</v>
      </c>
    </row>
    <row r="6711" spans="1:4" x14ac:dyDescent="0.2">
      <c r="A6711" t="s">
        <v>6817</v>
      </c>
      <c r="B6711" t="s">
        <v>6713</v>
      </c>
      <c r="C6711" t="s">
        <v>6815</v>
      </c>
      <c r="D6711">
        <v>12264</v>
      </c>
    </row>
    <row r="6712" spans="1:4" x14ac:dyDescent="0.2">
      <c r="A6712" t="s">
        <v>6818</v>
      </c>
      <c r="B6712" t="s">
        <v>6713</v>
      </c>
      <c r="C6712" t="s">
        <v>6815</v>
      </c>
      <c r="D6712">
        <v>796</v>
      </c>
    </row>
    <row r="6713" spans="1:4" x14ac:dyDescent="0.2">
      <c r="A6713" t="s">
        <v>6819</v>
      </c>
      <c r="B6713" t="s">
        <v>6713</v>
      </c>
      <c r="C6713" t="s">
        <v>6815</v>
      </c>
      <c r="D6713">
        <v>361</v>
      </c>
    </row>
    <row r="6714" spans="1:4" x14ac:dyDescent="0.2">
      <c r="A6714" t="s">
        <v>6820</v>
      </c>
      <c r="B6714" t="s">
        <v>6713</v>
      </c>
      <c r="C6714" t="s">
        <v>6815</v>
      </c>
      <c r="D6714">
        <v>1342</v>
      </c>
    </row>
    <row r="6715" spans="1:4" x14ac:dyDescent="0.2">
      <c r="A6715" t="s">
        <v>6821</v>
      </c>
      <c r="B6715" t="s">
        <v>6713</v>
      </c>
      <c r="C6715" t="s">
        <v>6815</v>
      </c>
      <c r="D6715">
        <v>766</v>
      </c>
    </row>
    <row r="6716" spans="1:4" x14ac:dyDescent="0.2">
      <c r="A6716" t="s">
        <v>6822</v>
      </c>
      <c r="B6716" t="s">
        <v>6713</v>
      </c>
      <c r="C6716" t="s">
        <v>6815</v>
      </c>
      <c r="D6716">
        <v>8973</v>
      </c>
    </row>
    <row r="6717" spans="1:4" x14ac:dyDescent="0.2">
      <c r="A6717" t="s">
        <v>6823</v>
      </c>
      <c r="B6717" t="s">
        <v>6713</v>
      </c>
      <c r="C6717" t="s">
        <v>6815</v>
      </c>
      <c r="D6717">
        <v>1134</v>
      </c>
    </row>
    <row r="6718" spans="1:4" x14ac:dyDescent="0.2">
      <c r="A6718" t="s">
        <v>6824</v>
      </c>
      <c r="B6718" t="s">
        <v>6713</v>
      </c>
      <c r="C6718" t="s">
        <v>6815</v>
      </c>
      <c r="D6718">
        <v>1053</v>
      </c>
    </row>
    <row r="6719" spans="1:4" x14ac:dyDescent="0.2">
      <c r="A6719" t="s">
        <v>6825</v>
      </c>
      <c r="B6719" t="s">
        <v>6713</v>
      </c>
      <c r="C6719" t="s">
        <v>6815</v>
      </c>
      <c r="D6719">
        <v>5395</v>
      </c>
    </row>
    <row r="6720" spans="1:4" x14ac:dyDescent="0.2">
      <c r="A6720" t="s">
        <v>6826</v>
      </c>
      <c r="B6720" t="s">
        <v>6713</v>
      </c>
      <c r="C6720" t="s">
        <v>6815</v>
      </c>
      <c r="D6720">
        <v>2371</v>
      </c>
    </row>
    <row r="6721" spans="1:4" x14ac:dyDescent="0.2">
      <c r="A6721" t="s">
        <v>6827</v>
      </c>
      <c r="B6721" t="s">
        <v>6713</v>
      </c>
      <c r="C6721" t="s">
        <v>6815</v>
      </c>
      <c r="D6721">
        <v>5100</v>
      </c>
    </row>
    <row r="6722" spans="1:4" x14ac:dyDescent="0.2">
      <c r="A6722" t="s">
        <v>6828</v>
      </c>
      <c r="B6722" t="s">
        <v>6713</v>
      </c>
      <c r="C6722" t="s">
        <v>6815</v>
      </c>
      <c r="D6722">
        <v>59796</v>
      </c>
    </row>
    <row r="6723" spans="1:4" x14ac:dyDescent="0.2">
      <c r="A6723" t="s">
        <v>6829</v>
      </c>
      <c r="B6723" t="s">
        <v>6713</v>
      </c>
      <c r="C6723" t="s">
        <v>6815</v>
      </c>
      <c r="D6723">
        <v>2543</v>
      </c>
    </row>
    <row r="6724" spans="1:4" x14ac:dyDescent="0.2">
      <c r="A6724" t="s">
        <v>6830</v>
      </c>
      <c r="B6724" t="s">
        <v>6713</v>
      </c>
      <c r="C6724" t="s">
        <v>6815</v>
      </c>
      <c r="D6724">
        <v>7427</v>
      </c>
    </row>
    <row r="6725" spans="1:4" x14ac:dyDescent="0.2">
      <c r="A6725" t="s">
        <v>6831</v>
      </c>
      <c r="B6725" t="s">
        <v>6713</v>
      </c>
      <c r="C6725" t="s">
        <v>6815</v>
      </c>
      <c r="D6725">
        <v>10102</v>
      </c>
    </row>
    <row r="6726" spans="1:4" x14ac:dyDescent="0.2">
      <c r="A6726" t="s">
        <v>6832</v>
      </c>
      <c r="B6726" t="s">
        <v>6713</v>
      </c>
      <c r="C6726" t="s">
        <v>6815</v>
      </c>
      <c r="D6726">
        <v>6596</v>
      </c>
    </row>
    <row r="6727" spans="1:4" x14ac:dyDescent="0.2">
      <c r="A6727" t="s">
        <v>6833</v>
      </c>
      <c r="B6727" t="s">
        <v>6713</v>
      </c>
      <c r="C6727" t="s">
        <v>6815</v>
      </c>
      <c r="D6727">
        <v>494</v>
      </c>
    </row>
    <row r="6728" spans="1:4" x14ac:dyDescent="0.2">
      <c r="A6728" t="s">
        <v>6834</v>
      </c>
      <c r="B6728" t="s">
        <v>6713</v>
      </c>
      <c r="C6728" t="s">
        <v>6815</v>
      </c>
      <c r="D6728">
        <v>17361</v>
      </c>
    </row>
    <row r="6729" spans="1:4" x14ac:dyDescent="0.2">
      <c r="A6729" t="s">
        <v>6835</v>
      </c>
      <c r="B6729" t="s">
        <v>6713</v>
      </c>
      <c r="C6729" t="s">
        <v>6815</v>
      </c>
      <c r="D6729">
        <v>15976</v>
      </c>
    </row>
    <row r="6730" spans="1:4" x14ac:dyDescent="0.2">
      <c r="A6730" t="s">
        <v>6836</v>
      </c>
      <c r="B6730" t="s">
        <v>6713</v>
      </c>
      <c r="C6730" t="s">
        <v>6815</v>
      </c>
      <c r="D6730">
        <v>4238</v>
      </c>
    </row>
    <row r="6731" spans="1:4" x14ac:dyDescent="0.2">
      <c r="A6731" t="s">
        <v>6837</v>
      </c>
      <c r="B6731" t="s">
        <v>6713</v>
      </c>
      <c r="C6731" t="s">
        <v>6815</v>
      </c>
      <c r="D6731">
        <v>2707</v>
      </c>
    </row>
    <row r="6732" spans="1:4" x14ac:dyDescent="0.2">
      <c r="A6732" t="s">
        <v>6838</v>
      </c>
      <c r="B6732" t="s">
        <v>6713</v>
      </c>
      <c r="C6732" t="s">
        <v>6815</v>
      </c>
      <c r="D6732">
        <v>2934</v>
      </c>
    </row>
    <row r="6733" spans="1:4" x14ac:dyDescent="0.2">
      <c r="A6733" t="s">
        <v>6839</v>
      </c>
      <c r="B6733" t="s">
        <v>6713</v>
      </c>
      <c r="C6733" t="s">
        <v>6815</v>
      </c>
      <c r="D6733">
        <v>1290</v>
      </c>
    </row>
    <row r="6734" spans="1:4" x14ac:dyDescent="0.2">
      <c r="A6734" t="s">
        <v>6840</v>
      </c>
      <c r="B6734" t="s">
        <v>6713</v>
      </c>
      <c r="C6734" t="s">
        <v>6815</v>
      </c>
      <c r="D6734">
        <v>1710</v>
      </c>
    </row>
    <row r="6735" spans="1:4" x14ac:dyDescent="0.2">
      <c r="A6735" t="s">
        <v>6841</v>
      </c>
      <c r="B6735" t="s">
        <v>6713</v>
      </c>
      <c r="C6735" t="s">
        <v>6815</v>
      </c>
      <c r="D6735">
        <v>4685</v>
      </c>
    </row>
    <row r="6736" spans="1:4" x14ac:dyDescent="0.2">
      <c r="A6736" t="s">
        <v>6842</v>
      </c>
      <c r="B6736" t="s">
        <v>6713</v>
      </c>
      <c r="C6736" t="s">
        <v>6815</v>
      </c>
      <c r="D6736">
        <v>5669</v>
      </c>
    </row>
    <row r="6737" spans="1:4" x14ac:dyDescent="0.2">
      <c r="A6737" t="s">
        <v>6843</v>
      </c>
      <c r="B6737" t="s">
        <v>6713</v>
      </c>
      <c r="C6737" t="s">
        <v>6815</v>
      </c>
      <c r="D6737">
        <v>5151</v>
      </c>
    </row>
    <row r="6738" spans="1:4" x14ac:dyDescent="0.2">
      <c r="A6738" t="s">
        <v>6844</v>
      </c>
      <c r="B6738" t="s">
        <v>6713</v>
      </c>
      <c r="C6738" t="s">
        <v>6815</v>
      </c>
      <c r="D6738">
        <v>1634</v>
      </c>
    </row>
    <row r="6739" spans="1:4" x14ac:dyDescent="0.2">
      <c r="A6739" t="s">
        <v>6845</v>
      </c>
      <c r="B6739" t="s">
        <v>6713</v>
      </c>
      <c r="C6739" t="s">
        <v>6815</v>
      </c>
      <c r="D6739">
        <v>7171</v>
      </c>
    </row>
    <row r="6740" spans="1:4" x14ac:dyDescent="0.2">
      <c r="A6740" t="s">
        <v>6846</v>
      </c>
      <c r="B6740" t="s">
        <v>6847</v>
      </c>
      <c r="C6740" t="s">
        <v>6848</v>
      </c>
      <c r="D6740">
        <v>1161</v>
      </c>
    </row>
    <row r="6741" spans="1:4" x14ac:dyDescent="0.2">
      <c r="A6741" t="s">
        <v>6849</v>
      </c>
      <c r="B6741" t="s">
        <v>6847</v>
      </c>
      <c r="C6741" t="s">
        <v>6848</v>
      </c>
      <c r="D6741">
        <v>1910</v>
      </c>
    </row>
    <row r="6742" spans="1:4" x14ac:dyDescent="0.2">
      <c r="A6742" t="s">
        <v>6850</v>
      </c>
      <c r="B6742" t="s">
        <v>6847</v>
      </c>
      <c r="C6742" t="s">
        <v>6848</v>
      </c>
      <c r="D6742">
        <v>21458</v>
      </c>
    </row>
    <row r="6743" spans="1:4" x14ac:dyDescent="0.2">
      <c r="A6743" t="s">
        <v>6851</v>
      </c>
      <c r="B6743" t="s">
        <v>6847</v>
      </c>
      <c r="C6743" t="s">
        <v>6848</v>
      </c>
      <c r="D6743">
        <v>1907</v>
      </c>
    </row>
    <row r="6744" spans="1:4" x14ac:dyDescent="0.2">
      <c r="A6744" t="s">
        <v>6852</v>
      </c>
      <c r="B6744" t="s">
        <v>6847</v>
      </c>
      <c r="C6744" t="s">
        <v>6848</v>
      </c>
      <c r="D6744">
        <v>839</v>
      </c>
    </row>
    <row r="6745" spans="1:4" x14ac:dyDescent="0.2">
      <c r="A6745" t="s">
        <v>6853</v>
      </c>
      <c r="B6745" t="s">
        <v>6847</v>
      </c>
      <c r="C6745" t="s">
        <v>6848</v>
      </c>
      <c r="D6745">
        <v>1463</v>
      </c>
    </row>
    <row r="6746" spans="1:4" x14ac:dyDescent="0.2">
      <c r="A6746" t="s">
        <v>6854</v>
      </c>
      <c r="B6746" t="s">
        <v>6847</v>
      </c>
      <c r="C6746" t="s">
        <v>6848</v>
      </c>
      <c r="D6746">
        <v>530</v>
      </c>
    </row>
    <row r="6747" spans="1:4" x14ac:dyDescent="0.2">
      <c r="A6747" t="s">
        <v>6855</v>
      </c>
      <c r="B6747" t="s">
        <v>6847</v>
      </c>
      <c r="C6747" t="s">
        <v>6848</v>
      </c>
      <c r="D6747">
        <v>737</v>
      </c>
    </row>
    <row r="6748" spans="1:4" x14ac:dyDescent="0.2">
      <c r="A6748" t="s">
        <v>6856</v>
      </c>
      <c r="B6748" t="s">
        <v>6847</v>
      </c>
      <c r="C6748" t="s">
        <v>6848</v>
      </c>
      <c r="D6748">
        <v>4341</v>
      </c>
    </row>
    <row r="6749" spans="1:4" x14ac:dyDescent="0.2">
      <c r="A6749" t="s">
        <v>6857</v>
      </c>
      <c r="B6749" t="s">
        <v>6847</v>
      </c>
      <c r="C6749" t="s">
        <v>6848</v>
      </c>
      <c r="D6749">
        <v>13754</v>
      </c>
    </row>
    <row r="6750" spans="1:4" x14ac:dyDescent="0.2">
      <c r="A6750" t="s">
        <v>6858</v>
      </c>
      <c r="B6750" t="s">
        <v>6847</v>
      </c>
      <c r="C6750" t="s">
        <v>6848</v>
      </c>
      <c r="D6750">
        <v>3001</v>
      </c>
    </row>
    <row r="6751" spans="1:4" x14ac:dyDescent="0.2">
      <c r="A6751" t="s">
        <v>6859</v>
      </c>
      <c r="B6751" t="s">
        <v>6847</v>
      </c>
      <c r="C6751" t="s">
        <v>6848</v>
      </c>
      <c r="D6751">
        <v>2968</v>
      </c>
    </row>
    <row r="6752" spans="1:4" x14ac:dyDescent="0.2">
      <c r="A6752" t="s">
        <v>6860</v>
      </c>
      <c r="B6752" t="s">
        <v>6847</v>
      </c>
      <c r="C6752" t="s">
        <v>6848</v>
      </c>
      <c r="D6752">
        <v>2007</v>
      </c>
    </row>
    <row r="6753" spans="1:4" x14ac:dyDescent="0.2">
      <c r="A6753" t="s">
        <v>6861</v>
      </c>
      <c r="B6753" t="s">
        <v>6847</v>
      </c>
      <c r="C6753" t="s">
        <v>6848</v>
      </c>
      <c r="D6753">
        <v>958</v>
      </c>
    </row>
    <row r="6754" spans="1:4" x14ac:dyDescent="0.2">
      <c r="A6754" t="s">
        <v>6862</v>
      </c>
      <c r="B6754" t="s">
        <v>6847</v>
      </c>
      <c r="C6754" t="s">
        <v>6848</v>
      </c>
      <c r="D6754">
        <v>9120</v>
      </c>
    </row>
    <row r="6755" spans="1:4" x14ac:dyDescent="0.2">
      <c r="A6755" t="s">
        <v>6863</v>
      </c>
      <c r="B6755" t="s">
        <v>6847</v>
      </c>
      <c r="C6755" t="s">
        <v>6848</v>
      </c>
      <c r="D6755">
        <v>1367</v>
      </c>
    </row>
    <row r="6756" spans="1:4" x14ac:dyDescent="0.2">
      <c r="A6756" t="s">
        <v>6864</v>
      </c>
      <c r="B6756" t="s">
        <v>6847</v>
      </c>
      <c r="C6756" t="s">
        <v>6848</v>
      </c>
      <c r="D6756">
        <v>10335</v>
      </c>
    </row>
    <row r="6757" spans="1:4" x14ac:dyDescent="0.2">
      <c r="A6757" t="s">
        <v>6865</v>
      </c>
      <c r="B6757" t="s">
        <v>6847</v>
      </c>
      <c r="C6757" t="s">
        <v>6848</v>
      </c>
      <c r="D6757">
        <v>1479</v>
      </c>
    </row>
    <row r="6758" spans="1:4" x14ac:dyDescent="0.2">
      <c r="A6758" t="s">
        <v>6866</v>
      </c>
      <c r="B6758" t="s">
        <v>6847</v>
      </c>
      <c r="C6758" t="s">
        <v>6848</v>
      </c>
      <c r="D6758">
        <v>2912</v>
      </c>
    </row>
    <row r="6759" spans="1:4" x14ac:dyDescent="0.2">
      <c r="A6759" t="s">
        <v>6867</v>
      </c>
      <c r="B6759" t="s">
        <v>6847</v>
      </c>
      <c r="C6759" t="s">
        <v>6848</v>
      </c>
      <c r="D6759">
        <v>2354</v>
      </c>
    </row>
    <row r="6760" spans="1:4" x14ac:dyDescent="0.2">
      <c r="A6760" t="s">
        <v>6868</v>
      </c>
      <c r="B6760" t="s">
        <v>6847</v>
      </c>
      <c r="C6760" t="s">
        <v>6848</v>
      </c>
      <c r="D6760">
        <v>1293</v>
      </c>
    </row>
    <row r="6761" spans="1:4" x14ac:dyDescent="0.2">
      <c r="A6761" t="s">
        <v>6869</v>
      </c>
      <c r="B6761" t="s">
        <v>6847</v>
      </c>
      <c r="C6761" t="s">
        <v>6848</v>
      </c>
      <c r="D6761">
        <v>1283</v>
      </c>
    </row>
    <row r="6762" spans="1:4" x14ac:dyDescent="0.2">
      <c r="A6762" t="s">
        <v>6870</v>
      </c>
      <c r="B6762" t="s">
        <v>6847</v>
      </c>
      <c r="C6762" t="s">
        <v>6848</v>
      </c>
      <c r="D6762">
        <v>1962</v>
      </c>
    </row>
    <row r="6763" spans="1:4" x14ac:dyDescent="0.2">
      <c r="A6763" t="s">
        <v>6871</v>
      </c>
      <c r="B6763" t="s">
        <v>6847</v>
      </c>
      <c r="C6763" t="s">
        <v>6848</v>
      </c>
      <c r="D6763">
        <v>785</v>
      </c>
    </row>
    <row r="6764" spans="1:4" x14ac:dyDescent="0.2">
      <c r="A6764" t="s">
        <v>6872</v>
      </c>
      <c r="B6764" t="s">
        <v>6847</v>
      </c>
      <c r="C6764" t="s">
        <v>6848</v>
      </c>
      <c r="D6764">
        <v>8644</v>
      </c>
    </row>
    <row r="6765" spans="1:4" x14ac:dyDescent="0.2">
      <c r="A6765" t="s">
        <v>6873</v>
      </c>
      <c r="B6765" t="s">
        <v>6847</v>
      </c>
      <c r="C6765" t="s">
        <v>6848</v>
      </c>
      <c r="D6765">
        <v>3462</v>
      </c>
    </row>
    <row r="6766" spans="1:4" x14ac:dyDescent="0.2">
      <c r="A6766" t="s">
        <v>6874</v>
      </c>
      <c r="B6766" t="s">
        <v>6847</v>
      </c>
      <c r="C6766" t="s">
        <v>6848</v>
      </c>
      <c r="D6766">
        <v>300</v>
      </c>
    </row>
    <row r="6767" spans="1:4" x14ac:dyDescent="0.2">
      <c r="A6767" t="s">
        <v>6875</v>
      </c>
      <c r="B6767" t="s">
        <v>6847</v>
      </c>
      <c r="C6767" t="s">
        <v>6848</v>
      </c>
      <c r="D6767">
        <v>17281</v>
      </c>
    </row>
    <row r="6768" spans="1:4" x14ac:dyDescent="0.2">
      <c r="A6768" t="s">
        <v>6876</v>
      </c>
      <c r="B6768" t="s">
        <v>6847</v>
      </c>
      <c r="C6768" t="s">
        <v>6848</v>
      </c>
      <c r="D6768">
        <v>2978</v>
      </c>
    </row>
    <row r="6769" spans="1:4" x14ac:dyDescent="0.2">
      <c r="A6769" t="s">
        <v>6877</v>
      </c>
      <c r="B6769" t="s">
        <v>6847</v>
      </c>
      <c r="C6769" t="s">
        <v>6848</v>
      </c>
      <c r="D6769">
        <v>9967</v>
      </c>
    </row>
    <row r="6770" spans="1:4" x14ac:dyDescent="0.2">
      <c r="A6770" t="s">
        <v>6878</v>
      </c>
      <c r="B6770" t="s">
        <v>6847</v>
      </c>
      <c r="C6770" t="s">
        <v>6848</v>
      </c>
      <c r="D6770">
        <v>345</v>
      </c>
    </row>
    <row r="6771" spans="1:4" x14ac:dyDescent="0.2">
      <c r="A6771" t="s">
        <v>6879</v>
      </c>
      <c r="B6771" t="s">
        <v>6847</v>
      </c>
      <c r="C6771" t="s">
        <v>6848</v>
      </c>
      <c r="D6771">
        <v>22515</v>
      </c>
    </row>
    <row r="6772" spans="1:4" x14ac:dyDescent="0.2">
      <c r="A6772" t="s">
        <v>6880</v>
      </c>
      <c r="B6772" t="s">
        <v>6847</v>
      </c>
      <c r="C6772" t="s">
        <v>6848</v>
      </c>
      <c r="D6772">
        <v>2883</v>
      </c>
    </row>
    <row r="6773" spans="1:4" x14ac:dyDescent="0.2">
      <c r="A6773" t="s">
        <v>6881</v>
      </c>
      <c r="B6773" t="s">
        <v>6847</v>
      </c>
      <c r="C6773" t="s">
        <v>6848</v>
      </c>
      <c r="D6773">
        <v>511</v>
      </c>
    </row>
    <row r="6774" spans="1:4" x14ac:dyDescent="0.2">
      <c r="A6774" t="s">
        <v>6882</v>
      </c>
      <c r="B6774" t="s">
        <v>6847</v>
      </c>
      <c r="C6774" t="s">
        <v>6848</v>
      </c>
      <c r="D6774">
        <v>2467</v>
      </c>
    </row>
    <row r="6775" spans="1:4" x14ac:dyDescent="0.2">
      <c r="A6775" t="s">
        <v>6883</v>
      </c>
      <c r="B6775" t="s">
        <v>6847</v>
      </c>
      <c r="C6775" t="s">
        <v>6848</v>
      </c>
      <c r="D6775">
        <v>3271</v>
      </c>
    </row>
    <row r="6776" spans="1:4" x14ac:dyDescent="0.2">
      <c r="A6776" t="s">
        <v>6884</v>
      </c>
      <c r="B6776" t="s">
        <v>6847</v>
      </c>
      <c r="C6776" t="s">
        <v>6848</v>
      </c>
      <c r="D6776">
        <v>888</v>
      </c>
    </row>
    <row r="6777" spans="1:4" x14ac:dyDescent="0.2">
      <c r="A6777" t="s">
        <v>6885</v>
      </c>
      <c r="B6777" t="s">
        <v>6847</v>
      </c>
      <c r="C6777" t="s">
        <v>6848</v>
      </c>
      <c r="D6777">
        <v>1328</v>
      </c>
    </row>
    <row r="6778" spans="1:4" x14ac:dyDescent="0.2">
      <c r="A6778" t="s">
        <v>6886</v>
      </c>
      <c r="B6778" t="s">
        <v>6847</v>
      </c>
      <c r="C6778" t="s">
        <v>6848</v>
      </c>
      <c r="D6778">
        <v>10260</v>
      </c>
    </row>
    <row r="6779" spans="1:4" x14ac:dyDescent="0.2">
      <c r="A6779" t="s">
        <v>6887</v>
      </c>
      <c r="B6779" t="s">
        <v>6847</v>
      </c>
      <c r="C6779" t="s">
        <v>6848</v>
      </c>
      <c r="D6779">
        <v>956</v>
      </c>
    </row>
    <row r="6780" spans="1:4" x14ac:dyDescent="0.2">
      <c r="A6780" t="s">
        <v>6888</v>
      </c>
      <c r="B6780" t="s">
        <v>6847</v>
      </c>
      <c r="C6780" t="s">
        <v>6848</v>
      </c>
      <c r="D6780">
        <v>1320</v>
      </c>
    </row>
    <row r="6781" spans="1:4" x14ac:dyDescent="0.2">
      <c r="A6781" t="s">
        <v>6889</v>
      </c>
      <c r="B6781" t="s">
        <v>6847</v>
      </c>
      <c r="C6781" t="s">
        <v>6848</v>
      </c>
      <c r="D6781">
        <v>1313</v>
      </c>
    </row>
    <row r="6782" spans="1:4" x14ac:dyDescent="0.2">
      <c r="A6782" t="s">
        <v>6890</v>
      </c>
      <c r="B6782" t="s">
        <v>6847</v>
      </c>
      <c r="C6782" t="s">
        <v>6848</v>
      </c>
      <c r="D6782">
        <v>69484</v>
      </c>
    </row>
    <row r="6783" spans="1:4" x14ac:dyDescent="0.2">
      <c r="A6783" t="s">
        <v>6891</v>
      </c>
      <c r="B6783" t="s">
        <v>6847</v>
      </c>
      <c r="C6783" t="s">
        <v>6848</v>
      </c>
      <c r="D6783">
        <v>1097</v>
      </c>
    </row>
    <row r="6784" spans="1:4" x14ac:dyDescent="0.2">
      <c r="A6784" t="s">
        <v>6892</v>
      </c>
      <c r="B6784" t="s">
        <v>6847</v>
      </c>
      <c r="C6784" t="s">
        <v>6848</v>
      </c>
      <c r="D6784">
        <v>9481</v>
      </c>
    </row>
    <row r="6785" spans="1:4" x14ac:dyDescent="0.2">
      <c r="A6785" t="s">
        <v>6893</v>
      </c>
      <c r="B6785" t="s">
        <v>6847</v>
      </c>
      <c r="C6785" t="s">
        <v>6848</v>
      </c>
      <c r="D6785">
        <v>5055</v>
      </c>
    </row>
    <row r="6786" spans="1:4" x14ac:dyDescent="0.2">
      <c r="A6786" t="s">
        <v>6894</v>
      </c>
      <c r="B6786" t="s">
        <v>6847</v>
      </c>
      <c r="C6786" t="s">
        <v>6848</v>
      </c>
      <c r="D6786">
        <v>4440</v>
      </c>
    </row>
    <row r="6787" spans="1:4" x14ac:dyDescent="0.2">
      <c r="A6787" t="s">
        <v>6895</v>
      </c>
      <c r="B6787" t="s">
        <v>6847</v>
      </c>
      <c r="C6787" t="s">
        <v>6848</v>
      </c>
      <c r="D6787">
        <v>943</v>
      </c>
    </row>
    <row r="6788" spans="1:4" x14ac:dyDescent="0.2">
      <c r="A6788" t="s">
        <v>6896</v>
      </c>
      <c r="B6788" t="s">
        <v>6847</v>
      </c>
      <c r="C6788" t="s">
        <v>6848</v>
      </c>
      <c r="D6788">
        <v>3949</v>
      </c>
    </row>
    <row r="6789" spans="1:4" x14ac:dyDescent="0.2">
      <c r="A6789" t="s">
        <v>6897</v>
      </c>
      <c r="B6789" t="s">
        <v>6847</v>
      </c>
      <c r="C6789" t="s">
        <v>6848</v>
      </c>
      <c r="D6789">
        <v>1405</v>
      </c>
    </row>
    <row r="6790" spans="1:4" x14ac:dyDescent="0.2">
      <c r="A6790" t="s">
        <v>6898</v>
      </c>
      <c r="B6790" t="s">
        <v>6847</v>
      </c>
      <c r="C6790" t="s">
        <v>6848</v>
      </c>
      <c r="D6790">
        <v>1097</v>
      </c>
    </row>
    <row r="6791" spans="1:4" x14ac:dyDescent="0.2">
      <c r="A6791" t="s">
        <v>6899</v>
      </c>
      <c r="B6791" t="s">
        <v>6847</v>
      </c>
      <c r="C6791" t="s">
        <v>6848</v>
      </c>
      <c r="D6791">
        <v>2184</v>
      </c>
    </row>
    <row r="6792" spans="1:4" x14ac:dyDescent="0.2">
      <c r="A6792" t="s">
        <v>6900</v>
      </c>
      <c r="B6792" t="s">
        <v>6847</v>
      </c>
      <c r="C6792" t="s">
        <v>6848</v>
      </c>
      <c r="D6792">
        <v>3078</v>
      </c>
    </row>
    <row r="6793" spans="1:4" x14ac:dyDescent="0.2">
      <c r="A6793" t="s">
        <v>6901</v>
      </c>
      <c r="B6793" t="s">
        <v>6847</v>
      </c>
      <c r="C6793" t="s">
        <v>6848</v>
      </c>
      <c r="D6793">
        <v>3025</v>
      </c>
    </row>
    <row r="6794" spans="1:4" x14ac:dyDescent="0.2">
      <c r="A6794" t="s">
        <v>6902</v>
      </c>
      <c r="B6794" t="s">
        <v>6847</v>
      </c>
      <c r="C6794" t="s">
        <v>6848</v>
      </c>
      <c r="D6794">
        <v>2239</v>
      </c>
    </row>
    <row r="6795" spans="1:4" x14ac:dyDescent="0.2">
      <c r="A6795" t="s">
        <v>6903</v>
      </c>
      <c r="B6795" t="s">
        <v>6847</v>
      </c>
      <c r="C6795" t="s">
        <v>6848</v>
      </c>
      <c r="D6795">
        <v>8072</v>
      </c>
    </row>
    <row r="6796" spans="1:4" x14ac:dyDescent="0.2">
      <c r="A6796" t="s">
        <v>6904</v>
      </c>
      <c r="B6796" t="s">
        <v>6847</v>
      </c>
      <c r="C6796" t="s">
        <v>6848</v>
      </c>
      <c r="D6796">
        <v>1739</v>
      </c>
    </row>
    <row r="6797" spans="1:4" x14ac:dyDescent="0.2">
      <c r="A6797" t="s">
        <v>6905</v>
      </c>
      <c r="B6797" t="s">
        <v>6847</v>
      </c>
      <c r="C6797" t="s">
        <v>6848</v>
      </c>
      <c r="D6797">
        <v>2310</v>
      </c>
    </row>
    <row r="6798" spans="1:4" x14ac:dyDescent="0.2">
      <c r="A6798" t="s">
        <v>6906</v>
      </c>
      <c r="B6798" t="s">
        <v>6847</v>
      </c>
      <c r="C6798" t="s">
        <v>6848</v>
      </c>
      <c r="D6798">
        <v>1895</v>
      </c>
    </row>
    <row r="6799" spans="1:4" x14ac:dyDescent="0.2">
      <c r="A6799" t="s">
        <v>6907</v>
      </c>
      <c r="B6799" t="s">
        <v>6847</v>
      </c>
      <c r="C6799" t="s">
        <v>6848</v>
      </c>
      <c r="D6799">
        <v>2689</v>
      </c>
    </row>
    <row r="6800" spans="1:4" x14ac:dyDescent="0.2">
      <c r="A6800" t="s">
        <v>6908</v>
      </c>
      <c r="B6800" t="s">
        <v>6847</v>
      </c>
      <c r="C6800" t="s">
        <v>6848</v>
      </c>
      <c r="D6800">
        <v>2027</v>
      </c>
    </row>
    <row r="6801" spans="1:4" x14ac:dyDescent="0.2">
      <c r="A6801" t="s">
        <v>6909</v>
      </c>
      <c r="B6801" t="s">
        <v>6847</v>
      </c>
      <c r="C6801" t="s">
        <v>6848</v>
      </c>
      <c r="D6801">
        <v>879</v>
      </c>
    </row>
    <row r="6802" spans="1:4" x14ac:dyDescent="0.2">
      <c r="A6802" t="s">
        <v>6910</v>
      </c>
      <c r="B6802" t="s">
        <v>6847</v>
      </c>
      <c r="C6802" t="s">
        <v>6848</v>
      </c>
      <c r="D6802">
        <v>986</v>
      </c>
    </row>
    <row r="6803" spans="1:4" x14ac:dyDescent="0.2">
      <c r="A6803" t="s">
        <v>6911</v>
      </c>
      <c r="B6803" t="s">
        <v>6847</v>
      </c>
      <c r="C6803" t="s">
        <v>6848</v>
      </c>
      <c r="D6803">
        <v>4058</v>
      </c>
    </row>
    <row r="6804" spans="1:4" x14ac:dyDescent="0.2">
      <c r="A6804" t="s">
        <v>6912</v>
      </c>
      <c r="B6804" t="s">
        <v>6847</v>
      </c>
      <c r="C6804" t="s">
        <v>6848</v>
      </c>
      <c r="D6804">
        <v>2256</v>
      </c>
    </row>
    <row r="6805" spans="1:4" x14ac:dyDescent="0.2">
      <c r="A6805" t="s">
        <v>6913</v>
      </c>
      <c r="B6805" t="s">
        <v>6847</v>
      </c>
      <c r="C6805" t="s">
        <v>6848</v>
      </c>
      <c r="D6805">
        <v>3479</v>
      </c>
    </row>
    <row r="6806" spans="1:4" x14ac:dyDescent="0.2">
      <c r="A6806" t="s">
        <v>6914</v>
      </c>
      <c r="B6806" t="s">
        <v>6847</v>
      </c>
      <c r="C6806" t="s">
        <v>6848</v>
      </c>
      <c r="D6806">
        <v>2517</v>
      </c>
    </row>
    <row r="6807" spans="1:4" x14ac:dyDescent="0.2">
      <c r="A6807" t="s">
        <v>6915</v>
      </c>
      <c r="B6807" t="s">
        <v>6847</v>
      </c>
      <c r="C6807" t="s">
        <v>6848</v>
      </c>
      <c r="D6807">
        <v>9568</v>
      </c>
    </row>
    <row r="6808" spans="1:4" x14ac:dyDescent="0.2">
      <c r="A6808" t="s">
        <v>6916</v>
      </c>
      <c r="B6808" t="s">
        <v>6847</v>
      </c>
      <c r="C6808" t="s">
        <v>6848</v>
      </c>
      <c r="D6808">
        <v>1231</v>
      </c>
    </row>
    <row r="6809" spans="1:4" x14ac:dyDescent="0.2">
      <c r="A6809" t="s">
        <v>6917</v>
      </c>
      <c r="B6809" t="s">
        <v>6847</v>
      </c>
      <c r="C6809" t="s">
        <v>6848</v>
      </c>
      <c r="D6809">
        <v>812</v>
      </c>
    </row>
    <row r="6810" spans="1:4" x14ac:dyDescent="0.2">
      <c r="A6810" t="s">
        <v>6918</v>
      </c>
      <c r="B6810" t="s">
        <v>6847</v>
      </c>
      <c r="C6810" t="s">
        <v>6848</v>
      </c>
      <c r="D6810">
        <v>1867</v>
      </c>
    </row>
    <row r="6811" spans="1:4" x14ac:dyDescent="0.2">
      <c r="A6811" t="s">
        <v>6919</v>
      </c>
      <c r="B6811" t="s">
        <v>6847</v>
      </c>
      <c r="C6811" t="s">
        <v>6848</v>
      </c>
      <c r="D6811">
        <v>2900</v>
      </c>
    </row>
    <row r="6812" spans="1:4" x14ac:dyDescent="0.2">
      <c r="A6812" t="s">
        <v>6920</v>
      </c>
      <c r="B6812" t="s">
        <v>6847</v>
      </c>
      <c r="C6812" t="s">
        <v>6848</v>
      </c>
      <c r="D6812">
        <v>1823</v>
      </c>
    </row>
    <row r="6813" spans="1:4" x14ac:dyDescent="0.2">
      <c r="A6813" t="s">
        <v>6921</v>
      </c>
      <c r="B6813" t="s">
        <v>6847</v>
      </c>
      <c r="C6813" t="s">
        <v>6848</v>
      </c>
      <c r="D6813">
        <v>3474</v>
      </c>
    </row>
    <row r="6814" spans="1:4" x14ac:dyDescent="0.2">
      <c r="A6814" t="s">
        <v>6922</v>
      </c>
      <c r="B6814" t="s">
        <v>6847</v>
      </c>
      <c r="C6814" t="s">
        <v>6848</v>
      </c>
      <c r="D6814">
        <v>3119</v>
      </c>
    </row>
    <row r="6815" spans="1:4" x14ac:dyDescent="0.2">
      <c r="A6815" t="s">
        <v>6923</v>
      </c>
      <c r="B6815" t="s">
        <v>6847</v>
      </c>
      <c r="C6815" t="s">
        <v>6848</v>
      </c>
      <c r="D6815">
        <v>996</v>
      </c>
    </row>
    <row r="6816" spans="1:4" x14ac:dyDescent="0.2">
      <c r="A6816" t="s">
        <v>6924</v>
      </c>
      <c r="B6816" t="s">
        <v>6847</v>
      </c>
      <c r="C6816" t="s">
        <v>6848</v>
      </c>
      <c r="D6816">
        <v>9238</v>
      </c>
    </row>
    <row r="6817" spans="1:4" x14ac:dyDescent="0.2">
      <c r="A6817" t="s">
        <v>6925</v>
      </c>
      <c r="B6817" t="s">
        <v>6847</v>
      </c>
      <c r="C6817" t="s">
        <v>6848</v>
      </c>
      <c r="D6817">
        <v>1661</v>
      </c>
    </row>
    <row r="6818" spans="1:4" x14ac:dyDescent="0.2">
      <c r="A6818" t="s">
        <v>6926</v>
      </c>
      <c r="B6818" t="s">
        <v>6847</v>
      </c>
      <c r="C6818" t="s">
        <v>6848</v>
      </c>
      <c r="D6818">
        <v>18168</v>
      </c>
    </row>
    <row r="6819" spans="1:4" x14ac:dyDescent="0.2">
      <c r="A6819" t="s">
        <v>6927</v>
      </c>
      <c r="B6819" t="s">
        <v>6847</v>
      </c>
      <c r="C6819" t="s">
        <v>6848</v>
      </c>
      <c r="D6819">
        <v>1988</v>
      </c>
    </row>
    <row r="6820" spans="1:4" x14ac:dyDescent="0.2">
      <c r="A6820" t="s">
        <v>6928</v>
      </c>
      <c r="B6820" t="s">
        <v>6847</v>
      </c>
      <c r="C6820" t="s">
        <v>6848</v>
      </c>
      <c r="D6820">
        <v>4615</v>
      </c>
    </row>
    <row r="6821" spans="1:4" x14ac:dyDescent="0.2">
      <c r="A6821" t="s">
        <v>6929</v>
      </c>
      <c r="B6821" t="s">
        <v>6847</v>
      </c>
      <c r="C6821" t="s">
        <v>6848</v>
      </c>
      <c r="D6821">
        <v>3264</v>
      </c>
    </row>
    <row r="6822" spans="1:4" x14ac:dyDescent="0.2">
      <c r="A6822" t="s">
        <v>6930</v>
      </c>
      <c r="B6822" t="s">
        <v>6847</v>
      </c>
      <c r="C6822" t="s">
        <v>6848</v>
      </c>
      <c r="D6822">
        <v>1274</v>
      </c>
    </row>
    <row r="6823" spans="1:4" x14ac:dyDescent="0.2">
      <c r="A6823" t="s">
        <v>6931</v>
      </c>
      <c r="B6823" t="s">
        <v>6847</v>
      </c>
      <c r="C6823" t="s">
        <v>6848</v>
      </c>
      <c r="D6823">
        <v>422</v>
      </c>
    </row>
    <row r="6824" spans="1:4" x14ac:dyDescent="0.2">
      <c r="A6824" t="s">
        <v>6932</v>
      </c>
      <c r="B6824" t="s">
        <v>6847</v>
      </c>
      <c r="C6824" t="s">
        <v>6848</v>
      </c>
      <c r="D6824">
        <v>2386</v>
      </c>
    </row>
    <row r="6825" spans="1:4" x14ac:dyDescent="0.2">
      <c r="A6825" t="s">
        <v>6933</v>
      </c>
      <c r="B6825" t="s">
        <v>6847</v>
      </c>
      <c r="C6825" t="s">
        <v>6848</v>
      </c>
      <c r="D6825">
        <v>1338</v>
      </c>
    </row>
    <row r="6826" spans="1:4" x14ac:dyDescent="0.2">
      <c r="A6826" t="s">
        <v>6934</v>
      </c>
      <c r="B6826" t="s">
        <v>6847</v>
      </c>
      <c r="C6826" t="s">
        <v>6848</v>
      </c>
      <c r="D6826">
        <v>1134</v>
      </c>
    </row>
    <row r="6827" spans="1:4" x14ac:dyDescent="0.2">
      <c r="A6827" t="s">
        <v>6935</v>
      </c>
      <c r="B6827" t="s">
        <v>6847</v>
      </c>
      <c r="C6827" t="s">
        <v>6848</v>
      </c>
      <c r="D6827">
        <v>345</v>
      </c>
    </row>
    <row r="6828" spans="1:4" x14ac:dyDescent="0.2">
      <c r="A6828" t="s">
        <v>6936</v>
      </c>
      <c r="B6828" t="s">
        <v>6847</v>
      </c>
      <c r="C6828" t="s">
        <v>6848</v>
      </c>
      <c r="D6828">
        <v>16416</v>
      </c>
    </row>
    <row r="6829" spans="1:4" x14ac:dyDescent="0.2">
      <c r="A6829" t="s">
        <v>6937</v>
      </c>
      <c r="B6829" t="s">
        <v>6847</v>
      </c>
      <c r="C6829" t="s">
        <v>6848</v>
      </c>
      <c r="D6829">
        <v>808</v>
      </c>
    </row>
    <row r="6830" spans="1:4" x14ac:dyDescent="0.2">
      <c r="A6830" t="s">
        <v>6938</v>
      </c>
      <c r="B6830" t="s">
        <v>6847</v>
      </c>
      <c r="C6830" t="s">
        <v>6848</v>
      </c>
      <c r="D6830">
        <v>2249</v>
      </c>
    </row>
    <row r="6831" spans="1:4" x14ac:dyDescent="0.2">
      <c r="A6831" t="s">
        <v>6939</v>
      </c>
      <c r="B6831" t="s">
        <v>6847</v>
      </c>
      <c r="C6831" t="s">
        <v>6848</v>
      </c>
      <c r="D6831">
        <v>1366</v>
      </c>
    </row>
    <row r="6832" spans="1:4" x14ac:dyDescent="0.2">
      <c r="A6832" t="s">
        <v>6940</v>
      </c>
      <c r="B6832" t="s">
        <v>6847</v>
      </c>
      <c r="C6832" t="s">
        <v>6848</v>
      </c>
      <c r="D6832">
        <v>878</v>
      </c>
    </row>
    <row r="6833" spans="1:4" x14ac:dyDescent="0.2">
      <c r="A6833" t="s">
        <v>6941</v>
      </c>
      <c r="B6833" t="s">
        <v>6847</v>
      </c>
      <c r="C6833" t="s">
        <v>6848</v>
      </c>
      <c r="D6833">
        <v>1414</v>
      </c>
    </row>
    <row r="6834" spans="1:4" x14ac:dyDescent="0.2">
      <c r="A6834" t="s">
        <v>6942</v>
      </c>
      <c r="B6834" t="s">
        <v>6847</v>
      </c>
      <c r="C6834" t="s">
        <v>6848</v>
      </c>
      <c r="D6834">
        <v>1377</v>
      </c>
    </row>
    <row r="6835" spans="1:4" x14ac:dyDescent="0.2">
      <c r="A6835" t="s">
        <v>6943</v>
      </c>
      <c r="B6835" t="s">
        <v>6847</v>
      </c>
      <c r="C6835" t="s">
        <v>6848</v>
      </c>
      <c r="D6835">
        <v>1173</v>
      </c>
    </row>
    <row r="6836" spans="1:4" x14ac:dyDescent="0.2">
      <c r="A6836" t="s">
        <v>6944</v>
      </c>
      <c r="B6836" t="s">
        <v>6847</v>
      </c>
      <c r="C6836" t="s">
        <v>6848</v>
      </c>
      <c r="D6836">
        <v>830</v>
      </c>
    </row>
    <row r="6837" spans="1:4" x14ac:dyDescent="0.2">
      <c r="A6837" t="s">
        <v>6945</v>
      </c>
      <c r="B6837" t="s">
        <v>6847</v>
      </c>
      <c r="C6837" t="s">
        <v>6848</v>
      </c>
      <c r="D6837">
        <v>6496</v>
      </c>
    </row>
    <row r="6838" spans="1:4" x14ac:dyDescent="0.2">
      <c r="A6838" t="s">
        <v>6946</v>
      </c>
      <c r="B6838" t="s">
        <v>6847</v>
      </c>
      <c r="C6838" t="s">
        <v>6848</v>
      </c>
      <c r="D6838">
        <v>33555</v>
      </c>
    </row>
    <row r="6839" spans="1:4" x14ac:dyDescent="0.2">
      <c r="A6839" t="s">
        <v>6947</v>
      </c>
      <c r="B6839" t="s">
        <v>6847</v>
      </c>
      <c r="C6839" t="s">
        <v>6848</v>
      </c>
      <c r="D6839">
        <v>3292</v>
      </c>
    </row>
    <row r="6840" spans="1:4" x14ac:dyDescent="0.2">
      <c r="A6840" t="s">
        <v>6948</v>
      </c>
      <c r="B6840" t="s">
        <v>6847</v>
      </c>
      <c r="C6840" t="s">
        <v>6848</v>
      </c>
      <c r="D6840">
        <v>7228</v>
      </c>
    </row>
    <row r="6841" spans="1:4" x14ac:dyDescent="0.2">
      <c r="A6841" t="s">
        <v>6949</v>
      </c>
      <c r="B6841" t="s">
        <v>6847</v>
      </c>
      <c r="C6841" t="s">
        <v>6848</v>
      </c>
      <c r="D6841">
        <v>5697</v>
      </c>
    </row>
    <row r="6842" spans="1:4" x14ac:dyDescent="0.2">
      <c r="A6842" t="s">
        <v>6950</v>
      </c>
      <c r="B6842" t="s">
        <v>6847</v>
      </c>
      <c r="C6842" t="s">
        <v>6848</v>
      </c>
      <c r="D6842">
        <v>4316</v>
      </c>
    </row>
    <row r="6843" spans="1:4" x14ac:dyDescent="0.2">
      <c r="A6843" t="s">
        <v>6951</v>
      </c>
      <c r="B6843" t="s">
        <v>6847</v>
      </c>
      <c r="C6843" t="s">
        <v>6848</v>
      </c>
      <c r="D6843">
        <v>1873</v>
      </c>
    </row>
    <row r="6844" spans="1:4" x14ac:dyDescent="0.2">
      <c r="A6844" t="s">
        <v>6952</v>
      </c>
      <c r="B6844" t="s">
        <v>6847</v>
      </c>
      <c r="C6844" t="s">
        <v>6848</v>
      </c>
      <c r="D6844">
        <v>1178</v>
      </c>
    </row>
    <row r="6845" spans="1:4" x14ac:dyDescent="0.2">
      <c r="A6845" t="s">
        <v>6953</v>
      </c>
      <c r="B6845" t="s">
        <v>6847</v>
      </c>
      <c r="C6845" t="s">
        <v>6848</v>
      </c>
      <c r="D6845">
        <v>3078</v>
      </c>
    </row>
    <row r="6846" spans="1:4" x14ac:dyDescent="0.2">
      <c r="A6846" t="s">
        <v>6954</v>
      </c>
      <c r="B6846" t="s">
        <v>6847</v>
      </c>
      <c r="C6846" t="s">
        <v>6848</v>
      </c>
      <c r="D6846">
        <v>1065</v>
      </c>
    </row>
    <row r="6847" spans="1:4" x14ac:dyDescent="0.2">
      <c r="A6847" t="s">
        <v>6955</v>
      </c>
      <c r="B6847" t="s">
        <v>6847</v>
      </c>
      <c r="C6847" t="s">
        <v>6848</v>
      </c>
      <c r="D6847">
        <v>1598</v>
      </c>
    </row>
    <row r="6848" spans="1:4" x14ac:dyDescent="0.2">
      <c r="A6848" t="s">
        <v>6956</v>
      </c>
      <c r="B6848" t="s">
        <v>6847</v>
      </c>
      <c r="C6848" t="s">
        <v>6848</v>
      </c>
      <c r="D6848">
        <v>629</v>
      </c>
    </row>
    <row r="6849" spans="1:4" x14ac:dyDescent="0.2">
      <c r="A6849" t="s">
        <v>6957</v>
      </c>
      <c r="B6849" t="s">
        <v>6847</v>
      </c>
      <c r="C6849" t="s">
        <v>6848</v>
      </c>
      <c r="D6849">
        <v>3665</v>
      </c>
    </row>
    <row r="6850" spans="1:4" x14ac:dyDescent="0.2">
      <c r="A6850" t="s">
        <v>6958</v>
      </c>
      <c r="B6850" t="s">
        <v>6847</v>
      </c>
      <c r="C6850" t="s">
        <v>6848</v>
      </c>
      <c r="D6850">
        <v>1491</v>
      </c>
    </row>
    <row r="6851" spans="1:4" x14ac:dyDescent="0.2">
      <c r="A6851" t="s">
        <v>6959</v>
      </c>
      <c r="B6851" t="s">
        <v>6847</v>
      </c>
      <c r="C6851" t="s">
        <v>6848</v>
      </c>
      <c r="D6851">
        <v>2715</v>
      </c>
    </row>
    <row r="6852" spans="1:4" x14ac:dyDescent="0.2">
      <c r="A6852" t="s">
        <v>6960</v>
      </c>
      <c r="B6852" t="s">
        <v>6847</v>
      </c>
      <c r="C6852" t="s">
        <v>6848</v>
      </c>
      <c r="D6852">
        <v>1337</v>
      </c>
    </row>
    <row r="6853" spans="1:4" x14ac:dyDescent="0.2">
      <c r="A6853" t="s">
        <v>6961</v>
      </c>
      <c r="B6853" t="s">
        <v>6847</v>
      </c>
      <c r="C6853" t="s">
        <v>6848</v>
      </c>
      <c r="D6853">
        <v>1555</v>
      </c>
    </row>
    <row r="6854" spans="1:4" x14ac:dyDescent="0.2">
      <c r="A6854" t="s">
        <v>6962</v>
      </c>
      <c r="B6854" t="s">
        <v>6847</v>
      </c>
      <c r="C6854" t="s">
        <v>6848</v>
      </c>
      <c r="D6854">
        <v>17912</v>
      </c>
    </row>
    <row r="6855" spans="1:4" x14ac:dyDescent="0.2">
      <c r="A6855" t="s">
        <v>6963</v>
      </c>
      <c r="B6855" t="s">
        <v>6847</v>
      </c>
      <c r="C6855" t="s">
        <v>6848</v>
      </c>
      <c r="D6855">
        <v>746</v>
      </c>
    </row>
    <row r="6856" spans="1:4" x14ac:dyDescent="0.2">
      <c r="A6856" t="s">
        <v>6964</v>
      </c>
      <c r="B6856" t="s">
        <v>6847</v>
      </c>
      <c r="C6856" t="s">
        <v>6848</v>
      </c>
      <c r="D6856">
        <v>3465</v>
      </c>
    </row>
    <row r="6857" spans="1:4" x14ac:dyDescent="0.2">
      <c r="A6857" t="s">
        <v>6965</v>
      </c>
      <c r="B6857" t="s">
        <v>6847</v>
      </c>
      <c r="C6857" t="s">
        <v>6848</v>
      </c>
      <c r="D6857">
        <v>5940</v>
      </c>
    </row>
    <row r="6858" spans="1:4" x14ac:dyDescent="0.2">
      <c r="A6858" t="s">
        <v>6966</v>
      </c>
      <c r="B6858" t="s">
        <v>6847</v>
      </c>
      <c r="C6858" t="s">
        <v>6848</v>
      </c>
      <c r="D6858">
        <v>7282</v>
      </c>
    </row>
    <row r="6859" spans="1:4" x14ac:dyDescent="0.2">
      <c r="A6859" t="s">
        <v>6967</v>
      </c>
      <c r="B6859" t="s">
        <v>6847</v>
      </c>
      <c r="C6859" t="s">
        <v>6848</v>
      </c>
      <c r="D6859">
        <v>1207</v>
      </c>
    </row>
    <row r="6860" spans="1:4" x14ac:dyDescent="0.2">
      <c r="A6860" t="s">
        <v>6968</v>
      </c>
      <c r="B6860" t="s">
        <v>6847</v>
      </c>
      <c r="C6860" t="s">
        <v>6848</v>
      </c>
      <c r="D6860">
        <v>1751</v>
      </c>
    </row>
    <row r="6861" spans="1:4" x14ac:dyDescent="0.2">
      <c r="A6861" t="s">
        <v>6969</v>
      </c>
      <c r="B6861" t="s">
        <v>6847</v>
      </c>
      <c r="C6861" t="s">
        <v>6848</v>
      </c>
      <c r="D6861">
        <v>534</v>
      </c>
    </row>
    <row r="6862" spans="1:4" x14ac:dyDescent="0.2">
      <c r="A6862" t="s">
        <v>6970</v>
      </c>
      <c r="B6862" t="s">
        <v>6847</v>
      </c>
      <c r="C6862" t="s">
        <v>6848</v>
      </c>
      <c r="D6862">
        <v>3649</v>
      </c>
    </row>
    <row r="6863" spans="1:4" x14ac:dyDescent="0.2">
      <c r="A6863" t="s">
        <v>6971</v>
      </c>
      <c r="B6863" t="s">
        <v>6847</v>
      </c>
      <c r="C6863" t="s">
        <v>6848</v>
      </c>
      <c r="D6863">
        <v>2200</v>
      </c>
    </row>
    <row r="6864" spans="1:4" x14ac:dyDescent="0.2">
      <c r="A6864" t="s">
        <v>6972</v>
      </c>
      <c r="B6864" t="s">
        <v>6847</v>
      </c>
      <c r="C6864" t="s">
        <v>6848</v>
      </c>
      <c r="D6864">
        <v>1244</v>
      </c>
    </row>
    <row r="6865" spans="1:4" x14ac:dyDescent="0.2">
      <c r="A6865" t="s">
        <v>6973</v>
      </c>
      <c r="B6865" t="s">
        <v>6847</v>
      </c>
      <c r="C6865" t="s">
        <v>6848</v>
      </c>
      <c r="D6865">
        <v>1272</v>
      </c>
    </row>
    <row r="6866" spans="1:4" x14ac:dyDescent="0.2">
      <c r="A6866" t="s">
        <v>6974</v>
      </c>
      <c r="B6866" t="s">
        <v>6847</v>
      </c>
      <c r="C6866" t="s">
        <v>6848</v>
      </c>
      <c r="D6866">
        <v>1990</v>
      </c>
    </row>
    <row r="6867" spans="1:4" x14ac:dyDescent="0.2">
      <c r="A6867" t="s">
        <v>6975</v>
      </c>
      <c r="B6867" t="s">
        <v>6847</v>
      </c>
      <c r="C6867" t="s">
        <v>6848</v>
      </c>
      <c r="D6867">
        <v>4897</v>
      </c>
    </row>
    <row r="6868" spans="1:4" x14ac:dyDescent="0.2">
      <c r="A6868" t="s">
        <v>6976</v>
      </c>
      <c r="B6868" t="s">
        <v>6847</v>
      </c>
      <c r="C6868" t="s">
        <v>6848</v>
      </c>
      <c r="D6868">
        <v>2748</v>
      </c>
    </row>
    <row r="6869" spans="1:4" x14ac:dyDescent="0.2">
      <c r="A6869" t="s">
        <v>6977</v>
      </c>
      <c r="B6869" t="s">
        <v>6847</v>
      </c>
      <c r="C6869" t="s">
        <v>6848</v>
      </c>
      <c r="D6869">
        <v>1640</v>
      </c>
    </row>
    <row r="6870" spans="1:4" x14ac:dyDescent="0.2">
      <c r="A6870" t="s">
        <v>6978</v>
      </c>
      <c r="B6870" t="s">
        <v>6847</v>
      </c>
      <c r="C6870" t="s">
        <v>6848</v>
      </c>
      <c r="D6870">
        <v>2158</v>
      </c>
    </row>
    <row r="6871" spans="1:4" x14ac:dyDescent="0.2">
      <c r="A6871" t="s">
        <v>6979</v>
      </c>
      <c r="B6871" t="s">
        <v>6847</v>
      </c>
      <c r="C6871" t="s">
        <v>6848</v>
      </c>
      <c r="D6871">
        <v>3964</v>
      </c>
    </row>
    <row r="6872" spans="1:4" x14ac:dyDescent="0.2">
      <c r="A6872" t="s">
        <v>6980</v>
      </c>
      <c r="B6872" t="s">
        <v>6847</v>
      </c>
      <c r="C6872" t="s">
        <v>6848</v>
      </c>
      <c r="D6872">
        <v>1141</v>
      </c>
    </row>
    <row r="6873" spans="1:4" x14ac:dyDescent="0.2">
      <c r="A6873" t="s">
        <v>6981</v>
      </c>
      <c r="B6873" t="s">
        <v>6847</v>
      </c>
      <c r="C6873" t="s">
        <v>6848</v>
      </c>
      <c r="D6873">
        <v>10152</v>
      </c>
    </row>
    <row r="6874" spans="1:4" x14ac:dyDescent="0.2">
      <c r="A6874" t="s">
        <v>6982</v>
      </c>
      <c r="B6874" t="s">
        <v>6847</v>
      </c>
      <c r="C6874" t="s">
        <v>6848</v>
      </c>
      <c r="D6874">
        <v>1308</v>
      </c>
    </row>
    <row r="6875" spans="1:4" x14ac:dyDescent="0.2">
      <c r="A6875" t="s">
        <v>6983</v>
      </c>
      <c r="B6875" t="s">
        <v>6847</v>
      </c>
      <c r="C6875" t="s">
        <v>6848</v>
      </c>
      <c r="D6875">
        <v>549</v>
      </c>
    </row>
    <row r="6876" spans="1:4" x14ac:dyDescent="0.2">
      <c r="A6876" t="s">
        <v>6984</v>
      </c>
      <c r="B6876" t="s">
        <v>6847</v>
      </c>
      <c r="C6876" t="s">
        <v>6848</v>
      </c>
      <c r="D6876">
        <v>7157</v>
      </c>
    </row>
    <row r="6877" spans="1:4" x14ac:dyDescent="0.2">
      <c r="A6877" t="s">
        <v>6985</v>
      </c>
      <c r="B6877" t="s">
        <v>6847</v>
      </c>
      <c r="C6877" t="s">
        <v>6848</v>
      </c>
      <c r="D6877">
        <v>4490</v>
      </c>
    </row>
    <row r="6878" spans="1:4" x14ac:dyDescent="0.2">
      <c r="A6878" t="s">
        <v>6986</v>
      </c>
      <c r="B6878" t="s">
        <v>6847</v>
      </c>
      <c r="C6878" t="s">
        <v>6848</v>
      </c>
      <c r="D6878">
        <v>2139</v>
      </c>
    </row>
    <row r="6879" spans="1:4" x14ac:dyDescent="0.2">
      <c r="A6879" t="s">
        <v>6987</v>
      </c>
      <c r="B6879" t="s">
        <v>6847</v>
      </c>
      <c r="C6879" t="s">
        <v>6848</v>
      </c>
      <c r="D6879">
        <v>4999</v>
      </c>
    </row>
    <row r="6880" spans="1:4" x14ac:dyDescent="0.2">
      <c r="A6880" t="s">
        <v>6988</v>
      </c>
      <c r="B6880" t="s">
        <v>6847</v>
      </c>
      <c r="C6880" t="s">
        <v>6848</v>
      </c>
      <c r="D6880">
        <v>1019</v>
      </c>
    </row>
    <row r="6881" spans="1:4" x14ac:dyDescent="0.2">
      <c r="A6881" t="s">
        <v>6989</v>
      </c>
      <c r="B6881" t="s">
        <v>6847</v>
      </c>
      <c r="C6881" t="s">
        <v>6848</v>
      </c>
      <c r="D6881">
        <v>4573</v>
      </c>
    </row>
    <row r="6882" spans="1:4" x14ac:dyDescent="0.2">
      <c r="A6882" t="s">
        <v>6990</v>
      </c>
      <c r="B6882" t="s">
        <v>6847</v>
      </c>
      <c r="C6882" t="s">
        <v>6848</v>
      </c>
      <c r="D6882">
        <v>5997</v>
      </c>
    </row>
    <row r="6883" spans="1:4" x14ac:dyDescent="0.2">
      <c r="A6883" t="s">
        <v>6991</v>
      </c>
      <c r="B6883" t="s">
        <v>6847</v>
      </c>
      <c r="C6883" t="s">
        <v>6848</v>
      </c>
      <c r="D6883">
        <v>8734</v>
      </c>
    </row>
    <row r="6884" spans="1:4" x14ac:dyDescent="0.2">
      <c r="A6884" t="s">
        <v>6992</v>
      </c>
      <c r="B6884" t="s">
        <v>6847</v>
      </c>
      <c r="C6884" t="s">
        <v>6848</v>
      </c>
      <c r="D6884">
        <v>1184</v>
      </c>
    </row>
    <row r="6885" spans="1:4" x14ac:dyDescent="0.2">
      <c r="A6885" t="s">
        <v>6993</v>
      </c>
      <c r="B6885" t="s">
        <v>6847</v>
      </c>
      <c r="C6885" t="s">
        <v>6848</v>
      </c>
      <c r="D6885">
        <v>3212</v>
      </c>
    </row>
    <row r="6886" spans="1:4" x14ac:dyDescent="0.2">
      <c r="A6886" t="s">
        <v>6994</v>
      </c>
      <c r="B6886" t="s">
        <v>6847</v>
      </c>
      <c r="C6886" t="s">
        <v>6848</v>
      </c>
      <c r="D6886">
        <v>5181</v>
      </c>
    </row>
    <row r="6887" spans="1:4" x14ac:dyDescent="0.2">
      <c r="A6887" t="s">
        <v>6995</v>
      </c>
      <c r="B6887" t="s">
        <v>6847</v>
      </c>
      <c r="C6887" t="s">
        <v>6848</v>
      </c>
      <c r="D6887">
        <v>2468</v>
      </c>
    </row>
    <row r="6888" spans="1:4" x14ac:dyDescent="0.2">
      <c r="A6888" t="s">
        <v>6996</v>
      </c>
      <c r="B6888" t="s">
        <v>6847</v>
      </c>
      <c r="C6888" t="s">
        <v>6848</v>
      </c>
      <c r="D6888">
        <v>10381</v>
      </c>
    </row>
    <row r="6889" spans="1:4" x14ac:dyDescent="0.2">
      <c r="A6889" t="s">
        <v>6997</v>
      </c>
      <c r="B6889" t="s">
        <v>6847</v>
      </c>
      <c r="C6889" t="s">
        <v>6848</v>
      </c>
      <c r="D6889">
        <v>74848</v>
      </c>
    </row>
    <row r="6890" spans="1:4" x14ac:dyDescent="0.2">
      <c r="A6890" t="s">
        <v>6998</v>
      </c>
      <c r="B6890" t="s">
        <v>6847</v>
      </c>
      <c r="C6890" t="s">
        <v>6999</v>
      </c>
      <c r="D6890">
        <v>1010</v>
      </c>
    </row>
    <row r="6891" spans="1:4" x14ac:dyDescent="0.2">
      <c r="A6891" t="s">
        <v>7000</v>
      </c>
      <c r="B6891" t="s">
        <v>6847</v>
      </c>
      <c r="C6891" t="s">
        <v>6999</v>
      </c>
      <c r="D6891">
        <v>1885</v>
      </c>
    </row>
    <row r="6892" spans="1:4" x14ac:dyDescent="0.2">
      <c r="A6892" t="s">
        <v>7001</v>
      </c>
      <c r="B6892" t="s">
        <v>6847</v>
      </c>
      <c r="C6892" t="s">
        <v>6999</v>
      </c>
      <c r="D6892">
        <v>837</v>
      </c>
    </row>
    <row r="6893" spans="1:4" x14ac:dyDescent="0.2">
      <c r="A6893" t="s">
        <v>7002</v>
      </c>
      <c r="B6893" t="s">
        <v>6847</v>
      </c>
      <c r="C6893" t="s">
        <v>6999</v>
      </c>
      <c r="D6893">
        <v>795</v>
      </c>
    </row>
    <row r="6894" spans="1:4" x14ac:dyDescent="0.2">
      <c r="A6894" t="s">
        <v>7003</v>
      </c>
      <c r="B6894" t="s">
        <v>6847</v>
      </c>
      <c r="C6894" t="s">
        <v>6999</v>
      </c>
      <c r="D6894">
        <v>529</v>
      </c>
    </row>
    <row r="6895" spans="1:4" x14ac:dyDescent="0.2">
      <c r="A6895" t="s">
        <v>7004</v>
      </c>
      <c r="B6895" t="s">
        <v>6847</v>
      </c>
      <c r="C6895" t="s">
        <v>6999</v>
      </c>
      <c r="D6895">
        <v>3183</v>
      </c>
    </row>
    <row r="6896" spans="1:4" x14ac:dyDescent="0.2">
      <c r="A6896" t="s">
        <v>7005</v>
      </c>
      <c r="B6896" t="s">
        <v>6847</v>
      </c>
      <c r="C6896" t="s">
        <v>6999</v>
      </c>
      <c r="D6896">
        <v>1400</v>
      </c>
    </row>
    <row r="6897" spans="1:4" x14ac:dyDescent="0.2">
      <c r="A6897" t="s">
        <v>7006</v>
      </c>
      <c r="B6897" t="s">
        <v>6847</v>
      </c>
      <c r="C6897" t="s">
        <v>6999</v>
      </c>
      <c r="D6897">
        <v>7418</v>
      </c>
    </row>
    <row r="6898" spans="1:4" x14ac:dyDescent="0.2">
      <c r="A6898" t="s">
        <v>7007</v>
      </c>
      <c r="B6898" t="s">
        <v>6847</v>
      </c>
      <c r="C6898" t="s">
        <v>6999</v>
      </c>
      <c r="D6898">
        <v>4906</v>
      </c>
    </row>
    <row r="6899" spans="1:4" x14ac:dyDescent="0.2">
      <c r="A6899" t="s">
        <v>7008</v>
      </c>
      <c r="B6899" t="s">
        <v>6847</v>
      </c>
      <c r="C6899" t="s">
        <v>6999</v>
      </c>
      <c r="D6899">
        <v>1960</v>
      </c>
    </row>
    <row r="6900" spans="1:4" x14ac:dyDescent="0.2">
      <c r="A6900" t="s">
        <v>7009</v>
      </c>
      <c r="B6900" t="s">
        <v>6847</v>
      </c>
      <c r="C6900" t="s">
        <v>6999</v>
      </c>
      <c r="D6900">
        <v>2334</v>
      </c>
    </row>
    <row r="6901" spans="1:4" x14ac:dyDescent="0.2">
      <c r="A6901" t="s">
        <v>7010</v>
      </c>
      <c r="B6901" t="s">
        <v>6847</v>
      </c>
      <c r="C6901" t="s">
        <v>6999</v>
      </c>
      <c r="D6901">
        <v>1622</v>
      </c>
    </row>
    <row r="6902" spans="1:4" x14ac:dyDescent="0.2">
      <c r="A6902" t="s">
        <v>7011</v>
      </c>
      <c r="B6902" t="s">
        <v>6847</v>
      </c>
      <c r="C6902" t="s">
        <v>6999</v>
      </c>
      <c r="D6902">
        <v>89364</v>
      </c>
    </row>
    <row r="6903" spans="1:4" x14ac:dyDescent="0.2">
      <c r="A6903" t="s">
        <v>7012</v>
      </c>
      <c r="B6903" t="s">
        <v>6847</v>
      </c>
      <c r="C6903" t="s">
        <v>6999</v>
      </c>
      <c r="D6903">
        <v>598</v>
      </c>
    </row>
    <row r="6904" spans="1:4" x14ac:dyDescent="0.2">
      <c r="A6904" t="s">
        <v>7013</v>
      </c>
      <c r="B6904" t="s">
        <v>6847</v>
      </c>
      <c r="C6904" t="s">
        <v>6999</v>
      </c>
      <c r="D6904">
        <v>415</v>
      </c>
    </row>
    <row r="6905" spans="1:4" x14ac:dyDescent="0.2">
      <c r="A6905" t="s">
        <v>7014</v>
      </c>
      <c r="B6905" t="s">
        <v>6847</v>
      </c>
      <c r="C6905" t="s">
        <v>6999</v>
      </c>
      <c r="D6905">
        <v>1269</v>
      </c>
    </row>
    <row r="6906" spans="1:4" x14ac:dyDescent="0.2">
      <c r="A6906" t="s">
        <v>7015</v>
      </c>
      <c r="B6906" t="s">
        <v>6847</v>
      </c>
      <c r="C6906" t="s">
        <v>6999</v>
      </c>
      <c r="D6906">
        <v>5883</v>
      </c>
    </row>
    <row r="6907" spans="1:4" x14ac:dyDescent="0.2">
      <c r="A6907" t="s">
        <v>7016</v>
      </c>
      <c r="B6907" t="s">
        <v>6847</v>
      </c>
      <c r="C6907" t="s">
        <v>6999</v>
      </c>
      <c r="D6907">
        <v>1008</v>
      </c>
    </row>
    <row r="6908" spans="1:4" x14ac:dyDescent="0.2">
      <c r="A6908" t="s">
        <v>7017</v>
      </c>
      <c r="B6908" t="s">
        <v>6847</v>
      </c>
      <c r="C6908" t="s">
        <v>6999</v>
      </c>
      <c r="D6908">
        <v>1437</v>
      </c>
    </row>
    <row r="6909" spans="1:4" x14ac:dyDescent="0.2">
      <c r="A6909" t="s">
        <v>7018</v>
      </c>
      <c r="B6909" t="s">
        <v>6847</v>
      </c>
      <c r="C6909" t="s">
        <v>6999</v>
      </c>
      <c r="D6909">
        <v>2217</v>
      </c>
    </row>
    <row r="6910" spans="1:4" x14ac:dyDescent="0.2">
      <c r="A6910" t="s">
        <v>7019</v>
      </c>
      <c r="B6910" t="s">
        <v>6847</v>
      </c>
      <c r="C6910" t="s">
        <v>6999</v>
      </c>
      <c r="D6910">
        <v>4306</v>
      </c>
    </row>
    <row r="6911" spans="1:4" x14ac:dyDescent="0.2">
      <c r="A6911" t="s">
        <v>7020</v>
      </c>
      <c r="B6911" t="s">
        <v>6847</v>
      </c>
      <c r="C6911" t="s">
        <v>6999</v>
      </c>
      <c r="D6911">
        <v>6708</v>
      </c>
    </row>
    <row r="6912" spans="1:4" x14ac:dyDescent="0.2">
      <c r="A6912" t="s">
        <v>7021</v>
      </c>
      <c r="B6912" t="s">
        <v>6847</v>
      </c>
      <c r="C6912" t="s">
        <v>6999</v>
      </c>
      <c r="D6912">
        <v>5407</v>
      </c>
    </row>
    <row r="6913" spans="1:4" x14ac:dyDescent="0.2">
      <c r="A6913" t="s">
        <v>7022</v>
      </c>
      <c r="B6913" t="s">
        <v>6847</v>
      </c>
      <c r="C6913" t="s">
        <v>6999</v>
      </c>
      <c r="D6913">
        <v>3252</v>
      </c>
    </row>
    <row r="6914" spans="1:4" x14ac:dyDescent="0.2">
      <c r="A6914" t="s">
        <v>7023</v>
      </c>
      <c r="B6914" t="s">
        <v>6847</v>
      </c>
      <c r="C6914" t="s">
        <v>6999</v>
      </c>
      <c r="D6914">
        <v>3801</v>
      </c>
    </row>
    <row r="6915" spans="1:4" x14ac:dyDescent="0.2">
      <c r="A6915" t="s">
        <v>7024</v>
      </c>
      <c r="B6915" t="s">
        <v>6847</v>
      </c>
      <c r="C6915" t="s">
        <v>6999</v>
      </c>
      <c r="D6915">
        <v>2087</v>
      </c>
    </row>
    <row r="6916" spans="1:4" x14ac:dyDescent="0.2">
      <c r="A6916" t="s">
        <v>7025</v>
      </c>
      <c r="B6916" t="s">
        <v>6847</v>
      </c>
      <c r="C6916" t="s">
        <v>6999</v>
      </c>
      <c r="D6916">
        <v>614</v>
      </c>
    </row>
    <row r="6917" spans="1:4" x14ac:dyDescent="0.2">
      <c r="A6917" t="s">
        <v>7026</v>
      </c>
      <c r="B6917" t="s">
        <v>6847</v>
      </c>
      <c r="C6917" t="s">
        <v>6999</v>
      </c>
      <c r="D6917">
        <v>524</v>
      </c>
    </row>
    <row r="6918" spans="1:4" x14ac:dyDescent="0.2">
      <c r="A6918" t="s">
        <v>7027</v>
      </c>
      <c r="B6918" t="s">
        <v>6847</v>
      </c>
      <c r="C6918" t="s">
        <v>6999</v>
      </c>
      <c r="D6918">
        <v>2160</v>
      </c>
    </row>
    <row r="6919" spans="1:4" x14ac:dyDescent="0.2">
      <c r="A6919" t="s">
        <v>7028</v>
      </c>
      <c r="B6919" t="s">
        <v>6847</v>
      </c>
      <c r="C6919" t="s">
        <v>6999</v>
      </c>
      <c r="D6919">
        <v>3421</v>
      </c>
    </row>
    <row r="6920" spans="1:4" x14ac:dyDescent="0.2">
      <c r="A6920" t="s">
        <v>7029</v>
      </c>
      <c r="B6920" t="s">
        <v>6847</v>
      </c>
      <c r="C6920" t="s">
        <v>6999</v>
      </c>
      <c r="D6920">
        <v>6120</v>
      </c>
    </row>
    <row r="6921" spans="1:4" x14ac:dyDescent="0.2">
      <c r="A6921" t="s">
        <v>7030</v>
      </c>
      <c r="B6921" t="s">
        <v>6847</v>
      </c>
      <c r="C6921" t="s">
        <v>6999</v>
      </c>
      <c r="D6921">
        <v>4522</v>
      </c>
    </row>
    <row r="6922" spans="1:4" x14ac:dyDescent="0.2">
      <c r="A6922" t="s">
        <v>7031</v>
      </c>
      <c r="B6922" t="s">
        <v>6847</v>
      </c>
      <c r="C6922" t="s">
        <v>6999</v>
      </c>
      <c r="D6922">
        <v>4752</v>
      </c>
    </row>
    <row r="6923" spans="1:4" x14ac:dyDescent="0.2">
      <c r="A6923" t="s">
        <v>7032</v>
      </c>
      <c r="B6923" t="s">
        <v>6847</v>
      </c>
      <c r="C6923" t="s">
        <v>6999</v>
      </c>
      <c r="D6923">
        <v>1614</v>
      </c>
    </row>
    <row r="6924" spans="1:4" x14ac:dyDescent="0.2">
      <c r="A6924" t="s">
        <v>7033</v>
      </c>
      <c r="B6924" t="s">
        <v>6847</v>
      </c>
      <c r="C6924" t="s">
        <v>6999</v>
      </c>
      <c r="D6924">
        <v>623</v>
      </c>
    </row>
    <row r="6925" spans="1:4" x14ac:dyDescent="0.2">
      <c r="A6925" t="s">
        <v>7034</v>
      </c>
      <c r="B6925" t="s">
        <v>6847</v>
      </c>
      <c r="C6925" t="s">
        <v>6999</v>
      </c>
      <c r="D6925">
        <v>1272</v>
      </c>
    </row>
    <row r="6926" spans="1:4" x14ac:dyDescent="0.2">
      <c r="A6926" t="s">
        <v>7035</v>
      </c>
      <c r="B6926" t="s">
        <v>6847</v>
      </c>
      <c r="C6926" t="s">
        <v>6999</v>
      </c>
      <c r="D6926">
        <v>4457</v>
      </c>
    </row>
    <row r="6927" spans="1:4" x14ac:dyDescent="0.2">
      <c r="A6927" t="s">
        <v>7036</v>
      </c>
      <c r="B6927" t="s">
        <v>6847</v>
      </c>
      <c r="C6927" t="s">
        <v>6999</v>
      </c>
      <c r="D6927">
        <v>425</v>
      </c>
    </row>
    <row r="6928" spans="1:4" x14ac:dyDescent="0.2">
      <c r="A6928" t="s">
        <v>7037</v>
      </c>
      <c r="B6928" t="s">
        <v>6847</v>
      </c>
      <c r="C6928" t="s">
        <v>6999</v>
      </c>
      <c r="D6928">
        <v>2253</v>
      </c>
    </row>
    <row r="6929" spans="1:4" x14ac:dyDescent="0.2">
      <c r="A6929" t="s">
        <v>7038</v>
      </c>
      <c r="B6929" t="s">
        <v>6847</v>
      </c>
      <c r="C6929" t="s">
        <v>6999</v>
      </c>
      <c r="D6929">
        <v>937</v>
      </c>
    </row>
    <row r="6930" spans="1:4" x14ac:dyDescent="0.2">
      <c r="A6930" t="s">
        <v>7039</v>
      </c>
      <c r="B6930" t="s">
        <v>6847</v>
      </c>
      <c r="C6930" t="s">
        <v>6999</v>
      </c>
      <c r="D6930">
        <v>1167</v>
      </c>
    </row>
    <row r="6931" spans="1:4" x14ac:dyDescent="0.2">
      <c r="A6931" t="s">
        <v>7040</v>
      </c>
      <c r="B6931" t="s">
        <v>6847</v>
      </c>
      <c r="C6931" t="s">
        <v>6999</v>
      </c>
      <c r="D6931">
        <v>799</v>
      </c>
    </row>
    <row r="6932" spans="1:4" x14ac:dyDescent="0.2">
      <c r="A6932" t="s">
        <v>7041</v>
      </c>
      <c r="B6932" t="s">
        <v>6847</v>
      </c>
      <c r="C6932" t="s">
        <v>6999</v>
      </c>
      <c r="D6932">
        <v>1583</v>
      </c>
    </row>
    <row r="6933" spans="1:4" x14ac:dyDescent="0.2">
      <c r="A6933" t="s">
        <v>7042</v>
      </c>
      <c r="B6933" t="s">
        <v>6847</v>
      </c>
      <c r="C6933" t="s">
        <v>6999</v>
      </c>
      <c r="D6933">
        <v>4681</v>
      </c>
    </row>
    <row r="6934" spans="1:4" x14ac:dyDescent="0.2">
      <c r="A6934" t="s">
        <v>7043</v>
      </c>
      <c r="B6934" t="s">
        <v>6847</v>
      </c>
      <c r="C6934" t="s">
        <v>6999</v>
      </c>
      <c r="D6934">
        <v>871</v>
      </c>
    </row>
    <row r="6935" spans="1:4" x14ac:dyDescent="0.2">
      <c r="A6935" t="s">
        <v>7044</v>
      </c>
      <c r="B6935" t="s">
        <v>6847</v>
      </c>
      <c r="C6935" t="s">
        <v>6999</v>
      </c>
      <c r="D6935">
        <v>4725</v>
      </c>
    </row>
    <row r="6936" spans="1:4" x14ac:dyDescent="0.2">
      <c r="A6936" t="s">
        <v>7045</v>
      </c>
      <c r="B6936" t="s">
        <v>6847</v>
      </c>
      <c r="C6936" t="s">
        <v>6999</v>
      </c>
      <c r="D6936">
        <v>587</v>
      </c>
    </row>
    <row r="6937" spans="1:4" x14ac:dyDescent="0.2">
      <c r="A6937" t="s">
        <v>7046</v>
      </c>
      <c r="B6937" t="s">
        <v>6847</v>
      </c>
      <c r="C6937" t="s">
        <v>6999</v>
      </c>
      <c r="D6937">
        <v>1275</v>
      </c>
    </row>
    <row r="6938" spans="1:4" x14ac:dyDescent="0.2">
      <c r="A6938" t="s">
        <v>7047</v>
      </c>
      <c r="B6938" t="s">
        <v>6847</v>
      </c>
      <c r="C6938" t="s">
        <v>6999</v>
      </c>
      <c r="D6938">
        <v>2215</v>
      </c>
    </row>
    <row r="6939" spans="1:4" x14ac:dyDescent="0.2">
      <c r="A6939" t="s">
        <v>7048</v>
      </c>
      <c r="B6939" t="s">
        <v>6847</v>
      </c>
      <c r="C6939" t="s">
        <v>6999</v>
      </c>
      <c r="D6939">
        <v>1167</v>
      </c>
    </row>
    <row r="6940" spans="1:4" x14ac:dyDescent="0.2">
      <c r="A6940" t="s">
        <v>7049</v>
      </c>
      <c r="B6940" t="s">
        <v>6847</v>
      </c>
      <c r="C6940" t="s">
        <v>6999</v>
      </c>
      <c r="D6940">
        <v>2685</v>
      </c>
    </row>
    <row r="6941" spans="1:4" x14ac:dyDescent="0.2">
      <c r="A6941" t="s">
        <v>7050</v>
      </c>
      <c r="B6941" t="s">
        <v>6847</v>
      </c>
      <c r="C6941" t="s">
        <v>6999</v>
      </c>
      <c r="D6941">
        <v>2559</v>
      </c>
    </row>
    <row r="6942" spans="1:4" x14ac:dyDescent="0.2">
      <c r="A6942" t="s">
        <v>7051</v>
      </c>
      <c r="B6942" t="s">
        <v>6847</v>
      </c>
      <c r="C6942" t="s">
        <v>6999</v>
      </c>
      <c r="D6942">
        <v>2232</v>
      </c>
    </row>
    <row r="6943" spans="1:4" x14ac:dyDescent="0.2">
      <c r="A6943" t="s">
        <v>7052</v>
      </c>
      <c r="B6943" t="s">
        <v>6847</v>
      </c>
      <c r="C6943" t="s">
        <v>6999</v>
      </c>
      <c r="D6943">
        <v>700</v>
      </c>
    </row>
    <row r="6944" spans="1:4" x14ac:dyDescent="0.2">
      <c r="A6944" t="s">
        <v>7053</v>
      </c>
      <c r="B6944" t="s">
        <v>6847</v>
      </c>
      <c r="C6944" t="s">
        <v>6999</v>
      </c>
      <c r="D6944">
        <v>1639</v>
      </c>
    </row>
    <row r="6945" spans="1:4" x14ac:dyDescent="0.2">
      <c r="A6945" t="s">
        <v>7054</v>
      </c>
      <c r="B6945" t="s">
        <v>6847</v>
      </c>
      <c r="C6945" t="s">
        <v>6999</v>
      </c>
      <c r="D6945">
        <v>4298</v>
      </c>
    </row>
    <row r="6946" spans="1:4" x14ac:dyDescent="0.2">
      <c r="A6946" t="s">
        <v>7055</v>
      </c>
      <c r="B6946" t="s">
        <v>6847</v>
      </c>
      <c r="C6946" t="s">
        <v>6999</v>
      </c>
      <c r="D6946">
        <v>1778</v>
      </c>
    </row>
    <row r="6947" spans="1:4" x14ac:dyDescent="0.2">
      <c r="A6947" t="s">
        <v>7056</v>
      </c>
      <c r="B6947" t="s">
        <v>6847</v>
      </c>
      <c r="C6947" t="s">
        <v>6999</v>
      </c>
      <c r="D6947">
        <v>1311</v>
      </c>
    </row>
    <row r="6948" spans="1:4" x14ac:dyDescent="0.2">
      <c r="A6948" t="s">
        <v>7057</v>
      </c>
      <c r="B6948" t="s">
        <v>6847</v>
      </c>
      <c r="C6948" t="s">
        <v>6999</v>
      </c>
      <c r="D6948">
        <v>2142</v>
      </c>
    </row>
    <row r="6949" spans="1:4" x14ac:dyDescent="0.2">
      <c r="A6949" t="s">
        <v>7058</v>
      </c>
      <c r="B6949" t="s">
        <v>6847</v>
      </c>
      <c r="C6949" t="s">
        <v>6999</v>
      </c>
      <c r="D6949">
        <v>2072</v>
      </c>
    </row>
    <row r="6950" spans="1:4" x14ac:dyDescent="0.2">
      <c r="A6950" t="s">
        <v>7059</v>
      </c>
      <c r="B6950" t="s">
        <v>6847</v>
      </c>
      <c r="C6950" t="s">
        <v>6999</v>
      </c>
      <c r="D6950">
        <v>1830</v>
      </c>
    </row>
    <row r="6951" spans="1:4" x14ac:dyDescent="0.2">
      <c r="A6951" t="s">
        <v>7060</v>
      </c>
      <c r="B6951" t="s">
        <v>6847</v>
      </c>
      <c r="C6951" t="s">
        <v>6999</v>
      </c>
      <c r="D6951">
        <v>3314</v>
      </c>
    </row>
    <row r="6952" spans="1:4" x14ac:dyDescent="0.2">
      <c r="A6952" t="s">
        <v>7061</v>
      </c>
      <c r="B6952" t="s">
        <v>6847</v>
      </c>
      <c r="C6952" t="s">
        <v>6999</v>
      </c>
      <c r="D6952">
        <v>511</v>
      </c>
    </row>
    <row r="6953" spans="1:4" x14ac:dyDescent="0.2">
      <c r="A6953" t="s">
        <v>7062</v>
      </c>
      <c r="B6953" t="s">
        <v>6847</v>
      </c>
      <c r="C6953" t="s">
        <v>6999</v>
      </c>
      <c r="D6953">
        <v>6987</v>
      </c>
    </row>
    <row r="6954" spans="1:4" x14ac:dyDescent="0.2">
      <c r="A6954" t="s">
        <v>7063</v>
      </c>
      <c r="B6954" t="s">
        <v>6847</v>
      </c>
      <c r="C6954" t="s">
        <v>6999</v>
      </c>
      <c r="D6954">
        <v>3249</v>
      </c>
    </row>
    <row r="6955" spans="1:4" x14ac:dyDescent="0.2">
      <c r="A6955" t="s">
        <v>7064</v>
      </c>
      <c r="B6955" t="s">
        <v>6847</v>
      </c>
      <c r="C6955" t="s">
        <v>6999</v>
      </c>
      <c r="D6955">
        <v>4767</v>
      </c>
    </row>
    <row r="6956" spans="1:4" x14ac:dyDescent="0.2">
      <c r="A6956" t="s">
        <v>7065</v>
      </c>
      <c r="B6956" t="s">
        <v>6847</v>
      </c>
      <c r="C6956" t="s">
        <v>6999</v>
      </c>
      <c r="D6956">
        <v>2955</v>
      </c>
    </row>
    <row r="6957" spans="1:4" x14ac:dyDescent="0.2">
      <c r="A6957" t="s">
        <v>7066</v>
      </c>
      <c r="B6957" t="s">
        <v>6847</v>
      </c>
      <c r="C6957" t="s">
        <v>6999</v>
      </c>
      <c r="D6957">
        <v>4475</v>
      </c>
    </row>
    <row r="6958" spans="1:4" x14ac:dyDescent="0.2">
      <c r="A6958" t="s">
        <v>7067</v>
      </c>
      <c r="B6958" t="s">
        <v>6847</v>
      </c>
      <c r="C6958" t="s">
        <v>6999</v>
      </c>
      <c r="D6958">
        <v>827</v>
      </c>
    </row>
    <row r="6959" spans="1:4" x14ac:dyDescent="0.2">
      <c r="A6959" t="s">
        <v>7068</v>
      </c>
      <c r="B6959" t="s">
        <v>6847</v>
      </c>
      <c r="C6959" t="s">
        <v>6999</v>
      </c>
      <c r="D6959">
        <v>8841</v>
      </c>
    </row>
    <row r="6960" spans="1:4" x14ac:dyDescent="0.2">
      <c r="A6960" t="s">
        <v>7069</v>
      </c>
      <c r="B6960" t="s">
        <v>6847</v>
      </c>
      <c r="C6960" t="s">
        <v>6999</v>
      </c>
      <c r="D6960">
        <v>3137</v>
      </c>
    </row>
    <row r="6961" spans="1:4" x14ac:dyDescent="0.2">
      <c r="A6961" t="s">
        <v>7070</v>
      </c>
      <c r="B6961" t="s">
        <v>6847</v>
      </c>
      <c r="C6961" t="s">
        <v>6999</v>
      </c>
      <c r="D6961">
        <v>1643</v>
      </c>
    </row>
    <row r="6962" spans="1:4" x14ac:dyDescent="0.2">
      <c r="A6962" t="s">
        <v>7071</v>
      </c>
      <c r="B6962" t="s">
        <v>6847</v>
      </c>
      <c r="C6962" t="s">
        <v>6999</v>
      </c>
      <c r="D6962">
        <v>3400</v>
      </c>
    </row>
    <row r="6963" spans="1:4" x14ac:dyDescent="0.2">
      <c r="A6963" t="s">
        <v>7072</v>
      </c>
      <c r="B6963" t="s">
        <v>6847</v>
      </c>
      <c r="C6963" t="s">
        <v>6999</v>
      </c>
      <c r="D6963">
        <v>2443</v>
      </c>
    </row>
    <row r="6964" spans="1:4" x14ac:dyDescent="0.2">
      <c r="A6964" t="s">
        <v>7073</v>
      </c>
      <c r="B6964" t="s">
        <v>6847</v>
      </c>
      <c r="C6964" t="s">
        <v>6999</v>
      </c>
      <c r="D6964">
        <v>2705</v>
      </c>
    </row>
    <row r="6965" spans="1:4" x14ac:dyDescent="0.2">
      <c r="A6965" t="s">
        <v>7074</v>
      </c>
      <c r="B6965" t="s">
        <v>6847</v>
      </c>
      <c r="C6965" t="s">
        <v>6999</v>
      </c>
      <c r="D6965">
        <v>3897</v>
      </c>
    </row>
    <row r="6966" spans="1:4" x14ac:dyDescent="0.2">
      <c r="A6966" t="s">
        <v>7075</v>
      </c>
      <c r="B6966" t="s">
        <v>6847</v>
      </c>
      <c r="C6966" t="s">
        <v>6999</v>
      </c>
      <c r="D6966">
        <v>1131</v>
      </c>
    </row>
    <row r="6967" spans="1:4" x14ac:dyDescent="0.2">
      <c r="A6967" t="s">
        <v>7076</v>
      </c>
      <c r="B6967" t="s">
        <v>6847</v>
      </c>
      <c r="C6967" t="s">
        <v>6999</v>
      </c>
      <c r="D6967">
        <v>1849</v>
      </c>
    </row>
    <row r="6968" spans="1:4" x14ac:dyDescent="0.2">
      <c r="A6968" t="s">
        <v>7077</v>
      </c>
      <c r="B6968" t="s">
        <v>6847</v>
      </c>
      <c r="C6968" t="s">
        <v>6999</v>
      </c>
      <c r="D6968">
        <v>1733</v>
      </c>
    </row>
    <row r="6969" spans="1:4" x14ac:dyDescent="0.2">
      <c r="A6969" t="s">
        <v>7078</v>
      </c>
      <c r="B6969" t="s">
        <v>6847</v>
      </c>
      <c r="C6969" t="s">
        <v>6999</v>
      </c>
      <c r="D6969">
        <v>70336</v>
      </c>
    </row>
    <row r="6970" spans="1:4" x14ac:dyDescent="0.2">
      <c r="A6970" t="s">
        <v>7079</v>
      </c>
      <c r="B6970" t="s">
        <v>6847</v>
      </c>
      <c r="C6970" t="s">
        <v>7080</v>
      </c>
      <c r="D6970">
        <v>3210</v>
      </c>
    </row>
    <row r="6971" spans="1:4" x14ac:dyDescent="0.2">
      <c r="A6971" t="s">
        <v>7081</v>
      </c>
      <c r="B6971" t="s">
        <v>6847</v>
      </c>
      <c r="C6971" t="s">
        <v>7080</v>
      </c>
      <c r="D6971">
        <v>569</v>
      </c>
    </row>
    <row r="6972" spans="1:4" x14ac:dyDescent="0.2">
      <c r="A6972" t="s">
        <v>7082</v>
      </c>
      <c r="B6972" t="s">
        <v>6847</v>
      </c>
      <c r="C6972" t="s">
        <v>7080</v>
      </c>
      <c r="D6972">
        <v>2246</v>
      </c>
    </row>
    <row r="6973" spans="1:4" x14ac:dyDescent="0.2">
      <c r="A6973" t="s">
        <v>7083</v>
      </c>
      <c r="B6973" t="s">
        <v>6847</v>
      </c>
      <c r="C6973" t="s">
        <v>7080</v>
      </c>
      <c r="D6973">
        <v>1361</v>
      </c>
    </row>
    <row r="6974" spans="1:4" x14ac:dyDescent="0.2">
      <c r="A6974" t="s">
        <v>7084</v>
      </c>
      <c r="B6974" t="s">
        <v>6847</v>
      </c>
      <c r="C6974" t="s">
        <v>7080</v>
      </c>
      <c r="D6974">
        <v>4760</v>
      </c>
    </row>
    <row r="6975" spans="1:4" x14ac:dyDescent="0.2">
      <c r="A6975" t="s">
        <v>7085</v>
      </c>
      <c r="B6975" t="s">
        <v>6847</v>
      </c>
      <c r="C6975" t="s">
        <v>7080</v>
      </c>
      <c r="D6975">
        <v>1082</v>
      </c>
    </row>
    <row r="6976" spans="1:4" x14ac:dyDescent="0.2">
      <c r="A6976" t="s">
        <v>7086</v>
      </c>
      <c r="B6976" t="s">
        <v>6847</v>
      </c>
      <c r="C6976" t="s">
        <v>7080</v>
      </c>
      <c r="D6976">
        <v>10622</v>
      </c>
    </row>
    <row r="6977" spans="1:4" x14ac:dyDescent="0.2">
      <c r="A6977" t="s">
        <v>7087</v>
      </c>
      <c r="B6977" t="s">
        <v>6847</v>
      </c>
      <c r="C6977" t="s">
        <v>7080</v>
      </c>
      <c r="D6977">
        <v>2442</v>
      </c>
    </row>
    <row r="6978" spans="1:4" x14ac:dyDescent="0.2">
      <c r="A6978" t="s">
        <v>7088</v>
      </c>
      <c r="B6978" t="s">
        <v>6847</v>
      </c>
      <c r="C6978" t="s">
        <v>7080</v>
      </c>
      <c r="D6978">
        <v>4125</v>
      </c>
    </row>
    <row r="6979" spans="1:4" x14ac:dyDescent="0.2">
      <c r="A6979" t="s">
        <v>7089</v>
      </c>
      <c r="B6979" t="s">
        <v>6847</v>
      </c>
      <c r="C6979" t="s">
        <v>7080</v>
      </c>
      <c r="D6979">
        <v>1398</v>
      </c>
    </row>
    <row r="6980" spans="1:4" x14ac:dyDescent="0.2">
      <c r="A6980" t="s">
        <v>7090</v>
      </c>
      <c r="B6980" t="s">
        <v>6847</v>
      </c>
      <c r="C6980" t="s">
        <v>7080</v>
      </c>
      <c r="D6980">
        <v>461</v>
      </c>
    </row>
    <row r="6981" spans="1:4" x14ac:dyDescent="0.2">
      <c r="A6981" t="s">
        <v>7091</v>
      </c>
      <c r="B6981" t="s">
        <v>6847</v>
      </c>
      <c r="C6981" t="s">
        <v>7080</v>
      </c>
      <c r="D6981">
        <v>8814</v>
      </c>
    </row>
    <row r="6982" spans="1:4" x14ac:dyDescent="0.2">
      <c r="A6982" t="s">
        <v>7092</v>
      </c>
      <c r="B6982" t="s">
        <v>6847</v>
      </c>
      <c r="C6982" t="s">
        <v>7080</v>
      </c>
      <c r="D6982">
        <v>4142</v>
      </c>
    </row>
    <row r="6983" spans="1:4" x14ac:dyDescent="0.2">
      <c r="A6983" t="s">
        <v>7093</v>
      </c>
      <c r="B6983" t="s">
        <v>6847</v>
      </c>
      <c r="C6983" t="s">
        <v>7080</v>
      </c>
      <c r="D6983">
        <v>3624</v>
      </c>
    </row>
    <row r="6984" spans="1:4" x14ac:dyDescent="0.2">
      <c r="A6984" t="s">
        <v>7094</v>
      </c>
      <c r="B6984" t="s">
        <v>6847</v>
      </c>
      <c r="C6984" t="s">
        <v>7080</v>
      </c>
      <c r="D6984">
        <v>1211</v>
      </c>
    </row>
    <row r="6985" spans="1:4" x14ac:dyDescent="0.2">
      <c r="A6985" t="s">
        <v>7095</v>
      </c>
      <c r="B6985" t="s">
        <v>6847</v>
      </c>
      <c r="C6985" t="s">
        <v>7080</v>
      </c>
      <c r="D6985">
        <v>979</v>
      </c>
    </row>
    <row r="6986" spans="1:4" x14ac:dyDescent="0.2">
      <c r="A6986" t="s">
        <v>7096</v>
      </c>
      <c r="B6986" t="s">
        <v>6847</v>
      </c>
      <c r="C6986" t="s">
        <v>7080</v>
      </c>
      <c r="D6986">
        <v>715</v>
      </c>
    </row>
    <row r="6987" spans="1:4" x14ac:dyDescent="0.2">
      <c r="A6987" t="s">
        <v>7097</v>
      </c>
      <c r="B6987" t="s">
        <v>6847</v>
      </c>
      <c r="C6987" t="s">
        <v>7080</v>
      </c>
      <c r="D6987">
        <v>4410</v>
      </c>
    </row>
    <row r="6988" spans="1:4" x14ac:dyDescent="0.2">
      <c r="A6988" t="s">
        <v>7098</v>
      </c>
      <c r="B6988" t="s">
        <v>6847</v>
      </c>
      <c r="C6988" t="s">
        <v>7080</v>
      </c>
      <c r="D6988">
        <v>389</v>
      </c>
    </row>
    <row r="6989" spans="1:4" x14ac:dyDescent="0.2">
      <c r="A6989" t="s">
        <v>7099</v>
      </c>
      <c r="B6989" t="s">
        <v>6847</v>
      </c>
      <c r="C6989" t="s">
        <v>7080</v>
      </c>
      <c r="D6989">
        <v>801</v>
      </c>
    </row>
    <row r="6990" spans="1:4" x14ac:dyDescent="0.2">
      <c r="A6990" t="s">
        <v>7100</v>
      </c>
      <c r="B6990" t="s">
        <v>6847</v>
      </c>
      <c r="C6990" t="s">
        <v>7080</v>
      </c>
      <c r="D6990">
        <v>532</v>
      </c>
    </row>
    <row r="6991" spans="1:4" x14ac:dyDescent="0.2">
      <c r="A6991" t="s">
        <v>7101</v>
      </c>
      <c r="B6991" t="s">
        <v>6847</v>
      </c>
      <c r="C6991" t="s">
        <v>7080</v>
      </c>
      <c r="D6991">
        <v>1822</v>
      </c>
    </row>
    <row r="6992" spans="1:4" x14ac:dyDescent="0.2">
      <c r="A6992" t="s">
        <v>7102</v>
      </c>
      <c r="B6992" t="s">
        <v>6847</v>
      </c>
      <c r="C6992" t="s">
        <v>7080</v>
      </c>
      <c r="D6992">
        <v>2410</v>
      </c>
    </row>
    <row r="6993" spans="1:4" x14ac:dyDescent="0.2">
      <c r="A6993" t="s">
        <v>7103</v>
      </c>
      <c r="B6993" t="s">
        <v>6847</v>
      </c>
      <c r="C6993" t="s">
        <v>7080</v>
      </c>
      <c r="D6993">
        <v>773</v>
      </c>
    </row>
    <row r="6994" spans="1:4" x14ac:dyDescent="0.2">
      <c r="A6994" t="s">
        <v>7104</v>
      </c>
      <c r="B6994" t="s">
        <v>6847</v>
      </c>
      <c r="C6994" t="s">
        <v>7080</v>
      </c>
      <c r="D6994">
        <v>7060</v>
      </c>
    </row>
    <row r="6995" spans="1:4" x14ac:dyDescent="0.2">
      <c r="A6995" t="s">
        <v>7105</v>
      </c>
      <c r="B6995" t="s">
        <v>6847</v>
      </c>
      <c r="C6995" t="s">
        <v>7080</v>
      </c>
      <c r="D6995">
        <v>595</v>
      </c>
    </row>
    <row r="6996" spans="1:4" x14ac:dyDescent="0.2">
      <c r="A6996" t="s">
        <v>7106</v>
      </c>
      <c r="B6996" t="s">
        <v>6847</v>
      </c>
      <c r="C6996" t="s">
        <v>7080</v>
      </c>
      <c r="D6996">
        <v>6492</v>
      </c>
    </row>
    <row r="6997" spans="1:4" x14ac:dyDescent="0.2">
      <c r="A6997" t="s">
        <v>7107</v>
      </c>
      <c r="B6997" t="s">
        <v>6847</v>
      </c>
      <c r="C6997" t="s">
        <v>7080</v>
      </c>
      <c r="D6997">
        <v>10344</v>
      </c>
    </row>
    <row r="6998" spans="1:4" x14ac:dyDescent="0.2">
      <c r="A6998" t="s">
        <v>7108</v>
      </c>
      <c r="B6998" t="s">
        <v>6847</v>
      </c>
      <c r="C6998" t="s">
        <v>7080</v>
      </c>
      <c r="D6998">
        <v>5074</v>
      </c>
    </row>
    <row r="6999" spans="1:4" x14ac:dyDescent="0.2">
      <c r="A6999" t="s">
        <v>7109</v>
      </c>
      <c r="B6999" t="s">
        <v>6847</v>
      </c>
      <c r="C6999" t="s">
        <v>7080</v>
      </c>
      <c r="D6999">
        <v>916</v>
      </c>
    </row>
    <row r="7000" spans="1:4" x14ac:dyDescent="0.2">
      <c r="A7000" t="s">
        <v>7110</v>
      </c>
      <c r="B7000" t="s">
        <v>6847</v>
      </c>
      <c r="C7000" t="s">
        <v>7080</v>
      </c>
      <c r="D7000">
        <v>3436</v>
      </c>
    </row>
    <row r="7001" spans="1:4" x14ac:dyDescent="0.2">
      <c r="A7001" t="s">
        <v>7111</v>
      </c>
      <c r="B7001" t="s">
        <v>6847</v>
      </c>
      <c r="C7001" t="s">
        <v>7080</v>
      </c>
      <c r="D7001">
        <v>1772</v>
      </c>
    </row>
    <row r="7002" spans="1:4" x14ac:dyDescent="0.2">
      <c r="A7002" t="s">
        <v>7112</v>
      </c>
      <c r="B7002" t="s">
        <v>6847</v>
      </c>
      <c r="C7002" t="s">
        <v>7080</v>
      </c>
      <c r="D7002">
        <v>745</v>
      </c>
    </row>
    <row r="7003" spans="1:4" x14ac:dyDescent="0.2">
      <c r="A7003" t="s">
        <v>7113</v>
      </c>
      <c r="B7003" t="s">
        <v>6847</v>
      </c>
      <c r="C7003" t="s">
        <v>7080</v>
      </c>
      <c r="D7003">
        <v>1021</v>
      </c>
    </row>
    <row r="7004" spans="1:4" x14ac:dyDescent="0.2">
      <c r="A7004" t="s">
        <v>7114</v>
      </c>
      <c r="B7004" t="s">
        <v>6847</v>
      </c>
      <c r="C7004" t="s">
        <v>7080</v>
      </c>
      <c r="D7004">
        <v>1778</v>
      </c>
    </row>
    <row r="7005" spans="1:4" x14ac:dyDescent="0.2">
      <c r="A7005" t="s">
        <v>7115</v>
      </c>
      <c r="B7005" t="s">
        <v>6847</v>
      </c>
      <c r="C7005" t="s">
        <v>7080</v>
      </c>
      <c r="D7005">
        <v>2772</v>
      </c>
    </row>
    <row r="7006" spans="1:4" x14ac:dyDescent="0.2">
      <c r="A7006" t="s">
        <v>7116</v>
      </c>
      <c r="B7006" t="s">
        <v>6847</v>
      </c>
      <c r="C7006" t="s">
        <v>7080</v>
      </c>
      <c r="D7006">
        <v>1946</v>
      </c>
    </row>
    <row r="7007" spans="1:4" x14ac:dyDescent="0.2">
      <c r="A7007" t="s">
        <v>7117</v>
      </c>
      <c r="B7007" t="s">
        <v>6847</v>
      </c>
      <c r="C7007" t="s">
        <v>7080</v>
      </c>
      <c r="D7007">
        <v>19063</v>
      </c>
    </row>
    <row r="7008" spans="1:4" x14ac:dyDescent="0.2">
      <c r="A7008" t="s">
        <v>7118</v>
      </c>
      <c r="B7008" t="s">
        <v>6847</v>
      </c>
      <c r="C7008" t="s">
        <v>7080</v>
      </c>
      <c r="D7008">
        <v>7014</v>
      </c>
    </row>
    <row r="7009" spans="1:4" x14ac:dyDescent="0.2">
      <c r="A7009" t="s">
        <v>7119</v>
      </c>
      <c r="B7009" t="s">
        <v>6847</v>
      </c>
      <c r="C7009" t="s">
        <v>7080</v>
      </c>
      <c r="D7009">
        <v>3274</v>
      </c>
    </row>
    <row r="7010" spans="1:4" x14ac:dyDescent="0.2">
      <c r="A7010" t="s">
        <v>7120</v>
      </c>
      <c r="B7010" t="s">
        <v>6847</v>
      </c>
      <c r="C7010" t="s">
        <v>7080</v>
      </c>
      <c r="D7010">
        <v>412</v>
      </c>
    </row>
    <row r="7011" spans="1:4" x14ac:dyDescent="0.2">
      <c r="A7011" t="s">
        <v>7121</v>
      </c>
      <c r="B7011" t="s">
        <v>6847</v>
      </c>
      <c r="C7011" t="s">
        <v>7080</v>
      </c>
      <c r="D7011">
        <v>5289</v>
      </c>
    </row>
    <row r="7012" spans="1:4" x14ac:dyDescent="0.2">
      <c r="A7012" t="s">
        <v>7122</v>
      </c>
      <c r="B7012" t="s">
        <v>6847</v>
      </c>
      <c r="C7012" t="s">
        <v>7080</v>
      </c>
      <c r="D7012">
        <v>12459</v>
      </c>
    </row>
    <row r="7013" spans="1:4" x14ac:dyDescent="0.2">
      <c r="A7013" t="s">
        <v>7123</v>
      </c>
      <c r="B7013" t="s">
        <v>6847</v>
      </c>
      <c r="C7013" t="s">
        <v>7080</v>
      </c>
      <c r="D7013">
        <v>2971</v>
      </c>
    </row>
    <row r="7014" spans="1:4" x14ac:dyDescent="0.2">
      <c r="A7014" t="s">
        <v>7124</v>
      </c>
      <c r="B7014" t="s">
        <v>6847</v>
      </c>
      <c r="C7014" t="s">
        <v>7080</v>
      </c>
      <c r="D7014">
        <v>6515</v>
      </c>
    </row>
    <row r="7015" spans="1:4" x14ac:dyDescent="0.2">
      <c r="A7015" t="s">
        <v>7125</v>
      </c>
      <c r="B7015" t="s">
        <v>6847</v>
      </c>
      <c r="C7015" t="s">
        <v>7080</v>
      </c>
      <c r="D7015">
        <v>1583</v>
      </c>
    </row>
    <row r="7016" spans="1:4" x14ac:dyDescent="0.2">
      <c r="A7016" t="s">
        <v>7126</v>
      </c>
      <c r="B7016" t="s">
        <v>6847</v>
      </c>
      <c r="C7016" t="s">
        <v>7080</v>
      </c>
      <c r="D7016">
        <v>554</v>
      </c>
    </row>
    <row r="7017" spans="1:4" x14ac:dyDescent="0.2">
      <c r="A7017" t="s">
        <v>7127</v>
      </c>
      <c r="B7017" t="s">
        <v>6847</v>
      </c>
      <c r="C7017" t="s">
        <v>7080</v>
      </c>
      <c r="D7017">
        <v>1001</v>
      </c>
    </row>
    <row r="7018" spans="1:4" x14ac:dyDescent="0.2">
      <c r="A7018" t="s">
        <v>7128</v>
      </c>
      <c r="B7018" t="s">
        <v>6847</v>
      </c>
      <c r="C7018" t="s">
        <v>7080</v>
      </c>
      <c r="D7018">
        <v>5045</v>
      </c>
    </row>
    <row r="7019" spans="1:4" x14ac:dyDescent="0.2">
      <c r="A7019" t="s">
        <v>7129</v>
      </c>
      <c r="B7019" t="s">
        <v>6847</v>
      </c>
      <c r="C7019" t="s">
        <v>7080</v>
      </c>
      <c r="D7019">
        <v>11115</v>
      </c>
    </row>
    <row r="7020" spans="1:4" x14ac:dyDescent="0.2">
      <c r="A7020" t="s">
        <v>7130</v>
      </c>
      <c r="B7020" t="s">
        <v>6847</v>
      </c>
      <c r="C7020" t="s">
        <v>7080</v>
      </c>
      <c r="D7020">
        <v>2643</v>
      </c>
    </row>
    <row r="7021" spans="1:4" x14ac:dyDescent="0.2">
      <c r="A7021" t="s">
        <v>7131</v>
      </c>
      <c r="B7021" t="s">
        <v>6847</v>
      </c>
      <c r="C7021" t="s">
        <v>7080</v>
      </c>
      <c r="D7021">
        <v>3369</v>
      </c>
    </row>
    <row r="7022" spans="1:4" x14ac:dyDescent="0.2">
      <c r="A7022" t="s">
        <v>7132</v>
      </c>
      <c r="B7022" t="s">
        <v>6847</v>
      </c>
      <c r="C7022" t="s">
        <v>7080</v>
      </c>
      <c r="D7022">
        <v>6242</v>
      </c>
    </row>
    <row r="7023" spans="1:4" x14ac:dyDescent="0.2">
      <c r="A7023" t="s">
        <v>7133</v>
      </c>
      <c r="B7023" t="s">
        <v>6847</v>
      </c>
      <c r="C7023" t="s">
        <v>7080</v>
      </c>
      <c r="D7023">
        <v>6122</v>
      </c>
    </row>
    <row r="7024" spans="1:4" x14ac:dyDescent="0.2">
      <c r="A7024" t="s">
        <v>7134</v>
      </c>
      <c r="B7024" t="s">
        <v>6847</v>
      </c>
      <c r="C7024" t="s">
        <v>7080</v>
      </c>
      <c r="D7024">
        <v>5406</v>
      </c>
    </row>
    <row r="7025" spans="1:4" x14ac:dyDescent="0.2">
      <c r="A7025" t="s">
        <v>7135</v>
      </c>
      <c r="B7025" t="s">
        <v>6847</v>
      </c>
      <c r="C7025" t="s">
        <v>7080</v>
      </c>
      <c r="D7025">
        <v>2297</v>
      </c>
    </row>
    <row r="7026" spans="1:4" x14ac:dyDescent="0.2">
      <c r="A7026" t="s">
        <v>7136</v>
      </c>
      <c r="B7026" t="s">
        <v>6847</v>
      </c>
      <c r="C7026" t="s">
        <v>7080</v>
      </c>
      <c r="D7026">
        <v>18721</v>
      </c>
    </row>
    <row r="7027" spans="1:4" x14ac:dyDescent="0.2">
      <c r="A7027" t="s">
        <v>7137</v>
      </c>
      <c r="B7027" t="s">
        <v>6847</v>
      </c>
      <c r="C7027" t="s">
        <v>7080</v>
      </c>
      <c r="D7027">
        <v>640</v>
      </c>
    </row>
    <row r="7028" spans="1:4" x14ac:dyDescent="0.2">
      <c r="A7028" t="s">
        <v>7138</v>
      </c>
      <c r="B7028" t="s">
        <v>6847</v>
      </c>
      <c r="C7028" t="s">
        <v>7080</v>
      </c>
      <c r="D7028">
        <v>1250</v>
      </c>
    </row>
    <row r="7029" spans="1:4" x14ac:dyDescent="0.2">
      <c r="A7029" t="s">
        <v>7139</v>
      </c>
      <c r="B7029" t="s">
        <v>6847</v>
      </c>
      <c r="C7029" t="s">
        <v>7080</v>
      </c>
      <c r="D7029">
        <v>3711</v>
      </c>
    </row>
    <row r="7030" spans="1:4" x14ac:dyDescent="0.2">
      <c r="A7030" t="s">
        <v>7140</v>
      </c>
      <c r="B7030" t="s">
        <v>6847</v>
      </c>
      <c r="C7030" t="s">
        <v>7080</v>
      </c>
      <c r="D7030">
        <v>10742</v>
      </c>
    </row>
    <row r="7031" spans="1:4" x14ac:dyDescent="0.2">
      <c r="A7031" t="s">
        <v>7141</v>
      </c>
      <c r="B7031" t="s">
        <v>6847</v>
      </c>
      <c r="C7031" t="s">
        <v>7080</v>
      </c>
      <c r="D7031">
        <v>1205</v>
      </c>
    </row>
    <row r="7032" spans="1:4" x14ac:dyDescent="0.2">
      <c r="A7032" t="s">
        <v>7142</v>
      </c>
      <c r="B7032" t="s">
        <v>6847</v>
      </c>
      <c r="C7032" t="s">
        <v>7080</v>
      </c>
      <c r="D7032">
        <v>180817</v>
      </c>
    </row>
    <row r="7033" spans="1:4" x14ac:dyDescent="0.2">
      <c r="A7033" t="s">
        <v>7143</v>
      </c>
      <c r="B7033" t="s">
        <v>6847</v>
      </c>
      <c r="C7033" t="s">
        <v>7080</v>
      </c>
      <c r="D7033">
        <v>1793</v>
      </c>
    </row>
    <row r="7034" spans="1:4" x14ac:dyDescent="0.2">
      <c r="A7034" t="s">
        <v>7144</v>
      </c>
      <c r="B7034" t="s">
        <v>6847</v>
      </c>
      <c r="C7034" t="s">
        <v>7080</v>
      </c>
      <c r="D7034">
        <v>7806</v>
      </c>
    </row>
    <row r="7035" spans="1:4" x14ac:dyDescent="0.2">
      <c r="A7035" t="s">
        <v>7145</v>
      </c>
      <c r="B7035" t="s">
        <v>6847</v>
      </c>
      <c r="C7035" t="s">
        <v>7080</v>
      </c>
      <c r="D7035">
        <v>550</v>
      </c>
    </row>
    <row r="7036" spans="1:4" x14ac:dyDescent="0.2">
      <c r="A7036" t="s">
        <v>7146</v>
      </c>
      <c r="B7036" t="s">
        <v>6847</v>
      </c>
      <c r="C7036" t="s">
        <v>7080</v>
      </c>
      <c r="D7036">
        <v>6434</v>
      </c>
    </row>
    <row r="7037" spans="1:4" x14ac:dyDescent="0.2">
      <c r="A7037" t="s">
        <v>7147</v>
      </c>
      <c r="B7037" t="s">
        <v>6847</v>
      </c>
      <c r="C7037" t="s">
        <v>7080</v>
      </c>
      <c r="D7037">
        <v>1172</v>
      </c>
    </row>
    <row r="7038" spans="1:4" x14ac:dyDescent="0.2">
      <c r="A7038" t="s">
        <v>7148</v>
      </c>
      <c r="B7038" t="s">
        <v>6847</v>
      </c>
      <c r="C7038" t="s">
        <v>7080</v>
      </c>
      <c r="D7038">
        <v>14380</v>
      </c>
    </row>
    <row r="7039" spans="1:4" x14ac:dyDescent="0.2">
      <c r="A7039" t="s">
        <v>7149</v>
      </c>
      <c r="B7039" t="s">
        <v>6847</v>
      </c>
      <c r="C7039" t="s">
        <v>7080</v>
      </c>
      <c r="D7039">
        <v>871</v>
      </c>
    </row>
    <row r="7040" spans="1:4" x14ac:dyDescent="0.2">
      <c r="A7040" t="s">
        <v>7150</v>
      </c>
      <c r="B7040" t="s">
        <v>6847</v>
      </c>
      <c r="C7040" t="s">
        <v>7080</v>
      </c>
      <c r="D7040">
        <v>3158</v>
      </c>
    </row>
    <row r="7041" spans="1:4" x14ac:dyDescent="0.2">
      <c r="A7041" t="s">
        <v>7151</v>
      </c>
      <c r="B7041" t="s">
        <v>6847</v>
      </c>
      <c r="C7041" t="s">
        <v>7080</v>
      </c>
      <c r="D7041">
        <v>537</v>
      </c>
    </row>
    <row r="7042" spans="1:4" x14ac:dyDescent="0.2">
      <c r="A7042" t="s">
        <v>7152</v>
      </c>
      <c r="B7042" t="s">
        <v>6847</v>
      </c>
      <c r="C7042" t="s">
        <v>7080</v>
      </c>
      <c r="D7042">
        <v>2685</v>
      </c>
    </row>
    <row r="7043" spans="1:4" x14ac:dyDescent="0.2">
      <c r="A7043" t="s">
        <v>7153</v>
      </c>
      <c r="B7043" t="s">
        <v>6847</v>
      </c>
      <c r="C7043" t="s">
        <v>7080</v>
      </c>
      <c r="D7043">
        <v>4044</v>
      </c>
    </row>
    <row r="7044" spans="1:4" x14ac:dyDescent="0.2">
      <c r="A7044" t="s">
        <v>7154</v>
      </c>
      <c r="B7044" t="s">
        <v>6847</v>
      </c>
      <c r="C7044" t="s">
        <v>7080</v>
      </c>
      <c r="D7044">
        <v>1265</v>
      </c>
    </row>
    <row r="7045" spans="1:4" x14ac:dyDescent="0.2">
      <c r="A7045" t="s">
        <v>7155</v>
      </c>
      <c r="B7045" t="s">
        <v>6847</v>
      </c>
      <c r="C7045" t="s">
        <v>7080</v>
      </c>
      <c r="D7045">
        <v>539</v>
      </c>
    </row>
    <row r="7046" spans="1:4" x14ac:dyDescent="0.2">
      <c r="A7046" t="s">
        <v>7156</v>
      </c>
      <c r="B7046" t="s">
        <v>6847</v>
      </c>
      <c r="C7046" t="s">
        <v>7080</v>
      </c>
      <c r="D7046">
        <v>1833</v>
      </c>
    </row>
    <row r="7047" spans="1:4" x14ac:dyDescent="0.2">
      <c r="A7047" t="s">
        <v>7157</v>
      </c>
      <c r="B7047" t="s">
        <v>6847</v>
      </c>
      <c r="C7047" t="s">
        <v>7080</v>
      </c>
      <c r="D7047">
        <v>1017</v>
      </c>
    </row>
    <row r="7048" spans="1:4" x14ac:dyDescent="0.2">
      <c r="A7048" t="s">
        <v>7158</v>
      </c>
      <c r="B7048" t="s">
        <v>6847</v>
      </c>
      <c r="C7048" t="s">
        <v>7080</v>
      </c>
      <c r="D7048">
        <v>679</v>
      </c>
    </row>
    <row r="7049" spans="1:4" x14ac:dyDescent="0.2">
      <c r="A7049" t="s">
        <v>7159</v>
      </c>
      <c r="B7049" t="s">
        <v>6847</v>
      </c>
      <c r="C7049" t="s">
        <v>7080</v>
      </c>
      <c r="D7049">
        <v>323</v>
      </c>
    </row>
    <row r="7050" spans="1:4" x14ac:dyDescent="0.2">
      <c r="A7050" t="s">
        <v>7160</v>
      </c>
      <c r="B7050" t="s">
        <v>6847</v>
      </c>
      <c r="C7050" t="s">
        <v>7080</v>
      </c>
      <c r="D7050">
        <v>4053</v>
      </c>
    </row>
    <row r="7051" spans="1:4" x14ac:dyDescent="0.2">
      <c r="A7051" t="s">
        <v>7161</v>
      </c>
      <c r="B7051" t="s">
        <v>6847</v>
      </c>
      <c r="C7051" t="s">
        <v>7080</v>
      </c>
      <c r="D7051">
        <v>1332</v>
      </c>
    </row>
    <row r="7052" spans="1:4" x14ac:dyDescent="0.2">
      <c r="A7052" t="s">
        <v>7162</v>
      </c>
      <c r="B7052" t="s">
        <v>6847</v>
      </c>
      <c r="C7052" t="s">
        <v>7080</v>
      </c>
      <c r="D7052">
        <v>1247</v>
      </c>
    </row>
    <row r="7053" spans="1:4" x14ac:dyDescent="0.2">
      <c r="A7053" t="s">
        <v>7163</v>
      </c>
      <c r="B7053" t="s">
        <v>6847</v>
      </c>
      <c r="C7053" t="s">
        <v>7080</v>
      </c>
      <c r="D7053">
        <v>976</v>
      </c>
    </row>
    <row r="7054" spans="1:4" x14ac:dyDescent="0.2">
      <c r="A7054" t="s">
        <v>7164</v>
      </c>
      <c r="B7054" t="s">
        <v>6847</v>
      </c>
      <c r="C7054" t="s">
        <v>7080</v>
      </c>
      <c r="D7054">
        <v>5115</v>
      </c>
    </row>
    <row r="7055" spans="1:4" x14ac:dyDescent="0.2">
      <c r="A7055" t="s">
        <v>7165</v>
      </c>
      <c r="B7055" t="s">
        <v>6847</v>
      </c>
      <c r="C7055" t="s">
        <v>7080</v>
      </c>
      <c r="D7055">
        <v>2820</v>
      </c>
    </row>
    <row r="7056" spans="1:4" x14ac:dyDescent="0.2">
      <c r="A7056" t="s">
        <v>7166</v>
      </c>
      <c r="B7056" t="s">
        <v>6847</v>
      </c>
      <c r="C7056" t="s">
        <v>7080</v>
      </c>
      <c r="D7056">
        <v>914</v>
      </c>
    </row>
    <row r="7057" spans="1:4" x14ac:dyDescent="0.2">
      <c r="A7057" t="s">
        <v>7167</v>
      </c>
      <c r="B7057" t="s">
        <v>6847</v>
      </c>
      <c r="C7057" t="s">
        <v>7080</v>
      </c>
      <c r="D7057">
        <v>16879</v>
      </c>
    </row>
    <row r="7058" spans="1:4" x14ac:dyDescent="0.2">
      <c r="A7058" t="s">
        <v>7168</v>
      </c>
      <c r="B7058" t="s">
        <v>6847</v>
      </c>
      <c r="C7058" t="s">
        <v>7080</v>
      </c>
      <c r="D7058">
        <v>2154</v>
      </c>
    </row>
    <row r="7059" spans="1:4" x14ac:dyDescent="0.2">
      <c r="A7059" t="s">
        <v>7169</v>
      </c>
      <c r="B7059" t="s">
        <v>6847</v>
      </c>
      <c r="C7059" t="s">
        <v>7080</v>
      </c>
      <c r="D7059">
        <v>279</v>
      </c>
    </row>
    <row r="7060" spans="1:4" x14ac:dyDescent="0.2">
      <c r="A7060" t="s">
        <v>7170</v>
      </c>
      <c r="B7060" t="s">
        <v>6847</v>
      </c>
      <c r="C7060" t="s">
        <v>7080</v>
      </c>
      <c r="D7060">
        <v>1340</v>
      </c>
    </row>
    <row r="7061" spans="1:4" x14ac:dyDescent="0.2">
      <c r="A7061" t="s">
        <v>7171</v>
      </c>
      <c r="B7061" t="s">
        <v>6847</v>
      </c>
      <c r="C7061" t="s">
        <v>7080</v>
      </c>
      <c r="D7061">
        <v>2687</v>
      </c>
    </row>
    <row r="7062" spans="1:4" x14ac:dyDescent="0.2">
      <c r="A7062" t="s">
        <v>7172</v>
      </c>
      <c r="B7062" t="s">
        <v>6847</v>
      </c>
      <c r="C7062" t="s">
        <v>7080</v>
      </c>
      <c r="D7062">
        <v>15310</v>
      </c>
    </row>
    <row r="7063" spans="1:4" x14ac:dyDescent="0.2">
      <c r="A7063" t="s">
        <v>7173</v>
      </c>
      <c r="B7063" t="s">
        <v>6847</v>
      </c>
      <c r="C7063" t="s">
        <v>7080</v>
      </c>
      <c r="D7063">
        <v>549</v>
      </c>
    </row>
    <row r="7064" spans="1:4" x14ac:dyDescent="0.2">
      <c r="A7064" t="s">
        <v>7174</v>
      </c>
      <c r="B7064" t="s">
        <v>6847</v>
      </c>
      <c r="C7064" t="s">
        <v>7080</v>
      </c>
      <c r="D7064">
        <v>2223</v>
      </c>
    </row>
    <row r="7065" spans="1:4" x14ac:dyDescent="0.2">
      <c r="A7065" t="s">
        <v>7175</v>
      </c>
      <c r="B7065" t="s">
        <v>6847</v>
      </c>
      <c r="C7065" t="s">
        <v>7080</v>
      </c>
      <c r="D7065">
        <v>13395</v>
      </c>
    </row>
    <row r="7066" spans="1:4" x14ac:dyDescent="0.2">
      <c r="A7066" t="s">
        <v>7176</v>
      </c>
      <c r="B7066" t="s">
        <v>6847</v>
      </c>
      <c r="C7066" t="s">
        <v>7080</v>
      </c>
      <c r="D7066">
        <v>4299</v>
      </c>
    </row>
    <row r="7067" spans="1:4" x14ac:dyDescent="0.2">
      <c r="A7067" t="s">
        <v>7177</v>
      </c>
      <c r="B7067" t="s">
        <v>6847</v>
      </c>
      <c r="C7067" t="s">
        <v>7178</v>
      </c>
      <c r="D7067">
        <v>2327</v>
      </c>
    </row>
    <row r="7068" spans="1:4" x14ac:dyDescent="0.2">
      <c r="A7068" t="s">
        <v>7179</v>
      </c>
      <c r="B7068" t="s">
        <v>6847</v>
      </c>
      <c r="C7068" t="s">
        <v>7178</v>
      </c>
      <c r="D7068">
        <v>1695</v>
      </c>
    </row>
    <row r="7069" spans="1:4" x14ac:dyDescent="0.2">
      <c r="A7069" t="s">
        <v>7180</v>
      </c>
      <c r="B7069" t="s">
        <v>6847</v>
      </c>
      <c r="C7069" t="s">
        <v>7178</v>
      </c>
      <c r="D7069">
        <v>745</v>
      </c>
    </row>
    <row r="7070" spans="1:4" x14ac:dyDescent="0.2">
      <c r="A7070" t="s">
        <v>7181</v>
      </c>
      <c r="B7070" t="s">
        <v>6847</v>
      </c>
      <c r="C7070" t="s">
        <v>7178</v>
      </c>
      <c r="D7070">
        <v>2856</v>
      </c>
    </row>
    <row r="7071" spans="1:4" x14ac:dyDescent="0.2">
      <c r="A7071" t="s">
        <v>7182</v>
      </c>
      <c r="B7071" t="s">
        <v>6847</v>
      </c>
      <c r="C7071" t="s">
        <v>7178</v>
      </c>
      <c r="D7071">
        <v>1034</v>
      </c>
    </row>
    <row r="7072" spans="1:4" x14ac:dyDescent="0.2">
      <c r="A7072" t="s">
        <v>7183</v>
      </c>
      <c r="B7072" t="s">
        <v>6847</v>
      </c>
      <c r="C7072" t="s">
        <v>7178</v>
      </c>
      <c r="D7072">
        <v>1215</v>
      </c>
    </row>
    <row r="7073" spans="1:4" x14ac:dyDescent="0.2">
      <c r="A7073" t="s">
        <v>7184</v>
      </c>
      <c r="B7073" t="s">
        <v>6847</v>
      </c>
      <c r="C7073" t="s">
        <v>7178</v>
      </c>
      <c r="D7073">
        <v>3125</v>
      </c>
    </row>
    <row r="7074" spans="1:4" x14ac:dyDescent="0.2">
      <c r="A7074" t="s">
        <v>7185</v>
      </c>
      <c r="B7074" t="s">
        <v>6847</v>
      </c>
      <c r="C7074" t="s">
        <v>7178</v>
      </c>
      <c r="D7074">
        <v>15051</v>
      </c>
    </row>
    <row r="7075" spans="1:4" x14ac:dyDescent="0.2">
      <c r="A7075" t="s">
        <v>7186</v>
      </c>
      <c r="B7075" t="s">
        <v>6847</v>
      </c>
      <c r="C7075" t="s">
        <v>7178</v>
      </c>
      <c r="D7075">
        <v>5434</v>
      </c>
    </row>
    <row r="7076" spans="1:4" x14ac:dyDescent="0.2">
      <c r="A7076" t="s">
        <v>7187</v>
      </c>
      <c r="B7076" t="s">
        <v>6847</v>
      </c>
      <c r="C7076" t="s">
        <v>7178</v>
      </c>
      <c r="D7076">
        <v>58881</v>
      </c>
    </row>
    <row r="7077" spans="1:4" x14ac:dyDescent="0.2">
      <c r="A7077" t="s">
        <v>7188</v>
      </c>
      <c r="B7077" t="s">
        <v>6847</v>
      </c>
      <c r="C7077" t="s">
        <v>7178</v>
      </c>
      <c r="D7077">
        <v>3243</v>
      </c>
    </row>
    <row r="7078" spans="1:4" x14ac:dyDescent="0.2">
      <c r="A7078" t="s">
        <v>7189</v>
      </c>
      <c r="B7078" t="s">
        <v>6847</v>
      </c>
      <c r="C7078" t="s">
        <v>7178</v>
      </c>
      <c r="D7078">
        <v>10065</v>
      </c>
    </row>
    <row r="7079" spans="1:4" x14ac:dyDescent="0.2">
      <c r="A7079" t="s">
        <v>7190</v>
      </c>
      <c r="B7079" t="s">
        <v>6847</v>
      </c>
      <c r="C7079" t="s">
        <v>7178</v>
      </c>
      <c r="D7079">
        <v>15827</v>
      </c>
    </row>
    <row r="7080" spans="1:4" x14ac:dyDescent="0.2">
      <c r="A7080" t="s">
        <v>7191</v>
      </c>
      <c r="B7080" t="s">
        <v>6847</v>
      </c>
      <c r="C7080" t="s">
        <v>7178</v>
      </c>
      <c r="D7080">
        <v>3529</v>
      </c>
    </row>
    <row r="7081" spans="1:4" x14ac:dyDescent="0.2">
      <c r="A7081" t="s">
        <v>7192</v>
      </c>
      <c r="B7081" t="s">
        <v>6847</v>
      </c>
      <c r="C7081" t="s">
        <v>7178</v>
      </c>
      <c r="D7081">
        <v>6718</v>
      </c>
    </row>
    <row r="7082" spans="1:4" x14ac:dyDescent="0.2">
      <c r="A7082" t="s">
        <v>7193</v>
      </c>
      <c r="B7082" t="s">
        <v>6847</v>
      </c>
      <c r="C7082" t="s">
        <v>7178</v>
      </c>
      <c r="D7082">
        <v>1337</v>
      </c>
    </row>
    <row r="7083" spans="1:4" x14ac:dyDescent="0.2">
      <c r="A7083" t="s">
        <v>7194</v>
      </c>
      <c r="B7083" t="s">
        <v>6847</v>
      </c>
      <c r="C7083" t="s">
        <v>7178</v>
      </c>
      <c r="D7083">
        <v>9267</v>
      </c>
    </row>
    <row r="7084" spans="1:4" x14ac:dyDescent="0.2">
      <c r="A7084" t="s">
        <v>7195</v>
      </c>
      <c r="B7084" t="s">
        <v>6847</v>
      </c>
      <c r="C7084" t="s">
        <v>7178</v>
      </c>
      <c r="D7084">
        <v>3467</v>
      </c>
    </row>
    <row r="7085" spans="1:4" x14ac:dyDescent="0.2">
      <c r="A7085" t="s">
        <v>7196</v>
      </c>
      <c r="B7085" t="s">
        <v>6847</v>
      </c>
      <c r="C7085" t="s">
        <v>7178</v>
      </c>
      <c r="D7085">
        <v>5594</v>
      </c>
    </row>
    <row r="7086" spans="1:4" x14ac:dyDescent="0.2">
      <c r="A7086" t="s">
        <v>7197</v>
      </c>
      <c r="B7086" t="s">
        <v>6847</v>
      </c>
      <c r="C7086" t="s">
        <v>7178</v>
      </c>
      <c r="D7086">
        <v>2192</v>
      </c>
    </row>
    <row r="7087" spans="1:4" x14ac:dyDescent="0.2">
      <c r="A7087" t="s">
        <v>7198</v>
      </c>
      <c r="B7087" t="s">
        <v>6847</v>
      </c>
      <c r="C7087" t="s">
        <v>7178</v>
      </c>
      <c r="D7087">
        <v>898</v>
      </c>
    </row>
    <row r="7088" spans="1:4" x14ac:dyDescent="0.2">
      <c r="A7088" t="s">
        <v>7199</v>
      </c>
      <c r="B7088" t="s">
        <v>6847</v>
      </c>
      <c r="C7088" t="s">
        <v>7178</v>
      </c>
      <c r="D7088">
        <v>2262</v>
      </c>
    </row>
    <row r="7089" spans="1:4" x14ac:dyDescent="0.2">
      <c r="A7089" t="s">
        <v>7200</v>
      </c>
      <c r="B7089" t="s">
        <v>6847</v>
      </c>
      <c r="C7089" t="s">
        <v>7178</v>
      </c>
      <c r="D7089">
        <v>1321</v>
      </c>
    </row>
    <row r="7090" spans="1:4" x14ac:dyDescent="0.2">
      <c r="A7090" t="s">
        <v>7201</v>
      </c>
      <c r="B7090" t="s">
        <v>6847</v>
      </c>
      <c r="C7090" t="s">
        <v>7178</v>
      </c>
      <c r="D7090">
        <v>3326</v>
      </c>
    </row>
    <row r="7091" spans="1:4" x14ac:dyDescent="0.2">
      <c r="A7091" t="s">
        <v>7202</v>
      </c>
      <c r="B7091" t="s">
        <v>6847</v>
      </c>
      <c r="C7091" t="s">
        <v>7178</v>
      </c>
      <c r="D7091">
        <v>6486</v>
      </c>
    </row>
    <row r="7092" spans="1:4" x14ac:dyDescent="0.2">
      <c r="A7092" t="s">
        <v>7203</v>
      </c>
      <c r="B7092" t="s">
        <v>6847</v>
      </c>
      <c r="C7092" t="s">
        <v>7178</v>
      </c>
      <c r="D7092">
        <v>929</v>
      </c>
    </row>
    <row r="7093" spans="1:4" x14ac:dyDescent="0.2">
      <c r="A7093" t="s">
        <v>7204</v>
      </c>
      <c r="B7093" t="s">
        <v>6847</v>
      </c>
      <c r="C7093" t="s">
        <v>7178</v>
      </c>
      <c r="D7093">
        <v>1979</v>
      </c>
    </row>
    <row r="7094" spans="1:4" x14ac:dyDescent="0.2">
      <c r="A7094" t="s">
        <v>7205</v>
      </c>
      <c r="B7094" t="s">
        <v>6847</v>
      </c>
      <c r="C7094" t="s">
        <v>7206</v>
      </c>
      <c r="D7094">
        <v>2448</v>
      </c>
    </row>
    <row r="7095" spans="1:4" x14ac:dyDescent="0.2">
      <c r="A7095" t="s">
        <v>7207</v>
      </c>
      <c r="B7095" t="s">
        <v>6847</v>
      </c>
      <c r="C7095" t="s">
        <v>7206</v>
      </c>
      <c r="D7095">
        <v>1532</v>
      </c>
    </row>
    <row r="7096" spans="1:4" x14ac:dyDescent="0.2">
      <c r="A7096" t="s">
        <v>7208</v>
      </c>
      <c r="B7096" t="s">
        <v>6847</v>
      </c>
      <c r="C7096" t="s">
        <v>7206</v>
      </c>
      <c r="D7096">
        <v>3983</v>
      </c>
    </row>
    <row r="7097" spans="1:4" x14ac:dyDescent="0.2">
      <c r="A7097" t="s">
        <v>7209</v>
      </c>
      <c r="B7097" t="s">
        <v>6847</v>
      </c>
      <c r="C7097" t="s">
        <v>7206</v>
      </c>
      <c r="D7097">
        <v>670</v>
      </c>
    </row>
    <row r="7098" spans="1:4" x14ac:dyDescent="0.2">
      <c r="A7098" t="s">
        <v>7210</v>
      </c>
      <c r="B7098" t="s">
        <v>6847</v>
      </c>
      <c r="C7098" t="s">
        <v>7206</v>
      </c>
      <c r="D7098">
        <v>1097</v>
      </c>
    </row>
    <row r="7099" spans="1:4" x14ac:dyDescent="0.2">
      <c r="A7099" t="s">
        <v>7211</v>
      </c>
      <c r="B7099" t="s">
        <v>6847</v>
      </c>
      <c r="C7099" t="s">
        <v>7206</v>
      </c>
      <c r="D7099">
        <v>3405</v>
      </c>
    </row>
    <row r="7100" spans="1:4" x14ac:dyDescent="0.2">
      <c r="A7100" t="s">
        <v>7212</v>
      </c>
      <c r="B7100" t="s">
        <v>6847</v>
      </c>
      <c r="C7100" t="s">
        <v>7206</v>
      </c>
      <c r="D7100">
        <v>1272</v>
      </c>
    </row>
    <row r="7101" spans="1:4" x14ac:dyDescent="0.2">
      <c r="A7101" t="s">
        <v>7213</v>
      </c>
      <c r="B7101" t="s">
        <v>6847</v>
      </c>
      <c r="C7101" t="s">
        <v>7206</v>
      </c>
      <c r="D7101">
        <v>2433</v>
      </c>
    </row>
    <row r="7102" spans="1:4" x14ac:dyDescent="0.2">
      <c r="A7102" t="s">
        <v>7214</v>
      </c>
      <c r="B7102" t="s">
        <v>6847</v>
      </c>
      <c r="C7102" t="s">
        <v>7206</v>
      </c>
      <c r="D7102">
        <v>2102</v>
      </c>
    </row>
    <row r="7103" spans="1:4" x14ac:dyDescent="0.2">
      <c r="A7103" t="s">
        <v>7215</v>
      </c>
      <c r="B7103" t="s">
        <v>6847</v>
      </c>
      <c r="C7103" t="s">
        <v>7206</v>
      </c>
      <c r="D7103">
        <v>2373</v>
      </c>
    </row>
    <row r="7104" spans="1:4" x14ac:dyDescent="0.2">
      <c r="A7104" t="s">
        <v>7216</v>
      </c>
      <c r="B7104" t="s">
        <v>6847</v>
      </c>
      <c r="C7104" t="s">
        <v>7206</v>
      </c>
      <c r="D7104">
        <v>5638</v>
      </c>
    </row>
    <row r="7105" spans="1:4" x14ac:dyDescent="0.2">
      <c r="A7105" t="s">
        <v>7217</v>
      </c>
      <c r="B7105" t="s">
        <v>6847</v>
      </c>
      <c r="C7105" t="s">
        <v>7206</v>
      </c>
      <c r="D7105">
        <v>1844</v>
      </c>
    </row>
    <row r="7106" spans="1:4" x14ac:dyDescent="0.2">
      <c r="A7106" t="s">
        <v>7218</v>
      </c>
      <c r="B7106" t="s">
        <v>6847</v>
      </c>
      <c r="C7106" t="s">
        <v>7206</v>
      </c>
      <c r="D7106">
        <v>1439</v>
      </c>
    </row>
    <row r="7107" spans="1:4" x14ac:dyDescent="0.2">
      <c r="A7107" t="s">
        <v>7219</v>
      </c>
      <c r="B7107" t="s">
        <v>6847</v>
      </c>
      <c r="C7107" t="s">
        <v>7206</v>
      </c>
      <c r="D7107">
        <v>1976</v>
      </c>
    </row>
    <row r="7108" spans="1:4" x14ac:dyDescent="0.2">
      <c r="A7108" t="s">
        <v>7220</v>
      </c>
      <c r="B7108" t="s">
        <v>6847</v>
      </c>
      <c r="C7108" t="s">
        <v>7206</v>
      </c>
      <c r="D7108">
        <v>1663</v>
      </c>
    </row>
    <row r="7109" spans="1:4" x14ac:dyDescent="0.2">
      <c r="A7109" t="s">
        <v>7221</v>
      </c>
      <c r="B7109" t="s">
        <v>6847</v>
      </c>
      <c r="C7109" t="s">
        <v>7206</v>
      </c>
      <c r="D7109">
        <v>2380</v>
      </c>
    </row>
    <row r="7110" spans="1:4" x14ac:dyDescent="0.2">
      <c r="A7110" t="s">
        <v>7222</v>
      </c>
      <c r="B7110" t="s">
        <v>6847</v>
      </c>
      <c r="C7110" t="s">
        <v>7206</v>
      </c>
      <c r="D7110">
        <v>3822</v>
      </c>
    </row>
    <row r="7111" spans="1:4" x14ac:dyDescent="0.2">
      <c r="A7111" t="s">
        <v>7223</v>
      </c>
      <c r="B7111" t="s">
        <v>6847</v>
      </c>
      <c r="C7111" t="s">
        <v>7206</v>
      </c>
      <c r="D7111">
        <v>2090</v>
      </c>
    </row>
    <row r="7112" spans="1:4" x14ac:dyDescent="0.2">
      <c r="A7112" t="s">
        <v>7224</v>
      </c>
      <c r="B7112" t="s">
        <v>6847</v>
      </c>
      <c r="C7112" t="s">
        <v>7206</v>
      </c>
      <c r="D7112">
        <v>3498</v>
      </c>
    </row>
    <row r="7113" spans="1:4" x14ac:dyDescent="0.2">
      <c r="A7113" t="s">
        <v>7225</v>
      </c>
      <c r="B7113" t="s">
        <v>6847</v>
      </c>
      <c r="C7113" t="s">
        <v>7206</v>
      </c>
      <c r="D7113">
        <v>2198</v>
      </c>
    </row>
    <row r="7114" spans="1:4" x14ac:dyDescent="0.2">
      <c r="A7114" t="s">
        <v>7226</v>
      </c>
      <c r="B7114" t="s">
        <v>6847</v>
      </c>
      <c r="C7114" t="s">
        <v>7206</v>
      </c>
      <c r="D7114">
        <v>6894</v>
      </c>
    </row>
    <row r="7115" spans="1:4" x14ac:dyDescent="0.2">
      <c r="A7115" t="s">
        <v>7227</v>
      </c>
      <c r="B7115" t="s">
        <v>6847</v>
      </c>
      <c r="C7115" t="s">
        <v>7206</v>
      </c>
      <c r="D7115">
        <v>796</v>
      </c>
    </row>
    <row r="7116" spans="1:4" x14ac:dyDescent="0.2">
      <c r="A7116" t="s">
        <v>7228</v>
      </c>
      <c r="B7116" t="s">
        <v>6847</v>
      </c>
      <c r="C7116" t="s">
        <v>7206</v>
      </c>
      <c r="D7116">
        <v>1796</v>
      </c>
    </row>
    <row r="7117" spans="1:4" x14ac:dyDescent="0.2">
      <c r="A7117" t="s">
        <v>7229</v>
      </c>
      <c r="B7117" t="s">
        <v>6847</v>
      </c>
      <c r="C7117" t="s">
        <v>7206</v>
      </c>
      <c r="D7117">
        <v>1384</v>
      </c>
    </row>
    <row r="7118" spans="1:4" x14ac:dyDescent="0.2">
      <c r="A7118" t="s">
        <v>7230</v>
      </c>
      <c r="B7118" t="s">
        <v>6847</v>
      </c>
      <c r="C7118" t="s">
        <v>7206</v>
      </c>
      <c r="D7118">
        <v>6490</v>
      </c>
    </row>
    <row r="7119" spans="1:4" x14ac:dyDescent="0.2">
      <c r="A7119" t="s">
        <v>7231</v>
      </c>
      <c r="B7119" t="s">
        <v>6847</v>
      </c>
      <c r="C7119" t="s">
        <v>7206</v>
      </c>
      <c r="D7119">
        <v>1303</v>
      </c>
    </row>
    <row r="7120" spans="1:4" x14ac:dyDescent="0.2">
      <c r="A7120" t="s">
        <v>7232</v>
      </c>
      <c r="B7120" t="s">
        <v>6847</v>
      </c>
      <c r="C7120" t="s">
        <v>7206</v>
      </c>
      <c r="D7120">
        <v>8885</v>
      </c>
    </row>
    <row r="7121" spans="1:4" x14ac:dyDescent="0.2">
      <c r="A7121" t="s">
        <v>7233</v>
      </c>
      <c r="B7121" t="s">
        <v>6847</v>
      </c>
      <c r="C7121" t="s">
        <v>7206</v>
      </c>
      <c r="D7121">
        <v>1233</v>
      </c>
    </row>
    <row r="7122" spans="1:4" x14ac:dyDescent="0.2">
      <c r="A7122" t="s">
        <v>7234</v>
      </c>
      <c r="B7122" t="s">
        <v>6847</v>
      </c>
      <c r="C7122" t="s">
        <v>7206</v>
      </c>
      <c r="D7122">
        <v>1048</v>
      </c>
    </row>
    <row r="7123" spans="1:4" x14ac:dyDescent="0.2">
      <c r="A7123" t="s">
        <v>7235</v>
      </c>
      <c r="B7123" t="s">
        <v>6847</v>
      </c>
      <c r="C7123" t="s">
        <v>7206</v>
      </c>
      <c r="D7123">
        <v>4750</v>
      </c>
    </row>
    <row r="7124" spans="1:4" x14ac:dyDescent="0.2">
      <c r="A7124" t="s">
        <v>7236</v>
      </c>
      <c r="B7124" t="s">
        <v>6847</v>
      </c>
      <c r="C7124" t="s">
        <v>7206</v>
      </c>
      <c r="D7124">
        <v>4649</v>
      </c>
    </row>
    <row r="7125" spans="1:4" x14ac:dyDescent="0.2">
      <c r="A7125" t="s">
        <v>7237</v>
      </c>
      <c r="B7125" t="s">
        <v>6847</v>
      </c>
      <c r="C7125" t="s">
        <v>7206</v>
      </c>
      <c r="D7125">
        <v>4460</v>
      </c>
    </row>
    <row r="7126" spans="1:4" x14ac:dyDescent="0.2">
      <c r="A7126" t="s">
        <v>7238</v>
      </c>
      <c r="B7126" t="s">
        <v>6847</v>
      </c>
      <c r="C7126" t="s">
        <v>7206</v>
      </c>
      <c r="D7126">
        <v>2238</v>
      </c>
    </row>
    <row r="7127" spans="1:4" x14ac:dyDescent="0.2">
      <c r="A7127" t="s">
        <v>7239</v>
      </c>
      <c r="B7127" t="s">
        <v>6847</v>
      </c>
      <c r="C7127" t="s">
        <v>7206</v>
      </c>
      <c r="D7127">
        <v>2422</v>
      </c>
    </row>
    <row r="7128" spans="1:4" x14ac:dyDescent="0.2">
      <c r="A7128" t="s">
        <v>7240</v>
      </c>
      <c r="B7128" t="s">
        <v>6847</v>
      </c>
      <c r="C7128" t="s">
        <v>7206</v>
      </c>
      <c r="D7128">
        <v>1416</v>
      </c>
    </row>
    <row r="7129" spans="1:4" x14ac:dyDescent="0.2">
      <c r="A7129" t="s">
        <v>7241</v>
      </c>
      <c r="B7129" t="s">
        <v>6847</v>
      </c>
      <c r="C7129" t="s">
        <v>7206</v>
      </c>
      <c r="D7129">
        <v>3148</v>
      </c>
    </row>
    <row r="7130" spans="1:4" x14ac:dyDescent="0.2">
      <c r="A7130" t="s">
        <v>7242</v>
      </c>
      <c r="B7130" t="s">
        <v>6847</v>
      </c>
      <c r="C7130" t="s">
        <v>7206</v>
      </c>
      <c r="D7130">
        <v>6850</v>
      </c>
    </row>
    <row r="7131" spans="1:4" x14ac:dyDescent="0.2">
      <c r="A7131" t="s">
        <v>7243</v>
      </c>
      <c r="B7131" t="s">
        <v>6847</v>
      </c>
      <c r="C7131" t="s">
        <v>7206</v>
      </c>
      <c r="D7131">
        <v>956</v>
      </c>
    </row>
    <row r="7132" spans="1:4" x14ac:dyDescent="0.2">
      <c r="A7132" t="s">
        <v>7244</v>
      </c>
      <c r="B7132" t="s">
        <v>6847</v>
      </c>
      <c r="C7132" t="s">
        <v>7206</v>
      </c>
      <c r="D7132">
        <v>1210</v>
      </c>
    </row>
    <row r="7133" spans="1:4" x14ac:dyDescent="0.2">
      <c r="A7133" t="s">
        <v>7245</v>
      </c>
      <c r="B7133" t="s">
        <v>6847</v>
      </c>
      <c r="C7133" t="s">
        <v>7206</v>
      </c>
      <c r="D7133">
        <v>2472</v>
      </c>
    </row>
    <row r="7134" spans="1:4" x14ac:dyDescent="0.2">
      <c r="A7134" t="s">
        <v>7246</v>
      </c>
      <c r="B7134" t="s">
        <v>6847</v>
      </c>
      <c r="C7134" t="s">
        <v>7206</v>
      </c>
      <c r="D7134">
        <v>858</v>
      </c>
    </row>
    <row r="7135" spans="1:4" x14ac:dyDescent="0.2">
      <c r="A7135" t="s">
        <v>7247</v>
      </c>
      <c r="B7135" t="s">
        <v>6847</v>
      </c>
      <c r="C7135" t="s">
        <v>7206</v>
      </c>
      <c r="D7135">
        <v>1470</v>
      </c>
    </row>
    <row r="7136" spans="1:4" x14ac:dyDescent="0.2">
      <c r="A7136" t="s">
        <v>7248</v>
      </c>
      <c r="B7136" t="s">
        <v>6847</v>
      </c>
      <c r="C7136" t="s">
        <v>7206</v>
      </c>
      <c r="D7136">
        <v>2526</v>
      </c>
    </row>
    <row r="7137" spans="1:4" x14ac:dyDescent="0.2">
      <c r="A7137" t="s">
        <v>7249</v>
      </c>
      <c r="B7137" t="s">
        <v>6847</v>
      </c>
      <c r="C7137" t="s">
        <v>7206</v>
      </c>
      <c r="D7137">
        <v>6555</v>
      </c>
    </row>
    <row r="7138" spans="1:4" x14ac:dyDescent="0.2">
      <c r="A7138" t="s">
        <v>7250</v>
      </c>
      <c r="B7138" t="s">
        <v>6847</v>
      </c>
      <c r="C7138" t="s">
        <v>7206</v>
      </c>
      <c r="D7138">
        <v>682</v>
      </c>
    </row>
    <row r="7139" spans="1:4" x14ac:dyDescent="0.2">
      <c r="A7139" t="s">
        <v>7251</v>
      </c>
      <c r="B7139" t="s">
        <v>6847</v>
      </c>
      <c r="C7139" t="s">
        <v>7206</v>
      </c>
      <c r="D7139">
        <v>1106</v>
      </c>
    </row>
    <row r="7140" spans="1:4" x14ac:dyDescent="0.2">
      <c r="A7140" t="s">
        <v>7252</v>
      </c>
      <c r="B7140" t="s">
        <v>6847</v>
      </c>
      <c r="C7140" t="s">
        <v>7206</v>
      </c>
      <c r="D7140">
        <v>33357</v>
      </c>
    </row>
    <row r="7141" spans="1:4" x14ac:dyDescent="0.2">
      <c r="A7141" t="s">
        <v>7253</v>
      </c>
      <c r="B7141" t="s">
        <v>6847</v>
      </c>
      <c r="C7141" t="s">
        <v>7206</v>
      </c>
      <c r="D7141">
        <v>802</v>
      </c>
    </row>
    <row r="7142" spans="1:4" x14ac:dyDescent="0.2">
      <c r="A7142" t="s">
        <v>7254</v>
      </c>
      <c r="B7142" t="s">
        <v>6847</v>
      </c>
      <c r="C7142" t="s">
        <v>7206</v>
      </c>
      <c r="D7142">
        <v>1805</v>
      </c>
    </row>
    <row r="7143" spans="1:4" x14ac:dyDescent="0.2">
      <c r="A7143" t="s">
        <v>7255</v>
      </c>
      <c r="B7143" t="s">
        <v>6847</v>
      </c>
      <c r="C7143" t="s">
        <v>7206</v>
      </c>
      <c r="D7143">
        <v>1985</v>
      </c>
    </row>
    <row r="7144" spans="1:4" x14ac:dyDescent="0.2">
      <c r="A7144" t="s">
        <v>7256</v>
      </c>
      <c r="B7144" t="s">
        <v>7257</v>
      </c>
      <c r="C7144" t="s">
        <v>7258</v>
      </c>
      <c r="D7144">
        <v>45314</v>
      </c>
    </row>
    <row r="7145" spans="1:4" x14ac:dyDescent="0.2">
      <c r="A7145" t="s">
        <v>7259</v>
      </c>
      <c r="B7145" t="s">
        <v>7257</v>
      </c>
      <c r="C7145" t="s">
        <v>7258</v>
      </c>
      <c r="D7145">
        <v>3031</v>
      </c>
    </row>
    <row r="7146" spans="1:4" x14ac:dyDescent="0.2">
      <c r="A7146" t="s">
        <v>7260</v>
      </c>
      <c r="B7146" t="s">
        <v>7257</v>
      </c>
      <c r="C7146" t="s">
        <v>7258</v>
      </c>
      <c r="D7146">
        <v>6938</v>
      </c>
    </row>
    <row r="7147" spans="1:4" x14ac:dyDescent="0.2">
      <c r="A7147" t="s">
        <v>7261</v>
      </c>
      <c r="B7147" t="s">
        <v>7257</v>
      </c>
      <c r="C7147" t="s">
        <v>7258</v>
      </c>
      <c r="D7147">
        <v>11580</v>
      </c>
    </row>
    <row r="7148" spans="1:4" x14ac:dyDescent="0.2">
      <c r="A7148" t="s">
        <v>7262</v>
      </c>
      <c r="B7148" t="s">
        <v>7257</v>
      </c>
      <c r="C7148" t="s">
        <v>7258</v>
      </c>
      <c r="D7148">
        <v>14603</v>
      </c>
    </row>
    <row r="7149" spans="1:4" x14ac:dyDescent="0.2">
      <c r="A7149" t="s">
        <v>7263</v>
      </c>
      <c r="B7149" t="s">
        <v>7257</v>
      </c>
      <c r="C7149" t="s">
        <v>7258</v>
      </c>
      <c r="D7149">
        <v>31824</v>
      </c>
    </row>
    <row r="7150" spans="1:4" x14ac:dyDescent="0.2">
      <c r="A7150" t="s">
        <v>7264</v>
      </c>
      <c r="B7150" t="s">
        <v>7257</v>
      </c>
      <c r="C7150" t="s">
        <v>7258</v>
      </c>
      <c r="D7150">
        <v>5392</v>
      </c>
    </row>
    <row r="7151" spans="1:4" x14ac:dyDescent="0.2">
      <c r="A7151" t="s">
        <v>7265</v>
      </c>
      <c r="B7151" t="s">
        <v>7257</v>
      </c>
      <c r="C7151" t="s">
        <v>7258</v>
      </c>
      <c r="D7151">
        <v>28012</v>
      </c>
    </row>
    <row r="7152" spans="1:4" x14ac:dyDescent="0.2">
      <c r="A7152" t="s">
        <v>7266</v>
      </c>
      <c r="B7152" t="s">
        <v>7257</v>
      </c>
      <c r="C7152" t="s">
        <v>7258</v>
      </c>
      <c r="D7152">
        <v>4185</v>
      </c>
    </row>
    <row r="7153" spans="1:4" x14ac:dyDescent="0.2">
      <c r="A7153" t="s">
        <v>7267</v>
      </c>
      <c r="B7153" t="s">
        <v>7257</v>
      </c>
      <c r="C7153" t="s">
        <v>7258</v>
      </c>
      <c r="D7153">
        <v>4264</v>
      </c>
    </row>
    <row r="7154" spans="1:4" x14ac:dyDescent="0.2">
      <c r="A7154" t="s">
        <v>7268</v>
      </c>
      <c r="B7154" t="s">
        <v>7257</v>
      </c>
      <c r="C7154" t="s">
        <v>7258</v>
      </c>
      <c r="D7154">
        <v>80218</v>
      </c>
    </row>
    <row r="7155" spans="1:4" x14ac:dyDescent="0.2">
      <c r="A7155" t="s">
        <v>7269</v>
      </c>
      <c r="B7155" t="s">
        <v>7257</v>
      </c>
      <c r="C7155" t="s">
        <v>7258</v>
      </c>
      <c r="D7155">
        <v>49995</v>
      </c>
    </row>
    <row r="7156" spans="1:4" x14ac:dyDescent="0.2">
      <c r="A7156" t="s">
        <v>7270</v>
      </c>
      <c r="B7156" t="s">
        <v>7257</v>
      </c>
      <c r="C7156" t="s">
        <v>7258</v>
      </c>
      <c r="D7156">
        <v>11487</v>
      </c>
    </row>
    <row r="7157" spans="1:4" x14ac:dyDescent="0.2">
      <c r="A7157" t="s">
        <v>7271</v>
      </c>
      <c r="B7157" t="s">
        <v>7257</v>
      </c>
      <c r="C7157" t="s">
        <v>7258</v>
      </c>
      <c r="D7157">
        <v>7493</v>
      </c>
    </row>
    <row r="7158" spans="1:4" x14ac:dyDescent="0.2">
      <c r="A7158" t="s">
        <v>7272</v>
      </c>
      <c r="B7158" t="s">
        <v>7257</v>
      </c>
      <c r="C7158" t="s">
        <v>7258</v>
      </c>
      <c r="D7158">
        <v>10854</v>
      </c>
    </row>
    <row r="7159" spans="1:4" x14ac:dyDescent="0.2">
      <c r="A7159" t="s">
        <v>7273</v>
      </c>
      <c r="B7159" t="s">
        <v>7257</v>
      </c>
      <c r="C7159" t="s">
        <v>7258</v>
      </c>
      <c r="D7159">
        <v>1534</v>
      </c>
    </row>
    <row r="7160" spans="1:4" x14ac:dyDescent="0.2">
      <c r="A7160" t="s">
        <v>7274</v>
      </c>
      <c r="B7160" t="s">
        <v>7257</v>
      </c>
      <c r="C7160" t="s">
        <v>7258</v>
      </c>
      <c r="D7160">
        <v>1721</v>
      </c>
    </row>
    <row r="7161" spans="1:4" x14ac:dyDescent="0.2">
      <c r="A7161" t="s">
        <v>7275</v>
      </c>
      <c r="B7161" t="s">
        <v>7257</v>
      </c>
      <c r="C7161" t="s">
        <v>7258</v>
      </c>
      <c r="D7161">
        <v>10871</v>
      </c>
    </row>
    <row r="7162" spans="1:4" x14ac:dyDescent="0.2">
      <c r="A7162" t="s">
        <v>7276</v>
      </c>
      <c r="B7162" t="s">
        <v>7257</v>
      </c>
      <c r="C7162" t="s">
        <v>7258</v>
      </c>
      <c r="D7162">
        <v>5095</v>
      </c>
    </row>
    <row r="7163" spans="1:4" x14ac:dyDescent="0.2">
      <c r="A7163" t="s">
        <v>7277</v>
      </c>
      <c r="B7163" t="s">
        <v>7257</v>
      </c>
      <c r="C7163" t="s">
        <v>7258</v>
      </c>
      <c r="D7163">
        <v>4415</v>
      </c>
    </row>
    <row r="7164" spans="1:4" x14ac:dyDescent="0.2">
      <c r="A7164" t="s">
        <v>7278</v>
      </c>
      <c r="B7164" t="s">
        <v>7257</v>
      </c>
      <c r="C7164" t="s">
        <v>7258</v>
      </c>
      <c r="D7164">
        <v>69241</v>
      </c>
    </row>
    <row r="7165" spans="1:4" x14ac:dyDescent="0.2">
      <c r="A7165" t="s">
        <v>7279</v>
      </c>
      <c r="B7165" t="s">
        <v>7257</v>
      </c>
      <c r="C7165" t="s">
        <v>7258</v>
      </c>
      <c r="D7165">
        <v>11951</v>
      </c>
    </row>
    <row r="7166" spans="1:4" x14ac:dyDescent="0.2">
      <c r="A7166" t="s">
        <v>7280</v>
      </c>
      <c r="B7166" t="s">
        <v>7257</v>
      </c>
      <c r="C7166" t="s">
        <v>7258</v>
      </c>
      <c r="D7166">
        <v>2139</v>
      </c>
    </row>
    <row r="7167" spans="1:4" x14ac:dyDescent="0.2">
      <c r="A7167" t="s">
        <v>7281</v>
      </c>
      <c r="B7167" t="s">
        <v>7257</v>
      </c>
      <c r="C7167" t="s">
        <v>7258</v>
      </c>
      <c r="D7167">
        <v>7760</v>
      </c>
    </row>
    <row r="7168" spans="1:4" x14ac:dyDescent="0.2">
      <c r="A7168" t="s">
        <v>7282</v>
      </c>
      <c r="B7168" t="s">
        <v>7257</v>
      </c>
      <c r="C7168" t="s">
        <v>7283</v>
      </c>
      <c r="D7168">
        <v>3806</v>
      </c>
    </row>
    <row r="7169" spans="1:4" x14ac:dyDescent="0.2">
      <c r="A7169" t="s">
        <v>7284</v>
      </c>
      <c r="B7169" t="s">
        <v>7257</v>
      </c>
      <c r="C7169" t="s">
        <v>7283</v>
      </c>
      <c r="D7169">
        <v>2152</v>
      </c>
    </row>
    <row r="7170" spans="1:4" x14ac:dyDescent="0.2">
      <c r="A7170" t="s">
        <v>7285</v>
      </c>
      <c r="B7170" t="s">
        <v>7257</v>
      </c>
      <c r="C7170" t="s">
        <v>7283</v>
      </c>
      <c r="D7170">
        <v>1291</v>
      </c>
    </row>
    <row r="7171" spans="1:4" x14ac:dyDescent="0.2">
      <c r="A7171" t="s">
        <v>7286</v>
      </c>
      <c r="B7171" t="s">
        <v>7257</v>
      </c>
      <c r="C7171" t="s">
        <v>7283</v>
      </c>
      <c r="D7171">
        <v>7429</v>
      </c>
    </row>
    <row r="7172" spans="1:4" x14ac:dyDescent="0.2">
      <c r="A7172" t="s">
        <v>7287</v>
      </c>
      <c r="B7172" t="s">
        <v>7257</v>
      </c>
      <c r="C7172" t="s">
        <v>7283</v>
      </c>
      <c r="D7172">
        <v>10266</v>
      </c>
    </row>
    <row r="7173" spans="1:4" x14ac:dyDescent="0.2">
      <c r="A7173" t="s">
        <v>7288</v>
      </c>
      <c r="B7173" t="s">
        <v>7257</v>
      </c>
      <c r="C7173" t="s">
        <v>7283</v>
      </c>
      <c r="D7173">
        <v>54257</v>
      </c>
    </row>
    <row r="7174" spans="1:4" x14ac:dyDescent="0.2">
      <c r="A7174" t="s">
        <v>7289</v>
      </c>
      <c r="B7174" t="s">
        <v>7257</v>
      </c>
      <c r="C7174" t="s">
        <v>7283</v>
      </c>
      <c r="D7174">
        <v>6413</v>
      </c>
    </row>
    <row r="7175" spans="1:4" x14ac:dyDescent="0.2">
      <c r="A7175" t="s">
        <v>7290</v>
      </c>
      <c r="B7175" t="s">
        <v>7257</v>
      </c>
      <c r="C7175" t="s">
        <v>7283</v>
      </c>
      <c r="D7175">
        <v>2014</v>
      </c>
    </row>
    <row r="7176" spans="1:4" x14ac:dyDescent="0.2">
      <c r="A7176" t="s">
        <v>7291</v>
      </c>
      <c r="B7176" t="s">
        <v>7257</v>
      </c>
      <c r="C7176" t="s">
        <v>7283</v>
      </c>
      <c r="D7176">
        <v>11149</v>
      </c>
    </row>
    <row r="7177" spans="1:4" x14ac:dyDescent="0.2">
      <c r="A7177" t="s">
        <v>7292</v>
      </c>
      <c r="B7177" t="s">
        <v>7257</v>
      </c>
      <c r="C7177" t="s">
        <v>7283</v>
      </c>
      <c r="D7177">
        <v>4829</v>
      </c>
    </row>
    <row r="7178" spans="1:4" x14ac:dyDescent="0.2">
      <c r="A7178" t="s">
        <v>7293</v>
      </c>
      <c r="B7178" t="s">
        <v>7257</v>
      </c>
      <c r="C7178" t="s">
        <v>7283</v>
      </c>
      <c r="D7178">
        <v>3932</v>
      </c>
    </row>
    <row r="7179" spans="1:4" x14ac:dyDescent="0.2">
      <c r="A7179" t="s">
        <v>7294</v>
      </c>
      <c r="B7179" t="s">
        <v>7257</v>
      </c>
      <c r="C7179" t="s">
        <v>7283</v>
      </c>
      <c r="D7179">
        <v>1474</v>
      </c>
    </row>
    <row r="7180" spans="1:4" x14ac:dyDescent="0.2">
      <c r="A7180" t="s">
        <v>7295</v>
      </c>
      <c r="B7180" t="s">
        <v>7257</v>
      </c>
      <c r="C7180" t="s">
        <v>7283</v>
      </c>
      <c r="D7180">
        <v>7021</v>
      </c>
    </row>
    <row r="7181" spans="1:4" x14ac:dyDescent="0.2">
      <c r="A7181" t="s">
        <v>7296</v>
      </c>
      <c r="B7181" t="s">
        <v>7257</v>
      </c>
      <c r="C7181" t="s">
        <v>7283</v>
      </c>
      <c r="D7181">
        <v>8295</v>
      </c>
    </row>
    <row r="7182" spans="1:4" x14ac:dyDescent="0.2">
      <c r="A7182" t="s">
        <v>7297</v>
      </c>
      <c r="B7182" t="s">
        <v>7257</v>
      </c>
      <c r="C7182" t="s">
        <v>7283</v>
      </c>
      <c r="D7182">
        <v>4171</v>
      </c>
    </row>
    <row r="7183" spans="1:4" x14ac:dyDescent="0.2">
      <c r="A7183" t="s">
        <v>7298</v>
      </c>
      <c r="B7183" t="s">
        <v>7257</v>
      </c>
      <c r="C7183" t="s">
        <v>7283</v>
      </c>
      <c r="D7183">
        <v>548</v>
      </c>
    </row>
    <row r="7184" spans="1:4" x14ac:dyDescent="0.2">
      <c r="A7184" t="s">
        <v>7299</v>
      </c>
      <c r="B7184" t="s">
        <v>7257</v>
      </c>
      <c r="C7184" t="s">
        <v>7283</v>
      </c>
      <c r="D7184">
        <v>6918</v>
      </c>
    </row>
    <row r="7185" spans="1:4" x14ac:dyDescent="0.2">
      <c r="A7185" t="s">
        <v>7300</v>
      </c>
      <c r="B7185" t="s">
        <v>7257</v>
      </c>
      <c r="C7185" t="s">
        <v>7283</v>
      </c>
      <c r="D7185">
        <v>1332</v>
      </c>
    </row>
    <row r="7186" spans="1:4" x14ac:dyDescent="0.2">
      <c r="A7186" t="s">
        <v>7301</v>
      </c>
      <c r="B7186" t="s">
        <v>7257</v>
      </c>
      <c r="C7186" t="s">
        <v>7283</v>
      </c>
      <c r="D7186">
        <v>3448</v>
      </c>
    </row>
    <row r="7187" spans="1:4" x14ac:dyDescent="0.2">
      <c r="A7187" t="s">
        <v>7302</v>
      </c>
      <c r="B7187" t="s">
        <v>7257</v>
      </c>
      <c r="C7187" t="s">
        <v>7283</v>
      </c>
      <c r="D7187">
        <v>11030</v>
      </c>
    </row>
    <row r="7188" spans="1:4" x14ac:dyDescent="0.2">
      <c r="A7188" t="s">
        <v>7303</v>
      </c>
      <c r="B7188" t="s">
        <v>7257</v>
      </c>
      <c r="C7188" t="s">
        <v>7283</v>
      </c>
      <c r="D7188">
        <v>35681</v>
      </c>
    </row>
    <row r="7189" spans="1:4" x14ac:dyDescent="0.2">
      <c r="A7189" t="s">
        <v>7304</v>
      </c>
      <c r="B7189" t="s">
        <v>7257</v>
      </c>
      <c r="C7189" t="s">
        <v>7283</v>
      </c>
      <c r="D7189">
        <v>9161</v>
      </c>
    </row>
    <row r="7190" spans="1:4" x14ac:dyDescent="0.2">
      <c r="A7190" t="s">
        <v>7305</v>
      </c>
      <c r="B7190" t="s">
        <v>7257</v>
      </c>
      <c r="C7190" t="s">
        <v>7283</v>
      </c>
      <c r="D7190">
        <v>10884</v>
      </c>
    </row>
    <row r="7191" spans="1:4" x14ac:dyDescent="0.2">
      <c r="A7191" t="s">
        <v>7306</v>
      </c>
      <c r="B7191" t="s">
        <v>7257</v>
      </c>
      <c r="C7191" t="s">
        <v>7283</v>
      </c>
      <c r="D7191">
        <v>3549</v>
      </c>
    </row>
    <row r="7192" spans="1:4" x14ac:dyDescent="0.2">
      <c r="A7192" t="s">
        <v>7307</v>
      </c>
      <c r="B7192" t="s">
        <v>7257</v>
      </c>
      <c r="C7192" t="s">
        <v>7283</v>
      </c>
      <c r="D7192">
        <v>3175</v>
      </c>
    </row>
    <row r="7193" spans="1:4" x14ac:dyDescent="0.2">
      <c r="A7193" t="s">
        <v>7308</v>
      </c>
      <c r="B7193" t="s">
        <v>7257</v>
      </c>
      <c r="C7193" t="s">
        <v>7283</v>
      </c>
      <c r="D7193">
        <v>1007</v>
      </c>
    </row>
    <row r="7194" spans="1:4" x14ac:dyDescent="0.2">
      <c r="A7194" t="s">
        <v>7309</v>
      </c>
      <c r="B7194" t="s">
        <v>7257</v>
      </c>
      <c r="C7194" t="s">
        <v>7283</v>
      </c>
      <c r="D7194">
        <v>14354</v>
      </c>
    </row>
    <row r="7195" spans="1:4" x14ac:dyDescent="0.2">
      <c r="A7195" t="s">
        <v>7310</v>
      </c>
      <c r="B7195" t="s">
        <v>7257</v>
      </c>
      <c r="C7195" t="s">
        <v>7283</v>
      </c>
      <c r="D7195">
        <v>5391</v>
      </c>
    </row>
    <row r="7196" spans="1:4" x14ac:dyDescent="0.2">
      <c r="A7196" t="s">
        <v>7311</v>
      </c>
      <c r="B7196" t="s">
        <v>7257</v>
      </c>
      <c r="C7196" t="s">
        <v>7283</v>
      </c>
      <c r="D7196">
        <v>2957</v>
      </c>
    </row>
    <row r="7197" spans="1:4" x14ac:dyDescent="0.2">
      <c r="A7197" t="s">
        <v>7312</v>
      </c>
      <c r="B7197" t="s">
        <v>7257</v>
      </c>
      <c r="C7197" t="s">
        <v>7283</v>
      </c>
      <c r="D7197">
        <v>3845</v>
      </c>
    </row>
    <row r="7198" spans="1:4" x14ac:dyDescent="0.2">
      <c r="A7198" t="s">
        <v>7313</v>
      </c>
      <c r="B7198" t="s">
        <v>7257</v>
      </c>
      <c r="C7198" t="s">
        <v>7283</v>
      </c>
      <c r="D7198">
        <v>12031</v>
      </c>
    </row>
    <row r="7199" spans="1:4" x14ac:dyDescent="0.2">
      <c r="A7199" t="s">
        <v>7314</v>
      </c>
      <c r="B7199" t="s">
        <v>7257</v>
      </c>
      <c r="C7199" t="s">
        <v>7283</v>
      </c>
      <c r="D7199">
        <v>4095</v>
      </c>
    </row>
    <row r="7200" spans="1:4" x14ac:dyDescent="0.2">
      <c r="A7200" t="s">
        <v>7315</v>
      </c>
      <c r="B7200" t="s">
        <v>7257</v>
      </c>
      <c r="C7200" t="s">
        <v>7283</v>
      </c>
      <c r="D7200">
        <v>1865</v>
      </c>
    </row>
    <row r="7201" spans="1:4" x14ac:dyDescent="0.2">
      <c r="A7201" t="s">
        <v>7316</v>
      </c>
      <c r="B7201" t="s">
        <v>7257</v>
      </c>
      <c r="C7201" t="s">
        <v>7283</v>
      </c>
      <c r="D7201">
        <v>11286</v>
      </c>
    </row>
    <row r="7202" spans="1:4" x14ac:dyDescent="0.2">
      <c r="A7202" t="s">
        <v>7317</v>
      </c>
      <c r="B7202" t="s">
        <v>7257</v>
      </c>
      <c r="C7202" t="s">
        <v>7283</v>
      </c>
      <c r="D7202">
        <v>11484</v>
      </c>
    </row>
    <row r="7203" spans="1:4" x14ac:dyDescent="0.2">
      <c r="A7203" t="s">
        <v>7318</v>
      </c>
      <c r="B7203" t="s">
        <v>7257</v>
      </c>
      <c r="C7203" t="s">
        <v>7283</v>
      </c>
      <c r="D7203">
        <v>7063</v>
      </c>
    </row>
    <row r="7204" spans="1:4" x14ac:dyDescent="0.2">
      <c r="A7204" t="s">
        <v>7319</v>
      </c>
      <c r="B7204" t="s">
        <v>7257</v>
      </c>
      <c r="C7204" t="s">
        <v>7283</v>
      </c>
      <c r="D7204">
        <v>1925</v>
      </c>
    </row>
    <row r="7205" spans="1:4" x14ac:dyDescent="0.2">
      <c r="A7205" t="s">
        <v>7320</v>
      </c>
      <c r="B7205" t="s">
        <v>7257</v>
      </c>
      <c r="C7205" t="s">
        <v>7283</v>
      </c>
      <c r="D7205">
        <v>2258</v>
      </c>
    </row>
    <row r="7206" spans="1:4" x14ac:dyDescent="0.2">
      <c r="A7206" t="s">
        <v>7321</v>
      </c>
      <c r="B7206" t="s">
        <v>7257</v>
      </c>
      <c r="C7206" t="s">
        <v>7283</v>
      </c>
      <c r="D7206">
        <v>2032</v>
      </c>
    </row>
    <row r="7207" spans="1:4" x14ac:dyDescent="0.2">
      <c r="A7207" t="s">
        <v>7322</v>
      </c>
      <c r="B7207" t="s">
        <v>7257</v>
      </c>
      <c r="C7207" t="s">
        <v>7283</v>
      </c>
      <c r="D7207">
        <v>1153</v>
      </c>
    </row>
    <row r="7208" spans="1:4" x14ac:dyDescent="0.2">
      <c r="A7208" t="s">
        <v>7323</v>
      </c>
      <c r="B7208" t="s">
        <v>7257</v>
      </c>
      <c r="C7208" t="s">
        <v>7283</v>
      </c>
      <c r="D7208">
        <v>1019</v>
      </c>
    </row>
    <row r="7209" spans="1:4" x14ac:dyDescent="0.2">
      <c r="A7209" t="s">
        <v>7324</v>
      </c>
      <c r="B7209" t="s">
        <v>7257</v>
      </c>
      <c r="C7209" t="s">
        <v>7283</v>
      </c>
      <c r="D7209">
        <v>1598</v>
      </c>
    </row>
    <row r="7210" spans="1:4" x14ac:dyDescent="0.2">
      <c r="A7210" t="s">
        <v>7325</v>
      </c>
      <c r="B7210" t="s">
        <v>7257</v>
      </c>
      <c r="C7210" t="s">
        <v>7283</v>
      </c>
      <c r="D7210">
        <v>7100</v>
      </c>
    </row>
    <row r="7211" spans="1:4" x14ac:dyDescent="0.2">
      <c r="A7211" t="s">
        <v>7326</v>
      </c>
      <c r="B7211" t="s">
        <v>7257</v>
      </c>
      <c r="C7211" t="s">
        <v>7283</v>
      </c>
      <c r="D7211">
        <v>3500</v>
      </c>
    </row>
    <row r="7212" spans="1:4" x14ac:dyDescent="0.2">
      <c r="A7212" t="s">
        <v>7327</v>
      </c>
      <c r="B7212" t="s">
        <v>7257</v>
      </c>
      <c r="C7212" t="s">
        <v>7283</v>
      </c>
      <c r="D7212">
        <v>6935</v>
      </c>
    </row>
    <row r="7213" spans="1:4" x14ac:dyDescent="0.2">
      <c r="A7213" t="s">
        <v>7328</v>
      </c>
      <c r="B7213" t="s">
        <v>7257</v>
      </c>
      <c r="C7213" t="s">
        <v>7283</v>
      </c>
      <c r="D7213">
        <v>6779</v>
      </c>
    </row>
    <row r="7214" spans="1:4" x14ac:dyDescent="0.2">
      <c r="A7214" t="s">
        <v>7329</v>
      </c>
      <c r="B7214" t="s">
        <v>7257</v>
      </c>
      <c r="C7214" t="s">
        <v>7283</v>
      </c>
      <c r="D7214">
        <v>3020</v>
      </c>
    </row>
    <row r="7215" spans="1:4" x14ac:dyDescent="0.2">
      <c r="A7215" t="s">
        <v>7330</v>
      </c>
      <c r="B7215" t="s">
        <v>7257</v>
      </c>
      <c r="C7215" t="s">
        <v>7283</v>
      </c>
      <c r="D7215">
        <v>27570</v>
      </c>
    </row>
    <row r="7216" spans="1:4" x14ac:dyDescent="0.2">
      <c r="A7216" t="s">
        <v>7331</v>
      </c>
      <c r="B7216" t="s">
        <v>7257</v>
      </c>
      <c r="C7216" t="s">
        <v>7283</v>
      </c>
      <c r="D7216">
        <v>38018</v>
      </c>
    </row>
    <row r="7217" spans="1:4" x14ac:dyDescent="0.2">
      <c r="A7217" t="s">
        <v>7332</v>
      </c>
      <c r="B7217" t="s">
        <v>7257</v>
      </c>
      <c r="C7217" t="s">
        <v>7283</v>
      </c>
      <c r="D7217">
        <v>6421</v>
      </c>
    </row>
    <row r="7218" spans="1:4" x14ac:dyDescent="0.2">
      <c r="A7218" t="s">
        <v>7333</v>
      </c>
      <c r="B7218" t="s">
        <v>7257</v>
      </c>
      <c r="C7218" t="s">
        <v>7283</v>
      </c>
      <c r="D7218">
        <v>3566</v>
      </c>
    </row>
    <row r="7219" spans="1:4" x14ac:dyDescent="0.2">
      <c r="A7219" t="s">
        <v>7334</v>
      </c>
      <c r="B7219" t="s">
        <v>7257</v>
      </c>
      <c r="C7219" t="s">
        <v>7283</v>
      </c>
      <c r="D7219">
        <v>2227</v>
      </c>
    </row>
    <row r="7220" spans="1:4" x14ac:dyDescent="0.2">
      <c r="A7220" t="s">
        <v>7335</v>
      </c>
      <c r="B7220" t="s">
        <v>7257</v>
      </c>
      <c r="C7220" t="s">
        <v>7283</v>
      </c>
      <c r="D7220">
        <v>657561</v>
      </c>
    </row>
    <row r="7221" spans="1:4" x14ac:dyDescent="0.2">
      <c r="A7221" t="s">
        <v>7336</v>
      </c>
      <c r="B7221" t="s">
        <v>7257</v>
      </c>
      <c r="C7221" t="s">
        <v>7283</v>
      </c>
      <c r="D7221">
        <v>31401</v>
      </c>
    </row>
    <row r="7222" spans="1:4" x14ac:dyDescent="0.2">
      <c r="A7222" t="s">
        <v>7337</v>
      </c>
      <c r="B7222" t="s">
        <v>7257</v>
      </c>
      <c r="C7222" t="s">
        <v>7283</v>
      </c>
      <c r="D7222">
        <v>3443</v>
      </c>
    </row>
    <row r="7223" spans="1:4" x14ac:dyDescent="0.2">
      <c r="A7223" t="s">
        <v>7338</v>
      </c>
      <c r="B7223" t="s">
        <v>7257</v>
      </c>
      <c r="C7223" t="s">
        <v>7283</v>
      </c>
      <c r="D7223">
        <v>2975</v>
      </c>
    </row>
    <row r="7224" spans="1:4" x14ac:dyDescent="0.2">
      <c r="A7224" t="s">
        <v>7339</v>
      </c>
      <c r="B7224" t="s">
        <v>7257</v>
      </c>
      <c r="C7224" t="s">
        <v>7283</v>
      </c>
      <c r="D7224">
        <v>6010</v>
      </c>
    </row>
    <row r="7225" spans="1:4" x14ac:dyDescent="0.2">
      <c r="A7225" t="s">
        <v>7340</v>
      </c>
      <c r="B7225" t="s">
        <v>7257</v>
      </c>
      <c r="C7225" t="s">
        <v>7283</v>
      </c>
      <c r="D7225">
        <v>3607</v>
      </c>
    </row>
    <row r="7226" spans="1:4" x14ac:dyDescent="0.2">
      <c r="A7226" t="s">
        <v>7341</v>
      </c>
      <c r="B7226" t="s">
        <v>7257</v>
      </c>
      <c r="C7226" t="s">
        <v>7283</v>
      </c>
      <c r="D7226">
        <v>2998</v>
      </c>
    </row>
    <row r="7227" spans="1:4" x14ac:dyDescent="0.2">
      <c r="A7227" t="s">
        <v>7342</v>
      </c>
      <c r="B7227" t="s">
        <v>7257</v>
      </c>
      <c r="C7227" t="s">
        <v>7283</v>
      </c>
      <c r="D7227">
        <v>5055</v>
      </c>
    </row>
    <row r="7228" spans="1:4" x14ac:dyDescent="0.2">
      <c r="A7228" t="s">
        <v>7343</v>
      </c>
      <c r="B7228" t="s">
        <v>7257</v>
      </c>
      <c r="C7228" t="s">
        <v>7283</v>
      </c>
      <c r="D7228">
        <v>1562</v>
      </c>
    </row>
    <row r="7229" spans="1:4" x14ac:dyDescent="0.2">
      <c r="A7229" t="s">
        <v>7344</v>
      </c>
      <c r="B7229" t="s">
        <v>7257</v>
      </c>
      <c r="C7229" t="s">
        <v>7283</v>
      </c>
      <c r="D7229">
        <v>2634</v>
      </c>
    </row>
    <row r="7230" spans="1:4" x14ac:dyDescent="0.2">
      <c r="A7230" t="s">
        <v>7345</v>
      </c>
      <c r="B7230" t="s">
        <v>7257</v>
      </c>
      <c r="C7230" t="s">
        <v>7283</v>
      </c>
      <c r="D7230">
        <v>5478</v>
      </c>
    </row>
    <row r="7231" spans="1:4" x14ac:dyDescent="0.2">
      <c r="A7231" t="s">
        <v>7346</v>
      </c>
      <c r="B7231" t="s">
        <v>7257</v>
      </c>
      <c r="C7231" t="s">
        <v>7283</v>
      </c>
      <c r="D7231">
        <v>8511</v>
      </c>
    </row>
    <row r="7232" spans="1:4" x14ac:dyDescent="0.2">
      <c r="A7232" t="s">
        <v>7347</v>
      </c>
      <c r="B7232" t="s">
        <v>7257</v>
      </c>
      <c r="C7232" t="s">
        <v>7283</v>
      </c>
      <c r="D7232">
        <v>1847</v>
      </c>
    </row>
    <row r="7233" spans="1:4" x14ac:dyDescent="0.2">
      <c r="A7233" t="s">
        <v>7348</v>
      </c>
      <c r="B7233" t="s">
        <v>7257</v>
      </c>
      <c r="C7233" t="s">
        <v>7283</v>
      </c>
      <c r="D7233">
        <v>925</v>
      </c>
    </row>
    <row r="7234" spans="1:4" x14ac:dyDescent="0.2">
      <c r="A7234" t="s">
        <v>7349</v>
      </c>
      <c r="B7234" t="s">
        <v>7257</v>
      </c>
      <c r="C7234" t="s">
        <v>7283</v>
      </c>
      <c r="D7234">
        <v>10751</v>
      </c>
    </row>
    <row r="7235" spans="1:4" x14ac:dyDescent="0.2">
      <c r="A7235" t="s">
        <v>7350</v>
      </c>
      <c r="B7235" t="s">
        <v>7257</v>
      </c>
      <c r="C7235" t="s">
        <v>7283</v>
      </c>
      <c r="D7235">
        <v>2787</v>
      </c>
    </row>
    <row r="7236" spans="1:4" x14ac:dyDescent="0.2">
      <c r="A7236" t="s">
        <v>7351</v>
      </c>
      <c r="B7236" t="s">
        <v>7257</v>
      </c>
      <c r="C7236" t="s">
        <v>7283</v>
      </c>
      <c r="D7236">
        <v>450</v>
      </c>
    </row>
    <row r="7237" spans="1:4" x14ac:dyDescent="0.2">
      <c r="A7237" t="s">
        <v>7352</v>
      </c>
      <c r="B7237" t="s">
        <v>7257</v>
      </c>
      <c r="C7237" t="s">
        <v>7283</v>
      </c>
      <c r="D7237">
        <v>26201</v>
      </c>
    </row>
    <row r="7238" spans="1:4" x14ac:dyDescent="0.2">
      <c r="A7238" t="s">
        <v>7353</v>
      </c>
      <c r="B7238" t="s">
        <v>7257</v>
      </c>
      <c r="C7238" t="s">
        <v>7283</v>
      </c>
      <c r="D7238">
        <v>11985</v>
      </c>
    </row>
    <row r="7239" spans="1:4" x14ac:dyDescent="0.2">
      <c r="A7239" t="s">
        <v>7354</v>
      </c>
      <c r="B7239" t="s">
        <v>7257</v>
      </c>
      <c r="C7239" t="s">
        <v>7283</v>
      </c>
      <c r="D7239">
        <v>4141</v>
      </c>
    </row>
    <row r="7240" spans="1:4" x14ac:dyDescent="0.2">
      <c r="A7240" t="s">
        <v>7355</v>
      </c>
      <c r="B7240" t="s">
        <v>7257</v>
      </c>
      <c r="C7240" t="s">
        <v>7283</v>
      </c>
      <c r="D7240">
        <v>10360</v>
      </c>
    </row>
    <row r="7241" spans="1:4" x14ac:dyDescent="0.2">
      <c r="A7241" t="s">
        <v>7356</v>
      </c>
      <c r="B7241" t="s">
        <v>7257</v>
      </c>
      <c r="C7241" t="s">
        <v>7283</v>
      </c>
      <c r="D7241">
        <v>3211</v>
      </c>
    </row>
    <row r="7242" spans="1:4" x14ac:dyDescent="0.2">
      <c r="A7242" t="s">
        <v>7357</v>
      </c>
      <c r="B7242" t="s">
        <v>7257</v>
      </c>
      <c r="C7242" t="s">
        <v>7283</v>
      </c>
      <c r="D7242">
        <v>1287</v>
      </c>
    </row>
    <row r="7243" spans="1:4" x14ac:dyDescent="0.2">
      <c r="A7243" t="s">
        <v>7358</v>
      </c>
      <c r="B7243" t="s">
        <v>7257</v>
      </c>
      <c r="C7243" t="s">
        <v>7283</v>
      </c>
      <c r="D7243">
        <v>3747</v>
      </c>
    </row>
    <row r="7244" spans="1:4" x14ac:dyDescent="0.2">
      <c r="A7244" t="s">
        <v>7359</v>
      </c>
      <c r="B7244" t="s">
        <v>7257</v>
      </c>
      <c r="C7244" t="s">
        <v>7283</v>
      </c>
      <c r="D7244">
        <v>2080</v>
      </c>
    </row>
    <row r="7245" spans="1:4" x14ac:dyDescent="0.2">
      <c r="A7245" t="s">
        <v>7360</v>
      </c>
      <c r="B7245" t="s">
        <v>7257</v>
      </c>
      <c r="C7245" t="s">
        <v>7283</v>
      </c>
      <c r="D7245">
        <v>2948</v>
      </c>
    </row>
    <row r="7246" spans="1:4" x14ac:dyDescent="0.2">
      <c r="A7246" t="s">
        <v>7361</v>
      </c>
      <c r="B7246" t="s">
        <v>7257</v>
      </c>
      <c r="C7246" t="s">
        <v>7283</v>
      </c>
      <c r="D7246">
        <v>19819</v>
      </c>
    </row>
    <row r="7247" spans="1:4" x14ac:dyDescent="0.2">
      <c r="A7247" t="s">
        <v>7362</v>
      </c>
      <c r="B7247" t="s">
        <v>7257</v>
      </c>
      <c r="C7247" t="s">
        <v>7283</v>
      </c>
      <c r="D7247">
        <v>3377</v>
      </c>
    </row>
    <row r="7248" spans="1:4" x14ac:dyDescent="0.2">
      <c r="A7248" t="s">
        <v>7363</v>
      </c>
      <c r="B7248" t="s">
        <v>7257</v>
      </c>
      <c r="C7248" t="s">
        <v>7283</v>
      </c>
      <c r="D7248">
        <v>627</v>
      </c>
    </row>
    <row r="7249" spans="1:4" x14ac:dyDescent="0.2">
      <c r="A7249" t="s">
        <v>7364</v>
      </c>
      <c r="B7249" t="s">
        <v>7257</v>
      </c>
      <c r="C7249" t="s">
        <v>7283</v>
      </c>
      <c r="D7249">
        <v>1083</v>
      </c>
    </row>
    <row r="7250" spans="1:4" x14ac:dyDescent="0.2">
      <c r="A7250" t="s">
        <v>7365</v>
      </c>
      <c r="B7250" t="s">
        <v>7257</v>
      </c>
      <c r="C7250" t="s">
        <v>7366</v>
      </c>
      <c r="D7250">
        <v>2072</v>
      </c>
    </row>
    <row r="7251" spans="1:4" x14ac:dyDescent="0.2">
      <c r="A7251" t="s">
        <v>7367</v>
      </c>
      <c r="B7251" t="s">
        <v>7257</v>
      </c>
      <c r="C7251" t="s">
        <v>7366</v>
      </c>
      <c r="D7251">
        <v>823</v>
      </c>
    </row>
    <row r="7252" spans="1:4" x14ac:dyDescent="0.2">
      <c r="A7252" t="s">
        <v>7368</v>
      </c>
      <c r="B7252" t="s">
        <v>7257</v>
      </c>
      <c r="C7252" t="s">
        <v>7366</v>
      </c>
      <c r="D7252">
        <v>2567</v>
      </c>
    </row>
    <row r="7253" spans="1:4" x14ac:dyDescent="0.2">
      <c r="A7253" t="s">
        <v>7369</v>
      </c>
      <c r="B7253" t="s">
        <v>7257</v>
      </c>
      <c r="C7253" t="s">
        <v>7366</v>
      </c>
      <c r="D7253">
        <v>992</v>
      </c>
    </row>
    <row r="7254" spans="1:4" x14ac:dyDescent="0.2">
      <c r="A7254" t="s">
        <v>7370</v>
      </c>
      <c r="B7254" t="s">
        <v>7257</v>
      </c>
      <c r="C7254" t="s">
        <v>7366</v>
      </c>
      <c r="D7254">
        <v>41632</v>
      </c>
    </row>
    <row r="7255" spans="1:4" x14ac:dyDescent="0.2">
      <c r="A7255" t="s">
        <v>7371</v>
      </c>
      <c r="B7255" t="s">
        <v>7257</v>
      </c>
      <c r="C7255" t="s">
        <v>7366</v>
      </c>
      <c r="D7255">
        <v>679</v>
      </c>
    </row>
    <row r="7256" spans="1:4" x14ac:dyDescent="0.2">
      <c r="A7256" t="s">
        <v>7372</v>
      </c>
      <c r="B7256" t="s">
        <v>7257</v>
      </c>
      <c r="C7256" t="s">
        <v>7366</v>
      </c>
      <c r="D7256">
        <v>5826</v>
      </c>
    </row>
    <row r="7257" spans="1:4" x14ac:dyDescent="0.2">
      <c r="A7257" t="s">
        <v>7373</v>
      </c>
      <c r="B7257" t="s">
        <v>7257</v>
      </c>
      <c r="C7257" t="s">
        <v>7366</v>
      </c>
      <c r="D7257">
        <v>3347</v>
      </c>
    </row>
    <row r="7258" spans="1:4" x14ac:dyDescent="0.2">
      <c r="A7258" t="s">
        <v>7374</v>
      </c>
      <c r="B7258" t="s">
        <v>7257</v>
      </c>
      <c r="C7258" t="s">
        <v>7366</v>
      </c>
      <c r="D7258">
        <v>13260</v>
      </c>
    </row>
    <row r="7259" spans="1:4" x14ac:dyDescent="0.2">
      <c r="A7259" t="s">
        <v>7375</v>
      </c>
      <c r="B7259" t="s">
        <v>7257</v>
      </c>
      <c r="C7259" t="s">
        <v>7366</v>
      </c>
      <c r="D7259">
        <v>4516</v>
      </c>
    </row>
    <row r="7260" spans="1:4" x14ac:dyDescent="0.2">
      <c r="A7260" t="s">
        <v>7376</v>
      </c>
      <c r="B7260" t="s">
        <v>7257</v>
      </c>
      <c r="C7260" t="s">
        <v>7366</v>
      </c>
      <c r="D7260">
        <v>3463</v>
      </c>
    </row>
    <row r="7261" spans="1:4" x14ac:dyDescent="0.2">
      <c r="A7261" t="s">
        <v>7377</v>
      </c>
      <c r="B7261" t="s">
        <v>7257</v>
      </c>
      <c r="C7261" t="s">
        <v>7366</v>
      </c>
      <c r="D7261">
        <v>907</v>
      </c>
    </row>
    <row r="7262" spans="1:4" x14ac:dyDescent="0.2">
      <c r="A7262" t="s">
        <v>7378</v>
      </c>
      <c r="B7262" t="s">
        <v>7257</v>
      </c>
      <c r="C7262" t="s">
        <v>7366</v>
      </c>
      <c r="D7262">
        <v>1366</v>
      </c>
    </row>
    <row r="7263" spans="1:4" x14ac:dyDescent="0.2">
      <c r="A7263" t="s">
        <v>7379</v>
      </c>
      <c r="B7263" t="s">
        <v>7257</v>
      </c>
      <c r="C7263" t="s">
        <v>7366</v>
      </c>
      <c r="D7263">
        <v>3295</v>
      </c>
    </row>
    <row r="7264" spans="1:4" x14ac:dyDescent="0.2">
      <c r="A7264" t="s">
        <v>7380</v>
      </c>
      <c r="B7264" t="s">
        <v>7257</v>
      </c>
      <c r="C7264" t="s">
        <v>7366</v>
      </c>
      <c r="D7264">
        <v>1073</v>
      </c>
    </row>
    <row r="7265" spans="1:4" x14ac:dyDescent="0.2">
      <c r="A7265" t="s">
        <v>7381</v>
      </c>
      <c r="B7265" t="s">
        <v>7257</v>
      </c>
      <c r="C7265" t="s">
        <v>7366</v>
      </c>
      <c r="D7265">
        <v>2548</v>
      </c>
    </row>
    <row r="7266" spans="1:4" x14ac:dyDescent="0.2">
      <c r="A7266" t="s">
        <v>7382</v>
      </c>
      <c r="B7266" t="s">
        <v>7257</v>
      </c>
      <c r="C7266" t="s">
        <v>7366</v>
      </c>
      <c r="D7266">
        <v>2572</v>
      </c>
    </row>
    <row r="7267" spans="1:4" x14ac:dyDescent="0.2">
      <c r="A7267" t="s">
        <v>7383</v>
      </c>
      <c r="B7267" t="s">
        <v>7257</v>
      </c>
      <c r="C7267" t="s">
        <v>7366</v>
      </c>
      <c r="D7267">
        <v>481</v>
      </c>
    </row>
    <row r="7268" spans="1:4" x14ac:dyDescent="0.2">
      <c r="A7268" t="s">
        <v>7384</v>
      </c>
      <c r="B7268" t="s">
        <v>7257</v>
      </c>
      <c r="C7268" t="s">
        <v>7366</v>
      </c>
      <c r="D7268">
        <v>2874</v>
      </c>
    </row>
    <row r="7269" spans="1:4" x14ac:dyDescent="0.2">
      <c r="A7269" t="s">
        <v>7385</v>
      </c>
      <c r="B7269" t="s">
        <v>7257</v>
      </c>
      <c r="C7269" t="s">
        <v>7366</v>
      </c>
      <c r="D7269">
        <v>1566</v>
      </c>
    </row>
    <row r="7270" spans="1:4" x14ac:dyDescent="0.2">
      <c r="A7270" t="s">
        <v>7386</v>
      </c>
      <c r="B7270" t="s">
        <v>7257</v>
      </c>
      <c r="C7270" t="s">
        <v>7366</v>
      </c>
      <c r="D7270">
        <v>1559</v>
      </c>
    </row>
    <row r="7271" spans="1:4" x14ac:dyDescent="0.2">
      <c r="A7271" t="s">
        <v>7387</v>
      </c>
      <c r="B7271" t="s">
        <v>7257</v>
      </c>
      <c r="C7271" t="s">
        <v>7366</v>
      </c>
      <c r="D7271">
        <v>516</v>
      </c>
    </row>
    <row r="7272" spans="1:4" x14ac:dyDescent="0.2">
      <c r="A7272" t="s">
        <v>7388</v>
      </c>
      <c r="B7272" t="s">
        <v>7257</v>
      </c>
      <c r="C7272" t="s">
        <v>7366</v>
      </c>
      <c r="D7272">
        <v>1090</v>
      </c>
    </row>
    <row r="7273" spans="1:4" x14ac:dyDescent="0.2">
      <c r="A7273" t="s">
        <v>7389</v>
      </c>
      <c r="B7273" t="s">
        <v>7257</v>
      </c>
      <c r="C7273" t="s">
        <v>7366</v>
      </c>
      <c r="D7273">
        <v>878</v>
      </c>
    </row>
    <row r="7274" spans="1:4" x14ac:dyDescent="0.2">
      <c r="A7274" t="s">
        <v>7390</v>
      </c>
      <c r="B7274" t="s">
        <v>7257</v>
      </c>
      <c r="C7274" t="s">
        <v>7366</v>
      </c>
      <c r="D7274">
        <v>3901</v>
      </c>
    </row>
    <row r="7275" spans="1:4" x14ac:dyDescent="0.2">
      <c r="A7275" t="s">
        <v>7391</v>
      </c>
      <c r="B7275" t="s">
        <v>7257</v>
      </c>
      <c r="C7275" t="s">
        <v>7366</v>
      </c>
      <c r="D7275">
        <v>755</v>
      </c>
    </row>
    <row r="7276" spans="1:4" x14ac:dyDescent="0.2">
      <c r="A7276" t="s">
        <v>7392</v>
      </c>
      <c r="B7276" t="s">
        <v>7257</v>
      </c>
      <c r="C7276" t="s">
        <v>7366</v>
      </c>
      <c r="D7276">
        <v>3428</v>
      </c>
    </row>
    <row r="7277" spans="1:4" x14ac:dyDescent="0.2">
      <c r="A7277" t="s">
        <v>7393</v>
      </c>
      <c r="B7277" t="s">
        <v>7257</v>
      </c>
      <c r="C7277" t="s">
        <v>7366</v>
      </c>
      <c r="D7277">
        <v>3665</v>
      </c>
    </row>
    <row r="7278" spans="1:4" x14ac:dyDescent="0.2">
      <c r="A7278" t="s">
        <v>7394</v>
      </c>
      <c r="B7278" t="s">
        <v>7257</v>
      </c>
      <c r="C7278" t="s">
        <v>7366</v>
      </c>
      <c r="D7278">
        <v>3138</v>
      </c>
    </row>
    <row r="7279" spans="1:4" x14ac:dyDescent="0.2">
      <c r="A7279" t="s">
        <v>7395</v>
      </c>
      <c r="B7279" t="s">
        <v>7257</v>
      </c>
      <c r="C7279" t="s">
        <v>7366</v>
      </c>
      <c r="D7279">
        <v>2794</v>
      </c>
    </row>
    <row r="7280" spans="1:4" x14ac:dyDescent="0.2">
      <c r="A7280" t="s">
        <v>7396</v>
      </c>
      <c r="B7280" t="s">
        <v>7257</v>
      </c>
      <c r="C7280" t="s">
        <v>7366</v>
      </c>
      <c r="D7280">
        <v>381</v>
      </c>
    </row>
    <row r="7281" spans="1:4" x14ac:dyDescent="0.2">
      <c r="A7281" t="s">
        <v>7397</v>
      </c>
      <c r="B7281" t="s">
        <v>7257</v>
      </c>
      <c r="C7281" t="s">
        <v>7366</v>
      </c>
      <c r="D7281">
        <v>9268</v>
      </c>
    </row>
    <row r="7282" spans="1:4" x14ac:dyDescent="0.2">
      <c r="A7282" t="s">
        <v>7398</v>
      </c>
      <c r="B7282" t="s">
        <v>7257</v>
      </c>
      <c r="C7282" t="s">
        <v>7366</v>
      </c>
      <c r="D7282">
        <v>7114</v>
      </c>
    </row>
    <row r="7283" spans="1:4" x14ac:dyDescent="0.2">
      <c r="A7283" t="s">
        <v>7399</v>
      </c>
      <c r="B7283" t="s">
        <v>7257</v>
      </c>
      <c r="C7283" t="s">
        <v>7366</v>
      </c>
      <c r="D7283">
        <v>1522</v>
      </c>
    </row>
    <row r="7284" spans="1:4" x14ac:dyDescent="0.2">
      <c r="A7284" t="s">
        <v>7400</v>
      </c>
      <c r="B7284" t="s">
        <v>7257</v>
      </c>
      <c r="C7284" t="s">
        <v>7366</v>
      </c>
      <c r="D7284">
        <v>1834</v>
      </c>
    </row>
    <row r="7285" spans="1:4" x14ac:dyDescent="0.2">
      <c r="A7285" t="s">
        <v>7401</v>
      </c>
      <c r="B7285" t="s">
        <v>7257</v>
      </c>
      <c r="C7285" t="s">
        <v>7366</v>
      </c>
      <c r="D7285">
        <v>1663</v>
      </c>
    </row>
    <row r="7286" spans="1:4" x14ac:dyDescent="0.2">
      <c r="A7286" t="s">
        <v>7402</v>
      </c>
      <c r="B7286" t="s">
        <v>7257</v>
      </c>
      <c r="C7286" t="s">
        <v>7366</v>
      </c>
      <c r="D7286">
        <v>702</v>
      </c>
    </row>
    <row r="7287" spans="1:4" x14ac:dyDescent="0.2">
      <c r="A7287" t="s">
        <v>7403</v>
      </c>
      <c r="B7287" t="s">
        <v>7257</v>
      </c>
      <c r="C7287" t="s">
        <v>7366</v>
      </c>
      <c r="D7287">
        <v>2699</v>
      </c>
    </row>
    <row r="7288" spans="1:4" x14ac:dyDescent="0.2">
      <c r="A7288" t="s">
        <v>7404</v>
      </c>
      <c r="B7288" t="s">
        <v>7257</v>
      </c>
      <c r="C7288" t="s">
        <v>7366</v>
      </c>
      <c r="D7288">
        <v>1771</v>
      </c>
    </row>
    <row r="7289" spans="1:4" x14ac:dyDescent="0.2">
      <c r="A7289" t="s">
        <v>7405</v>
      </c>
      <c r="B7289" t="s">
        <v>7257</v>
      </c>
      <c r="C7289" t="s">
        <v>7366</v>
      </c>
      <c r="D7289">
        <v>900</v>
      </c>
    </row>
    <row r="7290" spans="1:4" x14ac:dyDescent="0.2">
      <c r="A7290" t="s">
        <v>7406</v>
      </c>
      <c r="B7290" t="s">
        <v>7257</v>
      </c>
      <c r="C7290" t="s">
        <v>7366</v>
      </c>
      <c r="D7290">
        <v>11642</v>
      </c>
    </row>
    <row r="7291" spans="1:4" x14ac:dyDescent="0.2">
      <c r="A7291" t="s">
        <v>7407</v>
      </c>
      <c r="B7291" t="s">
        <v>7257</v>
      </c>
      <c r="C7291" t="s">
        <v>7366</v>
      </c>
      <c r="D7291">
        <v>1562</v>
      </c>
    </row>
    <row r="7292" spans="1:4" x14ac:dyDescent="0.2">
      <c r="A7292" t="s">
        <v>7408</v>
      </c>
      <c r="B7292" t="s">
        <v>7257</v>
      </c>
      <c r="C7292" t="s">
        <v>7366</v>
      </c>
      <c r="D7292">
        <v>988</v>
      </c>
    </row>
    <row r="7293" spans="1:4" x14ac:dyDescent="0.2">
      <c r="A7293" t="s">
        <v>7409</v>
      </c>
      <c r="B7293" t="s">
        <v>7257</v>
      </c>
      <c r="C7293" t="s">
        <v>7366</v>
      </c>
      <c r="D7293">
        <v>794</v>
      </c>
    </row>
    <row r="7294" spans="1:4" x14ac:dyDescent="0.2">
      <c r="A7294" t="s">
        <v>7410</v>
      </c>
      <c r="B7294" t="s">
        <v>7257</v>
      </c>
      <c r="C7294" t="s">
        <v>7366</v>
      </c>
      <c r="D7294">
        <v>629</v>
      </c>
    </row>
    <row r="7295" spans="1:4" x14ac:dyDescent="0.2">
      <c r="A7295" t="s">
        <v>7411</v>
      </c>
      <c r="B7295" t="s">
        <v>7257</v>
      </c>
      <c r="C7295" t="s">
        <v>7366</v>
      </c>
      <c r="D7295">
        <v>1567</v>
      </c>
    </row>
    <row r="7296" spans="1:4" x14ac:dyDescent="0.2">
      <c r="A7296" t="s">
        <v>7412</v>
      </c>
      <c r="B7296" t="s">
        <v>7257</v>
      </c>
      <c r="C7296" t="s">
        <v>7366</v>
      </c>
      <c r="D7296">
        <v>2396</v>
      </c>
    </row>
    <row r="7297" spans="1:4" x14ac:dyDescent="0.2">
      <c r="A7297" t="s">
        <v>7413</v>
      </c>
      <c r="B7297" t="s">
        <v>7257</v>
      </c>
      <c r="C7297" t="s">
        <v>7366</v>
      </c>
      <c r="D7297">
        <v>243262</v>
      </c>
    </row>
    <row r="7298" spans="1:4" x14ac:dyDescent="0.2">
      <c r="A7298" t="s">
        <v>7414</v>
      </c>
      <c r="B7298" t="s">
        <v>7257</v>
      </c>
      <c r="C7298" t="s">
        <v>7366</v>
      </c>
      <c r="D7298">
        <v>32146</v>
      </c>
    </row>
    <row r="7299" spans="1:4" x14ac:dyDescent="0.2">
      <c r="A7299" t="s">
        <v>7415</v>
      </c>
      <c r="B7299" t="s">
        <v>7257</v>
      </c>
      <c r="C7299" t="s">
        <v>7366</v>
      </c>
      <c r="D7299">
        <v>1334</v>
      </c>
    </row>
    <row r="7300" spans="1:4" x14ac:dyDescent="0.2">
      <c r="A7300" t="s">
        <v>7416</v>
      </c>
      <c r="B7300" t="s">
        <v>7257</v>
      </c>
      <c r="C7300" t="s">
        <v>7366</v>
      </c>
      <c r="D7300">
        <v>1000</v>
      </c>
    </row>
    <row r="7301" spans="1:4" x14ac:dyDescent="0.2">
      <c r="A7301" t="s">
        <v>7417</v>
      </c>
      <c r="B7301" t="s">
        <v>7257</v>
      </c>
      <c r="C7301" t="s">
        <v>7366</v>
      </c>
      <c r="D7301">
        <v>5014</v>
      </c>
    </row>
    <row r="7302" spans="1:4" x14ac:dyDescent="0.2">
      <c r="A7302" t="s">
        <v>7418</v>
      </c>
      <c r="B7302" t="s">
        <v>7257</v>
      </c>
      <c r="C7302" t="s">
        <v>7366</v>
      </c>
      <c r="D7302">
        <v>756</v>
      </c>
    </row>
    <row r="7303" spans="1:4" x14ac:dyDescent="0.2">
      <c r="A7303" t="s">
        <v>7419</v>
      </c>
      <c r="B7303" t="s">
        <v>7257</v>
      </c>
      <c r="C7303" t="s">
        <v>7366</v>
      </c>
      <c r="D7303">
        <v>2880</v>
      </c>
    </row>
    <row r="7304" spans="1:4" x14ac:dyDescent="0.2">
      <c r="A7304" t="s">
        <v>7420</v>
      </c>
      <c r="B7304" t="s">
        <v>7257</v>
      </c>
      <c r="C7304" t="s">
        <v>7366</v>
      </c>
      <c r="D7304">
        <v>653</v>
      </c>
    </row>
    <row r="7305" spans="1:4" x14ac:dyDescent="0.2">
      <c r="A7305" t="s">
        <v>7421</v>
      </c>
      <c r="B7305" t="s">
        <v>7257</v>
      </c>
      <c r="C7305" t="s">
        <v>7366</v>
      </c>
      <c r="D7305">
        <v>1631</v>
      </c>
    </row>
    <row r="7306" spans="1:4" x14ac:dyDescent="0.2">
      <c r="A7306" t="s">
        <v>7422</v>
      </c>
      <c r="B7306" t="s">
        <v>7257</v>
      </c>
      <c r="C7306" t="s">
        <v>7366</v>
      </c>
      <c r="D7306">
        <v>2420</v>
      </c>
    </row>
    <row r="7307" spans="1:4" x14ac:dyDescent="0.2">
      <c r="A7307" t="s">
        <v>7423</v>
      </c>
      <c r="B7307" t="s">
        <v>7257</v>
      </c>
      <c r="C7307" t="s">
        <v>7366</v>
      </c>
      <c r="D7307">
        <v>882</v>
      </c>
    </row>
    <row r="7308" spans="1:4" x14ac:dyDescent="0.2">
      <c r="A7308" t="s">
        <v>7424</v>
      </c>
      <c r="B7308" t="s">
        <v>7257</v>
      </c>
      <c r="C7308" t="s">
        <v>7366</v>
      </c>
      <c r="D7308">
        <v>828</v>
      </c>
    </row>
    <row r="7309" spans="1:4" x14ac:dyDescent="0.2">
      <c r="A7309" t="s">
        <v>7425</v>
      </c>
      <c r="B7309" t="s">
        <v>7257</v>
      </c>
      <c r="C7309" t="s">
        <v>7366</v>
      </c>
      <c r="D7309">
        <v>4015</v>
      </c>
    </row>
    <row r="7310" spans="1:4" x14ac:dyDescent="0.2">
      <c r="A7310" t="s">
        <v>7426</v>
      </c>
      <c r="B7310" t="s">
        <v>7257</v>
      </c>
      <c r="C7310" t="s">
        <v>7366</v>
      </c>
      <c r="D7310">
        <v>3723</v>
      </c>
    </row>
    <row r="7311" spans="1:4" x14ac:dyDescent="0.2">
      <c r="A7311" t="s">
        <v>7427</v>
      </c>
      <c r="B7311" t="s">
        <v>7257</v>
      </c>
      <c r="C7311" t="s">
        <v>7366</v>
      </c>
      <c r="D7311">
        <v>1413</v>
      </c>
    </row>
    <row r="7312" spans="1:4" x14ac:dyDescent="0.2">
      <c r="A7312" t="s">
        <v>7428</v>
      </c>
      <c r="B7312" t="s">
        <v>7257</v>
      </c>
      <c r="C7312" t="s">
        <v>7366</v>
      </c>
      <c r="D7312">
        <v>2157</v>
      </c>
    </row>
    <row r="7313" spans="1:4" x14ac:dyDescent="0.2">
      <c r="A7313" t="s">
        <v>7429</v>
      </c>
      <c r="B7313" t="s">
        <v>7257</v>
      </c>
      <c r="C7313" t="s">
        <v>7366</v>
      </c>
      <c r="D7313">
        <v>6388</v>
      </c>
    </row>
    <row r="7314" spans="1:4" x14ac:dyDescent="0.2">
      <c r="A7314" t="s">
        <v>7430</v>
      </c>
      <c r="B7314" t="s">
        <v>7257</v>
      </c>
      <c r="C7314" t="s">
        <v>7366</v>
      </c>
      <c r="D7314">
        <v>1230</v>
      </c>
    </row>
    <row r="7315" spans="1:4" x14ac:dyDescent="0.2">
      <c r="A7315" t="s">
        <v>7431</v>
      </c>
      <c r="B7315" t="s">
        <v>7257</v>
      </c>
      <c r="C7315" t="s">
        <v>7366</v>
      </c>
      <c r="D7315">
        <v>13325</v>
      </c>
    </row>
    <row r="7316" spans="1:4" x14ac:dyDescent="0.2">
      <c r="A7316" t="s">
        <v>7432</v>
      </c>
      <c r="B7316" t="s">
        <v>7257</v>
      </c>
      <c r="C7316" t="s">
        <v>7366</v>
      </c>
      <c r="D7316">
        <v>1433</v>
      </c>
    </row>
    <row r="7317" spans="1:4" x14ac:dyDescent="0.2">
      <c r="A7317" t="s">
        <v>7433</v>
      </c>
      <c r="B7317" t="s">
        <v>7257</v>
      </c>
      <c r="C7317" t="s">
        <v>7366</v>
      </c>
      <c r="D7317">
        <v>3964</v>
      </c>
    </row>
    <row r="7318" spans="1:4" x14ac:dyDescent="0.2">
      <c r="A7318" t="s">
        <v>7434</v>
      </c>
      <c r="B7318" t="s">
        <v>7257</v>
      </c>
      <c r="C7318" t="s">
        <v>7366</v>
      </c>
      <c r="D7318">
        <v>1139</v>
      </c>
    </row>
    <row r="7319" spans="1:4" x14ac:dyDescent="0.2">
      <c r="A7319" t="s">
        <v>7435</v>
      </c>
      <c r="B7319" t="s">
        <v>7257</v>
      </c>
      <c r="C7319" t="s">
        <v>7366</v>
      </c>
      <c r="D7319">
        <v>829</v>
      </c>
    </row>
    <row r="7320" spans="1:4" x14ac:dyDescent="0.2">
      <c r="A7320" t="s">
        <v>7436</v>
      </c>
      <c r="B7320" t="s">
        <v>7257</v>
      </c>
      <c r="C7320" t="s">
        <v>7366</v>
      </c>
      <c r="D7320">
        <v>228</v>
      </c>
    </row>
    <row r="7321" spans="1:4" x14ac:dyDescent="0.2">
      <c r="A7321" t="s">
        <v>7437</v>
      </c>
      <c r="B7321" t="s">
        <v>7257</v>
      </c>
      <c r="C7321" t="s">
        <v>7366</v>
      </c>
      <c r="D7321">
        <v>4105</v>
      </c>
    </row>
    <row r="7322" spans="1:4" x14ac:dyDescent="0.2">
      <c r="A7322" t="s">
        <v>7438</v>
      </c>
      <c r="B7322" t="s">
        <v>7257</v>
      </c>
      <c r="C7322" t="s">
        <v>7366</v>
      </c>
      <c r="D7322">
        <v>1149</v>
      </c>
    </row>
    <row r="7323" spans="1:4" x14ac:dyDescent="0.2">
      <c r="A7323" t="s">
        <v>7439</v>
      </c>
      <c r="B7323" t="s">
        <v>7257</v>
      </c>
      <c r="C7323" t="s">
        <v>7366</v>
      </c>
      <c r="D7323">
        <v>711</v>
      </c>
    </row>
    <row r="7324" spans="1:4" x14ac:dyDescent="0.2">
      <c r="A7324" t="s">
        <v>7440</v>
      </c>
      <c r="B7324" t="s">
        <v>7257</v>
      </c>
      <c r="C7324" t="s">
        <v>7366</v>
      </c>
      <c r="D7324">
        <v>2130</v>
      </c>
    </row>
    <row r="7325" spans="1:4" x14ac:dyDescent="0.2">
      <c r="A7325" t="s">
        <v>7441</v>
      </c>
      <c r="B7325" t="s">
        <v>7257</v>
      </c>
      <c r="C7325" t="s">
        <v>7366</v>
      </c>
      <c r="D7325">
        <v>6541</v>
      </c>
    </row>
    <row r="7326" spans="1:4" x14ac:dyDescent="0.2">
      <c r="A7326" t="s">
        <v>7442</v>
      </c>
      <c r="B7326" t="s">
        <v>7257</v>
      </c>
      <c r="C7326" t="s">
        <v>7366</v>
      </c>
      <c r="D7326">
        <v>7065</v>
      </c>
    </row>
    <row r="7327" spans="1:4" x14ac:dyDescent="0.2">
      <c r="A7327" t="s">
        <v>7443</v>
      </c>
      <c r="B7327" t="s">
        <v>7257</v>
      </c>
      <c r="C7327" t="s">
        <v>7366</v>
      </c>
      <c r="D7327">
        <v>3942</v>
      </c>
    </row>
    <row r="7328" spans="1:4" x14ac:dyDescent="0.2">
      <c r="A7328" t="s">
        <v>7444</v>
      </c>
      <c r="B7328" t="s">
        <v>7257</v>
      </c>
      <c r="C7328" t="s">
        <v>7366</v>
      </c>
      <c r="D7328">
        <v>2083</v>
      </c>
    </row>
    <row r="7329" spans="1:4" x14ac:dyDescent="0.2">
      <c r="A7329" t="s">
        <v>7445</v>
      </c>
      <c r="B7329" t="s">
        <v>7257</v>
      </c>
      <c r="C7329" t="s">
        <v>7366</v>
      </c>
      <c r="D7329">
        <v>2911</v>
      </c>
    </row>
    <row r="7330" spans="1:4" x14ac:dyDescent="0.2">
      <c r="A7330" t="s">
        <v>7446</v>
      </c>
      <c r="B7330" t="s">
        <v>7257</v>
      </c>
      <c r="C7330" t="s">
        <v>7366</v>
      </c>
      <c r="D7330">
        <v>3082</v>
      </c>
    </row>
    <row r="7331" spans="1:4" x14ac:dyDescent="0.2">
      <c r="A7331" t="s">
        <v>7447</v>
      </c>
      <c r="B7331" t="s">
        <v>7257</v>
      </c>
      <c r="C7331" t="s">
        <v>7366</v>
      </c>
      <c r="D7331">
        <v>1378</v>
      </c>
    </row>
    <row r="7332" spans="1:4" x14ac:dyDescent="0.2">
      <c r="A7332" t="s">
        <v>7448</v>
      </c>
      <c r="B7332" t="s">
        <v>7257</v>
      </c>
      <c r="C7332" t="s">
        <v>7366</v>
      </c>
      <c r="D7332">
        <v>1067</v>
      </c>
    </row>
    <row r="7333" spans="1:4" x14ac:dyDescent="0.2">
      <c r="A7333" t="s">
        <v>7449</v>
      </c>
      <c r="B7333" t="s">
        <v>7257</v>
      </c>
      <c r="C7333" t="s">
        <v>7366</v>
      </c>
      <c r="D7333">
        <v>12803</v>
      </c>
    </row>
    <row r="7334" spans="1:4" x14ac:dyDescent="0.2">
      <c r="A7334" t="s">
        <v>7450</v>
      </c>
      <c r="B7334" t="s">
        <v>7257</v>
      </c>
      <c r="C7334" t="s">
        <v>7366</v>
      </c>
      <c r="D7334">
        <v>1497</v>
      </c>
    </row>
    <row r="7335" spans="1:4" x14ac:dyDescent="0.2">
      <c r="A7335" t="s">
        <v>7451</v>
      </c>
      <c r="B7335" t="s">
        <v>7257</v>
      </c>
      <c r="C7335" t="s">
        <v>7366</v>
      </c>
      <c r="D7335">
        <v>4744</v>
      </c>
    </row>
    <row r="7336" spans="1:4" x14ac:dyDescent="0.2">
      <c r="A7336" t="s">
        <v>7452</v>
      </c>
      <c r="B7336" t="s">
        <v>7257</v>
      </c>
      <c r="C7336" t="s">
        <v>7366</v>
      </c>
      <c r="D7336">
        <v>892</v>
      </c>
    </row>
    <row r="7337" spans="1:4" x14ac:dyDescent="0.2">
      <c r="A7337" t="s">
        <v>7453</v>
      </c>
      <c r="B7337" t="s">
        <v>7257</v>
      </c>
      <c r="C7337" t="s">
        <v>7366</v>
      </c>
      <c r="D7337">
        <v>3297</v>
      </c>
    </row>
    <row r="7338" spans="1:4" x14ac:dyDescent="0.2">
      <c r="A7338" t="s">
        <v>7454</v>
      </c>
      <c r="B7338" t="s">
        <v>7257</v>
      </c>
      <c r="C7338" t="s">
        <v>7366</v>
      </c>
      <c r="D7338">
        <v>9240</v>
      </c>
    </row>
    <row r="7339" spans="1:4" x14ac:dyDescent="0.2">
      <c r="A7339" t="s">
        <v>7455</v>
      </c>
      <c r="B7339" t="s">
        <v>7257</v>
      </c>
      <c r="C7339" t="s">
        <v>7366</v>
      </c>
      <c r="D7339">
        <v>1421</v>
      </c>
    </row>
    <row r="7340" spans="1:4" x14ac:dyDescent="0.2">
      <c r="A7340" t="s">
        <v>7456</v>
      </c>
      <c r="B7340" t="s">
        <v>7257</v>
      </c>
      <c r="C7340" t="s">
        <v>7366</v>
      </c>
      <c r="D7340">
        <v>4674</v>
      </c>
    </row>
    <row r="7341" spans="1:4" x14ac:dyDescent="0.2">
      <c r="A7341" t="s">
        <v>7457</v>
      </c>
      <c r="B7341" t="s">
        <v>7257</v>
      </c>
      <c r="C7341" t="s">
        <v>7366</v>
      </c>
      <c r="D7341">
        <v>4078</v>
      </c>
    </row>
    <row r="7342" spans="1:4" x14ac:dyDescent="0.2">
      <c r="A7342" t="s">
        <v>7458</v>
      </c>
      <c r="B7342" t="s">
        <v>7257</v>
      </c>
      <c r="C7342" t="s">
        <v>7366</v>
      </c>
      <c r="D7342">
        <v>1766</v>
      </c>
    </row>
    <row r="7343" spans="1:4" x14ac:dyDescent="0.2">
      <c r="A7343" t="s">
        <v>7459</v>
      </c>
      <c r="B7343" t="s">
        <v>7257</v>
      </c>
      <c r="C7343" t="s">
        <v>7366</v>
      </c>
      <c r="D7343">
        <v>2249</v>
      </c>
    </row>
    <row r="7344" spans="1:4" x14ac:dyDescent="0.2">
      <c r="A7344" t="s">
        <v>7460</v>
      </c>
      <c r="B7344" t="s">
        <v>7257</v>
      </c>
      <c r="C7344" t="s">
        <v>7366</v>
      </c>
      <c r="D7344">
        <v>2760</v>
      </c>
    </row>
    <row r="7345" spans="1:4" x14ac:dyDescent="0.2">
      <c r="A7345" t="s">
        <v>7461</v>
      </c>
      <c r="B7345" t="s">
        <v>7257</v>
      </c>
      <c r="C7345" t="s">
        <v>7366</v>
      </c>
      <c r="D7345">
        <v>5091</v>
      </c>
    </row>
    <row r="7346" spans="1:4" x14ac:dyDescent="0.2">
      <c r="A7346" t="s">
        <v>7462</v>
      </c>
      <c r="B7346" t="s">
        <v>7257</v>
      </c>
      <c r="C7346" t="s">
        <v>7366</v>
      </c>
      <c r="D7346">
        <v>11084</v>
      </c>
    </row>
    <row r="7347" spans="1:4" x14ac:dyDescent="0.2">
      <c r="A7347" t="s">
        <v>7463</v>
      </c>
      <c r="B7347" t="s">
        <v>7257</v>
      </c>
      <c r="C7347" t="s">
        <v>7366</v>
      </c>
      <c r="D7347">
        <v>7426</v>
      </c>
    </row>
    <row r="7348" spans="1:4" x14ac:dyDescent="0.2">
      <c r="A7348" t="s">
        <v>7464</v>
      </c>
      <c r="B7348" t="s">
        <v>7257</v>
      </c>
      <c r="C7348" t="s">
        <v>7366</v>
      </c>
      <c r="D7348">
        <v>6732</v>
      </c>
    </row>
    <row r="7349" spans="1:4" x14ac:dyDescent="0.2">
      <c r="A7349" t="s">
        <v>7465</v>
      </c>
      <c r="B7349" t="s">
        <v>7257</v>
      </c>
      <c r="C7349" t="s">
        <v>7366</v>
      </c>
      <c r="D7349">
        <v>933</v>
      </c>
    </row>
    <row r="7350" spans="1:4" x14ac:dyDescent="0.2">
      <c r="A7350" t="s">
        <v>7466</v>
      </c>
      <c r="B7350" t="s">
        <v>7257</v>
      </c>
      <c r="C7350" t="s">
        <v>7366</v>
      </c>
      <c r="D7350">
        <v>3051</v>
      </c>
    </row>
    <row r="7351" spans="1:4" x14ac:dyDescent="0.2">
      <c r="A7351" t="s">
        <v>7467</v>
      </c>
      <c r="B7351" t="s">
        <v>7257</v>
      </c>
      <c r="C7351" t="s">
        <v>7366</v>
      </c>
      <c r="D7351">
        <v>1105</v>
      </c>
    </row>
    <row r="7352" spans="1:4" x14ac:dyDescent="0.2">
      <c r="A7352" t="s">
        <v>7468</v>
      </c>
      <c r="B7352" t="s">
        <v>7257</v>
      </c>
      <c r="C7352" t="s">
        <v>7366</v>
      </c>
      <c r="D7352">
        <v>1352</v>
      </c>
    </row>
    <row r="7353" spans="1:4" x14ac:dyDescent="0.2">
      <c r="A7353" t="s">
        <v>7469</v>
      </c>
      <c r="B7353" t="s">
        <v>7257</v>
      </c>
      <c r="C7353" t="s">
        <v>7366</v>
      </c>
      <c r="D7353">
        <v>3855</v>
      </c>
    </row>
    <row r="7354" spans="1:4" x14ac:dyDescent="0.2">
      <c r="A7354" t="s">
        <v>7470</v>
      </c>
      <c r="B7354" t="s">
        <v>7257</v>
      </c>
      <c r="C7354" t="s">
        <v>7366</v>
      </c>
      <c r="D7354">
        <v>8748</v>
      </c>
    </row>
    <row r="7355" spans="1:4" x14ac:dyDescent="0.2">
      <c r="A7355" t="s">
        <v>7471</v>
      </c>
      <c r="B7355" t="s">
        <v>7257</v>
      </c>
      <c r="C7355" t="s">
        <v>7366</v>
      </c>
      <c r="D7355">
        <v>7213</v>
      </c>
    </row>
    <row r="7356" spans="1:4" x14ac:dyDescent="0.2">
      <c r="A7356" t="s">
        <v>7472</v>
      </c>
      <c r="B7356" t="s">
        <v>7257</v>
      </c>
      <c r="C7356" t="s">
        <v>7366</v>
      </c>
      <c r="D7356">
        <v>5744</v>
      </c>
    </row>
    <row r="7357" spans="1:4" x14ac:dyDescent="0.2">
      <c r="A7357" t="s">
        <v>7473</v>
      </c>
      <c r="B7357" t="s">
        <v>7257</v>
      </c>
      <c r="C7357" t="s">
        <v>7366</v>
      </c>
      <c r="D7357">
        <v>4240</v>
      </c>
    </row>
    <row r="7358" spans="1:4" x14ac:dyDescent="0.2">
      <c r="A7358" t="s">
        <v>7474</v>
      </c>
      <c r="B7358" t="s">
        <v>7257</v>
      </c>
      <c r="C7358" t="s">
        <v>7475</v>
      </c>
      <c r="D7358">
        <v>58323</v>
      </c>
    </row>
    <row r="7359" spans="1:4" x14ac:dyDescent="0.2">
      <c r="A7359" t="s">
        <v>7476</v>
      </c>
      <c r="B7359" t="s">
        <v>7257</v>
      </c>
      <c r="C7359" t="s">
        <v>7475</v>
      </c>
      <c r="D7359">
        <v>3118</v>
      </c>
    </row>
    <row r="7360" spans="1:4" x14ac:dyDescent="0.2">
      <c r="A7360" t="s">
        <v>7477</v>
      </c>
      <c r="B7360" t="s">
        <v>7257</v>
      </c>
      <c r="C7360" t="s">
        <v>7475</v>
      </c>
      <c r="D7360">
        <v>9493</v>
      </c>
    </row>
    <row r="7361" spans="1:4" x14ac:dyDescent="0.2">
      <c r="A7361" t="s">
        <v>7478</v>
      </c>
      <c r="B7361" t="s">
        <v>7257</v>
      </c>
      <c r="C7361" t="s">
        <v>7475</v>
      </c>
      <c r="D7361">
        <v>3882</v>
      </c>
    </row>
    <row r="7362" spans="1:4" x14ac:dyDescent="0.2">
      <c r="A7362" t="s">
        <v>7479</v>
      </c>
      <c r="B7362" t="s">
        <v>7257</v>
      </c>
      <c r="C7362" t="s">
        <v>7475</v>
      </c>
      <c r="D7362">
        <v>2780</v>
      </c>
    </row>
    <row r="7363" spans="1:4" x14ac:dyDescent="0.2">
      <c r="A7363" t="s">
        <v>7480</v>
      </c>
      <c r="B7363" t="s">
        <v>7257</v>
      </c>
      <c r="C7363" t="s">
        <v>7475</v>
      </c>
      <c r="D7363">
        <v>1375</v>
      </c>
    </row>
    <row r="7364" spans="1:4" x14ac:dyDescent="0.2">
      <c r="A7364" t="s">
        <v>7481</v>
      </c>
      <c r="B7364" t="s">
        <v>7257</v>
      </c>
      <c r="C7364" t="s">
        <v>7475</v>
      </c>
      <c r="D7364">
        <v>3907</v>
      </c>
    </row>
    <row r="7365" spans="1:4" x14ac:dyDescent="0.2">
      <c r="A7365" t="s">
        <v>7482</v>
      </c>
      <c r="B7365" t="s">
        <v>7257</v>
      </c>
      <c r="C7365" t="s">
        <v>7475</v>
      </c>
      <c r="D7365">
        <v>2163</v>
      </c>
    </row>
    <row r="7366" spans="1:4" x14ac:dyDescent="0.2">
      <c r="A7366" t="s">
        <v>7483</v>
      </c>
      <c r="B7366" t="s">
        <v>7257</v>
      </c>
      <c r="C7366" t="s">
        <v>7475</v>
      </c>
      <c r="D7366">
        <v>6275</v>
      </c>
    </row>
    <row r="7367" spans="1:4" x14ac:dyDescent="0.2">
      <c r="A7367" t="s">
        <v>7484</v>
      </c>
      <c r="B7367" t="s">
        <v>7257</v>
      </c>
      <c r="C7367" t="s">
        <v>7475</v>
      </c>
      <c r="D7367">
        <v>10438</v>
      </c>
    </row>
    <row r="7368" spans="1:4" x14ac:dyDescent="0.2">
      <c r="A7368" t="s">
        <v>7485</v>
      </c>
      <c r="B7368" t="s">
        <v>7257</v>
      </c>
      <c r="C7368" t="s">
        <v>7475</v>
      </c>
      <c r="D7368">
        <v>34863</v>
      </c>
    </row>
    <row r="7369" spans="1:4" x14ac:dyDescent="0.2">
      <c r="A7369" t="s">
        <v>7486</v>
      </c>
      <c r="B7369" t="s">
        <v>7257</v>
      </c>
      <c r="C7369" t="s">
        <v>7475</v>
      </c>
      <c r="D7369">
        <v>8422</v>
      </c>
    </row>
    <row r="7370" spans="1:4" x14ac:dyDescent="0.2">
      <c r="A7370" t="s">
        <v>7487</v>
      </c>
      <c r="B7370" t="s">
        <v>7257</v>
      </c>
      <c r="C7370" t="s">
        <v>7475</v>
      </c>
      <c r="D7370">
        <v>3020</v>
      </c>
    </row>
    <row r="7371" spans="1:4" x14ac:dyDescent="0.2">
      <c r="A7371" t="s">
        <v>7488</v>
      </c>
      <c r="B7371" t="s">
        <v>7257</v>
      </c>
      <c r="C7371" t="s">
        <v>7475</v>
      </c>
      <c r="D7371">
        <v>3975</v>
      </c>
    </row>
    <row r="7372" spans="1:4" x14ac:dyDescent="0.2">
      <c r="A7372" t="s">
        <v>7489</v>
      </c>
      <c r="B7372" t="s">
        <v>7257</v>
      </c>
      <c r="C7372" t="s">
        <v>7475</v>
      </c>
      <c r="D7372">
        <v>3517</v>
      </c>
    </row>
    <row r="7373" spans="1:4" x14ac:dyDescent="0.2">
      <c r="A7373" t="s">
        <v>7490</v>
      </c>
      <c r="B7373" t="s">
        <v>7257</v>
      </c>
      <c r="C7373" t="s">
        <v>7475</v>
      </c>
      <c r="D7373">
        <v>944</v>
      </c>
    </row>
    <row r="7374" spans="1:4" x14ac:dyDescent="0.2">
      <c r="A7374" t="s">
        <v>7491</v>
      </c>
      <c r="B7374" t="s">
        <v>7257</v>
      </c>
      <c r="C7374" t="s">
        <v>7475</v>
      </c>
      <c r="D7374">
        <v>32972</v>
      </c>
    </row>
    <row r="7375" spans="1:4" x14ac:dyDescent="0.2">
      <c r="A7375" t="s">
        <v>7492</v>
      </c>
      <c r="B7375" t="s">
        <v>7257</v>
      </c>
      <c r="C7375" t="s">
        <v>7475</v>
      </c>
      <c r="D7375">
        <v>5839</v>
      </c>
    </row>
    <row r="7376" spans="1:4" x14ac:dyDescent="0.2">
      <c r="A7376" t="s">
        <v>7493</v>
      </c>
      <c r="B7376" t="s">
        <v>7257</v>
      </c>
      <c r="C7376" t="s">
        <v>7475</v>
      </c>
      <c r="D7376">
        <v>1210</v>
      </c>
    </row>
    <row r="7377" spans="1:4" x14ac:dyDescent="0.2">
      <c r="A7377" t="s">
        <v>7494</v>
      </c>
      <c r="B7377" t="s">
        <v>7257</v>
      </c>
      <c r="C7377" t="s">
        <v>7475</v>
      </c>
      <c r="D7377">
        <v>6105</v>
      </c>
    </row>
    <row r="7378" spans="1:4" x14ac:dyDescent="0.2">
      <c r="A7378" t="s">
        <v>7495</v>
      </c>
      <c r="B7378" t="s">
        <v>7257</v>
      </c>
      <c r="C7378" t="s">
        <v>7475</v>
      </c>
      <c r="D7378">
        <v>38125</v>
      </c>
    </row>
    <row r="7379" spans="1:4" x14ac:dyDescent="0.2">
      <c r="A7379" t="s">
        <v>7496</v>
      </c>
      <c r="B7379" t="s">
        <v>7257</v>
      </c>
      <c r="C7379" t="s">
        <v>7475</v>
      </c>
      <c r="D7379">
        <v>1917</v>
      </c>
    </row>
    <row r="7380" spans="1:4" x14ac:dyDescent="0.2">
      <c r="A7380" t="s">
        <v>7497</v>
      </c>
      <c r="B7380" t="s">
        <v>7257</v>
      </c>
      <c r="C7380" t="s">
        <v>7475</v>
      </c>
      <c r="D7380">
        <v>12711</v>
      </c>
    </row>
    <row r="7381" spans="1:4" x14ac:dyDescent="0.2">
      <c r="A7381" t="s">
        <v>7498</v>
      </c>
      <c r="B7381" t="s">
        <v>7257</v>
      </c>
      <c r="C7381" t="s">
        <v>7475</v>
      </c>
      <c r="D7381">
        <v>2543</v>
      </c>
    </row>
    <row r="7382" spans="1:4" x14ac:dyDescent="0.2">
      <c r="A7382" t="s">
        <v>7499</v>
      </c>
      <c r="B7382" t="s">
        <v>7257</v>
      </c>
      <c r="C7382" t="s">
        <v>7475</v>
      </c>
      <c r="D7382">
        <v>3015</v>
      </c>
    </row>
    <row r="7383" spans="1:4" x14ac:dyDescent="0.2">
      <c r="A7383" t="s">
        <v>7500</v>
      </c>
      <c r="B7383" t="s">
        <v>7257</v>
      </c>
      <c r="C7383" t="s">
        <v>7475</v>
      </c>
      <c r="D7383">
        <v>8103</v>
      </c>
    </row>
    <row r="7384" spans="1:4" x14ac:dyDescent="0.2">
      <c r="A7384" t="s">
        <v>7501</v>
      </c>
      <c r="B7384" t="s">
        <v>7257</v>
      </c>
      <c r="C7384" t="s">
        <v>7475</v>
      </c>
      <c r="D7384">
        <v>23643</v>
      </c>
    </row>
    <row r="7385" spans="1:4" x14ac:dyDescent="0.2">
      <c r="A7385" t="s">
        <v>7502</v>
      </c>
      <c r="B7385" t="s">
        <v>7257</v>
      </c>
      <c r="C7385" t="s">
        <v>7475</v>
      </c>
      <c r="D7385">
        <v>16841</v>
      </c>
    </row>
    <row r="7386" spans="1:4" x14ac:dyDescent="0.2">
      <c r="A7386" t="s">
        <v>7503</v>
      </c>
      <c r="B7386" t="s">
        <v>7257</v>
      </c>
      <c r="C7386" t="s">
        <v>7475</v>
      </c>
      <c r="D7386">
        <v>8345</v>
      </c>
    </row>
    <row r="7387" spans="1:4" x14ac:dyDescent="0.2">
      <c r="A7387" t="s">
        <v>7504</v>
      </c>
      <c r="B7387" t="s">
        <v>7257</v>
      </c>
      <c r="C7387" t="s">
        <v>7475</v>
      </c>
      <c r="D7387">
        <v>12837</v>
      </c>
    </row>
    <row r="7388" spans="1:4" x14ac:dyDescent="0.2">
      <c r="A7388" t="s">
        <v>7505</v>
      </c>
      <c r="B7388" t="s">
        <v>7257</v>
      </c>
      <c r="C7388" t="s">
        <v>7475</v>
      </c>
      <c r="D7388">
        <v>12128</v>
      </c>
    </row>
    <row r="7389" spans="1:4" x14ac:dyDescent="0.2">
      <c r="A7389" t="s">
        <v>7506</v>
      </c>
      <c r="B7389" t="s">
        <v>7257</v>
      </c>
      <c r="C7389" t="s">
        <v>7475</v>
      </c>
      <c r="D7389">
        <v>4487</v>
      </c>
    </row>
    <row r="7390" spans="1:4" x14ac:dyDescent="0.2">
      <c r="A7390" t="s">
        <v>7507</v>
      </c>
      <c r="B7390" t="s">
        <v>7257</v>
      </c>
      <c r="C7390" t="s">
        <v>7475</v>
      </c>
      <c r="D7390">
        <v>19302</v>
      </c>
    </row>
    <row r="7391" spans="1:4" x14ac:dyDescent="0.2">
      <c r="A7391" t="s">
        <v>7508</v>
      </c>
      <c r="B7391" t="s">
        <v>7257</v>
      </c>
      <c r="C7391" t="s">
        <v>7475</v>
      </c>
      <c r="D7391">
        <v>6114</v>
      </c>
    </row>
    <row r="7392" spans="1:4" x14ac:dyDescent="0.2">
      <c r="A7392" t="s">
        <v>7509</v>
      </c>
      <c r="B7392" t="s">
        <v>7257</v>
      </c>
      <c r="C7392" t="s">
        <v>7475</v>
      </c>
      <c r="D7392">
        <v>3501</v>
      </c>
    </row>
    <row r="7393" spans="1:4" x14ac:dyDescent="0.2">
      <c r="A7393" t="s">
        <v>7510</v>
      </c>
      <c r="B7393" t="s">
        <v>7257</v>
      </c>
      <c r="C7393" t="s">
        <v>7475</v>
      </c>
      <c r="D7393">
        <v>8127</v>
      </c>
    </row>
    <row r="7394" spans="1:4" x14ac:dyDescent="0.2">
      <c r="A7394" t="s">
        <v>7511</v>
      </c>
      <c r="B7394" t="s">
        <v>7257</v>
      </c>
      <c r="C7394" t="s">
        <v>7475</v>
      </c>
      <c r="D7394">
        <v>2608</v>
      </c>
    </row>
    <row r="7395" spans="1:4" x14ac:dyDescent="0.2">
      <c r="A7395" t="s">
        <v>7512</v>
      </c>
      <c r="B7395" t="s">
        <v>7257</v>
      </c>
      <c r="C7395" t="s">
        <v>7475</v>
      </c>
      <c r="D7395">
        <v>6544</v>
      </c>
    </row>
    <row r="7396" spans="1:4" x14ac:dyDescent="0.2">
      <c r="A7396" t="s">
        <v>7513</v>
      </c>
      <c r="B7396" t="s">
        <v>7257</v>
      </c>
      <c r="C7396" t="s">
        <v>7475</v>
      </c>
      <c r="D7396">
        <v>1471</v>
      </c>
    </row>
    <row r="7397" spans="1:4" x14ac:dyDescent="0.2">
      <c r="A7397" t="s">
        <v>7514</v>
      </c>
      <c r="B7397" t="s">
        <v>7257</v>
      </c>
      <c r="C7397" t="s">
        <v>7475</v>
      </c>
      <c r="D7397">
        <v>4897</v>
      </c>
    </row>
    <row r="7398" spans="1:4" x14ac:dyDescent="0.2">
      <c r="A7398" t="s">
        <v>7515</v>
      </c>
      <c r="B7398" t="s">
        <v>7257</v>
      </c>
      <c r="C7398" t="s">
        <v>7475</v>
      </c>
      <c r="D7398">
        <v>40899</v>
      </c>
    </row>
    <row r="7399" spans="1:4" x14ac:dyDescent="0.2">
      <c r="A7399" t="s">
        <v>7516</v>
      </c>
      <c r="B7399" t="s">
        <v>7257</v>
      </c>
      <c r="C7399" t="s">
        <v>7475</v>
      </c>
      <c r="D7399">
        <v>4632</v>
      </c>
    </row>
    <row r="7400" spans="1:4" x14ac:dyDescent="0.2">
      <c r="A7400" t="s">
        <v>7517</v>
      </c>
      <c r="B7400" t="s">
        <v>7257</v>
      </c>
      <c r="C7400" t="s">
        <v>7475</v>
      </c>
      <c r="D7400">
        <v>1426</v>
      </c>
    </row>
    <row r="7401" spans="1:4" x14ac:dyDescent="0.2">
      <c r="A7401" t="s">
        <v>7518</v>
      </c>
      <c r="B7401" t="s">
        <v>7257</v>
      </c>
      <c r="C7401" t="s">
        <v>7519</v>
      </c>
      <c r="D7401">
        <v>1041</v>
      </c>
    </row>
    <row r="7402" spans="1:4" x14ac:dyDescent="0.2">
      <c r="A7402" t="s">
        <v>7520</v>
      </c>
      <c r="B7402" t="s">
        <v>7257</v>
      </c>
      <c r="C7402" t="s">
        <v>7519</v>
      </c>
      <c r="D7402">
        <v>610</v>
      </c>
    </row>
    <row r="7403" spans="1:4" x14ac:dyDescent="0.2">
      <c r="A7403" t="s">
        <v>7521</v>
      </c>
      <c r="B7403" t="s">
        <v>7257</v>
      </c>
      <c r="C7403" t="s">
        <v>7519</v>
      </c>
      <c r="D7403">
        <v>4937</v>
      </c>
    </row>
    <row r="7404" spans="1:4" x14ac:dyDescent="0.2">
      <c r="A7404" t="s">
        <v>7522</v>
      </c>
      <c r="B7404" t="s">
        <v>7257</v>
      </c>
      <c r="C7404" t="s">
        <v>7519</v>
      </c>
      <c r="D7404">
        <v>61711</v>
      </c>
    </row>
    <row r="7405" spans="1:4" x14ac:dyDescent="0.2">
      <c r="A7405" t="s">
        <v>7523</v>
      </c>
      <c r="B7405" t="s">
        <v>7257</v>
      </c>
      <c r="C7405" t="s">
        <v>7519</v>
      </c>
      <c r="D7405">
        <v>3218</v>
      </c>
    </row>
    <row r="7406" spans="1:4" x14ac:dyDescent="0.2">
      <c r="A7406" t="s">
        <v>7524</v>
      </c>
      <c r="B7406" t="s">
        <v>7257</v>
      </c>
      <c r="C7406" t="s">
        <v>7519</v>
      </c>
      <c r="D7406">
        <v>4325</v>
      </c>
    </row>
    <row r="7407" spans="1:4" x14ac:dyDescent="0.2">
      <c r="A7407" t="s">
        <v>7525</v>
      </c>
      <c r="B7407" t="s">
        <v>7257</v>
      </c>
      <c r="C7407" t="s">
        <v>7519</v>
      </c>
      <c r="D7407">
        <v>75668</v>
      </c>
    </row>
    <row r="7408" spans="1:4" x14ac:dyDescent="0.2">
      <c r="A7408" t="s">
        <v>7526</v>
      </c>
      <c r="B7408" t="s">
        <v>7257</v>
      </c>
      <c r="C7408" t="s">
        <v>7519</v>
      </c>
      <c r="D7408">
        <v>2006</v>
      </c>
    </row>
    <row r="7409" spans="1:4" x14ac:dyDescent="0.2">
      <c r="A7409" t="s">
        <v>7527</v>
      </c>
      <c r="B7409" t="s">
        <v>7257</v>
      </c>
      <c r="C7409" t="s">
        <v>7519</v>
      </c>
      <c r="D7409">
        <v>12333</v>
      </c>
    </row>
    <row r="7410" spans="1:4" x14ac:dyDescent="0.2">
      <c r="A7410" t="s">
        <v>7528</v>
      </c>
      <c r="B7410" t="s">
        <v>7257</v>
      </c>
      <c r="C7410" t="s">
        <v>7519</v>
      </c>
      <c r="D7410">
        <v>3178</v>
      </c>
    </row>
    <row r="7411" spans="1:4" x14ac:dyDescent="0.2">
      <c r="A7411" t="s">
        <v>7529</v>
      </c>
      <c r="B7411" t="s">
        <v>7257</v>
      </c>
      <c r="C7411" t="s">
        <v>7519</v>
      </c>
      <c r="D7411">
        <v>1643</v>
      </c>
    </row>
    <row r="7412" spans="1:4" x14ac:dyDescent="0.2">
      <c r="A7412" t="s">
        <v>7530</v>
      </c>
      <c r="B7412" t="s">
        <v>7257</v>
      </c>
      <c r="C7412" t="s">
        <v>7519</v>
      </c>
      <c r="D7412">
        <v>11010</v>
      </c>
    </row>
    <row r="7413" spans="1:4" x14ac:dyDescent="0.2">
      <c r="A7413" t="s">
        <v>7531</v>
      </c>
      <c r="B7413" t="s">
        <v>7257</v>
      </c>
      <c r="C7413" t="s">
        <v>7519</v>
      </c>
      <c r="D7413">
        <v>27975</v>
      </c>
    </row>
    <row r="7414" spans="1:4" x14ac:dyDescent="0.2">
      <c r="A7414" t="s">
        <v>7532</v>
      </c>
      <c r="B7414" t="s">
        <v>7257</v>
      </c>
      <c r="C7414" t="s">
        <v>7519</v>
      </c>
      <c r="D7414">
        <v>2139</v>
      </c>
    </row>
    <row r="7415" spans="1:4" x14ac:dyDescent="0.2">
      <c r="A7415" t="s">
        <v>7533</v>
      </c>
      <c r="B7415" t="s">
        <v>7257</v>
      </c>
      <c r="C7415" t="s">
        <v>7519</v>
      </c>
      <c r="D7415">
        <v>11814</v>
      </c>
    </row>
    <row r="7416" spans="1:4" x14ac:dyDescent="0.2">
      <c r="A7416" t="s">
        <v>7534</v>
      </c>
      <c r="B7416" t="s">
        <v>7257</v>
      </c>
      <c r="C7416" t="s">
        <v>7519</v>
      </c>
      <c r="D7416">
        <v>23424</v>
      </c>
    </row>
    <row r="7417" spans="1:4" x14ac:dyDescent="0.2">
      <c r="A7417" t="s">
        <v>7535</v>
      </c>
      <c r="B7417" t="s">
        <v>7257</v>
      </c>
      <c r="C7417" t="s">
        <v>7519</v>
      </c>
      <c r="D7417">
        <v>5727</v>
      </c>
    </row>
    <row r="7418" spans="1:4" x14ac:dyDescent="0.2">
      <c r="A7418" t="s">
        <v>7536</v>
      </c>
      <c r="B7418" t="s">
        <v>7257</v>
      </c>
      <c r="C7418" t="s">
        <v>7519</v>
      </c>
      <c r="D7418">
        <v>6265</v>
      </c>
    </row>
    <row r="7419" spans="1:4" x14ac:dyDescent="0.2">
      <c r="A7419" t="s">
        <v>7537</v>
      </c>
      <c r="B7419" t="s">
        <v>7257</v>
      </c>
      <c r="C7419" t="s">
        <v>7519</v>
      </c>
      <c r="D7419">
        <v>7267</v>
      </c>
    </row>
    <row r="7420" spans="1:4" x14ac:dyDescent="0.2">
      <c r="A7420" t="s">
        <v>7538</v>
      </c>
      <c r="B7420" t="s">
        <v>7257</v>
      </c>
      <c r="C7420" t="s">
        <v>7519</v>
      </c>
      <c r="D7420">
        <v>1436</v>
      </c>
    </row>
    <row r="7421" spans="1:4" x14ac:dyDescent="0.2">
      <c r="A7421" t="s">
        <v>7539</v>
      </c>
      <c r="B7421" t="s">
        <v>7257</v>
      </c>
      <c r="C7421" t="s">
        <v>7519</v>
      </c>
      <c r="D7421">
        <v>3641</v>
      </c>
    </row>
    <row r="7422" spans="1:4" x14ac:dyDescent="0.2">
      <c r="A7422" t="s">
        <v>7540</v>
      </c>
      <c r="B7422" t="s">
        <v>7257</v>
      </c>
      <c r="C7422" t="s">
        <v>7519</v>
      </c>
      <c r="D7422">
        <v>1731</v>
      </c>
    </row>
    <row r="7423" spans="1:4" x14ac:dyDescent="0.2">
      <c r="A7423" t="s">
        <v>7541</v>
      </c>
      <c r="B7423" t="s">
        <v>7257</v>
      </c>
      <c r="C7423" t="s">
        <v>7542</v>
      </c>
      <c r="D7423">
        <v>8484</v>
      </c>
    </row>
    <row r="7424" spans="1:4" x14ac:dyDescent="0.2">
      <c r="A7424" t="s">
        <v>7543</v>
      </c>
      <c r="B7424" t="s">
        <v>7257</v>
      </c>
      <c r="C7424" t="s">
        <v>7542</v>
      </c>
      <c r="D7424">
        <v>4929</v>
      </c>
    </row>
    <row r="7425" spans="1:4" x14ac:dyDescent="0.2">
      <c r="A7425" t="s">
        <v>7544</v>
      </c>
      <c r="B7425" t="s">
        <v>7257</v>
      </c>
      <c r="C7425" t="s">
        <v>7542</v>
      </c>
      <c r="D7425">
        <v>5366</v>
      </c>
    </row>
    <row r="7426" spans="1:4" x14ac:dyDescent="0.2">
      <c r="A7426" t="s">
        <v>7545</v>
      </c>
      <c r="B7426" t="s">
        <v>7257</v>
      </c>
      <c r="C7426" t="s">
        <v>7542</v>
      </c>
      <c r="D7426">
        <v>13977</v>
      </c>
    </row>
    <row r="7427" spans="1:4" x14ac:dyDescent="0.2">
      <c r="A7427" t="s">
        <v>7546</v>
      </c>
      <c r="B7427" t="s">
        <v>7257</v>
      </c>
      <c r="C7427" t="s">
        <v>7542</v>
      </c>
      <c r="D7427">
        <v>4628</v>
      </c>
    </row>
    <row r="7428" spans="1:4" x14ac:dyDescent="0.2">
      <c r="A7428" t="s">
        <v>7547</v>
      </c>
      <c r="B7428" t="s">
        <v>7257</v>
      </c>
      <c r="C7428" t="s">
        <v>7542</v>
      </c>
      <c r="D7428">
        <v>4999</v>
      </c>
    </row>
    <row r="7429" spans="1:4" x14ac:dyDescent="0.2">
      <c r="A7429" t="s">
        <v>7548</v>
      </c>
      <c r="B7429" t="s">
        <v>7257</v>
      </c>
      <c r="C7429" t="s">
        <v>7542</v>
      </c>
      <c r="D7429">
        <v>5599</v>
      </c>
    </row>
    <row r="7430" spans="1:4" x14ac:dyDescent="0.2">
      <c r="A7430" t="s">
        <v>7549</v>
      </c>
      <c r="B7430" t="s">
        <v>7257</v>
      </c>
      <c r="C7430" t="s">
        <v>7542</v>
      </c>
      <c r="D7430">
        <v>2150</v>
      </c>
    </row>
    <row r="7431" spans="1:4" x14ac:dyDescent="0.2">
      <c r="A7431" t="s">
        <v>7550</v>
      </c>
      <c r="B7431" t="s">
        <v>7257</v>
      </c>
      <c r="C7431" t="s">
        <v>7542</v>
      </c>
      <c r="D7431">
        <v>27894</v>
      </c>
    </row>
    <row r="7432" spans="1:4" x14ac:dyDescent="0.2">
      <c r="A7432" t="s">
        <v>7551</v>
      </c>
      <c r="B7432" t="s">
        <v>7257</v>
      </c>
      <c r="C7432" t="s">
        <v>7542</v>
      </c>
      <c r="D7432">
        <v>3722</v>
      </c>
    </row>
    <row r="7433" spans="1:4" x14ac:dyDescent="0.2">
      <c r="A7433" t="s">
        <v>7552</v>
      </c>
      <c r="B7433" t="s">
        <v>7257</v>
      </c>
      <c r="C7433" t="s">
        <v>7542</v>
      </c>
      <c r="D7433">
        <v>13878</v>
      </c>
    </row>
    <row r="7434" spans="1:4" x14ac:dyDescent="0.2">
      <c r="A7434" t="s">
        <v>7553</v>
      </c>
      <c r="B7434" t="s">
        <v>7257</v>
      </c>
      <c r="C7434" t="s">
        <v>7542</v>
      </c>
      <c r="D7434">
        <v>14272</v>
      </c>
    </row>
    <row r="7435" spans="1:4" x14ac:dyDescent="0.2">
      <c r="A7435" t="s">
        <v>7554</v>
      </c>
      <c r="B7435" t="s">
        <v>7257</v>
      </c>
      <c r="C7435" t="s">
        <v>7542</v>
      </c>
      <c r="D7435">
        <v>2969</v>
      </c>
    </row>
    <row r="7436" spans="1:4" x14ac:dyDescent="0.2">
      <c r="A7436" t="s">
        <v>7555</v>
      </c>
      <c r="B7436" t="s">
        <v>7257</v>
      </c>
      <c r="C7436" t="s">
        <v>7542</v>
      </c>
      <c r="D7436">
        <v>22196</v>
      </c>
    </row>
    <row r="7437" spans="1:4" x14ac:dyDescent="0.2">
      <c r="A7437" t="s">
        <v>7556</v>
      </c>
      <c r="B7437" t="s">
        <v>7257</v>
      </c>
      <c r="C7437" t="s">
        <v>7542</v>
      </c>
      <c r="D7437">
        <v>7227</v>
      </c>
    </row>
    <row r="7438" spans="1:4" x14ac:dyDescent="0.2">
      <c r="A7438" t="s">
        <v>7557</v>
      </c>
      <c r="B7438" t="s">
        <v>7257</v>
      </c>
      <c r="C7438" t="s">
        <v>7542</v>
      </c>
      <c r="D7438">
        <v>7388</v>
      </c>
    </row>
    <row r="7439" spans="1:4" x14ac:dyDescent="0.2">
      <c r="A7439" t="s">
        <v>7558</v>
      </c>
      <c r="B7439" t="s">
        <v>7257</v>
      </c>
      <c r="C7439" t="s">
        <v>7542</v>
      </c>
      <c r="D7439">
        <v>833</v>
      </c>
    </row>
    <row r="7440" spans="1:4" x14ac:dyDescent="0.2">
      <c r="A7440" t="s">
        <v>7559</v>
      </c>
      <c r="B7440" t="s">
        <v>7257</v>
      </c>
      <c r="C7440" t="s">
        <v>7542</v>
      </c>
      <c r="D7440">
        <v>9628</v>
      </c>
    </row>
    <row r="7441" spans="1:4" x14ac:dyDescent="0.2">
      <c r="A7441" t="s">
        <v>7560</v>
      </c>
      <c r="B7441" t="s">
        <v>7257</v>
      </c>
      <c r="C7441" t="s">
        <v>7542</v>
      </c>
      <c r="D7441">
        <v>8182</v>
      </c>
    </row>
    <row r="7442" spans="1:4" x14ac:dyDescent="0.2">
      <c r="A7442" t="s">
        <v>7561</v>
      </c>
      <c r="B7442" t="s">
        <v>7257</v>
      </c>
      <c r="C7442" t="s">
        <v>7542</v>
      </c>
      <c r="D7442">
        <v>5130</v>
      </c>
    </row>
    <row r="7443" spans="1:4" x14ac:dyDescent="0.2">
      <c r="A7443" t="s">
        <v>7562</v>
      </c>
      <c r="B7443" t="s">
        <v>7257</v>
      </c>
      <c r="C7443" t="s">
        <v>7563</v>
      </c>
      <c r="D7443">
        <v>3200</v>
      </c>
    </row>
    <row r="7444" spans="1:4" x14ac:dyDescent="0.2">
      <c r="A7444" t="s">
        <v>7564</v>
      </c>
      <c r="B7444" t="s">
        <v>7257</v>
      </c>
      <c r="C7444" t="s">
        <v>7563</v>
      </c>
      <c r="D7444">
        <v>18122</v>
      </c>
    </row>
    <row r="7445" spans="1:4" x14ac:dyDescent="0.2">
      <c r="A7445" t="s">
        <v>7565</v>
      </c>
      <c r="B7445" t="s">
        <v>7257</v>
      </c>
      <c r="C7445" t="s">
        <v>7563</v>
      </c>
      <c r="D7445">
        <v>28749</v>
      </c>
    </row>
    <row r="7446" spans="1:4" x14ac:dyDescent="0.2">
      <c r="A7446" t="s">
        <v>7566</v>
      </c>
      <c r="B7446" t="s">
        <v>7257</v>
      </c>
      <c r="C7446" t="s">
        <v>7563</v>
      </c>
      <c r="D7446">
        <v>51456</v>
      </c>
    </row>
    <row r="7447" spans="1:4" x14ac:dyDescent="0.2">
      <c r="A7447" t="s">
        <v>7567</v>
      </c>
      <c r="B7447" t="s">
        <v>7257</v>
      </c>
      <c r="C7447" t="s">
        <v>7563</v>
      </c>
      <c r="D7447">
        <v>17270</v>
      </c>
    </row>
    <row r="7448" spans="1:4" x14ac:dyDescent="0.2">
      <c r="A7448" t="s">
        <v>7568</v>
      </c>
      <c r="B7448" t="s">
        <v>7257</v>
      </c>
      <c r="C7448" t="s">
        <v>7563</v>
      </c>
      <c r="D7448">
        <v>35549</v>
      </c>
    </row>
    <row r="7449" spans="1:4" x14ac:dyDescent="0.2">
      <c r="A7449" t="s">
        <v>7569</v>
      </c>
      <c r="B7449" t="s">
        <v>7257</v>
      </c>
      <c r="C7449" t="s">
        <v>7563</v>
      </c>
      <c r="D7449">
        <v>26378</v>
      </c>
    </row>
    <row r="7450" spans="1:4" x14ac:dyDescent="0.2">
      <c r="A7450" t="s">
        <v>7570</v>
      </c>
      <c r="B7450" t="s">
        <v>7257</v>
      </c>
      <c r="C7450" t="s">
        <v>7563</v>
      </c>
      <c r="D7450">
        <v>23703</v>
      </c>
    </row>
    <row r="7451" spans="1:4" x14ac:dyDescent="0.2">
      <c r="A7451" t="s">
        <v>7571</v>
      </c>
      <c r="B7451" t="s">
        <v>7257</v>
      </c>
      <c r="C7451" t="s">
        <v>7563</v>
      </c>
      <c r="D7451">
        <v>19234</v>
      </c>
    </row>
    <row r="7452" spans="1:4" x14ac:dyDescent="0.2">
      <c r="A7452" t="s">
        <v>7572</v>
      </c>
      <c r="B7452" t="s">
        <v>7257</v>
      </c>
      <c r="C7452" t="s">
        <v>7563</v>
      </c>
      <c r="D7452">
        <v>5383</v>
      </c>
    </row>
    <row r="7453" spans="1:4" x14ac:dyDescent="0.2">
      <c r="A7453" t="s">
        <v>7573</v>
      </c>
      <c r="B7453" t="s">
        <v>7257</v>
      </c>
      <c r="C7453" t="s">
        <v>7563</v>
      </c>
      <c r="D7453">
        <v>38123</v>
      </c>
    </row>
    <row r="7454" spans="1:4" x14ac:dyDescent="0.2">
      <c r="A7454" t="s">
        <v>7574</v>
      </c>
      <c r="B7454" t="s">
        <v>7257</v>
      </c>
      <c r="C7454" t="s">
        <v>7563</v>
      </c>
      <c r="D7454">
        <v>4476</v>
      </c>
    </row>
    <row r="7455" spans="1:4" x14ac:dyDescent="0.2">
      <c r="A7455" t="s">
        <v>7575</v>
      </c>
      <c r="B7455" t="s">
        <v>7257</v>
      </c>
      <c r="C7455" t="s">
        <v>7563</v>
      </c>
      <c r="D7455">
        <v>4748</v>
      </c>
    </row>
    <row r="7456" spans="1:4" x14ac:dyDescent="0.2">
      <c r="A7456" t="s">
        <v>7576</v>
      </c>
      <c r="B7456" t="s">
        <v>7257</v>
      </c>
      <c r="C7456" t="s">
        <v>7563</v>
      </c>
      <c r="D7456">
        <v>3298</v>
      </c>
    </row>
    <row r="7457" spans="1:4" x14ac:dyDescent="0.2">
      <c r="A7457" t="s">
        <v>7577</v>
      </c>
      <c r="B7457" t="s">
        <v>7257</v>
      </c>
      <c r="C7457" t="s">
        <v>7563</v>
      </c>
      <c r="D7457">
        <v>293902</v>
      </c>
    </row>
    <row r="7458" spans="1:4" x14ac:dyDescent="0.2">
      <c r="A7458" t="s">
        <v>7578</v>
      </c>
      <c r="B7458" t="s">
        <v>7257</v>
      </c>
      <c r="C7458" t="s">
        <v>7563</v>
      </c>
      <c r="D7458">
        <v>9690</v>
      </c>
    </row>
    <row r="7459" spans="1:4" x14ac:dyDescent="0.2">
      <c r="A7459" t="s">
        <v>7579</v>
      </c>
      <c r="B7459" t="s">
        <v>7257</v>
      </c>
      <c r="C7459" t="s">
        <v>7563</v>
      </c>
      <c r="D7459">
        <v>28114</v>
      </c>
    </row>
    <row r="7460" spans="1:4" x14ac:dyDescent="0.2">
      <c r="A7460" t="s">
        <v>7580</v>
      </c>
      <c r="B7460" t="s">
        <v>7257</v>
      </c>
      <c r="C7460" t="s">
        <v>7563</v>
      </c>
      <c r="D7460">
        <v>13064</v>
      </c>
    </row>
    <row r="7461" spans="1:4" x14ac:dyDescent="0.2">
      <c r="A7461" t="s">
        <v>7581</v>
      </c>
      <c r="B7461" t="s">
        <v>7257</v>
      </c>
      <c r="C7461" t="s">
        <v>7563</v>
      </c>
      <c r="D7461">
        <v>26543</v>
      </c>
    </row>
    <row r="7462" spans="1:4" x14ac:dyDescent="0.2">
      <c r="A7462" t="s">
        <v>7582</v>
      </c>
      <c r="B7462" t="s">
        <v>7257</v>
      </c>
      <c r="C7462" t="s">
        <v>7563</v>
      </c>
      <c r="D7462">
        <v>3047</v>
      </c>
    </row>
    <row r="7463" spans="1:4" x14ac:dyDescent="0.2">
      <c r="A7463" t="s">
        <v>7583</v>
      </c>
      <c r="B7463" t="s">
        <v>7257</v>
      </c>
      <c r="C7463" t="s">
        <v>7563</v>
      </c>
      <c r="D7463">
        <v>5416</v>
      </c>
    </row>
    <row r="7464" spans="1:4" x14ac:dyDescent="0.2">
      <c r="A7464" t="s">
        <v>7584</v>
      </c>
      <c r="B7464" t="s">
        <v>7257</v>
      </c>
      <c r="C7464" t="s">
        <v>7563</v>
      </c>
      <c r="D7464">
        <v>4015</v>
      </c>
    </row>
    <row r="7465" spans="1:4" x14ac:dyDescent="0.2">
      <c r="A7465" t="s">
        <v>7585</v>
      </c>
      <c r="B7465" t="s">
        <v>7257</v>
      </c>
      <c r="C7465" t="s">
        <v>7563</v>
      </c>
      <c r="D7465">
        <v>13792</v>
      </c>
    </row>
    <row r="7466" spans="1:4" x14ac:dyDescent="0.2">
      <c r="A7466" t="s">
        <v>7586</v>
      </c>
      <c r="B7466" t="s">
        <v>7257</v>
      </c>
      <c r="C7466" t="s">
        <v>7563</v>
      </c>
      <c r="D7466">
        <v>29984</v>
      </c>
    </row>
    <row r="7467" spans="1:4" x14ac:dyDescent="0.2">
      <c r="A7467" t="s">
        <v>7587</v>
      </c>
      <c r="B7467" t="s">
        <v>7257</v>
      </c>
      <c r="C7467" t="s">
        <v>7563</v>
      </c>
      <c r="D7467">
        <v>7807</v>
      </c>
    </row>
    <row r="7468" spans="1:4" x14ac:dyDescent="0.2">
      <c r="A7468" t="s">
        <v>7588</v>
      </c>
      <c r="B7468" t="s">
        <v>7257</v>
      </c>
      <c r="C7468" t="s">
        <v>7563</v>
      </c>
      <c r="D7468">
        <v>1065</v>
      </c>
    </row>
    <row r="7469" spans="1:4" x14ac:dyDescent="0.2">
      <c r="A7469" t="s">
        <v>7589</v>
      </c>
      <c r="B7469" t="s">
        <v>7257</v>
      </c>
      <c r="C7469" t="s">
        <v>7563</v>
      </c>
      <c r="D7469">
        <v>5216</v>
      </c>
    </row>
    <row r="7470" spans="1:4" x14ac:dyDescent="0.2">
      <c r="A7470" t="s">
        <v>7590</v>
      </c>
      <c r="B7470" t="s">
        <v>7257</v>
      </c>
      <c r="C7470" t="s">
        <v>7563</v>
      </c>
      <c r="D7470">
        <v>5191</v>
      </c>
    </row>
    <row r="7471" spans="1:4" x14ac:dyDescent="0.2">
      <c r="A7471" t="s">
        <v>7591</v>
      </c>
      <c r="B7471" t="s">
        <v>7257</v>
      </c>
      <c r="C7471" t="s">
        <v>7563</v>
      </c>
      <c r="D7471">
        <v>47356</v>
      </c>
    </row>
    <row r="7472" spans="1:4" x14ac:dyDescent="0.2">
      <c r="A7472" t="s">
        <v>7592</v>
      </c>
      <c r="B7472" t="s">
        <v>7257</v>
      </c>
      <c r="C7472" t="s">
        <v>7563</v>
      </c>
      <c r="D7472">
        <v>11394</v>
      </c>
    </row>
    <row r="7473" spans="1:4" x14ac:dyDescent="0.2">
      <c r="A7473" t="s">
        <v>7593</v>
      </c>
      <c r="B7473" t="s">
        <v>7257</v>
      </c>
      <c r="C7473" t="s">
        <v>7563</v>
      </c>
      <c r="D7473">
        <v>7156</v>
      </c>
    </row>
    <row r="7474" spans="1:4" x14ac:dyDescent="0.2">
      <c r="A7474" t="s">
        <v>7594</v>
      </c>
      <c r="B7474" t="s">
        <v>7257</v>
      </c>
      <c r="C7474" t="s">
        <v>7563</v>
      </c>
      <c r="D7474">
        <v>16540</v>
      </c>
    </row>
    <row r="7475" spans="1:4" x14ac:dyDescent="0.2">
      <c r="A7475" t="s">
        <v>7595</v>
      </c>
      <c r="B7475" t="s">
        <v>7257</v>
      </c>
      <c r="C7475" t="s">
        <v>7563</v>
      </c>
      <c r="D7475">
        <v>47870</v>
      </c>
    </row>
    <row r="7476" spans="1:4" x14ac:dyDescent="0.2">
      <c r="A7476" t="s">
        <v>7596</v>
      </c>
      <c r="B7476" t="s">
        <v>7257</v>
      </c>
      <c r="C7476" t="s">
        <v>7563</v>
      </c>
      <c r="D7476">
        <v>12896</v>
      </c>
    </row>
    <row r="7477" spans="1:4" x14ac:dyDescent="0.2">
      <c r="A7477" t="s">
        <v>7597</v>
      </c>
      <c r="B7477" t="s">
        <v>7257</v>
      </c>
      <c r="C7477" t="s">
        <v>7563</v>
      </c>
      <c r="D7477">
        <v>4079</v>
      </c>
    </row>
    <row r="7478" spans="1:4" x14ac:dyDescent="0.2">
      <c r="A7478" t="s">
        <v>7598</v>
      </c>
      <c r="B7478" t="s">
        <v>7257</v>
      </c>
      <c r="C7478" t="s">
        <v>7563</v>
      </c>
      <c r="D7478">
        <v>3280</v>
      </c>
    </row>
    <row r="7479" spans="1:4" x14ac:dyDescent="0.2">
      <c r="A7479" t="s">
        <v>7599</v>
      </c>
      <c r="B7479" t="s">
        <v>7257</v>
      </c>
      <c r="C7479" t="s">
        <v>7563</v>
      </c>
      <c r="D7479">
        <v>10775</v>
      </c>
    </row>
    <row r="7480" spans="1:4" x14ac:dyDescent="0.2">
      <c r="A7480" t="s">
        <v>7600</v>
      </c>
      <c r="B7480" t="s">
        <v>7257</v>
      </c>
      <c r="C7480" t="s">
        <v>7563</v>
      </c>
      <c r="D7480">
        <v>11108</v>
      </c>
    </row>
    <row r="7481" spans="1:4" x14ac:dyDescent="0.2">
      <c r="A7481" t="s">
        <v>7601</v>
      </c>
      <c r="B7481" t="s">
        <v>7257</v>
      </c>
      <c r="C7481" t="s">
        <v>7563</v>
      </c>
      <c r="D7481">
        <v>14181</v>
      </c>
    </row>
    <row r="7482" spans="1:4" x14ac:dyDescent="0.2">
      <c r="A7482" t="s">
        <v>7602</v>
      </c>
      <c r="B7482" t="s">
        <v>7257</v>
      </c>
      <c r="C7482" t="s">
        <v>7563</v>
      </c>
      <c r="D7482">
        <v>2790</v>
      </c>
    </row>
    <row r="7483" spans="1:4" x14ac:dyDescent="0.2">
      <c r="A7483" t="s">
        <v>7603</v>
      </c>
      <c r="B7483" t="s">
        <v>7257</v>
      </c>
      <c r="C7483" t="s">
        <v>7563</v>
      </c>
      <c r="D7483">
        <v>22049</v>
      </c>
    </row>
    <row r="7484" spans="1:4" x14ac:dyDescent="0.2">
      <c r="A7484" t="s">
        <v>7604</v>
      </c>
      <c r="B7484" t="s">
        <v>7257</v>
      </c>
      <c r="C7484" t="s">
        <v>7563</v>
      </c>
      <c r="D7484">
        <v>11497</v>
      </c>
    </row>
    <row r="7485" spans="1:4" x14ac:dyDescent="0.2">
      <c r="A7485" t="s">
        <v>7605</v>
      </c>
      <c r="B7485" t="s">
        <v>7257</v>
      </c>
      <c r="C7485" t="s">
        <v>7563</v>
      </c>
      <c r="D7485">
        <v>3463</v>
      </c>
    </row>
    <row r="7486" spans="1:4" x14ac:dyDescent="0.2">
      <c r="A7486" t="s">
        <v>7606</v>
      </c>
      <c r="B7486" t="s">
        <v>7257</v>
      </c>
      <c r="C7486" t="s">
        <v>7563</v>
      </c>
      <c r="D7486">
        <v>7102</v>
      </c>
    </row>
    <row r="7487" spans="1:4" x14ac:dyDescent="0.2">
      <c r="A7487" t="s">
        <v>7607</v>
      </c>
      <c r="B7487" t="s">
        <v>7257</v>
      </c>
      <c r="C7487" t="s">
        <v>7563</v>
      </c>
      <c r="D7487">
        <v>9829</v>
      </c>
    </row>
    <row r="7488" spans="1:4" x14ac:dyDescent="0.2">
      <c r="A7488" t="s">
        <v>7608</v>
      </c>
      <c r="B7488" t="s">
        <v>7257</v>
      </c>
      <c r="C7488" t="s">
        <v>7563</v>
      </c>
      <c r="D7488">
        <v>1631</v>
      </c>
    </row>
    <row r="7489" spans="1:4" x14ac:dyDescent="0.2">
      <c r="A7489" t="s">
        <v>7609</v>
      </c>
      <c r="B7489" t="s">
        <v>7257</v>
      </c>
      <c r="C7489" t="s">
        <v>7563</v>
      </c>
      <c r="D7489">
        <v>7322</v>
      </c>
    </row>
    <row r="7490" spans="1:4" x14ac:dyDescent="0.2">
      <c r="A7490" t="s">
        <v>7610</v>
      </c>
      <c r="B7490" t="s">
        <v>7257</v>
      </c>
      <c r="C7490" t="s">
        <v>7563</v>
      </c>
      <c r="D7490">
        <v>8351</v>
      </c>
    </row>
    <row r="7491" spans="1:4" x14ac:dyDescent="0.2">
      <c r="A7491" t="s">
        <v>7611</v>
      </c>
      <c r="B7491" t="s">
        <v>7257</v>
      </c>
      <c r="C7491" t="s">
        <v>7563</v>
      </c>
      <c r="D7491">
        <v>17185</v>
      </c>
    </row>
    <row r="7492" spans="1:4" x14ac:dyDescent="0.2">
      <c r="A7492" t="s">
        <v>7612</v>
      </c>
      <c r="B7492" t="s">
        <v>7257</v>
      </c>
      <c r="C7492" t="s">
        <v>7563</v>
      </c>
      <c r="D7492">
        <v>10482</v>
      </c>
    </row>
    <row r="7493" spans="1:4" x14ac:dyDescent="0.2">
      <c r="A7493" t="s">
        <v>7613</v>
      </c>
      <c r="B7493" t="s">
        <v>7257</v>
      </c>
      <c r="C7493" t="s">
        <v>7563</v>
      </c>
      <c r="D7493">
        <v>21032</v>
      </c>
    </row>
    <row r="7494" spans="1:4" x14ac:dyDescent="0.2">
      <c r="A7494" t="s">
        <v>7614</v>
      </c>
      <c r="B7494" t="s">
        <v>7257</v>
      </c>
      <c r="C7494" t="s">
        <v>7563</v>
      </c>
      <c r="D7494">
        <v>7714</v>
      </c>
    </row>
    <row r="7495" spans="1:4" x14ac:dyDescent="0.2">
      <c r="A7495" t="s">
        <v>7615</v>
      </c>
      <c r="B7495" t="s">
        <v>7257</v>
      </c>
      <c r="C7495" t="s">
        <v>7563</v>
      </c>
      <c r="D7495">
        <v>8155</v>
      </c>
    </row>
    <row r="7496" spans="1:4" x14ac:dyDescent="0.2">
      <c r="A7496" t="s">
        <v>7616</v>
      </c>
      <c r="B7496" t="s">
        <v>7257</v>
      </c>
      <c r="C7496" t="s">
        <v>7563</v>
      </c>
      <c r="D7496">
        <v>6409</v>
      </c>
    </row>
    <row r="7497" spans="1:4" x14ac:dyDescent="0.2">
      <c r="A7497" t="s">
        <v>7617</v>
      </c>
      <c r="B7497" t="s">
        <v>7257</v>
      </c>
      <c r="C7497" t="s">
        <v>7563</v>
      </c>
      <c r="D7497">
        <v>9249</v>
      </c>
    </row>
    <row r="7498" spans="1:4" x14ac:dyDescent="0.2">
      <c r="A7498" t="s">
        <v>7618</v>
      </c>
      <c r="B7498" t="s">
        <v>7257</v>
      </c>
      <c r="C7498" t="s">
        <v>7563</v>
      </c>
      <c r="D7498">
        <v>3989</v>
      </c>
    </row>
    <row r="7499" spans="1:4" x14ac:dyDescent="0.2">
      <c r="A7499" t="s">
        <v>7619</v>
      </c>
      <c r="B7499" t="s">
        <v>7257</v>
      </c>
      <c r="C7499" t="s">
        <v>7563</v>
      </c>
      <c r="D7499">
        <v>3671</v>
      </c>
    </row>
    <row r="7500" spans="1:4" x14ac:dyDescent="0.2">
      <c r="A7500" t="s">
        <v>7620</v>
      </c>
      <c r="B7500" t="s">
        <v>7257</v>
      </c>
      <c r="C7500" t="s">
        <v>7563</v>
      </c>
      <c r="D7500">
        <v>3676</v>
      </c>
    </row>
    <row r="7501" spans="1:4" x14ac:dyDescent="0.2">
      <c r="A7501" t="s">
        <v>7621</v>
      </c>
      <c r="B7501" t="s">
        <v>7257</v>
      </c>
      <c r="C7501" t="s">
        <v>7622</v>
      </c>
      <c r="D7501">
        <v>9574</v>
      </c>
    </row>
    <row r="7502" spans="1:4" x14ac:dyDescent="0.2">
      <c r="A7502" t="s">
        <v>7623</v>
      </c>
      <c r="B7502" t="s">
        <v>7257</v>
      </c>
      <c r="C7502" t="s">
        <v>7622</v>
      </c>
      <c r="D7502">
        <v>8224</v>
      </c>
    </row>
    <row r="7503" spans="1:4" x14ac:dyDescent="0.2">
      <c r="A7503" t="s">
        <v>7624</v>
      </c>
      <c r="B7503" t="s">
        <v>7257</v>
      </c>
      <c r="C7503" t="s">
        <v>7622</v>
      </c>
      <c r="D7503">
        <v>29184</v>
      </c>
    </row>
    <row r="7504" spans="1:4" x14ac:dyDescent="0.2">
      <c r="A7504" t="s">
        <v>7625</v>
      </c>
      <c r="B7504" t="s">
        <v>7257</v>
      </c>
      <c r="C7504" t="s">
        <v>7622</v>
      </c>
      <c r="D7504">
        <v>3143</v>
      </c>
    </row>
    <row r="7505" spans="1:4" x14ac:dyDescent="0.2">
      <c r="A7505" t="s">
        <v>7626</v>
      </c>
      <c r="B7505" t="s">
        <v>7257</v>
      </c>
      <c r="C7505" t="s">
        <v>7622</v>
      </c>
      <c r="D7505">
        <v>15122</v>
      </c>
    </row>
    <row r="7506" spans="1:4" x14ac:dyDescent="0.2">
      <c r="A7506" t="s">
        <v>7627</v>
      </c>
      <c r="B7506" t="s">
        <v>7257</v>
      </c>
      <c r="C7506" t="s">
        <v>7622</v>
      </c>
      <c r="D7506">
        <v>53959</v>
      </c>
    </row>
    <row r="7507" spans="1:4" x14ac:dyDescent="0.2">
      <c r="A7507" t="s">
        <v>7628</v>
      </c>
      <c r="B7507" t="s">
        <v>7257</v>
      </c>
      <c r="C7507" t="s">
        <v>7622</v>
      </c>
      <c r="D7507">
        <v>3183</v>
      </c>
    </row>
    <row r="7508" spans="1:4" x14ac:dyDescent="0.2">
      <c r="A7508" t="s">
        <v>7629</v>
      </c>
      <c r="B7508" t="s">
        <v>7257</v>
      </c>
      <c r="C7508" t="s">
        <v>7622</v>
      </c>
      <c r="D7508">
        <v>18929</v>
      </c>
    </row>
    <row r="7509" spans="1:4" x14ac:dyDescent="0.2">
      <c r="A7509" t="s">
        <v>7630</v>
      </c>
      <c r="B7509" t="s">
        <v>7257</v>
      </c>
      <c r="C7509" t="s">
        <v>7622</v>
      </c>
      <c r="D7509">
        <v>69794</v>
      </c>
    </row>
    <row r="7510" spans="1:4" x14ac:dyDescent="0.2">
      <c r="A7510" t="s">
        <v>7631</v>
      </c>
      <c r="B7510" t="s">
        <v>7257</v>
      </c>
      <c r="C7510" t="s">
        <v>7622</v>
      </c>
      <c r="D7510">
        <v>9452</v>
      </c>
    </row>
    <row r="7511" spans="1:4" x14ac:dyDescent="0.2">
      <c r="A7511" t="s">
        <v>7632</v>
      </c>
      <c r="B7511" t="s">
        <v>7257</v>
      </c>
      <c r="C7511" t="s">
        <v>7622</v>
      </c>
      <c r="D7511">
        <v>25922</v>
      </c>
    </row>
    <row r="7512" spans="1:4" x14ac:dyDescent="0.2">
      <c r="A7512" t="s">
        <v>7633</v>
      </c>
      <c r="B7512" t="s">
        <v>7257</v>
      </c>
      <c r="C7512" t="s">
        <v>7622</v>
      </c>
      <c r="D7512">
        <v>61006</v>
      </c>
    </row>
    <row r="7513" spans="1:4" x14ac:dyDescent="0.2">
      <c r="A7513" t="s">
        <v>7634</v>
      </c>
      <c r="B7513" t="s">
        <v>7257</v>
      </c>
      <c r="C7513" t="s">
        <v>7635</v>
      </c>
      <c r="D7513">
        <v>36169</v>
      </c>
    </row>
    <row r="7514" spans="1:4" x14ac:dyDescent="0.2">
      <c r="A7514" t="s">
        <v>7636</v>
      </c>
      <c r="B7514" t="s">
        <v>7257</v>
      </c>
      <c r="C7514" t="s">
        <v>7635</v>
      </c>
      <c r="D7514">
        <v>31328</v>
      </c>
    </row>
    <row r="7515" spans="1:4" x14ac:dyDescent="0.2">
      <c r="A7515" t="s">
        <v>7637</v>
      </c>
      <c r="B7515" t="s">
        <v>7257</v>
      </c>
      <c r="C7515" t="s">
        <v>7635</v>
      </c>
      <c r="D7515">
        <v>2133</v>
      </c>
    </row>
    <row r="7516" spans="1:4" x14ac:dyDescent="0.2">
      <c r="A7516" t="s">
        <v>7638</v>
      </c>
      <c r="B7516" t="s">
        <v>7257</v>
      </c>
      <c r="C7516" t="s">
        <v>7635</v>
      </c>
      <c r="D7516">
        <v>1128</v>
      </c>
    </row>
    <row r="7517" spans="1:4" x14ac:dyDescent="0.2">
      <c r="A7517" t="s">
        <v>7639</v>
      </c>
      <c r="B7517" t="s">
        <v>7257</v>
      </c>
      <c r="C7517" t="s">
        <v>7635</v>
      </c>
      <c r="D7517">
        <v>7186</v>
      </c>
    </row>
    <row r="7518" spans="1:4" x14ac:dyDescent="0.2">
      <c r="A7518" t="s">
        <v>7640</v>
      </c>
      <c r="B7518" t="s">
        <v>7257</v>
      </c>
      <c r="C7518" t="s">
        <v>7635</v>
      </c>
      <c r="D7518">
        <v>17958</v>
      </c>
    </row>
    <row r="7519" spans="1:4" x14ac:dyDescent="0.2">
      <c r="A7519" t="s">
        <v>7641</v>
      </c>
      <c r="B7519" t="s">
        <v>7257</v>
      </c>
      <c r="C7519" t="s">
        <v>7635</v>
      </c>
      <c r="D7519">
        <v>813</v>
      </c>
    </row>
    <row r="7520" spans="1:4" x14ac:dyDescent="0.2">
      <c r="A7520" t="s">
        <v>7642</v>
      </c>
      <c r="B7520" t="s">
        <v>7257</v>
      </c>
      <c r="C7520" t="s">
        <v>7635</v>
      </c>
      <c r="D7520">
        <v>2600</v>
      </c>
    </row>
    <row r="7521" spans="1:4" x14ac:dyDescent="0.2">
      <c r="A7521" t="s">
        <v>7643</v>
      </c>
      <c r="B7521" t="s">
        <v>7257</v>
      </c>
      <c r="C7521" t="s">
        <v>7635</v>
      </c>
      <c r="D7521">
        <v>22685</v>
      </c>
    </row>
    <row r="7522" spans="1:4" x14ac:dyDescent="0.2">
      <c r="A7522" t="s">
        <v>7644</v>
      </c>
      <c r="B7522" t="s">
        <v>7257</v>
      </c>
      <c r="C7522" t="s">
        <v>7635</v>
      </c>
      <c r="D7522">
        <v>12923</v>
      </c>
    </row>
    <row r="7523" spans="1:4" x14ac:dyDescent="0.2">
      <c r="A7523" t="s">
        <v>7645</v>
      </c>
      <c r="B7523" t="s">
        <v>7257</v>
      </c>
      <c r="C7523" t="s">
        <v>7635</v>
      </c>
      <c r="D7523">
        <v>24484</v>
      </c>
    </row>
    <row r="7524" spans="1:4" x14ac:dyDescent="0.2">
      <c r="A7524" t="s">
        <v>7646</v>
      </c>
      <c r="B7524" t="s">
        <v>7257</v>
      </c>
      <c r="C7524" t="s">
        <v>7635</v>
      </c>
      <c r="D7524">
        <v>13076</v>
      </c>
    </row>
    <row r="7525" spans="1:4" x14ac:dyDescent="0.2">
      <c r="A7525" t="s">
        <v>7647</v>
      </c>
      <c r="B7525" t="s">
        <v>7257</v>
      </c>
      <c r="C7525" t="s">
        <v>7635</v>
      </c>
      <c r="D7525">
        <v>23704</v>
      </c>
    </row>
    <row r="7526" spans="1:4" x14ac:dyDescent="0.2">
      <c r="A7526" t="s">
        <v>7648</v>
      </c>
      <c r="B7526" t="s">
        <v>7257</v>
      </c>
      <c r="C7526" t="s">
        <v>7635</v>
      </c>
      <c r="D7526">
        <v>22068</v>
      </c>
    </row>
    <row r="7527" spans="1:4" x14ac:dyDescent="0.2">
      <c r="A7527" t="s">
        <v>7649</v>
      </c>
      <c r="B7527" t="s">
        <v>7257</v>
      </c>
      <c r="C7527" t="s">
        <v>7635</v>
      </c>
      <c r="D7527">
        <v>9091</v>
      </c>
    </row>
    <row r="7528" spans="1:4" x14ac:dyDescent="0.2">
      <c r="A7528" t="s">
        <v>7650</v>
      </c>
      <c r="B7528" t="s">
        <v>7257</v>
      </c>
      <c r="C7528" t="s">
        <v>7635</v>
      </c>
      <c r="D7528">
        <v>21526</v>
      </c>
    </row>
    <row r="7529" spans="1:4" x14ac:dyDescent="0.2">
      <c r="A7529" t="s">
        <v>7651</v>
      </c>
      <c r="B7529" t="s">
        <v>7257</v>
      </c>
      <c r="C7529" t="s">
        <v>7635</v>
      </c>
      <c r="D7529">
        <v>118385</v>
      </c>
    </row>
    <row r="7530" spans="1:4" x14ac:dyDescent="0.2">
      <c r="A7530" t="s">
        <v>7652</v>
      </c>
      <c r="B7530" t="s">
        <v>7257</v>
      </c>
      <c r="C7530" t="s">
        <v>7635</v>
      </c>
      <c r="D7530">
        <v>7853</v>
      </c>
    </row>
    <row r="7531" spans="1:4" x14ac:dyDescent="0.2">
      <c r="A7531" t="s">
        <v>7653</v>
      </c>
      <c r="B7531" t="s">
        <v>7257</v>
      </c>
      <c r="C7531" t="s">
        <v>7635</v>
      </c>
      <c r="D7531">
        <v>8907</v>
      </c>
    </row>
    <row r="7532" spans="1:4" x14ac:dyDescent="0.2">
      <c r="A7532" t="s">
        <v>7654</v>
      </c>
      <c r="B7532" t="s">
        <v>7257</v>
      </c>
      <c r="C7532" t="s">
        <v>7635</v>
      </c>
      <c r="D7532">
        <v>3749</v>
      </c>
    </row>
    <row r="7533" spans="1:4" x14ac:dyDescent="0.2">
      <c r="A7533" t="s">
        <v>7655</v>
      </c>
      <c r="B7533" t="s">
        <v>7257</v>
      </c>
      <c r="C7533" t="s">
        <v>7635</v>
      </c>
      <c r="D7533">
        <v>12167</v>
      </c>
    </row>
    <row r="7534" spans="1:4" x14ac:dyDescent="0.2">
      <c r="A7534" t="s">
        <v>7656</v>
      </c>
      <c r="B7534" t="s">
        <v>7657</v>
      </c>
      <c r="C7534" t="s">
        <v>7658</v>
      </c>
      <c r="D7534">
        <v>1602</v>
      </c>
    </row>
    <row r="7535" spans="1:4" x14ac:dyDescent="0.2">
      <c r="A7535" t="s">
        <v>7659</v>
      </c>
      <c r="B7535" t="s">
        <v>7657</v>
      </c>
      <c r="C7535" t="s">
        <v>7658</v>
      </c>
      <c r="D7535">
        <v>1947</v>
      </c>
    </row>
    <row r="7536" spans="1:4" x14ac:dyDescent="0.2">
      <c r="A7536" t="s">
        <v>7660</v>
      </c>
      <c r="B7536" t="s">
        <v>7657</v>
      </c>
      <c r="C7536" t="s">
        <v>7658</v>
      </c>
      <c r="D7536">
        <v>40641</v>
      </c>
    </row>
    <row r="7537" spans="1:4" x14ac:dyDescent="0.2">
      <c r="A7537" t="s">
        <v>7661</v>
      </c>
      <c r="B7537" t="s">
        <v>7657</v>
      </c>
      <c r="C7537" t="s">
        <v>7658</v>
      </c>
      <c r="D7537">
        <v>673</v>
      </c>
    </row>
    <row r="7538" spans="1:4" x14ac:dyDescent="0.2">
      <c r="A7538" t="s">
        <v>7662</v>
      </c>
      <c r="B7538" t="s">
        <v>7657</v>
      </c>
      <c r="C7538" t="s">
        <v>7658</v>
      </c>
      <c r="D7538">
        <v>800</v>
      </c>
    </row>
    <row r="7539" spans="1:4" x14ac:dyDescent="0.2">
      <c r="A7539" t="s">
        <v>7663</v>
      </c>
      <c r="B7539" t="s">
        <v>7657</v>
      </c>
      <c r="C7539" t="s">
        <v>7658</v>
      </c>
      <c r="D7539">
        <v>11447</v>
      </c>
    </row>
    <row r="7540" spans="1:4" x14ac:dyDescent="0.2">
      <c r="A7540" t="s">
        <v>7664</v>
      </c>
      <c r="B7540" t="s">
        <v>7657</v>
      </c>
      <c r="C7540" t="s">
        <v>7658</v>
      </c>
      <c r="D7540">
        <v>610</v>
      </c>
    </row>
    <row r="7541" spans="1:4" x14ac:dyDescent="0.2">
      <c r="A7541" t="s">
        <v>7665</v>
      </c>
      <c r="B7541" t="s">
        <v>7657</v>
      </c>
      <c r="C7541" t="s">
        <v>7658</v>
      </c>
      <c r="D7541">
        <v>1971</v>
      </c>
    </row>
    <row r="7542" spans="1:4" x14ac:dyDescent="0.2">
      <c r="A7542" t="s">
        <v>7666</v>
      </c>
      <c r="B7542" t="s">
        <v>7657</v>
      </c>
      <c r="C7542" t="s">
        <v>7658</v>
      </c>
      <c r="D7542">
        <v>2897</v>
      </c>
    </row>
    <row r="7543" spans="1:4" x14ac:dyDescent="0.2">
      <c r="A7543" t="s">
        <v>7667</v>
      </c>
      <c r="B7543" t="s">
        <v>7657</v>
      </c>
      <c r="C7543" t="s">
        <v>7658</v>
      </c>
      <c r="D7543">
        <v>428</v>
      </c>
    </row>
    <row r="7544" spans="1:4" x14ac:dyDescent="0.2">
      <c r="A7544" t="s">
        <v>7668</v>
      </c>
      <c r="B7544" t="s">
        <v>7657</v>
      </c>
      <c r="C7544" t="s">
        <v>7658</v>
      </c>
      <c r="D7544">
        <v>1021</v>
      </c>
    </row>
    <row r="7545" spans="1:4" x14ac:dyDescent="0.2">
      <c r="A7545" t="s">
        <v>7669</v>
      </c>
      <c r="B7545" t="s">
        <v>7657</v>
      </c>
      <c r="C7545" t="s">
        <v>7658</v>
      </c>
      <c r="D7545">
        <v>3636</v>
      </c>
    </row>
    <row r="7546" spans="1:4" x14ac:dyDescent="0.2">
      <c r="A7546" t="s">
        <v>7670</v>
      </c>
      <c r="B7546" t="s">
        <v>7657</v>
      </c>
      <c r="C7546" t="s">
        <v>7658</v>
      </c>
      <c r="D7546">
        <v>3669</v>
      </c>
    </row>
    <row r="7547" spans="1:4" x14ac:dyDescent="0.2">
      <c r="A7547" t="s">
        <v>7671</v>
      </c>
      <c r="B7547" t="s">
        <v>7657</v>
      </c>
      <c r="C7547" t="s">
        <v>7658</v>
      </c>
      <c r="D7547">
        <v>800</v>
      </c>
    </row>
    <row r="7548" spans="1:4" x14ac:dyDescent="0.2">
      <c r="A7548" t="s">
        <v>7672</v>
      </c>
      <c r="B7548" t="s">
        <v>7657</v>
      </c>
      <c r="C7548" t="s">
        <v>7658</v>
      </c>
      <c r="D7548">
        <v>285</v>
      </c>
    </row>
    <row r="7549" spans="1:4" x14ac:dyDescent="0.2">
      <c r="A7549" t="s">
        <v>7673</v>
      </c>
      <c r="B7549" t="s">
        <v>7657</v>
      </c>
      <c r="C7549" t="s">
        <v>7658</v>
      </c>
      <c r="D7549">
        <v>736</v>
      </c>
    </row>
    <row r="7550" spans="1:4" x14ac:dyDescent="0.2">
      <c r="A7550" t="s">
        <v>7674</v>
      </c>
      <c r="B7550" t="s">
        <v>7657</v>
      </c>
      <c r="C7550" t="s">
        <v>7658</v>
      </c>
      <c r="D7550">
        <v>3979</v>
      </c>
    </row>
    <row r="7551" spans="1:4" x14ac:dyDescent="0.2">
      <c r="A7551" t="s">
        <v>7675</v>
      </c>
      <c r="B7551" t="s">
        <v>7657</v>
      </c>
      <c r="C7551" t="s">
        <v>7658</v>
      </c>
      <c r="D7551">
        <v>1046</v>
      </c>
    </row>
    <row r="7552" spans="1:4" x14ac:dyDescent="0.2">
      <c r="A7552" t="s">
        <v>7676</v>
      </c>
      <c r="B7552" t="s">
        <v>7657</v>
      </c>
      <c r="C7552" t="s">
        <v>7658</v>
      </c>
      <c r="D7552">
        <v>552</v>
      </c>
    </row>
    <row r="7553" spans="1:4" x14ac:dyDescent="0.2">
      <c r="A7553" t="s">
        <v>7677</v>
      </c>
      <c r="B7553" t="s">
        <v>7657</v>
      </c>
      <c r="C7553" t="s">
        <v>7658</v>
      </c>
      <c r="D7553">
        <v>944</v>
      </c>
    </row>
    <row r="7554" spans="1:4" x14ac:dyDescent="0.2">
      <c r="A7554" t="s">
        <v>7678</v>
      </c>
      <c r="B7554" t="s">
        <v>7657</v>
      </c>
      <c r="C7554" t="s">
        <v>7658</v>
      </c>
      <c r="D7554">
        <v>4267</v>
      </c>
    </row>
    <row r="7555" spans="1:4" x14ac:dyDescent="0.2">
      <c r="A7555" t="s">
        <v>7679</v>
      </c>
      <c r="B7555" t="s">
        <v>7657</v>
      </c>
      <c r="C7555" t="s">
        <v>7658</v>
      </c>
      <c r="D7555">
        <v>644</v>
      </c>
    </row>
    <row r="7556" spans="1:4" x14ac:dyDescent="0.2">
      <c r="A7556" t="s">
        <v>7680</v>
      </c>
      <c r="B7556" t="s">
        <v>7657</v>
      </c>
      <c r="C7556" t="s">
        <v>7658</v>
      </c>
      <c r="D7556">
        <v>5737</v>
      </c>
    </row>
    <row r="7557" spans="1:4" x14ac:dyDescent="0.2">
      <c r="A7557" t="s">
        <v>7681</v>
      </c>
      <c r="B7557" t="s">
        <v>7657</v>
      </c>
      <c r="C7557" t="s">
        <v>7658</v>
      </c>
      <c r="D7557">
        <v>455</v>
      </c>
    </row>
    <row r="7558" spans="1:4" x14ac:dyDescent="0.2">
      <c r="A7558" t="s">
        <v>7682</v>
      </c>
      <c r="B7558" t="s">
        <v>7657</v>
      </c>
      <c r="C7558" t="s">
        <v>7658</v>
      </c>
      <c r="D7558">
        <v>1735</v>
      </c>
    </row>
    <row r="7559" spans="1:4" x14ac:dyDescent="0.2">
      <c r="A7559" t="s">
        <v>7683</v>
      </c>
      <c r="B7559" t="s">
        <v>7657</v>
      </c>
      <c r="C7559" t="s">
        <v>7658</v>
      </c>
      <c r="D7559">
        <v>1346</v>
      </c>
    </row>
    <row r="7560" spans="1:4" x14ac:dyDescent="0.2">
      <c r="A7560" t="s">
        <v>7684</v>
      </c>
      <c r="B7560" t="s">
        <v>7657</v>
      </c>
      <c r="C7560" t="s">
        <v>7658</v>
      </c>
      <c r="D7560">
        <v>900</v>
      </c>
    </row>
    <row r="7561" spans="1:4" x14ac:dyDescent="0.2">
      <c r="A7561" t="s">
        <v>7685</v>
      </c>
      <c r="B7561" t="s">
        <v>7657</v>
      </c>
      <c r="C7561" t="s">
        <v>7658</v>
      </c>
      <c r="D7561">
        <v>412</v>
      </c>
    </row>
    <row r="7562" spans="1:4" x14ac:dyDescent="0.2">
      <c r="A7562" t="s">
        <v>7686</v>
      </c>
      <c r="B7562" t="s">
        <v>7657</v>
      </c>
      <c r="C7562" t="s">
        <v>7658</v>
      </c>
      <c r="D7562">
        <v>1547</v>
      </c>
    </row>
    <row r="7563" spans="1:4" x14ac:dyDescent="0.2">
      <c r="A7563" t="s">
        <v>7687</v>
      </c>
      <c r="B7563" t="s">
        <v>7657</v>
      </c>
      <c r="C7563" t="s">
        <v>7658</v>
      </c>
      <c r="D7563">
        <v>586</v>
      </c>
    </row>
    <row r="7564" spans="1:4" x14ac:dyDescent="0.2">
      <c r="A7564" t="s">
        <v>7688</v>
      </c>
      <c r="B7564" t="s">
        <v>7657</v>
      </c>
      <c r="C7564" t="s">
        <v>7658</v>
      </c>
      <c r="D7564">
        <v>953</v>
      </c>
    </row>
    <row r="7565" spans="1:4" x14ac:dyDescent="0.2">
      <c r="A7565" t="s">
        <v>7689</v>
      </c>
      <c r="B7565" t="s">
        <v>7657</v>
      </c>
      <c r="C7565" t="s">
        <v>7658</v>
      </c>
      <c r="D7565">
        <v>580</v>
      </c>
    </row>
    <row r="7566" spans="1:4" x14ac:dyDescent="0.2">
      <c r="A7566" t="s">
        <v>7690</v>
      </c>
      <c r="B7566" t="s">
        <v>7657</v>
      </c>
      <c r="C7566" t="s">
        <v>7658</v>
      </c>
      <c r="D7566">
        <v>8868</v>
      </c>
    </row>
    <row r="7567" spans="1:4" x14ac:dyDescent="0.2">
      <c r="A7567" t="s">
        <v>7691</v>
      </c>
      <c r="B7567" t="s">
        <v>7657</v>
      </c>
      <c r="C7567" t="s">
        <v>7658</v>
      </c>
      <c r="D7567">
        <v>945</v>
      </c>
    </row>
    <row r="7568" spans="1:4" x14ac:dyDescent="0.2">
      <c r="A7568" t="s">
        <v>7692</v>
      </c>
      <c r="B7568" t="s">
        <v>7657</v>
      </c>
      <c r="C7568" t="s">
        <v>7658</v>
      </c>
      <c r="D7568">
        <v>10936</v>
      </c>
    </row>
    <row r="7569" spans="1:4" x14ac:dyDescent="0.2">
      <c r="A7569" t="s">
        <v>7693</v>
      </c>
      <c r="B7569" t="s">
        <v>7657</v>
      </c>
      <c r="C7569" t="s">
        <v>7658</v>
      </c>
      <c r="D7569">
        <v>1905</v>
      </c>
    </row>
    <row r="7570" spans="1:4" x14ac:dyDescent="0.2">
      <c r="A7570" t="s">
        <v>7694</v>
      </c>
      <c r="B7570" t="s">
        <v>7657</v>
      </c>
      <c r="C7570" t="s">
        <v>7658</v>
      </c>
      <c r="D7570">
        <v>2651</v>
      </c>
    </row>
    <row r="7571" spans="1:4" x14ac:dyDescent="0.2">
      <c r="A7571" t="s">
        <v>7695</v>
      </c>
      <c r="B7571" t="s">
        <v>7657</v>
      </c>
      <c r="C7571" t="s">
        <v>7658</v>
      </c>
      <c r="D7571">
        <v>682</v>
      </c>
    </row>
    <row r="7572" spans="1:4" x14ac:dyDescent="0.2">
      <c r="A7572" t="s">
        <v>7696</v>
      </c>
      <c r="B7572" t="s">
        <v>7657</v>
      </c>
      <c r="C7572" t="s">
        <v>7658</v>
      </c>
      <c r="D7572">
        <v>553</v>
      </c>
    </row>
    <row r="7573" spans="1:4" x14ac:dyDescent="0.2">
      <c r="A7573" t="s">
        <v>7697</v>
      </c>
      <c r="B7573" t="s">
        <v>7657</v>
      </c>
      <c r="C7573" t="s">
        <v>7658</v>
      </c>
      <c r="D7573">
        <v>117</v>
      </c>
    </row>
    <row r="7574" spans="1:4" x14ac:dyDescent="0.2">
      <c r="A7574" t="s">
        <v>7698</v>
      </c>
      <c r="B7574" t="s">
        <v>7657</v>
      </c>
      <c r="C7574" t="s">
        <v>7658</v>
      </c>
      <c r="D7574">
        <v>2488</v>
      </c>
    </row>
    <row r="7575" spans="1:4" x14ac:dyDescent="0.2">
      <c r="A7575" t="s">
        <v>7699</v>
      </c>
      <c r="B7575" t="s">
        <v>7657</v>
      </c>
      <c r="C7575" t="s">
        <v>7658</v>
      </c>
      <c r="D7575">
        <v>1945</v>
      </c>
    </row>
    <row r="7576" spans="1:4" x14ac:dyDescent="0.2">
      <c r="A7576" t="s">
        <v>7700</v>
      </c>
      <c r="B7576" t="s">
        <v>7657</v>
      </c>
      <c r="C7576" t="s">
        <v>7658</v>
      </c>
      <c r="D7576">
        <v>837</v>
      </c>
    </row>
    <row r="7577" spans="1:4" x14ac:dyDescent="0.2">
      <c r="A7577" t="s">
        <v>7701</v>
      </c>
      <c r="B7577" t="s">
        <v>7657</v>
      </c>
      <c r="C7577" t="s">
        <v>7658</v>
      </c>
      <c r="D7577">
        <v>874</v>
      </c>
    </row>
    <row r="7578" spans="1:4" x14ac:dyDescent="0.2">
      <c r="A7578" t="s">
        <v>7702</v>
      </c>
      <c r="B7578" t="s">
        <v>7657</v>
      </c>
      <c r="C7578" t="s">
        <v>7658</v>
      </c>
      <c r="D7578">
        <v>1427</v>
      </c>
    </row>
    <row r="7579" spans="1:4" x14ac:dyDescent="0.2">
      <c r="A7579" t="s">
        <v>7703</v>
      </c>
      <c r="B7579" t="s">
        <v>7657</v>
      </c>
      <c r="C7579" t="s">
        <v>7658</v>
      </c>
      <c r="D7579">
        <v>2851</v>
      </c>
    </row>
    <row r="7580" spans="1:4" x14ac:dyDescent="0.2">
      <c r="A7580" t="s">
        <v>7704</v>
      </c>
      <c r="B7580" t="s">
        <v>7657</v>
      </c>
      <c r="C7580" t="s">
        <v>7658</v>
      </c>
      <c r="D7580">
        <v>53307</v>
      </c>
    </row>
    <row r="7581" spans="1:4" x14ac:dyDescent="0.2">
      <c r="A7581" t="s">
        <v>7705</v>
      </c>
      <c r="B7581" t="s">
        <v>7657</v>
      </c>
      <c r="C7581" t="s">
        <v>7658</v>
      </c>
      <c r="D7581">
        <v>4001</v>
      </c>
    </row>
    <row r="7582" spans="1:4" x14ac:dyDescent="0.2">
      <c r="A7582" t="s">
        <v>7706</v>
      </c>
      <c r="B7582" t="s">
        <v>7657</v>
      </c>
      <c r="C7582" t="s">
        <v>7658</v>
      </c>
      <c r="D7582">
        <v>3436</v>
      </c>
    </row>
    <row r="7583" spans="1:4" x14ac:dyDescent="0.2">
      <c r="A7583" t="s">
        <v>7707</v>
      </c>
      <c r="B7583" t="s">
        <v>7657</v>
      </c>
      <c r="C7583" t="s">
        <v>7658</v>
      </c>
      <c r="D7583">
        <v>3204</v>
      </c>
    </row>
    <row r="7584" spans="1:4" x14ac:dyDescent="0.2">
      <c r="A7584" t="s">
        <v>7708</v>
      </c>
      <c r="B7584" t="s">
        <v>7657</v>
      </c>
      <c r="C7584" t="s">
        <v>7658</v>
      </c>
      <c r="D7584">
        <v>5876</v>
      </c>
    </row>
    <row r="7585" spans="1:4" x14ac:dyDescent="0.2">
      <c r="A7585" t="s">
        <v>7709</v>
      </c>
      <c r="B7585" t="s">
        <v>7657</v>
      </c>
      <c r="C7585" t="s">
        <v>7658</v>
      </c>
      <c r="D7585">
        <v>10881</v>
      </c>
    </row>
    <row r="7586" spans="1:4" x14ac:dyDescent="0.2">
      <c r="A7586" t="s">
        <v>7710</v>
      </c>
      <c r="B7586" t="s">
        <v>7657</v>
      </c>
      <c r="C7586" t="s">
        <v>7658</v>
      </c>
      <c r="D7586">
        <v>695</v>
      </c>
    </row>
    <row r="7587" spans="1:4" x14ac:dyDescent="0.2">
      <c r="A7587" t="s">
        <v>7711</v>
      </c>
      <c r="B7587" t="s">
        <v>7657</v>
      </c>
      <c r="C7587" t="s">
        <v>7658</v>
      </c>
      <c r="D7587">
        <v>3772</v>
      </c>
    </row>
    <row r="7588" spans="1:4" x14ac:dyDescent="0.2">
      <c r="A7588" t="s">
        <v>7712</v>
      </c>
      <c r="B7588" t="s">
        <v>7657</v>
      </c>
      <c r="C7588" t="s">
        <v>7658</v>
      </c>
      <c r="D7588">
        <v>3253</v>
      </c>
    </row>
    <row r="7589" spans="1:4" x14ac:dyDescent="0.2">
      <c r="A7589" t="s">
        <v>7713</v>
      </c>
      <c r="B7589" t="s">
        <v>7657</v>
      </c>
      <c r="C7589" t="s">
        <v>7658</v>
      </c>
      <c r="D7589">
        <v>2415</v>
      </c>
    </row>
    <row r="7590" spans="1:4" x14ac:dyDescent="0.2">
      <c r="A7590" t="s">
        <v>7714</v>
      </c>
      <c r="B7590" t="s">
        <v>7657</v>
      </c>
      <c r="C7590" t="s">
        <v>7658</v>
      </c>
      <c r="D7590">
        <v>4653</v>
      </c>
    </row>
    <row r="7591" spans="1:4" x14ac:dyDescent="0.2">
      <c r="A7591" t="s">
        <v>7715</v>
      </c>
      <c r="B7591" t="s">
        <v>7657</v>
      </c>
      <c r="C7591" t="s">
        <v>7658</v>
      </c>
      <c r="D7591">
        <v>22391</v>
      </c>
    </row>
    <row r="7592" spans="1:4" x14ac:dyDescent="0.2">
      <c r="A7592" t="s">
        <v>7716</v>
      </c>
      <c r="B7592" t="s">
        <v>7657</v>
      </c>
      <c r="C7592" t="s">
        <v>7658</v>
      </c>
      <c r="D7592">
        <v>2717</v>
      </c>
    </row>
    <row r="7593" spans="1:4" x14ac:dyDescent="0.2">
      <c r="A7593" t="s">
        <v>7717</v>
      </c>
      <c r="B7593" t="s">
        <v>7657</v>
      </c>
      <c r="C7593" t="s">
        <v>7658</v>
      </c>
      <c r="D7593">
        <v>757</v>
      </c>
    </row>
    <row r="7594" spans="1:4" x14ac:dyDescent="0.2">
      <c r="A7594" t="s">
        <v>7718</v>
      </c>
      <c r="B7594" t="s">
        <v>7657</v>
      </c>
      <c r="C7594" t="s">
        <v>7658</v>
      </c>
      <c r="D7594">
        <v>578</v>
      </c>
    </row>
    <row r="7595" spans="1:4" x14ac:dyDescent="0.2">
      <c r="A7595" t="s">
        <v>7719</v>
      </c>
      <c r="B7595" t="s">
        <v>7657</v>
      </c>
      <c r="C7595" t="s">
        <v>7658</v>
      </c>
      <c r="D7595">
        <v>1171</v>
      </c>
    </row>
    <row r="7596" spans="1:4" x14ac:dyDescent="0.2">
      <c r="A7596" t="s">
        <v>7720</v>
      </c>
      <c r="B7596" t="s">
        <v>7657</v>
      </c>
      <c r="C7596" t="s">
        <v>7658</v>
      </c>
      <c r="D7596">
        <v>5018</v>
      </c>
    </row>
    <row r="7597" spans="1:4" x14ac:dyDescent="0.2">
      <c r="A7597" t="s">
        <v>7721</v>
      </c>
      <c r="B7597" t="s">
        <v>7657</v>
      </c>
      <c r="C7597" t="s">
        <v>7658</v>
      </c>
      <c r="D7597">
        <v>123782</v>
      </c>
    </row>
    <row r="7598" spans="1:4" x14ac:dyDescent="0.2">
      <c r="A7598" t="s">
        <v>7722</v>
      </c>
      <c r="B7598" t="s">
        <v>7657</v>
      </c>
      <c r="C7598" t="s">
        <v>7658</v>
      </c>
      <c r="D7598">
        <v>1378</v>
      </c>
    </row>
    <row r="7599" spans="1:4" x14ac:dyDescent="0.2">
      <c r="A7599" t="s">
        <v>7723</v>
      </c>
      <c r="B7599" t="s">
        <v>7657</v>
      </c>
      <c r="C7599" t="s">
        <v>7658</v>
      </c>
      <c r="D7599">
        <v>171</v>
      </c>
    </row>
    <row r="7600" spans="1:4" x14ac:dyDescent="0.2">
      <c r="A7600" t="s">
        <v>7724</v>
      </c>
      <c r="B7600" t="s">
        <v>7657</v>
      </c>
      <c r="C7600" t="s">
        <v>7658</v>
      </c>
      <c r="D7600">
        <v>7375</v>
      </c>
    </row>
    <row r="7601" spans="1:4" x14ac:dyDescent="0.2">
      <c r="A7601" t="s">
        <v>7725</v>
      </c>
      <c r="B7601" t="s">
        <v>7657</v>
      </c>
      <c r="C7601" t="s">
        <v>7658</v>
      </c>
      <c r="D7601">
        <v>912</v>
      </c>
    </row>
    <row r="7602" spans="1:4" x14ac:dyDescent="0.2">
      <c r="A7602" t="s">
        <v>7726</v>
      </c>
      <c r="B7602" t="s">
        <v>7657</v>
      </c>
      <c r="C7602" t="s">
        <v>7658</v>
      </c>
      <c r="D7602">
        <v>14300</v>
      </c>
    </row>
    <row r="7603" spans="1:4" x14ac:dyDescent="0.2">
      <c r="A7603" t="s">
        <v>7727</v>
      </c>
      <c r="B7603" t="s">
        <v>7657</v>
      </c>
      <c r="C7603" t="s">
        <v>7658</v>
      </c>
      <c r="D7603">
        <v>13946</v>
      </c>
    </row>
    <row r="7604" spans="1:4" x14ac:dyDescent="0.2">
      <c r="A7604" t="s">
        <v>7728</v>
      </c>
      <c r="B7604" t="s">
        <v>7657</v>
      </c>
      <c r="C7604" t="s">
        <v>7658</v>
      </c>
      <c r="D7604">
        <v>3005</v>
      </c>
    </row>
    <row r="7605" spans="1:4" x14ac:dyDescent="0.2">
      <c r="A7605" t="s">
        <v>7729</v>
      </c>
      <c r="B7605" t="s">
        <v>7657</v>
      </c>
      <c r="C7605" t="s">
        <v>7658</v>
      </c>
      <c r="D7605">
        <v>2289</v>
      </c>
    </row>
    <row r="7606" spans="1:4" x14ac:dyDescent="0.2">
      <c r="A7606" t="s">
        <v>7730</v>
      </c>
      <c r="B7606" t="s">
        <v>7657</v>
      </c>
      <c r="C7606" t="s">
        <v>7658</v>
      </c>
      <c r="D7606">
        <v>998</v>
      </c>
    </row>
    <row r="7607" spans="1:4" x14ac:dyDescent="0.2">
      <c r="A7607" t="s">
        <v>7731</v>
      </c>
      <c r="B7607" t="s">
        <v>7657</v>
      </c>
      <c r="C7607" t="s">
        <v>7658</v>
      </c>
      <c r="D7607">
        <v>2155</v>
      </c>
    </row>
    <row r="7608" spans="1:4" x14ac:dyDescent="0.2">
      <c r="A7608" t="s">
        <v>7732</v>
      </c>
      <c r="B7608" t="s">
        <v>7657</v>
      </c>
      <c r="C7608" t="s">
        <v>7658</v>
      </c>
      <c r="D7608">
        <v>1598</v>
      </c>
    </row>
    <row r="7609" spans="1:4" x14ac:dyDescent="0.2">
      <c r="A7609" t="s">
        <v>7733</v>
      </c>
      <c r="B7609" t="s">
        <v>7657</v>
      </c>
      <c r="C7609" t="s">
        <v>7658</v>
      </c>
      <c r="D7609">
        <v>3016</v>
      </c>
    </row>
    <row r="7610" spans="1:4" x14ac:dyDescent="0.2">
      <c r="A7610" t="s">
        <v>7734</v>
      </c>
      <c r="B7610" t="s">
        <v>7657</v>
      </c>
      <c r="C7610" t="s">
        <v>7658</v>
      </c>
      <c r="D7610">
        <v>4321</v>
      </c>
    </row>
    <row r="7611" spans="1:4" x14ac:dyDescent="0.2">
      <c r="A7611" t="s">
        <v>7735</v>
      </c>
      <c r="B7611" t="s">
        <v>7657</v>
      </c>
      <c r="C7611" t="s">
        <v>7658</v>
      </c>
      <c r="D7611">
        <v>2375</v>
      </c>
    </row>
    <row r="7612" spans="1:4" x14ac:dyDescent="0.2">
      <c r="A7612" t="s">
        <v>7736</v>
      </c>
      <c r="B7612" t="s">
        <v>7657</v>
      </c>
      <c r="C7612" t="s">
        <v>7658</v>
      </c>
      <c r="D7612">
        <v>4091</v>
      </c>
    </row>
    <row r="7613" spans="1:4" x14ac:dyDescent="0.2">
      <c r="A7613" t="s">
        <v>7737</v>
      </c>
      <c r="B7613" t="s">
        <v>7657</v>
      </c>
      <c r="C7613" t="s">
        <v>7658</v>
      </c>
      <c r="D7613">
        <v>2222</v>
      </c>
    </row>
    <row r="7614" spans="1:4" x14ac:dyDescent="0.2">
      <c r="A7614" t="s">
        <v>7738</v>
      </c>
      <c r="B7614" t="s">
        <v>7657</v>
      </c>
      <c r="C7614" t="s">
        <v>7658</v>
      </c>
      <c r="D7614">
        <v>1898</v>
      </c>
    </row>
    <row r="7615" spans="1:4" x14ac:dyDescent="0.2">
      <c r="A7615" t="s">
        <v>7739</v>
      </c>
      <c r="B7615" t="s">
        <v>7657</v>
      </c>
      <c r="C7615" t="s">
        <v>7658</v>
      </c>
      <c r="D7615">
        <v>1694</v>
      </c>
    </row>
    <row r="7616" spans="1:4" x14ac:dyDescent="0.2">
      <c r="A7616" t="s">
        <v>7740</v>
      </c>
      <c r="B7616" t="s">
        <v>7657</v>
      </c>
      <c r="C7616" t="s">
        <v>7658</v>
      </c>
      <c r="D7616">
        <v>2288</v>
      </c>
    </row>
    <row r="7617" spans="1:4" x14ac:dyDescent="0.2">
      <c r="A7617" t="s">
        <v>7741</v>
      </c>
      <c r="B7617" t="s">
        <v>7657</v>
      </c>
      <c r="C7617" t="s">
        <v>7658</v>
      </c>
      <c r="D7617">
        <v>3234</v>
      </c>
    </row>
    <row r="7618" spans="1:4" x14ac:dyDescent="0.2">
      <c r="A7618" t="s">
        <v>7742</v>
      </c>
      <c r="B7618" t="s">
        <v>7657</v>
      </c>
      <c r="C7618" t="s">
        <v>7658</v>
      </c>
      <c r="D7618">
        <v>1619</v>
      </c>
    </row>
    <row r="7619" spans="1:4" x14ac:dyDescent="0.2">
      <c r="A7619" t="s">
        <v>7743</v>
      </c>
      <c r="B7619" t="s">
        <v>7657</v>
      </c>
      <c r="C7619" t="s">
        <v>7658</v>
      </c>
      <c r="D7619">
        <v>614</v>
      </c>
    </row>
    <row r="7620" spans="1:4" x14ac:dyDescent="0.2">
      <c r="A7620" t="s">
        <v>7744</v>
      </c>
      <c r="B7620" t="s">
        <v>7657</v>
      </c>
      <c r="C7620" t="s">
        <v>7658</v>
      </c>
      <c r="D7620">
        <v>1430</v>
      </c>
    </row>
    <row r="7621" spans="1:4" x14ac:dyDescent="0.2">
      <c r="A7621" t="s">
        <v>7745</v>
      </c>
      <c r="B7621" t="s">
        <v>7657</v>
      </c>
      <c r="C7621" t="s">
        <v>7658</v>
      </c>
      <c r="D7621">
        <v>766</v>
      </c>
    </row>
    <row r="7622" spans="1:4" x14ac:dyDescent="0.2">
      <c r="A7622" t="s">
        <v>7746</v>
      </c>
      <c r="B7622" t="s">
        <v>7657</v>
      </c>
      <c r="C7622" t="s">
        <v>7658</v>
      </c>
      <c r="D7622">
        <v>1501</v>
      </c>
    </row>
    <row r="7623" spans="1:4" x14ac:dyDescent="0.2">
      <c r="A7623" t="s">
        <v>7747</v>
      </c>
      <c r="B7623" t="s">
        <v>7657</v>
      </c>
      <c r="C7623" t="s">
        <v>7658</v>
      </c>
      <c r="D7623">
        <v>2130</v>
      </c>
    </row>
    <row r="7624" spans="1:4" x14ac:dyDescent="0.2">
      <c r="A7624" t="s">
        <v>7748</v>
      </c>
      <c r="B7624" t="s">
        <v>7657</v>
      </c>
      <c r="C7624" t="s">
        <v>7658</v>
      </c>
      <c r="D7624">
        <v>4846</v>
      </c>
    </row>
    <row r="7625" spans="1:4" x14ac:dyDescent="0.2">
      <c r="A7625" t="s">
        <v>7749</v>
      </c>
      <c r="B7625" t="s">
        <v>7657</v>
      </c>
      <c r="C7625" t="s">
        <v>7750</v>
      </c>
      <c r="D7625">
        <v>1328</v>
      </c>
    </row>
    <row r="7626" spans="1:4" x14ac:dyDescent="0.2">
      <c r="A7626" t="s">
        <v>7751</v>
      </c>
      <c r="B7626" t="s">
        <v>7657</v>
      </c>
      <c r="C7626" t="s">
        <v>7750</v>
      </c>
      <c r="D7626">
        <v>2501</v>
      </c>
    </row>
    <row r="7627" spans="1:4" x14ac:dyDescent="0.2">
      <c r="A7627" t="s">
        <v>7752</v>
      </c>
      <c r="B7627" t="s">
        <v>7657</v>
      </c>
      <c r="C7627" t="s">
        <v>7750</v>
      </c>
      <c r="D7627">
        <v>1210</v>
      </c>
    </row>
    <row r="7628" spans="1:4" x14ac:dyDescent="0.2">
      <c r="A7628" t="s">
        <v>7753</v>
      </c>
      <c r="B7628" t="s">
        <v>7657</v>
      </c>
      <c r="C7628" t="s">
        <v>7750</v>
      </c>
      <c r="D7628">
        <v>876</v>
      </c>
    </row>
    <row r="7629" spans="1:4" x14ac:dyDescent="0.2">
      <c r="A7629" t="s">
        <v>7754</v>
      </c>
      <c r="B7629" t="s">
        <v>7657</v>
      </c>
      <c r="C7629" t="s">
        <v>7750</v>
      </c>
      <c r="D7629">
        <v>3938</v>
      </c>
    </row>
    <row r="7630" spans="1:4" x14ac:dyDescent="0.2">
      <c r="A7630" t="s">
        <v>7755</v>
      </c>
      <c r="B7630" t="s">
        <v>7657</v>
      </c>
      <c r="C7630" t="s">
        <v>7750</v>
      </c>
      <c r="D7630">
        <v>3716</v>
      </c>
    </row>
    <row r="7631" spans="1:4" x14ac:dyDescent="0.2">
      <c r="A7631" t="s">
        <v>7756</v>
      </c>
      <c r="B7631" t="s">
        <v>7657</v>
      </c>
      <c r="C7631" t="s">
        <v>7750</v>
      </c>
      <c r="D7631">
        <v>665</v>
      </c>
    </row>
    <row r="7632" spans="1:4" x14ac:dyDescent="0.2">
      <c r="A7632" t="s">
        <v>7757</v>
      </c>
      <c r="B7632" t="s">
        <v>7657</v>
      </c>
      <c r="C7632" t="s">
        <v>7750</v>
      </c>
      <c r="D7632">
        <v>561</v>
      </c>
    </row>
    <row r="7633" spans="1:4" x14ac:dyDescent="0.2">
      <c r="A7633" t="s">
        <v>7758</v>
      </c>
      <c r="B7633" t="s">
        <v>7657</v>
      </c>
      <c r="C7633" t="s">
        <v>7750</v>
      </c>
      <c r="D7633">
        <v>3019</v>
      </c>
    </row>
    <row r="7634" spans="1:4" x14ac:dyDescent="0.2">
      <c r="A7634" t="s">
        <v>7759</v>
      </c>
      <c r="B7634" t="s">
        <v>7657</v>
      </c>
      <c r="C7634" t="s">
        <v>7750</v>
      </c>
      <c r="D7634">
        <v>2846</v>
      </c>
    </row>
    <row r="7635" spans="1:4" x14ac:dyDescent="0.2">
      <c r="A7635" t="s">
        <v>7760</v>
      </c>
      <c r="B7635" t="s">
        <v>7657</v>
      </c>
      <c r="C7635" t="s">
        <v>7750</v>
      </c>
      <c r="D7635">
        <v>2190</v>
      </c>
    </row>
    <row r="7636" spans="1:4" x14ac:dyDescent="0.2">
      <c r="A7636" t="s">
        <v>7761</v>
      </c>
      <c r="B7636" t="s">
        <v>7657</v>
      </c>
      <c r="C7636" t="s">
        <v>7750</v>
      </c>
      <c r="D7636">
        <v>1417</v>
      </c>
    </row>
    <row r="7637" spans="1:4" x14ac:dyDescent="0.2">
      <c r="A7637" t="s">
        <v>7762</v>
      </c>
      <c r="B7637" t="s">
        <v>7657</v>
      </c>
      <c r="C7637" t="s">
        <v>7750</v>
      </c>
      <c r="D7637">
        <v>2465</v>
      </c>
    </row>
    <row r="7638" spans="1:4" x14ac:dyDescent="0.2">
      <c r="A7638" t="s">
        <v>7763</v>
      </c>
      <c r="B7638" t="s">
        <v>7657</v>
      </c>
      <c r="C7638" t="s">
        <v>7750</v>
      </c>
      <c r="D7638">
        <v>8524</v>
      </c>
    </row>
    <row r="7639" spans="1:4" x14ac:dyDescent="0.2">
      <c r="A7639" t="s">
        <v>7764</v>
      </c>
      <c r="B7639" t="s">
        <v>7657</v>
      </c>
      <c r="C7639" t="s">
        <v>7750</v>
      </c>
      <c r="D7639">
        <v>668</v>
      </c>
    </row>
    <row r="7640" spans="1:4" x14ac:dyDescent="0.2">
      <c r="A7640" t="s">
        <v>7765</v>
      </c>
      <c r="B7640" t="s">
        <v>7657</v>
      </c>
      <c r="C7640" t="s">
        <v>7750</v>
      </c>
      <c r="D7640">
        <v>550</v>
      </c>
    </row>
    <row r="7641" spans="1:4" x14ac:dyDescent="0.2">
      <c r="A7641" t="s">
        <v>7766</v>
      </c>
      <c r="B7641" t="s">
        <v>7657</v>
      </c>
      <c r="C7641" t="s">
        <v>7750</v>
      </c>
      <c r="D7641">
        <v>4062</v>
      </c>
    </row>
    <row r="7642" spans="1:4" x14ac:dyDescent="0.2">
      <c r="A7642" t="s">
        <v>7767</v>
      </c>
      <c r="B7642" t="s">
        <v>7657</v>
      </c>
      <c r="C7642" t="s">
        <v>7750</v>
      </c>
      <c r="D7642">
        <v>886</v>
      </c>
    </row>
    <row r="7643" spans="1:4" x14ac:dyDescent="0.2">
      <c r="A7643" t="s">
        <v>7768</v>
      </c>
      <c r="B7643" t="s">
        <v>7657</v>
      </c>
      <c r="C7643" t="s">
        <v>7750</v>
      </c>
      <c r="D7643">
        <v>1514</v>
      </c>
    </row>
    <row r="7644" spans="1:4" x14ac:dyDescent="0.2">
      <c r="A7644" t="s">
        <v>7769</v>
      </c>
      <c r="B7644" t="s">
        <v>7657</v>
      </c>
      <c r="C7644" t="s">
        <v>7750</v>
      </c>
      <c r="D7644">
        <v>2472</v>
      </c>
    </row>
    <row r="7645" spans="1:4" x14ac:dyDescent="0.2">
      <c r="A7645" t="s">
        <v>7770</v>
      </c>
      <c r="B7645" t="s">
        <v>7657</v>
      </c>
      <c r="C7645" t="s">
        <v>7750</v>
      </c>
      <c r="D7645">
        <v>2790</v>
      </c>
    </row>
    <row r="7646" spans="1:4" x14ac:dyDescent="0.2">
      <c r="A7646" t="s">
        <v>7771</v>
      </c>
      <c r="B7646" t="s">
        <v>7657</v>
      </c>
      <c r="C7646" t="s">
        <v>7750</v>
      </c>
      <c r="D7646">
        <v>1191</v>
      </c>
    </row>
    <row r="7647" spans="1:4" x14ac:dyDescent="0.2">
      <c r="A7647" t="s">
        <v>7772</v>
      </c>
      <c r="B7647" t="s">
        <v>7657</v>
      </c>
      <c r="C7647" t="s">
        <v>7750</v>
      </c>
      <c r="D7647">
        <v>2207</v>
      </c>
    </row>
    <row r="7648" spans="1:4" x14ac:dyDescent="0.2">
      <c r="A7648" t="s">
        <v>7773</v>
      </c>
      <c r="B7648" t="s">
        <v>7657</v>
      </c>
      <c r="C7648" t="s">
        <v>7750</v>
      </c>
      <c r="D7648">
        <v>2345</v>
      </c>
    </row>
    <row r="7649" spans="1:4" x14ac:dyDescent="0.2">
      <c r="A7649" t="s">
        <v>7774</v>
      </c>
      <c r="B7649" t="s">
        <v>7657</v>
      </c>
      <c r="C7649" t="s">
        <v>7750</v>
      </c>
      <c r="D7649">
        <v>3228</v>
      </c>
    </row>
    <row r="7650" spans="1:4" x14ac:dyDescent="0.2">
      <c r="A7650" t="s">
        <v>7775</v>
      </c>
      <c r="B7650" t="s">
        <v>7657</v>
      </c>
      <c r="C7650" t="s">
        <v>7750</v>
      </c>
      <c r="D7650">
        <v>5492</v>
      </c>
    </row>
    <row r="7651" spans="1:4" x14ac:dyDescent="0.2">
      <c r="A7651" t="s">
        <v>7776</v>
      </c>
      <c r="B7651" t="s">
        <v>7657</v>
      </c>
      <c r="C7651" t="s">
        <v>7750</v>
      </c>
      <c r="D7651">
        <v>566</v>
      </c>
    </row>
    <row r="7652" spans="1:4" x14ac:dyDescent="0.2">
      <c r="A7652" t="s">
        <v>7777</v>
      </c>
      <c r="B7652" t="s">
        <v>7657</v>
      </c>
      <c r="C7652" t="s">
        <v>7750</v>
      </c>
      <c r="D7652">
        <v>1278</v>
      </c>
    </row>
    <row r="7653" spans="1:4" x14ac:dyDescent="0.2">
      <c r="A7653" t="s">
        <v>7778</v>
      </c>
      <c r="B7653" t="s">
        <v>7657</v>
      </c>
      <c r="C7653" t="s">
        <v>7750</v>
      </c>
      <c r="D7653">
        <v>515</v>
      </c>
    </row>
    <row r="7654" spans="1:4" x14ac:dyDescent="0.2">
      <c r="A7654" t="s">
        <v>7779</v>
      </c>
      <c r="B7654" t="s">
        <v>7657</v>
      </c>
      <c r="C7654" t="s">
        <v>7750</v>
      </c>
      <c r="D7654">
        <v>1894</v>
      </c>
    </row>
    <row r="7655" spans="1:4" x14ac:dyDescent="0.2">
      <c r="A7655" t="s">
        <v>7780</v>
      </c>
      <c r="B7655" t="s">
        <v>7657</v>
      </c>
      <c r="C7655" t="s">
        <v>7750</v>
      </c>
      <c r="D7655">
        <v>2151</v>
      </c>
    </row>
    <row r="7656" spans="1:4" x14ac:dyDescent="0.2">
      <c r="A7656" t="s">
        <v>7781</v>
      </c>
      <c r="B7656" t="s">
        <v>7657</v>
      </c>
      <c r="C7656" t="s">
        <v>7750</v>
      </c>
      <c r="D7656">
        <v>1495</v>
      </c>
    </row>
    <row r="7657" spans="1:4" x14ac:dyDescent="0.2">
      <c r="A7657" t="s">
        <v>7782</v>
      </c>
      <c r="B7657" t="s">
        <v>7657</v>
      </c>
      <c r="C7657" t="s">
        <v>7750</v>
      </c>
      <c r="D7657">
        <v>10511</v>
      </c>
    </row>
    <row r="7658" spans="1:4" x14ac:dyDescent="0.2">
      <c r="A7658" t="s">
        <v>7783</v>
      </c>
      <c r="B7658" t="s">
        <v>7657</v>
      </c>
      <c r="C7658" t="s">
        <v>7750</v>
      </c>
      <c r="D7658">
        <v>2559</v>
      </c>
    </row>
    <row r="7659" spans="1:4" x14ac:dyDescent="0.2">
      <c r="A7659" t="s">
        <v>7784</v>
      </c>
      <c r="B7659" t="s">
        <v>7657</v>
      </c>
      <c r="C7659" t="s">
        <v>7750</v>
      </c>
      <c r="D7659">
        <v>1913</v>
      </c>
    </row>
    <row r="7660" spans="1:4" x14ac:dyDescent="0.2">
      <c r="A7660" t="s">
        <v>7785</v>
      </c>
      <c r="B7660" t="s">
        <v>7657</v>
      </c>
      <c r="C7660" t="s">
        <v>7750</v>
      </c>
      <c r="D7660">
        <v>338</v>
      </c>
    </row>
    <row r="7661" spans="1:4" x14ac:dyDescent="0.2">
      <c r="A7661" t="s">
        <v>7786</v>
      </c>
      <c r="B7661" t="s">
        <v>7657</v>
      </c>
      <c r="C7661" t="s">
        <v>7750</v>
      </c>
      <c r="D7661">
        <v>36674</v>
      </c>
    </row>
    <row r="7662" spans="1:4" x14ac:dyDescent="0.2">
      <c r="A7662" t="s">
        <v>7787</v>
      </c>
      <c r="B7662" t="s">
        <v>7657</v>
      </c>
      <c r="C7662" t="s">
        <v>7750</v>
      </c>
      <c r="D7662">
        <v>7355</v>
      </c>
    </row>
    <row r="7663" spans="1:4" x14ac:dyDescent="0.2">
      <c r="A7663" t="s">
        <v>7788</v>
      </c>
      <c r="B7663" t="s">
        <v>7657</v>
      </c>
      <c r="C7663" t="s">
        <v>7750</v>
      </c>
      <c r="D7663">
        <v>1373</v>
      </c>
    </row>
    <row r="7664" spans="1:4" x14ac:dyDescent="0.2">
      <c r="A7664" t="s">
        <v>7789</v>
      </c>
      <c r="B7664" t="s">
        <v>7657</v>
      </c>
      <c r="C7664" t="s">
        <v>7750</v>
      </c>
      <c r="D7664">
        <v>903</v>
      </c>
    </row>
    <row r="7665" spans="1:4" x14ac:dyDescent="0.2">
      <c r="A7665" t="s">
        <v>7790</v>
      </c>
      <c r="B7665" t="s">
        <v>7657</v>
      </c>
      <c r="C7665" t="s">
        <v>7750</v>
      </c>
      <c r="D7665">
        <v>430</v>
      </c>
    </row>
    <row r="7666" spans="1:4" x14ac:dyDescent="0.2">
      <c r="A7666" t="s">
        <v>7791</v>
      </c>
      <c r="B7666" t="s">
        <v>7657</v>
      </c>
      <c r="C7666" t="s">
        <v>7750</v>
      </c>
      <c r="D7666">
        <v>742</v>
      </c>
    </row>
    <row r="7667" spans="1:4" x14ac:dyDescent="0.2">
      <c r="A7667" t="s">
        <v>7792</v>
      </c>
      <c r="B7667" t="s">
        <v>7657</v>
      </c>
      <c r="C7667" t="s">
        <v>7750</v>
      </c>
      <c r="D7667">
        <v>925</v>
      </c>
    </row>
    <row r="7668" spans="1:4" x14ac:dyDescent="0.2">
      <c r="A7668" t="s">
        <v>7793</v>
      </c>
      <c r="B7668" t="s">
        <v>7657</v>
      </c>
      <c r="C7668" t="s">
        <v>7750</v>
      </c>
      <c r="D7668">
        <v>3007</v>
      </c>
    </row>
    <row r="7669" spans="1:4" x14ac:dyDescent="0.2">
      <c r="A7669" t="s">
        <v>7794</v>
      </c>
      <c r="B7669" t="s">
        <v>7657</v>
      </c>
      <c r="C7669" t="s">
        <v>7750</v>
      </c>
      <c r="D7669">
        <v>4347</v>
      </c>
    </row>
    <row r="7670" spans="1:4" x14ac:dyDescent="0.2">
      <c r="A7670" t="s">
        <v>7795</v>
      </c>
      <c r="B7670" t="s">
        <v>7657</v>
      </c>
      <c r="C7670" t="s">
        <v>7750</v>
      </c>
      <c r="D7670">
        <v>6794</v>
      </c>
    </row>
    <row r="7671" spans="1:4" x14ac:dyDescent="0.2">
      <c r="A7671" t="s">
        <v>7796</v>
      </c>
      <c r="B7671" t="s">
        <v>7657</v>
      </c>
      <c r="C7671" t="s">
        <v>7750</v>
      </c>
      <c r="D7671">
        <v>2152</v>
      </c>
    </row>
    <row r="7672" spans="1:4" x14ac:dyDescent="0.2">
      <c r="A7672" t="s">
        <v>7797</v>
      </c>
      <c r="B7672" t="s">
        <v>7657</v>
      </c>
      <c r="C7672" t="s">
        <v>7750</v>
      </c>
      <c r="D7672">
        <v>1262</v>
      </c>
    </row>
    <row r="7673" spans="1:4" x14ac:dyDescent="0.2">
      <c r="A7673" t="s">
        <v>7798</v>
      </c>
      <c r="B7673" t="s">
        <v>7657</v>
      </c>
      <c r="C7673" t="s">
        <v>7750</v>
      </c>
      <c r="D7673">
        <v>2561</v>
      </c>
    </row>
    <row r="7674" spans="1:4" x14ac:dyDescent="0.2">
      <c r="A7674" t="s">
        <v>7799</v>
      </c>
      <c r="B7674" t="s">
        <v>7657</v>
      </c>
      <c r="C7674" t="s">
        <v>7750</v>
      </c>
      <c r="D7674">
        <v>230</v>
      </c>
    </row>
    <row r="7675" spans="1:4" x14ac:dyDescent="0.2">
      <c r="A7675" t="s">
        <v>7800</v>
      </c>
      <c r="B7675" t="s">
        <v>7657</v>
      </c>
      <c r="C7675" t="s">
        <v>7750</v>
      </c>
      <c r="D7675">
        <v>811</v>
      </c>
    </row>
    <row r="7676" spans="1:4" x14ac:dyDescent="0.2">
      <c r="A7676" t="s">
        <v>7801</v>
      </c>
      <c r="B7676" t="s">
        <v>7657</v>
      </c>
      <c r="C7676" t="s">
        <v>7750</v>
      </c>
      <c r="D7676">
        <v>2384</v>
      </c>
    </row>
    <row r="7677" spans="1:4" x14ac:dyDescent="0.2">
      <c r="A7677" t="s">
        <v>7802</v>
      </c>
      <c r="B7677" t="s">
        <v>7657</v>
      </c>
      <c r="C7677" t="s">
        <v>7750</v>
      </c>
      <c r="D7677">
        <v>1627</v>
      </c>
    </row>
    <row r="7678" spans="1:4" x14ac:dyDescent="0.2">
      <c r="A7678" t="s">
        <v>7803</v>
      </c>
      <c r="B7678" t="s">
        <v>7657</v>
      </c>
      <c r="C7678" t="s">
        <v>7750</v>
      </c>
      <c r="D7678">
        <v>2042</v>
      </c>
    </row>
    <row r="7679" spans="1:4" x14ac:dyDescent="0.2">
      <c r="A7679" t="s">
        <v>7804</v>
      </c>
      <c r="B7679" t="s">
        <v>7657</v>
      </c>
      <c r="C7679" t="s">
        <v>7750</v>
      </c>
      <c r="D7679">
        <v>2737</v>
      </c>
    </row>
    <row r="7680" spans="1:4" x14ac:dyDescent="0.2">
      <c r="A7680" t="s">
        <v>7805</v>
      </c>
      <c r="B7680" t="s">
        <v>7657</v>
      </c>
      <c r="C7680" t="s">
        <v>7750</v>
      </c>
      <c r="D7680">
        <v>1770</v>
      </c>
    </row>
    <row r="7681" spans="1:4" x14ac:dyDescent="0.2">
      <c r="A7681" t="s">
        <v>7806</v>
      </c>
      <c r="B7681" t="s">
        <v>7657</v>
      </c>
      <c r="C7681" t="s">
        <v>7750</v>
      </c>
      <c r="D7681">
        <v>2200</v>
      </c>
    </row>
    <row r="7682" spans="1:4" x14ac:dyDescent="0.2">
      <c r="A7682" t="s">
        <v>7807</v>
      </c>
      <c r="B7682" t="s">
        <v>7657</v>
      </c>
      <c r="C7682" t="s">
        <v>7750</v>
      </c>
      <c r="D7682">
        <v>1811</v>
      </c>
    </row>
    <row r="7683" spans="1:4" x14ac:dyDescent="0.2">
      <c r="A7683" t="s">
        <v>7808</v>
      </c>
      <c r="B7683" t="s">
        <v>7657</v>
      </c>
      <c r="C7683" t="s">
        <v>7750</v>
      </c>
      <c r="D7683">
        <v>11469</v>
      </c>
    </row>
    <row r="7684" spans="1:4" x14ac:dyDescent="0.2">
      <c r="A7684" t="s">
        <v>7809</v>
      </c>
      <c r="B7684" t="s">
        <v>7657</v>
      </c>
      <c r="C7684" t="s">
        <v>7750</v>
      </c>
      <c r="D7684">
        <v>1753</v>
      </c>
    </row>
    <row r="7685" spans="1:4" x14ac:dyDescent="0.2">
      <c r="A7685" t="s">
        <v>7810</v>
      </c>
      <c r="B7685" t="s">
        <v>7657</v>
      </c>
      <c r="C7685" t="s">
        <v>7750</v>
      </c>
      <c r="D7685">
        <v>1069</v>
      </c>
    </row>
    <row r="7686" spans="1:4" x14ac:dyDescent="0.2">
      <c r="A7686" t="s">
        <v>7811</v>
      </c>
      <c r="B7686" t="s">
        <v>7657</v>
      </c>
      <c r="C7686" t="s">
        <v>7750</v>
      </c>
      <c r="D7686">
        <v>3815</v>
      </c>
    </row>
    <row r="7687" spans="1:4" x14ac:dyDescent="0.2">
      <c r="A7687" t="s">
        <v>7812</v>
      </c>
      <c r="B7687" t="s">
        <v>7657</v>
      </c>
      <c r="C7687" t="s">
        <v>7750</v>
      </c>
      <c r="D7687">
        <v>690</v>
      </c>
    </row>
    <row r="7688" spans="1:4" x14ac:dyDescent="0.2">
      <c r="A7688" t="s">
        <v>7813</v>
      </c>
      <c r="B7688" t="s">
        <v>7657</v>
      </c>
      <c r="C7688" t="s">
        <v>7750</v>
      </c>
      <c r="D7688">
        <v>521</v>
      </c>
    </row>
    <row r="7689" spans="1:4" x14ac:dyDescent="0.2">
      <c r="A7689" t="s">
        <v>7814</v>
      </c>
      <c r="B7689" t="s">
        <v>7657</v>
      </c>
      <c r="C7689" t="s">
        <v>7750</v>
      </c>
      <c r="D7689">
        <v>2116</v>
      </c>
    </row>
    <row r="7690" spans="1:4" x14ac:dyDescent="0.2">
      <c r="A7690" t="s">
        <v>7815</v>
      </c>
      <c r="B7690" t="s">
        <v>7657</v>
      </c>
      <c r="C7690" t="s">
        <v>7750</v>
      </c>
      <c r="D7690">
        <v>2891</v>
      </c>
    </row>
    <row r="7691" spans="1:4" x14ac:dyDescent="0.2">
      <c r="A7691" t="s">
        <v>7816</v>
      </c>
      <c r="B7691" t="s">
        <v>7657</v>
      </c>
      <c r="C7691" t="s">
        <v>7750</v>
      </c>
      <c r="D7691">
        <v>10743</v>
      </c>
    </row>
    <row r="7692" spans="1:4" x14ac:dyDescent="0.2">
      <c r="A7692" t="s">
        <v>7817</v>
      </c>
      <c r="B7692" t="s">
        <v>7657</v>
      </c>
      <c r="C7692" t="s">
        <v>7750</v>
      </c>
      <c r="D7692">
        <v>1126</v>
      </c>
    </row>
    <row r="7693" spans="1:4" x14ac:dyDescent="0.2">
      <c r="A7693" t="s">
        <v>7818</v>
      </c>
      <c r="B7693" t="s">
        <v>7657</v>
      </c>
      <c r="C7693" t="s">
        <v>7750</v>
      </c>
      <c r="D7693">
        <v>1517</v>
      </c>
    </row>
    <row r="7694" spans="1:4" x14ac:dyDescent="0.2">
      <c r="A7694" t="s">
        <v>7819</v>
      </c>
      <c r="B7694" t="s">
        <v>7657</v>
      </c>
      <c r="C7694" t="s">
        <v>7750</v>
      </c>
      <c r="D7694">
        <v>1295</v>
      </c>
    </row>
    <row r="7695" spans="1:4" x14ac:dyDescent="0.2">
      <c r="A7695" t="s">
        <v>7820</v>
      </c>
      <c r="B7695" t="s">
        <v>7657</v>
      </c>
      <c r="C7695" t="s">
        <v>7750</v>
      </c>
      <c r="D7695">
        <v>599</v>
      </c>
    </row>
    <row r="7696" spans="1:4" x14ac:dyDescent="0.2">
      <c r="A7696" t="s">
        <v>7821</v>
      </c>
      <c r="B7696" t="s">
        <v>7657</v>
      </c>
      <c r="C7696" t="s">
        <v>7750</v>
      </c>
      <c r="D7696">
        <v>3376</v>
      </c>
    </row>
    <row r="7697" spans="1:4" x14ac:dyDescent="0.2">
      <c r="A7697" t="s">
        <v>7822</v>
      </c>
      <c r="B7697" t="s">
        <v>7657</v>
      </c>
      <c r="C7697" t="s">
        <v>7750</v>
      </c>
      <c r="D7697">
        <v>1809</v>
      </c>
    </row>
    <row r="7698" spans="1:4" x14ac:dyDescent="0.2">
      <c r="A7698" t="s">
        <v>7823</v>
      </c>
      <c r="B7698" t="s">
        <v>7657</v>
      </c>
      <c r="C7698" t="s">
        <v>7750</v>
      </c>
      <c r="D7698">
        <v>358</v>
      </c>
    </row>
    <row r="7699" spans="1:4" x14ac:dyDescent="0.2">
      <c r="A7699" t="s">
        <v>7824</v>
      </c>
      <c r="B7699" t="s">
        <v>7657</v>
      </c>
      <c r="C7699" t="s">
        <v>7825</v>
      </c>
      <c r="D7699">
        <v>26620</v>
      </c>
    </row>
    <row r="7700" spans="1:4" x14ac:dyDescent="0.2">
      <c r="A7700" t="s">
        <v>7826</v>
      </c>
      <c r="B7700" t="s">
        <v>7657</v>
      </c>
      <c r="C7700" t="s">
        <v>7825</v>
      </c>
      <c r="D7700">
        <v>149883</v>
      </c>
    </row>
    <row r="7701" spans="1:4" x14ac:dyDescent="0.2">
      <c r="A7701" t="s">
        <v>7827</v>
      </c>
      <c r="B7701" t="s">
        <v>7657</v>
      </c>
      <c r="C7701" t="s">
        <v>7825</v>
      </c>
      <c r="D7701">
        <v>23255</v>
      </c>
    </row>
    <row r="7702" spans="1:4" x14ac:dyDescent="0.2">
      <c r="A7702" t="s">
        <v>7828</v>
      </c>
      <c r="B7702" t="s">
        <v>7657</v>
      </c>
      <c r="C7702" t="s">
        <v>7825</v>
      </c>
      <c r="D7702">
        <v>7831</v>
      </c>
    </row>
    <row r="7703" spans="1:4" x14ac:dyDescent="0.2">
      <c r="A7703" t="s">
        <v>7829</v>
      </c>
      <c r="B7703" t="s">
        <v>7657</v>
      </c>
      <c r="C7703" t="s">
        <v>7825</v>
      </c>
      <c r="D7703">
        <v>7523</v>
      </c>
    </row>
    <row r="7704" spans="1:4" x14ac:dyDescent="0.2">
      <c r="A7704" t="s">
        <v>7830</v>
      </c>
      <c r="B7704" t="s">
        <v>7657</v>
      </c>
      <c r="C7704" t="s">
        <v>7825</v>
      </c>
      <c r="D7704">
        <v>7141</v>
      </c>
    </row>
    <row r="7705" spans="1:4" x14ac:dyDescent="0.2">
      <c r="A7705" t="s">
        <v>7831</v>
      </c>
      <c r="B7705" t="s">
        <v>7657</v>
      </c>
      <c r="C7705" t="s">
        <v>7825</v>
      </c>
      <c r="D7705">
        <v>69296</v>
      </c>
    </row>
    <row r="7706" spans="1:4" x14ac:dyDescent="0.2">
      <c r="A7706" t="s">
        <v>7832</v>
      </c>
      <c r="B7706" t="s">
        <v>7657</v>
      </c>
      <c r="C7706" t="s">
        <v>7825</v>
      </c>
      <c r="D7706">
        <v>5198</v>
      </c>
    </row>
    <row r="7707" spans="1:4" x14ac:dyDescent="0.2">
      <c r="A7707" t="s">
        <v>7833</v>
      </c>
      <c r="B7707" t="s">
        <v>7657</v>
      </c>
      <c r="C7707" t="s">
        <v>7825</v>
      </c>
      <c r="D7707">
        <v>28684</v>
      </c>
    </row>
    <row r="7708" spans="1:4" x14ac:dyDescent="0.2">
      <c r="A7708" t="s">
        <v>7834</v>
      </c>
      <c r="B7708" t="s">
        <v>7657</v>
      </c>
      <c r="C7708" t="s">
        <v>7825</v>
      </c>
      <c r="D7708">
        <v>19893</v>
      </c>
    </row>
    <row r="7709" spans="1:4" x14ac:dyDescent="0.2">
      <c r="A7709" t="s">
        <v>7835</v>
      </c>
      <c r="B7709" t="s">
        <v>7657</v>
      </c>
      <c r="C7709" t="s">
        <v>7825</v>
      </c>
      <c r="D7709">
        <v>6532</v>
      </c>
    </row>
    <row r="7710" spans="1:4" x14ac:dyDescent="0.2">
      <c r="A7710" t="s">
        <v>7836</v>
      </c>
      <c r="B7710" t="s">
        <v>7657</v>
      </c>
      <c r="C7710" t="s">
        <v>7825</v>
      </c>
      <c r="D7710">
        <v>16730</v>
      </c>
    </row>
    <row r="7711" spans="1:4" x14ac:dyDescent="0.2">
      <c r="A7711" t="s">
        <v>7837</v>
      </c>
      <c r="B7711" t="s">
        <v>7657</v>
      </c>
      <c r="C7711" t="s">
        <v>7825</v>
      </c>
      <c r="D7711">
        <v>7859</v>
      </c>
    </row>
    <row r="7712" spans="1:4" x14ac:dyDescent="0.2">
      <c r="A7712" t="s">
        <v>7838</v>
      </c>
      <c r="B7712" t="s">
        <v>7657</v>
      </c>
      <c r="C7712" t="s">
        <v>7825</v>
      </c>
      <c r="D7712">
        <v>2009</v>
      </c>
    </row>
    <row r="7713" spans="1:4" x14ac:dyDescent="0.2">
      <c r="A7713" t="s">
        <v>7839</v>
      </c>
      <c r="B7713" t="s">
        <v>7657</v>
      </c>
      <c r="C7713" t="s">
        <v>7825</v>
      </c>
      <c r="D7713">
        <v>12825</v>
      </c>
    </row>
    <row r="7714" spans="1:4" x14ac:dyDescent="0.2">
      <c r="A7714" t="s">
        <v>7840</v>
      </c>
      <c r="B7714" t="s">
        <v>7657</v>
      </c>
      <c r="C7714" t="s">
        <v>7825</v>
      </c>
      <c r="D7714">
        <v>8949</v>
      </c>
    </row>
    <row r="7715" spans="1:4" x14ac:dyDescent="0.2">
      <c r="A7715" t="s">
        <v>7841</v>
      </c>
      <c r="B7715" t="s">
        <v>7657</v>
      </c>
      <c r="C7715" t="s">
        <v>7825</v>
      </c>
      <c r="D7715">
        <v>20449</v>
      </c>
    </row>
    <row r="7716" spans="1:4" x14ac:dyDescent="0.2">
      <c r="A7716" t="s">
        <v>7842</v>
      </c>
      <c r="B7716" t="s">
        <v>7657</v>
      </c>
      <c r="C7716" t="s">
        <v>7843</v>
      </c>
      <c r="D7716">
        <v>2828</v>
      </c>
    </row>
    <row r="7717" spans="1:4" x14ac:dyDescent="0.2">
      <c r="A7717" t="s">
        <v>7844</v>
      </c>
      <c r="B7717" t="s">
        <v>7657</v>
      </c>
      <c r="C7717" t="s">
        <v>7843</v>
      </c>
      <c r="D7717">
        <v>472</v>
      </c>
    </row>
    <row r="7718" spans="1:4" x14ac:dyDescent="0.2">
      <c r="A7718" t="s">
        <v>7845</v>
      </c>
      <c r="B7718" t="s">
        <v>7657</v>
      </c>
      <c r="C7718" t="s">
        <v>7843</v>
      </c>
      <c r="D7718">
        <v>277</v>
      </c>
    </row>
    <row r="7719" spans="1:4" x14ac:dyDescent="0.2">
      <c r="A7719" t="s">
        <v>7846</v>
      </c>
      <c r="B7719" t="s">
        <v>7657</v>
      </c>
      <c r="C7719" t="s">
        <v>7843</v>
      </c>
      <c r="D7719">
        <v>1515</v>
      </c>
    </row>
    <row r="7720" spans="1:4" x14ac:dyDescent="0.2">
      <c r="A7720" t="s">
        <v>7847</v>
      </c>
      <c r="B7720" t="s">
        <v>7657</v>
      </c>
      <c r="C7720" t="s">
        <v>7843</v>
      </c>
      <c r="D7720">
        <v>370</v>
      </c>
    </row>
    <row r="7721" spans="1:4" x14ac:dyDescent="0.2">
      <c r="A7721" t="s">
        <v>7848</v>
      </c>
      <c r="B7721" t="s">
        <v>7657</v>
      </c>
      <c r="C7721" t="s">
        <v>7843</v>
      </c>
      <c r="D7721">
        <v>4048</v>
      </c>
    </row>
    <row r="7722" spans="1:4" x14ac:dyDescent="0.2">
      <c r="A7722" t="s">
        <v>7849</v>
      </c>
      <c r="B7722" t="s">
        <v>7657</v>
      </c>
      <c r="C7722" t="s">
        <v>7843</v>
      </c>
      <c r="D7722">
        <v>946</v>
      </c>
    </row>
    <row r="7723" spans="1:4" x14ac:dyDescent="0.2">
      <c r="A7723" t="s">
        <v>7850</v>
      </c>
      <c r="B7723" t="s">
        <v>7657</v>
      </c>
      <c r="C7723" t="s">
        <v>7843</v>
      </c>
      <c r="D7723">
        <v>434</v>
      </c>
    </row>
    <row r="7724" spans="1:4" x14ac:dyDescent="0.2">
      <c r="A7724" t="s">
        <v>7851</v>
      </c>
      <c r="B7724" t="s">
        <v>7657</v>
      </c>
      <c r="C7724" t="s">
        <v>7843</v>
      </c>
      <c r="D7724">
        <v>357</v>
      </c>
    </row>
    <row r="7725" spans="1:4" x14ac:dyDescent="0.2">
      <c r="A7725" t="s">
        <v>7852</v>
      </c>
      <c r="B7725" t="s">
        <v>7657</v>
      </c>
      <c r="C7725" t="s">
        <v>7843</v>
      </c>
      <c r="D7725">
        <v>90</v>
      </c>
    </row>
    <row r="7726" spans="1:4" x14ac:dyDescent="0.2">
      <c r="A7726" t="s">
        <v>7853</v>
      </c>
      <c r="B7726" t="s">
        <v>7657</v>
      </c>
      <c r="C7726" t="s">
        <v>7843</v>
      </c>
      <c r="D7726">
        <v>1329</v>
      </c>
    </row>
    <row r="7727" spans="1:4" x14ac:dyDescent="0.2">
      <c r="A7727" t="s">
        <v>7854</v>
      </c>
      <c r="B7727" t="s">
        <v>7657</v>
      </c>
      <c r="C7727" t="s">
        <v>7843</v>
      </c>
      <c r="D7727">
        <v>723</v>
      </c>
    </row>
    <row r="7728" spans="1:4" x14ac:dyDescent="0.2">
      <c r="A7728" t="s">
        <v>7855</v>
      </c>
      <c r="B7728" t="s">
        <v>7657</v>
      </c>
      <c r="C7728" t="s">
        <v>7843</v>
      </c>
      <c r="D7728">
        <v>703</v>
      </c>
    </row>
    <row r="7729" spans="1:4" x14ac:dyDescent="0.2">
      <c r="A7729" t="s">
        <v>7856</v>
      </c>
      <c r="B7729" t="s">
        <v>7657</v>
      </c>
      <c r="C7729" t="s">
        <v>7843</v>
      </c>
      <c r="D7729">
        <v>147</v>
      </c>
    </row>
    <row r="7730" spans="1:4" x14ac:dyDescent="0.2">
      <c r="A7730" t="s">
        <v>7857</v>
      </c>
      <c r="B7730" t="s">
        <v>7657</v>
      </c>
      <c r="C7730" t="s">
        <v>7843</v>
      </c>
      <c r="D7730">
        <v>1627</v>
      </c>
    </row>
    <row r="7731" spans="1:4" x14ac:dyDescent="0.2">
      <c r="A7731" t="s">
        <v>7858</v>
      </c>
      <c r="B7731" t="s">
        <v>7657</v>
      </c>
      <c r="C7731" t="s">
        <v>7843</v>
      </c>
      <c r="D7731">
        <v>165</v>
      </c>
    </row>
    <row r="7732" spans="1:4" x14ac:dyDescent="0.2">
      <c r="A7732" t="s">
        <v>7859</v>
      </c>
      <c r="B7732" t="s">
        <v>7657</v>
      </c>
      <c r="C7732" t="s">
        <v>7843</v>
      </c>
      <c r="D7732">
        <v>1379</v>
      </c>
    </row>
    <row r="7733" spans="1:4" x14ac:dyDescent="0.2">
      <c r="A7733" t="s">
        <v>7860</v>
      </c>
      <c r="B7733" t="s">
        <v>7657</v>
      </c>
      <c r="C7733" t="s">
        <v>7843</v>
      </c>
      <c r="D7733">
        <v>9032</v>
      </c>
    </row>
    <row r="7734" spans="1:4" x14ac:dyDescent="0.2">
      <c r="A7734" t="s">
        <v>7861</v>
      </c>
      <c r="B7734" t="s">
        <v>7657</v>
      </c>
      <c r="C7734" t="s">
        <v>7843</v>
      </c>
      <c r="D7734">
        <v>2811</v>
      </c>
    </row>
    <row r="7735" spans="1:4" x14ac:dyDescent="0.2">
      <c r="A7735" t="s">
        <v>7862</v>
      </c>
      <c r="B7735" t="s">
        <v>7657</v>
      </c>
      <c r="C7735" t="s">
        <v>7843</v>
      </c>
      <c r="D7735">
        <v>939</v>
      </c>
    </row>
    <row r="7736" spans="1:4" x14ac:dyDescent="0.2">
      <c r="A7736" t="s">
        <v>7863</v>
      </c>
      <c r="B7736" t="s">
        <v>7657</v>
      </c>
      <c r="C7736" t="s">
        <v>7843</v>
      </c>
      <c r="D7736">
        <v>4615</v>
      </c>
    </row>
    <row r="7737" spans="1:4" x14ac:dyDescent="0.2">
      <c r="A7737" t="s">
        <v>7864</v>
      </c>
      <c r="B7737" t="s">
        <v>7657</v>
      </c>
      <c r="C7737" t="s">
        <v>7843</v>
      </c>
      <c r="D7737">
        <v>505</v>
      </c>
    </row>
    <row r="7738" spans="1:4" x14ac:dyDescent="0.2">
      <c r="A7738" t="s">
        <v>7865</v>
      </c>
      <c r="B7738" t="s">
        <v>7657</v>
      </c>
      <c r="C7738" t="s">
        <v>7843</v>
      </c>
      <c r="D7738">
        <v>800</v>
      </c>
    </row>
    <row r="7739" spans="1:4" x14ac:dyDescent="0.2">
      <c r="A7739" t="s">
        <v>7866</v>
      </c>
      <c r="B7739" t="s">
        <v>7657</v>
      </c>
      <c r="C7739" t="s">
        <v>7843</v>
      </c>
      <c r="D7739">
        <v>943</v>
      </c>
    </row>
    <row r="7740" spans="1:4" x14ac:dyDescent="0.2">
      <c r="A7740" t="s">
        <v>7867</v>
      </c>
      <c r="B7740" t="s">
        <v>7657</v>
      </c>
      <c r="C7740" t="s">
        <v>7843</v>
      </c>
      <c r="D7740">
        <v>4921</v>
      </c>
    </row>
    <row r="7741" spans="1:4" x14ac:dyDescent="0.2">
      <c r="A7741" t="s">
        <v>7868</v>
      </c>
      <c r="B7741" t="s">
        <v>7657</v>
      </c>
      <c r="C7741" t="s">
        <v>7843</v>
      </c>
      <c r="D7741">
        <v>1129</v>
      </c>
    </row>
    <row r="7742" spans="1:4" x14ac:dyDescent="0.2">
      <c r="A7742" t="s">
        <v>7869</v>
      </c>
      <c r="B7742" t="s">
        <v>7657</v>
      </c>
      <c r="C7742" t="s">
        <v>7843</v>
      </c>
      <c r="D7742">
        <v>1591</v>
      </c>
    </row>
    <row r="7743" spans="1:4" x14ac:dyDescent="0.2">
      <c r="A7743" t="s">
        <v>7870</v>
      </c>
      <c r="B7743" t="s">
        <v>7657</v>
      </c>
      <c r="C7743" t="s">
        <v>7843</v>
      </c>
      <c r="D7743">
        <v>463</v>
      </c>
    </row>
    <row r="7744" spans="1:4" x14ac:dyDescent="0.2">
      <c r="A7744" t="s">
        <v>7871</v>
      </c>
      <c r="B7744" t="s">
        <v>7657</v>
      </c>
      <c r="C7744" t="s">
        <v>7843</v>
      </c>
      <c r="D7744">
        <v>4354</v>
      </c>
    </row>
    <row r="7745" spans="1:4" x14ac:dyDescent="0.2">
      <c r="A7745" t="s">
        <v>7872</v>
      </c>
      <c r="B7745" t="s">
        <v>7657</v>
      </c>
      <c r="C7745" t="s">
        <v>7843</v>
      </c>
      <c r="D7745">
        <v>777</v>
      </c>
    </row>
    <row r="7746" spans="1:4" x14ac:dyDescent="0.2">
      <c r="A7746" t="s">
        <v>7873</v>
      </c>
      <c r="B7746" t="s">
        <v>7657</v>
      </c>
      <c r="C7746" t="s">
        <v>7843</v>
      </c>
      <c r="D7746">
        <v>1801</v>
      </c>
    </row>
    <row r="7747" spans="1:4" x14ac:dyDescent="0.2">
      <c r="A7747" t="s">
        <v>7874</v>
      </c>
      <c r="B7747" t="s">
        <v>7657</v>
      </c>
      <c r="C7747" t="s">
        <v>7843</v>
      </c>
      <c r="D7747">
        <v>713</v>
      </c>
    </row>
    <row r="7748" spans="1:4" x14ac:dyDescent="0.2">
      <c r="A7748" t="s">
        <v>7875</v>
      </c>
      <c r="B7748" t="s">
        <v>7657</v>
      </c>
      <c r="C7748" t="s">
        <v>7843</v>
      </c>
      <c r="D7748">
        <v>1178</v>
      </c>
    </row>
    <row r="7749" spans="1:4" x14ac:dyDescent="0.2">
      <c r="A7749" t="s">
        <v>7876</v>
      </c>
      <c r="B7749" t="s">
        <v>7657</v>
      </c>
      <c r="C7749" t="s">
        <v>7843</v>
      </c>
      <c r="D7749">
        <v>508</v>
      </c>
    </row>
    <row r="7750" spans="1:4" x14ac:dyDescent="0.2">
      <c r="A7750" t="s">
        <v>7877</v>
      </c>
      <c r="B7750" t="s">
        <v>7657</v>
      </c>
      <c r="C7750" t="s">
        <v>7843</v>
      </c>
      <c r="D7750">
        <v>1790</v>
      </c>
    </row>
    <row r="7751" spans="1:4" x14ac:dyDescent="0.2">
      <c r="A7751" t="s">
        <v>7878</v>
      </c>
      <c r="B7751" t="s">
        <v>7657</v>
      </c>
      <c r="C7751" t="s">
        <v>7843</v>
      </c>
      <c r="D7751">
        <v>348</v>
      </c>
    </row>
    <row r="7752" spans="1:4" x14ac:dyDescent="0.2">
      <c r="A7752" t="s">
        <v>7879</v>
      </c>
      <c r="B7752" t="s">
        <v>7657</v>
      </c>
      <c r="C7752" t="s">
        <v>7843</v>
      </c>
      <c r="D7752">
        <v>1255</v>
      </c>
    </row>
    <row r="7753" spans="1:4" x14ac:dyDescent="0.2">
      <c r="A7753" t="s">
        <v>7880</v>
      </c>
      <c r="B7753" t="s">
        <v>7657</v>
      </c>
      <c r="C7753" t="s">
        <v>7843</v>
      </c>
      <c r="D7753">
        <v>31155</v>
      </c>
    </row>
    <row r="7754" spans="1:4" x14ac:dyDescent="0.2">
      <c r="A7754" t="s">
        <v>7881</v>
      </c>
      <c r="B7754" t="s">
        <v>7657</v>
      </c>
      <c r="C7754" t="s">
        <v>7843</v>
      </c>
      <c r="D7754">
        <v>1482</v>
      </c>
    </row>
    <row r="7755" spans="1:4" x14ac:dyDescent="0.2">
      <c r="A7755" t="s">
        <v>7882</v>
      </c>
      <c r="B7755" t="s">
        <v>7657</v>
      </c>
      <c r="C7755" t="s">
        <v>7843</v>
      </c>
      <c r="D7755">
        <v>300</v>
      </c>
    </row>
    <row r="7756" spans="1:4" x14ac:dyDescent="0.2">
      <c r="A7756" t="s">
        <v>7883</v>
      </c>
      <c r="B7756" t="s">
        <v>7657</v>
      </c>
      <c r="C7756" t="s">
        <v>7843</v>
      </c>
      <c r="D7756">
        <v>2347</v>
      </c>
    </row>
    <row r="7757" spans="1:4" x14ac:dyDescent="0.2">
      <c r="A7757" t="s">
        <v>7884</v>
      </c>
      <c r="B7757" t="s">
        <v>7657</v>
      </c>
      <c r="C7757" t="s">
        <v>7843</v>
      </c>
      <c r="D7757">
        <v>278</v>
      </c>
    </row>
    <row r="7758" spans="1:4" x14ac:dyDescent="0.2">
      <c r="A7758" t="s">
        <v>7885</v>
      </c>
      <c r="B7758" t="s">
        <v>7657</v>
      </c>
      <c r="C7758" t="s">
        <v>7843</v>
      </c>
      <c r="D7758">
        <v>2146</v>
      </c>
    </row>
    <row r="7759" spans="1:4" x14ac:dyDescent="0.2">
      <c r="A7759" t="s">
        <v>7886</v>
      </c>
      <c r="B7759" t="s">
        <v>7657</v>
      </c>
      <c r="C7759" t="s">
        <v>7843</v>
      </c>
      <c r="D7759">
        <v>728</v>
      </c>
    </row>
    <row r="7760" spans="1:4" x14ac:dyDescent="0.2">
      <c r="A7760" t="s">
        <v>7887</v>
      </c>
      <c r="B7760" t="s">
        <v>7657</v>
      </c>
      <c r="C7760" t="s">
        <v>7843</v>
      </c>
      <c r="D7760">
        <v>3183</v>
      </c>
    </row>
    <row r="7761" spans="1:4" x14ac:dyDescent="0.2">
      <c r="A7761" t="s">
        <v>7888</v>
      </c>
      <c r="B7761" t="s">
        <v>7657</v>
      </c>
      <c r="C7761" t="s">
        <v>7843</v>
      </c>
      <c r="D7761">
        <v>2811</v>
      </c>
    </row>
    <row r="7762" spans="1:4" x14ac:dyDescent="0.2">
      <c r="A7762" t="s">
        <v>7889</v>
      </c>
      <c r="B7762" t="s">
        <v>7657</v>
      </c>
      <c r="C7762" t="s">
        <v>7843</v>
      </c>
      <c r="D7762">
        <v>4811</v>
      </c>
    </row>
    <row r="7763" spans="1:4" x14ac:dyDescent="0.2">
      <c r="A7763" t="s">
        <v>7890</v>
      </c>
      <c r="B7763" t="s">
        <v>7657</v>
      </c>
      <c r="C7763" t="s">
        <v>7843</v>
      </c>
      <c r="D7763">
        <v>382</v>
      </c>
    </row>
    <row r="7764" spans="1:4" x14ac:dyDescent="0.2">
      <c r="A7764" t="s">
        <v>7891</v>
      </c>
      <c r="B7764" t="s">
        <v>7657</v>
      </c>
      <c r="C7764" t="s">
        <v>7843</v>
      </c>
      <c r="D7764">
        <v>2440</v>
      </c>
    </row>
    <row r="7765" spans="1:4" x14ac:dyDescent="0.2">
      <c r="A7765" t="s">
        <v>7892</v>
      </c>
      <c r="B7765" t="s">
        <v>7657</v>
      </c>
      <c r="C7765" t="s">
        <v>7843</v>
      </c>
      <c r="D7765">
        <v>2526</v>
      </c>
    </row>
    <row r="7766" spans="1:4" x14ac:dyDescent="0.2">
      <c r="A7766" t="s">
        <v>7893</v>
      </c>
      <c r="B7766" t="s">
        <v>7657</v>
      </c>
      <c r="C7766" t="s">
        <v>7843</v>
      </c>
      <c r="D7766">
        <v>1580</v>
      </c>
    </row>
    <row r="7767" spans="1:4" x14ac:dyDescent="0.2">
      <c r="A7767" t="s">
        <v>7894</v>
      </c>
      <c r="B7767" t="s">
        <v>7657</v>
      </c>
      <c r="C7767" t="s">
        <v>7843</v>
      </c>
      <c r="D7767">
        <v>2216</v>
      </c>
    </row>
    <row r="7768" spans="1:4" x14ac:dyDescent="0.2">
      <c r="A7768" t="s">
        <v>7895</v>
      </c>
      <c r="B7768" t="s">
        <v>7657</v>
      </c>
      <c r="C7768" t="s">
        <v>7843</v>
      </c>
      <c r="D7768">
        <v>1847</v>
      </c>
    </row>
    <row r="7769" spans="1:4" x14ac:dyDescent="0.2">
      <c r="A7769" t="s">
        <v>7896</v>
      </c>
      <c r="B7769" t="s">
        <v>7657</v>
      </c>
      <c r="C7769" t="s">
        <v>7843</v>
      </c>
      <c r="D7769">
        <v>479</v>
      </c>
    </row>
    <row r="7770" spans="1:4" x14ac:dyDescent="0.2">
      <c r="A7770" t="s">
        <v>7897</v>
      </c>
      <c r="B7770" t="s">
        <v>7657</v>
      </c>
      <c r="C7770" t="s">
        <v>7843</v>
      </c>
      <c r="D7770">
        <v>183</v>
      </c>
    </row>
    <row r="7771" spans="1:4" x14ac:dyDescent="0.2">
      <c r="A7771" t="s">
        <v>7898</v>
      </c>
      <c r="B7771" t="s">
        <v>7657</v>
      </c>
      <c r="C7771" t="s">
        <v>7843</v>
      </c>
      <c r="D7771">
        <v>970</v>
      </c>
    </row>
    <row r="7772" spans="1:4" x14ac:dyDescent="0.2">
      <c r="A7772" t="s">
        <v>7899</v>
      </c>
      <c r="B7772" t="s">
        <v>7657</v>
      </c>
      <c r="C7772" t="s">
        <v>7843</v>
      </c>
      <c r="D7772">
        <v>824</v>
      </c>
    </row>
    <row r="7773" spans="1:4" x14ac:dyDescent="0.2">
      <c r="A7773" t="s">
        <v>7900</v>
      </c>
      <c r="B7773" t="s">
        <v>7657</v>
      </c>
      <c r="C7773" t="s">
        <v>7843</v>
      </c>
      <c r="D7773">
        <v>357</v>
      </c>
    </row>
    <row r="7774" spans="1:4" x14ac:dyDescent="0.2">
      <c r="A7774" t="s">
        <v>7901</v>
      </c>
      <c r="B7774" t="s">
        <v>7657</v>
      </c>
      <c r="C7774" t="s">
        <v>7843</v>
      </c>
      <c r="D7774">
        <v>2309</v>
      </c>
    </row>
    <row r="7775" spans="1:4" x14ac:dyDescent="0.2">
      <c r="A7775" t="s">
        <v>7902</v>
      </c>
      <c r="B7775" t="s">
        <v>7657</v>
      </c>
      <c r="C7775" t="s">
        <v>7843</v>
      </c>
      <c r="D7775">
        <v>515</v>
      </c>
    </row>
    <row r="7776" spans="1:4" x14ac:dyDescent="0.2">
      <c r="A7776" t="s">
        <v>7903</v>
      </c>
      <c r="B7776" t="s">
        <v>7657</v>
      </c>
      <c r="C7776" t="s">
        <v>7843</v>
      </c>
      <c r="D7776">
        <v>224</v>
      </c>
    </row>
    <row r="7777" spans="1:4" x14ac:dyDescent="0.2">
      <c r="A7777" t="s">
        <v>7904</v>
      </c>
      <c r="B7777" t="s">
        <v>7657</v>
      </c>
      <c r="C7777" t="s">
        <v>7843</v>
      </c>
      <c r="D7777">
        <v>2467</v>
      </c>
    </row>
    <row r="7778" spans="1:4" x14ac:dyDescent="0.2">
      <c r="A7778" t="s">
        <v>7905</v>
      </c>
      <c r="B7778" t="s">
        <v>7657</v>
      </c>
      <c r="C7778" t="s">
        <v>7843</v>
      </c>
      <c r="D7778">
        <v>417</v>
      </c>
    </row>
    <row r="7779" spans="1:4" x14ac:dyDescent="0.2">
      <c r="A7779" t="s">
        <v>7906</v>
      </c>
      <c r="B7779" t="s">
        <v>7657</v>
      </c>
      <c r="C7779" t="s">
        <v>7843</v>
      </c>
      <c r="D7779">
        <v>184</v>
      </c>
    </row>
    <row r="7780" spans="1:4" x14ac:dyDescent="0.2">
      <c r="A7780" t="s">
        <v>7907</v>
      </c>
      <c r="B7780" t="s">
        <v>7657</v>
      </c>
      <c r="C7780" t="s">
        <v>7843</v>
      </c>
      <c r="D7780">
        <v>10440</v>
      </c>
    </row>
    <row r="7781" spans="1:4" x14ac:dyDescent="0.2">
      <c r="A7781" t="s">
        <v>7908</v>
      </c>
      <c r="B7781" t="s">
        <v>7657</v>
      </c>
      <c r="C7781" t="s">
        <v>7843</v>
      </c>
      <c r="D7781">
        <v>997</v>
      </c>
    </row>
    <row r="7782" spans="1:4" x14ac:dyDescent="0.2">
      <c r="A7782" t="s">
        <v>7909</v>
      </c>
      <c r="B7782" t="s">
        <v>7657</v>
      </c>
      <c r="C7782" t="s">
        <v>7843</v>
      </c>
      <c r="D7782">
        <v>1215</v>
      </c>
    </row>
    <row r="7783" spans="1:4" x14ac:dyDescent="0.2">
      <c r="A7783" t="s">
        <v>7910</v>
      </c>
      <c r="B7783" t="s">
        <v>7657</v>
      </c>
      <c r="C7783" t="s">
        <v>7843</v>
      </c>
      <c r="D7783">
        <v>580</v>
      </c>
    </row>
    <row r="7784" spans="1:4" x14ac:dyDescent="0.2">
      <c r="A7784" t="s">
        <v>7911</v>
      </c>
      <c r="B7784" t="s">
        <v>7657</v>
      </c>
      <c r="C7784" t="s">
        <v>7843</v>
      </c>
      <c r="D7784">
        <v>2960</v>
      </c>
    </row>
    <row r="7785" spans="1:4" x14ac:dyDescent="0.2">
      <c r="A7785" t="s">
        <v>7912</v>
      </c>
      <c r="B7785" t="s">
        <v>7657</v>
      </c>
      <c r="C7785" t="s">
        <v>7843</v>
      </c>
      <c r="D7785">
        <v>854</v>
      </c>
    </row>
    <row r="7786" spans="1:4" x14ac:dyDescent="0.2">
      <c r="A7786" t="s">
        <v>7913</v>
      </c>
      <c r="B7786" t="s">
        <v>7657</v>
      </c>
      <c r="C7786" t="s">
        <v>7843</v>
      </c>
      <c r="D7786">
        <v>323</v>
      </c>
    </row>
    <row r="7787" spans="1:4" x14ac:dyDescent="0.2">
      <c r="A7787" t="s">
        <v>7914</v>
      </c>
      <c r="B7787" t="s">
        <v>7657</v>
      </c>
      <c r="C7787" t="s">
        <v>7843</v>
      </c>
      <c r="D7787">
        <v>1731</v>
      </c>
    </row>
    <row r="7788" spans="1:4" x14ac:dyDescent="0.2">
      <c r="A7788" t="s">
        <v>7915</v>
      </c>
      <c r="B7788" t="s">
        <v>7657</v>
      </c>
      <c r="C7788" t="s">
        <v>7843</v>
      </c>
      <c r="D7788">
        <v>335</v>
      </c>
    </row>
    <row r="7789" spans="1:4" x14ac:dyDescent="0.2">
      <c r="A7789" t="s">
        <v>7916</v>
      </c>
      <c r="B7789" t="s">
        <v>7657</v>
      </c>
      <c r="C7789" t="s">
        <v>7843</v>
      </c>
      <c r="D7789">
        <v>1158</v>
      </c>
    </row>
    <row r="7790" spans="1:4" x14ac:dyDescent="0.2">
      <c r="A7790" t="s">
        <v>7917</v>
      </c>
      <c r="B7790" t="s">
        <v>7657</v>
      </c>
      <c r="C7790" t="s">
        <v>7843</v>
      </c>
      <c r="D7790">
        <v>1172</v>
      </c>
    </row>
    <row r="7791" spans="1:4" x14ac:dyDescent="0.2">
      <c r="A7791" t="s">
        <v>7918</v>
      </c>
      <c r="B7791" t="s">
        <v>7657</v>
      </c>
      <c r="C7791" t="s">
        <v>7843</v>
      </c>
      <c r="D7791">
        <v>370</v>
      </c>
    </row>
    <row r="7792" spans="1:4" x14ac:dyDescent="0.2">
      <c r="A7792" t="s">
        <v>7919</v>
      </c>
      <c r="B7792" t="s">
        <v>7657</v>
      </c>
      <c r="C7792" t="s">
        <v>7843</v>
      </c>
      <c r="D7792">
        <v>314</v>
      </c>
    </row>
    <row r="7793" spans="1:4" x14ac:dyDescent="0.2">
      <c r="A7793" t="s">
        <v>7920</v>
      </c>
      <c r="B7793" t="s">
        <v>7657</v>
      </c>
      <c r="C7793" t="s">
        <v>7843</v>
      </c>
      <c r="D7793">
        <v>116</v>
      </c>
    </row>
    <row r="7794" spans="1:4" x14ac:dyDescent="0.2">
      <c r="A7794" t="s">
        <v>7921</v>
      </c>
      <c r="B7794" t="s">
        <v>7657</v>
      </c>
      <c r="C7794" t="s">
        <v>7843</v>
      </c>
      <c r="D7794">
        <v>8026</v>
      </c>
    </row>
    <row r="7795" spans="1:4" x14ac:dyDescent="0.2">
      <c r="A7795" t="s">
        <v>7922</v>
      </c>
      <c r="B7795" t="s">
        <v>7657</v>
      </c>
      <c r="C7795" t="s">
        <v>7843</v>
      </c>
      <c r="D7795">
        <v>454</v>
      </c>
    </row>
    <row r="7796" spans="1:4" x14ac:dyDescent="0.2">
      <c r="A7796" t="s">
        <v>7923</v>
      </c>
      <c r="B7796" t="s">
        <v>7657</v>
      </c>
      <c r="C7796" t="s">
        <v>7843</v>
      </c>
      <c r="D7796">
        <v>2008</v>
      </c>
    </row>
    <row r="7797" spans="1:4" x14ac:dyDescent="0.2">
      <c r="A7797" t="s">
        <v>7924</v>
      </c>
      <c r="B7797" t="s">
        <v>7657</v>
      </c>
      <c r="C7797" t="s">
        <v>7843</v>
      </c>
      <c r="D7797">
        <v>643</v>
      </c>
    </row>
    <row r="7798" spans="1:4" x14ac:dyDescent="0.2">
      <c r="A7798" t="s">
        <v>7925</v>
      </c>
      <c r="B7798" t="s">
        <v>7657</v>
      </c>
      <c r="C7798" t="s">
        <v>7843</v>
      </c>
      <c r="D7798">
        <v>165</v>
      </c>
    </row>
    <row r="7799" spans="1:4" x14ac:dyDescent="0.2">
      <c r="A7799" t="s">
        <v>7926</v>
      </c>
      <c r="B7799" t="s">
        <v>7657</v>
      </c>
      <c r="C7799" t="s">
        <v>7843</v>
      </c>
      <c r="D7799">
        <v>535</v>
      </c>
    </row>
    <row r="7800" spans="1:4" x14ac:dyDescent="0.2">
      <c r="A7800" t="s">
        <v>7927</v>
      </c>
      <c r="B7800" t="s">
        <v>7657</v>
      </c>
      <c r="C7800" t="s">
        <v>7843</v>
      </c>
      <c r="D7800">
        <v>193</v>
      </c>
    </row>
    <row r="7801" spans="1:4" x14ac:dyDescent="0.2">
      <c r="A7801" t="s">
        <v>7928</v>
      </c>
      <c r="B7801" t="s">
        <v>7657</v>
      </c>
      <c r="C7801" t="s">
        <v>7843</v>
      </c>
      <c r="D7801">
        <v>1130</v>
      </c>
    </row>
    <row r="7802" spans="1:4" x14ac:dyDescent="0.2">
      <c r="A7802" t="s">
        <v>7929</v>
      </c>
      <c r="B7802" t="s">
        <v>7657</v>
      </c>
      <c r="C7802" t="s">
        <v>7843</v>
      </c>
      <c r="D7802">
        <v>268</v>
      </c>
    </row>
    <row r="7803" spans="1:4" x14ac:dyDescent="0.2">
      <c r="A7803" t="s">
        <v>7930</v>
      </c>
      <c r="B7803" t="s">
        <v>7657</v>
      </c>
      <c r="C7803" t="s">
        <v>7931</v>
      </c>
      <c r="D7803">
        <v>6575</v>
      </c>
    </row>
    <row r="7804" spans="1:4" x14ac:dyDescent="0.2">
      <c r="A7804" t="s">
        <v>7932</v>
      </c>
      <c r="B7804" t="s">
        <v>7657</v>
      </c>
      <c r="C7804" t="s">
        <v>7931</v>
      </c>
      <c r="D7804">
        <v>489</v>
      </c>
    </row>
    <row r="7805" spans="1:4" x14ac:dyDescent="0.2">
      <c r="A7805" t="s">
        <v>7933</v>
      </c>
      <c r="B7805" t="s">
        <v>7657</v>
      </c>
      <c r="C7805" t="s">
        <v>7931</v>
      </c>
      <c r="D7805">
        <v>877</v>
      </c>
    </row>
    <row r="7806" spans="1:4" x14ac:dyDescent="0.2">
      <c r="A7806" t="s">
        <v>7934</v>
      </c>
      <c r="B7806" t="s">
        <v>7657</v>
      </c>
      <c r="C7806" t="s">
        <v>7931</v>
      </c>
      <c r="D7806">
        <v>1139</v>
      </c>
    </row>
    <row r="7807" spans="1:4" x14ac:dyDescent="0.2">
      <c r="A7807" t="s">
        <v>7935</v>
      </c>
      <c r="B7807" t="s">
        <v>7657</v>
      </c>
      <c r="C7807" t="s">
        <v>7931</v>
      </c>
      <c r="D7807">
        <v>1310</v>
      </c>
    </row>
    <row r="7808" spans="1:4" x14ac:dyDescent="0.2">
      <c r="A7808" t="s">
        <v>7936</v>
      </c>
      <c r="B7808" t="s">
        <v>7657</v>
      </c>
      <c r="C7808" t="s">
        <v>7931</v>
      </c>
      <c r="D7808">
        <v>1108</v>
      </c>
    </row>
    <row r="7809" spans="1:4" x14ac:dyDescent="0.2">
      <c r="A7809" t="s">
        <v>7937</v>
      </c>
      <c r="B7809" t="s">
        <v>7657</v>
      </c>
      <c r="C7809" t="s">
        <v>7931</v>
      </c>
      <c r="D7809">
        <v>2896</v>
      </c>
    </row>
    <row r="7810" spans="1:4" x14ac:dyDescent="0.2">
      <c r="A7810" t="s">
        <v>7938</v>
      </c>
      <c r="B7810" t="s">
        <v>7657</v>
      </c>
      <c r="C7810" t="s">
        <v>7931</v>
      </c>
      <c r="D7810">
        <v>2822</v>
      </c>
    </row>
    <row r="7811" spans="1:4" x14ac:dyDescent="0.2">
      <c r="A7811" t="s">
        <v>7939</v>
      </c>
      <c r="B7811" t="s">
        <v>7657</v>
      </c>
      <c r="C7811" t="s">
        <v>7931</v>
      </c>
      <c r="D7811">
        <v>28882</v>
      </c>
    </row>
    <row r="7812" spans="1:4" x14ac:dyDescent="0.2">
      <c r="A7812" t="s">
        <v>7940</v>
      </c>
      <c r="B7812" t="s">
        <v>7657</v>
      </c>
      <c r="C7812" t="s">
        <v>7931</v>
      </c>
      <c r="D7812">
        <v>6301</v>
      </c>
    </row>
    <row r="7813" spans="1:4" x14ac:dyDescent="0.2">
      <c r="A7813" t="s">
        <v>7941</v>
      </c>
      <c r="B7813" t="s">
        <v>7657</v>
      </c>
      <c r="C7813" t="s">
        <v>7931</v>
      </c>
      <c r="D7813">
        <v>1507</v>
      </c>
    </row>
    <row r="7814" spans="1:4" x14ac:dyDescent="0.2">
      <c r="A7814" t="s">
        <v>7942</v>
      </c>
      <c r="B7814" t="s">
        <v>7657</v>
      </c>
      <c r="C7814" t="s">
        <v>7931</v>
      </c>
      <c r="D7814">
        <v>885</v>
      </c>
    </row>
    <row r="7815" spans="1:4" x14ac:dyDescent="0.2">
      <c r="A7815" t="s">
        <v>7943</v>
      </c>
      <c r="B7815" t="s">
        <v>7657</v>
      </c>
      <c r="C7815" t="s">
        <v>7931</v>
      </c>
      <c r="D7815">
        <v>4315</v>
      </c>
    </row>
    <row r="7816" spans="1:4" x14ac:dyDescent="0.2">
      <c r="A7816" t="s">
        <v>7944</v>
      </c>
      <c r="B7816" t="s">
        <v>7657</v>
      </c>
      <c r="C7816" t="s">
        <v>7931</v>
      </c>
      <c r="D7816">
        <v>9404</v>
      </c>
    </row>
    <row r="7817" spans="1:4" x14ac:dyDescent="0.2">
      <c r="A7817" t="s">
        <v>7945</v>
      </c>
      <c r="B7817" t="s">
        <v>7657</v>
      </c>
      <c r="C7817" t="s">
        <v>7931</v>
      </c>
      <c r="D7817">
        <v>1675</v>
      </c>
    </row>
    <row r="7818" spans="1:4" x14ac:dyDescent="0.2">
      <c r="A7818" t="s">
        <v>7946</v>
      </c>
      <c r="B7818" t="s">
        <v>7657</v>
      </c>
      <c r="C7818" t="s">
        <v>7931</v>
      </c>
      <c r="D7818">
        <v>6416</v>
      </c>
    </row>
    <row r="7819" spans="1:4" x14ac:dyDescent="0.2">
      <c r="A7819" t="s">
        <v>7947</v>
      </c>
      <c r="B7819" t="s">
        <v>7657</v>
      </c>
      <c r="C7819" t="s">
        <v>7931</v>
      </c>
      <c r="D7819">
        <v>2119</v>
      </c>
    </row>
    <row r="7820" spans="1:4" x14ac:dyDescent="0.2">
      <c r="A7820" t="s">
        <v>7948</v>
      </c>
      <c r="B7820" t="s">
        <v>7657</v>
      </c>
      <c r="C7820" t="s">
        <v>7931</v>
      </c>
      <c r="D7820">
        <v>2268</v>
      </c>
    </row>
    <row r="7821" spans="1:4" x14ac:dyDescent="0.2">
      <c r="A7821" t="s">
        <v>7949</v>
      </c>
      <c r="B7821" t="s">
        <v>7657</v>
      </c>
      <c r="C7821" t="s">
        <v>7931</v>
      </c>
      <c r="D7821">
        <v>624</v>
      </c>
    </row>
    <row r="7822" spans="1:4" x14ac:dyDescent="0.2">
      <c r="A7822" t="s">
        <v>7950</v>
      </c>
      <c r="B7822" t="s">
        <v>7657</v>
      </c>
      <c r="C7822" t="s">
        <v>7931</v>
      </c>
      <c r="D7822">
        <v>721</v>
      </c>
    </row>
    <row r="7823" spans="1:4" x14ac:dyDescent="0.2">
      <c r="A7823" t="s">
        <v>7951</v>
      </c>
      <c r="B7823" t="s">
        <v>7657</v>
      </c>
      <c r="C7823" t="s">
        <v>7931</v>
      </c>
      <c r="D7823">
        <v>2966</v>
      </c>
    </row>
    <row r="7824" spans="1:4" x14ac:dyDescent="0.2">
      <c r="A7824" t="s">
        <v>7952</v>
      </c>
      <c r="B7824" t="s">
        <v>7657</v>
      </c>
      <c r="C7824" t="s">
        <v>7931</v>
      </c>
      <c r="D7824">
        <v>1674</v>
      </c>
    </row>
    <row r="7825" spans="1:4" x14ac:dyDescent="0.2">
      <c r="A7825" t="s">
        <v>7953</v>
      </c>
      <c r="B7825" t="s">
        <v>7657</v>
      </c>
      <c r="C7825" t="s">
        <v>7931</v>
      </c>
      <c r="D7825">
        <v>885</v>
      </c>
    </row>
    <row r="7826" spans="1:4" x14ac:dyDescent="0.2">
      <c r="A7826" t="s">
        <v>7954</v>
      </c>
      <c r="B7826" t="s">
        <v>7657</v>
      </c>
      <c r="C7826" t="s">
        <v>7931</v>
      </c>
      <c r="D7826">
        <v>345</v>
      </c>
    </row>
    <row r="7827" spans="1:4" x14ac:dyDescent="0.2">
      <c r="A7827" t="s">
        <v>7955</v>
      </c>
      <c r="B7827" t="s">
        <v>7657</v>
      </c>
      <c r="C7827" t="s">
        <v>7931</v>
      </c>
      <c r="D7827">
        <v>1298</v>
      </c>
    </row>
    <row r="7828" spans="1:4" x14ac:dyDescent="0.2">
      <c r="A7828" t="s">
        <v>7956</v>
      </c>
      <c r="B7828" t="s">
        <v>7657</v>
      </c>
      <c r="C7828" t="s">
        <v>7931</v>
      </c>
      <c r="D7828">
        <v>886</v>
      </c>
    </row>
    <row r="7829" spans="1:4" x14ac:dyDescent="0.2">
      <c r="A7829" t="s">
        <v>7957</v>
      </c>
      <c r="B7829" t="s">
        <v>7657</v>
      </c>
      <c r="C7829" t="s">
        <v>7931</v>
      </c>
      <c r="D7829">
        <v>1280</v>
      </c>
    </row>
    <row r="7830" spans="1:4" x14ac:dyDescent="0.2">
      <c r="A7830" t="s">
        <v>7958</v>
      </c>
      <c r="B7830" t="s">
        <v>7657</v>
      </c>
      <c r="C7830" t="s">
        <v>7931</v>
      </c>
      <c r="D7830">
        <v>2120</v>
      </c>
    </row>
    <row r="7831" spans="1:4" x14ac:dyDescent="0.2">
      <c r="A7831" t="s">
        <v>7959</v>
      </c>
      <c r="B7831" t="s">
        <v>7657</v>
      </c>
      <c r="C7831" t="s">
        <v>7931</v>
      </c>
      <c r="D7831">
        <v>504</v>
      </c>
    </row>
    <row r="7832" spans="1:4" x14ac:dyDescent="0.2">
      <c r="A7832" t="s">
        <v>7960</v>
      </c>
      <c r="B7832" t="s">
        <v>7657</v>
      </c>
      <c r="C7832" t="s">
        <v>7931</v>
      </c>
      <c r="D7832">
        <v>5135</v>
      </c>
    </row>
    <row r="7833" spans="1:4" x14ac:dyDescent="0.2">
      <c r="A7833" t="s">
        <v>7961</v>
      </c>
      <c r="B7833" t="s">
        <v>7657</v>
      </c>
      <c r="C7833" t="s">
        <v>7931</v>
      </c>
      <c r="D7833">
        <v>6702</v>
      </c>
    </row>
    <row r="7834" spans="1:4" x14ac:dyDescent="0.2">
      <c r="A7834" t="s">
        <v>7962</v>
      </c>
      <c r="B7834" t="s">
        <v>7657</v>
      </c>
      <c r="C7834" t="s">
        <v>7931</v>
      </c>
      <c r="D7834">
        <v>1050</v>
      </c>
    </row>
    <row r="7835" spans="1:4" x14ac:dyDescent="0.2">
      <c r="A7835" t="s">
        <v>7963</v>
      </c>
      <c r="B7835" t="s">
        <v>7657</v>
      </c>
      <c r="C7835" t="s">
        <v>7931</v>
      </c>
      <c r="D7835">
        <v>2775</v>
      </c>
    </row>
    <row r="7836" spans="1:4" x14ac:dyDescent="0.2">
      <c r="A7836" t="s">
        <v>7964</v>
      </c>
      <c r="B7836" t="s">
        <v>7657</v>
      </c>
      <c r="C7836" t="s">
        <v>7931</v>
      </c>
      <c r="D7836">
        <v>12272</v>
      </c>
    </row>
    <row r="7837" spans="1:4" x14ac:dyDescent="0.2">
      <c r="A7837" t="s">
        <v>7965</v>
      </c>
      <c r="B7837" t="s">
        <v>7657</v>
      </c>
      <c r="C7837" t="s">
        <v>7931</v>
      </c>
      <c r="D7837">
        <v>27674</v>
      </c>
    </row>
    <row r="7838" spans="1:4" x14ac:dyDescent="0.2">
      <c r="A7838" t="s">
        <v>7966</v>
      </c>
      <c r="B7838" t="s">
        <v>7657</v>
      </c>
      <c r="C7838" t="s">
        <v>7931</v>
      </c>
      <c r="D7838">
        <v>2842</v>
      </c>
    </row>
    <row r="7839" spans="1:4" x14ac:dyDescent="0.2">
      <c r="A7839" t="s">
        <v>7967</v>
      </c>
      <c r="B7839" t="s">
        <v>7657</v>
      </c>
      <c r="C7839" t="s">
        <v>7931</v>
      </c>
      <c r="D7839">
        <v>257</v>
      </c>
    </row>
    <row r="7840" spans="1:4" x14ac:dyDescent="0.2">
      <c r="A7840" t="s">
        <v>7968</v>
      </c>
      <c r="B7840" t="s">
        <v>7657</v>
      </c>
      <c r="C7840" t="s">
        <v>7931</v>
      </c>
      <c r="D7840">
        <v>1783</v>
      </c>
    </row>
    <row r="7841" spans="1:4" x14ac:dyDescent="0.2">
      <c r="A7841" t="s">
        <v>7969</v>
      </c>
      <c r="B7841" t="s">
        <v>7657</v>
      </c>
      <c r="C7841" t="s">
        <v>7931</v>
      </c>
      <c r="D7841">
        <v>2238</v>
      </c>
    </row>
    <row r="7842" spans="1:4" x14ac:dyDescent="0.2">
      <c r="A7842" t="s">
        <v>7970</v>
      </c>
      <c r="B7842" t="s">
        <v>7657</v>
      </c>
      <c r="C7842" t="s">
        <v>7931</v>
      </c>
      <c r="D7842">
        <v>1350</v>
      </c>
    </row>
    <row r="7843" spans="1:4" x14ac:dyDescent="0.2">
      <c r="A7843" t="s">
        <v>7971</v>
      </c>
      <c r="B7843" t="s">
        <v>7657</v>
      </c>
      <c r="C7843" t="s">
        <v>7931</v>
      </c>
      <c r="D7843">
        <v>4505</v>
      </c>
    </row>
    <row r="7844" spans="1:4" x14ac:dyDescent="0.2">
      <c r="A7844" t="s">
        <v>7972</v>
      </c>
      <c r="B7844" t="s">
        <v>7657</v>
      </c>
      <c r="C7844" t="s">
        <v>7931</v>
      </c>
      <c r="D7844">
        <v>5162</v>
      </c>
    </row>
    <row r="7845" spans="1:4" x14ac:dyDescent="0.2">
      <c r="A7845" t="s">
        <v>7973</v>
      </c>
      <c r="B7845" t="s">
        <v>7657</v>
      </c>
      <c r="C7845" t="s">
        <v>7931</v>
      </c>
      <c r="D7845">
        <v>1522</v>
      </c>
    </row>
    <row r="7846" spans="1:4" x14ac:dyDescent="0.2">
      <c r="A7846" t="s">
        <v>7974</v>
      </c>
      <c r="B7846" t="s">
        <v>7657</v>
      </c>
      <c r="C7846" t="s">
        <v>7931</v>
      </c>
      <c r="D7846">
        <v>3373</v>
      </c>
    </row>
    <row r="7847" spans="1:4" x14ac:dyDescent="0.2">
      <c r="A7847" t="s">
        <v>7975</v>
      </c>
      <c r="B7847" t="s">
        <v>7657</v>
      </c>
      <c r="C7847" t="s">
        <v>7931</v>
      </c>
      <c r="D7847">
        <v>942</v>
      </c>
    </row>
    <row r="7848" spans="1:4" x14ac:dyDescent="0.2">
      <c r="A7848" t="s">
        <v>7976</v>
      </c>
      <c r="B7848" t="s">
        <v>7657</v>
      </c>
      <c r="C7848" t="s">
        <v>7931</v>
      </c>
      <c r="D7848">
        <v>1357</v>
      </c>
    </row>
    <row r="7849" spans="1:4" x14ac:dyDescent="0.2">
      <c r="A7849" t="s">
        <v>7977</v>
      </c>
      <c r="B7849" t="s">
        <v>7657</v>
      </c>
      <c r="C7849" t="s">
        <v>7931</v>
      </c>
      <c r="D7849">
        <v>2606</v>
      </c>
    </row>
    <row r="7850" spans="1:4" x14ac:dyDescent="0.2">
      <c r="A7850" t="s">
        <v>7978</v>
      </c>
      <c r="B7850" t="s">
        <v>7657</v>
      </c>
      <c r="C7850" t="s">
        <v>7931</v>
      </c>
      <c r="D7850">
        <v>2233</v>
      </c>
    </row>
    <row r="7851" spans="1:4" x14ac:dyDescent="0.2">
      <c r="A7851" t="s">
        <v>7979</v>
      </c>
      <c r="B7851" t="s">
        <v>7657</v>
      </c>
      <c r="C7851" t="s">
        <v>7931</v>
      </c>
      <c r="D7851">
        <v>1631</v>
      </c>
    </row>
    <row r="7852" spans="1:4" x14ac:dyDescent="0.2">
      <c r="A7852" t="s">
        <v>7980</v>
      </c>
      <c r="B7852" t="s">
        <v>7657</v>
      </c>
      <c r="C7852" t="s">
        <v>7931</v>
      </c>
      <c r="D7852">
        <v>2397</v>
      </c>
    </row>
    <row r="7853" spans="1:4" x14ac:dyDescent="0.2">
      <c r="A7853" t="s">
        <v>7981</v>
      </c>
      <c r="B7853" t="s">
        <v>7657</v>
      </c>
      <c r="C7853" t="s">
        <v>7931</v>
      </c>
      <c r="D7853">
        <v>933</v>
      </c>
    </row>
    <row r="7854" spans="1:4" x14ac:dyDescent="0.2">
      <c r="A7854" t="s">
        <v>7982</v>
      </c>
      <c r="B7854" t="s">
        <v>7657</v>
      </c>
      <c r="C7854" t="s">
        <v>7931</v>
      </c>
      <c r="D7854">
        <v>2948</v>
      </c>
    </row>
    <row r="7855" spans="1:4" x14ac:dyDescent="0.2">
      <c r="A7855" t="s">
        <v>7983</v>
      </c>
      <c r="B7855" t="s">
        <v>7657</v>
      </c>
      <c r="C7855" t="s">
        <v>7931</v>
      </c>
      <c r="D7855">
        <v>651</v>
      </c>
    </row>
    <row r="7856" spans="1:4" x14ac:dyDescent="0.2">
      <c r="A7856" t="s">
        <v>7984</v>
      </c>
      <c r="B7856" t="s">
        <v>7657</v>
      </c>
      <c r="C7856" t="s">
        <v>7931</v>
      </c>
      <c r="D7856">
        <v>1475</v>
      </c>
    </row>
    <row r="7857" spans="1:4" x14ac:dyDescent="0.2">
      <c r="A7857" t="s">
        <v>7985</v>
      </c>
      <c r="B7857" t="s">
        <v>7657</v>
      </c>
      <c r="C7857" t="s">
        <v>7931</v>
      </c>
      <c r="D7857">
        <v>1193</v>
      </c>
    </row>
    <row r="7858" spans="1:4" x14ac:dyDescent="0.2">
      <c r="A7858" t="s">
        <v>7986</v>
      </c>
      <c r="B7858" t="s">
        <v>7657</v>
      </c>
      <c r="C7858" t="s">
        <v>7931</v>
      </c>
      <c r="D7858">
        <v>872</v>
      </c>
    </row>
    <row r="7859" spans="1:4" x14ac:dyDescent="0.2">
      <c r="A7859" t="s">
        <v>7987</v>
      </c>
      <c r="B7859" t="s">
        <v>7657</v>
      </c>
      <c r="C7859" t="s">
        <v>7931</v>
      </c>
      <c r="D7859">
        <v>5236</v>
      </c>
    </row>
    <row r="7860" spans="1:4" x14ac:dyDescent="0.2">
      <c r="A7860" t="s">
        <v>7988</v>
      </c>
      <c r="B7860" t="s">
        <v>7657</v>
      </c>
      <c r="C7860" t="s">
        <v>7931</v>
      </c>
      <c r="D7860">
        <v>918</v>
      </c>
    </row>
    <row r="7861" spans="1:4" x14ac:dyDescent="0.2">
      <c r="A7861" t="s">
        <v>7989</v>
      </c>
      <c r="B7861" t="s">
        <v>7657</v>
      </c>
      <c r="C7861" t="s">
        <v>7931</v>
      </c>
      <c r="D7861">
        <v>5321</v>
      </c>
    </row>
    <row r="7862" spans="1:4" x14ac:dyDescent="0.2">
      <c r="A7862" t="s">
        <v>7990</v>
      </c>
      <c r="B7862" t="s">
        <v>7657</v>
      </c>
      <c r="C7862" t="s">
        <v>7931</v>
      </c>
      <c r="D7862">
        <v>1720</v>
      </c>
    </row>
    <row r="7863" spans="1:4" x14ac:dyDescent="0.2">
      <c r="A7863" t="s">
        <v>7991</v>
      </c>
      <c r="B7863" t="s">
        <v>7657</v>
      </c>
      <c r="C7863" t="s">
        <v>7931</v>
      </c>
      <c r="D7863">
        <v>1281</v>
      </c>
    </row>
    <row r="7864" spans="1:4" x14ac:dyDescent="0.2">
      <c r="A7864" t="s">
        <v>7992</v>
      </c>
      <c r="B7864" t="s">
        <v>7657</v>
      </c>
      <c r="C7864" t="s">
        <v>7931</v>
      </c>
      <c r="D7864">
        <v>8894</v>
      </c>
    </row>
    <row r="7865" spans="1:4" x14ac:dyDescent="0.2">
      <c r="A7865" t="s">
        <v>7993</v>
      </c>
      <c r="B7865" t="s">
        <v>7657</v>
      </c>
      <c r="C7865" t="s">
        <v>7931</v>
      </c>
      <c r="D7865">
        <v>6020</v>
      </c>
    </row>
    <row r="7866" spans="1:4" x14ac:dyDescent="0.2">
      <c r="A7866" t="s">
        <v>7994</v>
      </c>
      <c r="B7866" t="s">
        <v>7657</v>
      </c>
      <c r="C7866" t="s">
        <v>7931</v>
      </c>
      <c r="D7866">
        <v>846</v>
      </c>
    </row>
    <row r="7867" spans="1:4" x14ac:dyDescent="0.2">
      <c r="A7867" t="s">
        <v>7995</v>
      </c>
      <c r="B7867" t="s">
        <v>7657</v>
      </c>
      <c r="C7867" t="s">
        <v>7931</v>
      </c>
      <c r="D7867">
        <v>7972</v>
      </c>
    </row>
    <row r="7868" spans="1:4" x14ac:dyDescent="0.2">
      <c r="A7868" t="s">
        <v>7996</v>
      </c>
      <c r="B7868" t="s">
        <v>7657</v>
      </c>
      <c r="C7868" t="s">
        <v>7931</v>
      </c>
      <c r="D7868">
        <v>3822</v>
      </c>
    </row>
    <row r="7869" spans="1:4" x14ac:dyDescent="0.2">
      <c r="A7869" t="s">
        <v>7997</v>
      </c>
      <c r="B7869" t="s">
        <v>7657</v>
      </c>
      <c r="C7869" t="s">
        <v>7931</v>
      </c>
      <c r="D7869">
        <v>8460</v>
      </c>
    </row>
    <row r="7870" spans="1:4" x14ac:dyDescent="0.2">
      <c r="A7870" t="s">
        <v>7998</v>
      </c>
      <c r="B7870" t="s">
        <v>7657</v>
      </c>
      <c r="C7870" t="s">
        <v>7931</v>
      </c>
      <c r="D7870">
        <v>3570</v>
      </c>
    </row>
    <row r="7871" spans="1:4" x14ac:dyDescent="0.2">
      <c r="A7871" t="s">
        <v>7999</v>
      </c>
      <c r="B7871" t="s">
        <v>7657</v>
      </c>
      <c r="C7871" t="s">
        <v>7931</v>
      </c>
      <c r="D7871">
        <v>1834</v>
      </c>
    </row>
    <row r="7872" spans="1:4" x14ac:dyDescent="0.2">
      <c r="A7872" t="s">
        <v>8000</v>
      </c>
      <c r="B7872" t="s">
        <v>7657</v>
      </c>
      <c r="C7872" t="s">
        <v>7931</v>
      </c>
      <c r="D7872">
        <v>2712</v>
      </c>
    </row>
    <row r="7873" spans="1:4" x14ac:dyDescent="0.2">
      <c r="A7873" t="s">
        <v>8001</v>
      </c>
      <c r="B7873" t="s">
        <v>7657</v>
      </c>
      <c r="C7873" t="s">
        <v>7931</v>
      </c>
      <c r="D7873">
        <v>11496</v>
      </c>
    </row>
    <row r="7874" spans="1:4" x14ac:dyDescent="0.2">
      <c r="A7874" t="s">
        <v>8002</v>
      </c>
      <c r="B7874" t="s">
        <v>7657</v>
      </c>
      <c r="C7874" t="s">
        <v>7931</v>
      </c>
      <c r="D7874">
        <v>4168</v>
      </c>
    </row>
    <row r="7875" spans="1:4" x14ac:dyDescent="0.2">
      <c r="A7875" t="s">
        <v>8003</v>
      </c>
      <c r="B7875" t="s">
        <v>7657</v>
      </c>
      <c r="C7875" t="s">
        <v>7931</v>
      </c>
      <c r="D7875">
        <v>1277</v>
      </c>
    </row>
    <row r="7876" spans="1:4" x14ac:dyDescent="0.2">
      <c r="A7876" t="s">
        <v>8004</v>
      </c>
      <c r="B7876" t="s">
        <v>7657</v>
      </c>
      <c r="C7876" t="s">
        <v>7931</v>
      </c>
      <c r="D7876">
        <v>1433</v>
      </c>
    </row>
    <row r="7877" spans="1:4" x14ac:dyDescent="0.2">
      <c r="A7877" t="s">
        <v>8005</v>
      </c>
      <c r="B7877" t="s">
        <v>7657</v>
      </c>
      <c r="C7877" t="s">
        <v>7931</v>
      </c>
      <c r="D7877">
        <v>4781</v>
      </c>
    </row>
    <row r="7878" spans="1:4" x14ac:dyDescent="0.2">
      <c r="A7878" t="s">
        <v>8006</v>
      </c>
      <c r="B7878" t="s">
        <v>7657</v>
      </c>
      <c r="C7878" t="s">
        <v>7931</v>
      </c>
      <c r="D7878">
        <v>2620</v>
      </c>
    </row>
    <row r="7879" spans="1:4" x14ac:dyDescent="0.2">
      <c r="A7879" t="s">
        <v>8007</v>
      </c>
      <c r="B7879" t="s">
        <v>7657</v>
      </c>
      <c r="C7879" t="s">
        <v>7931</v>
      </c>
      <c r="D7879">
        <v>9259</v>
      </c>
    </row>
    <row r="7880" spans="1:4" x14ac:dyDescent="0.2">
      <c r="A7880" t="s">
        <v>8008</v>
      </c>
      <c r="B7880" t="s">
        <v>7657</v>
      </c>
      <c r="C7880" t="s">
        <v>7931</v>
      </c>
      <c r="D7880">
        <v>5028</v>
      </c>
    </row>
    <row r="7881" spans="1:4" x14ac:dyDescent="0.2">
      <c r="A7881" t="s">
        <v>8009</v>
      </c>
      <c r="B7881" t="s">
        <v>7657</v>
      </c>
      <c r="C7881" t="s">
        <v>7931</v>
      </c>
      <c r="D7881">
        <v>676</v>
      </c>
    </row>
    <row r="7882" spans="1:4" x14ac:dyDescent="0.2">
      <c r="A7882" t="s">
        <v>8010</v>
      </c>
      <c r="B7882" t="s">
        <v>7657</v>
      </c>
      <c r="C7882" t="s">
        <v>7931</v>
      </c>
      <c r="D7882">
        <v>144</v>
      </c>
    </row>
    <row r="7883" spans="1:4" x14ac:dyDescent="0.2">
      <c r="A7883" t="s">
        <v>8011</v>
      </c>
      <c r="B7883" t="s">
        <v>7657</v>
      </c>
      <c r="C7883" t="s">
        <v>7931</v>
      </c>
      <c r="D7883">
        <v>1361</v>
      </c>
    </row>
    <row r="7884" spans="1:4" x14ac:dyDescent="0.2">
      <c r="A7884" t="s">
        <v>8012</v>
      </c>
      <c r="B7884" t="s">
        <v>7657</v>
      </c>
      <c r="C7884" t="s">
        <v>7931</v>
      </c>
      <c r="D7884">
        <v>897</v>
      </c>
    </row>
    <row r="7885" spans="1:4" x14ac:dyDescent="0.2">
      <c r="A7885" t="s">
        <v>8013</v>
      </c>
      <c r="B7885" t="s">
        <v>7657</v>
      </c>
      <c r="C7885" t="s">
        <v>7931</v>
      </c>
      <c r="D7885">
        <v>696</v>
      </c>
    </row>
    <row r="7886" spans="1:4" x14ac:dyDescent="0.2">
      <c r="A7886" t="s">
        <v>8014</v>
      </c>
      <c r="B7886" t="s">
        <v>7657</v>
      </c>
      <c r="C7886" t="s">
        <v>7931</v>
      </c>
      <c r="D7886">
        <v>3997</v>
      </c>
    </row>
    <row r="7887" spans="1:4" x14ac:dyDescent="0.2">
      <c r="A7887" t="s">
        <v>8015</v>
      </c>
      <c r="B7887" t="s">
        <v>7657</v>
      </c>
      <c r="C7887" t="s">
        <v>7931</v>
      </c>
      <c r="D7887">
        <v>1271</v>
      </c>
    </row>
    <row r="7888" spans="1:4" x14ac:dyDescent="0.2">
      <c r="A7888" t="s">
        <v>8016</v>
      </c>
      <c r="B7888" t="s">
        <v>7657</v>
      </c>
      <c r="C7888" t="s">
        <v>7931</v>
      </c>
      <c r="D7888">
        <v>2080</v>
      </c>
    </row>
    <row r="7889" spans="1:4" x14ac:dyDescent="0.2">
      <c r="A7889" t="s">
        <v>8017</v>
      </c>
      <c r="B7889" t="s">
        <v>7657</v>
      </c>
      <c r="C7889" t="s">
        <v>7931</v>
      </c>
      <c r="D7889">
        <v>1858</v>
      </c>
    </row>
    <row r="7890" spans="1:4" x14ac:dyDescent="0.2">
      <c r="A7890" t="s">
        <v>8018</v>
      </c>
      <c r="B7890" t="s">
        <v>7657</v>
      </c>
      <c r="C7890" t="s">
        <v>7931</v>
      </c>
      <c r="D7890">
        <v>1135</v>
      </c>
    </row>
    <row r="7891" spans="1:4" x14ac:dyDescent="0.2">
      <c r="A7891" t="s">
        <v>8019</v>
      </c>
      <c r="B7891" t="s">
        <v>7657</v>
      </c>
      <c r="C7891" t="s">
        <v>7931</v>
      </c>
      <c r="D7891">
        <v>3773</v>
      </c>
    </row>
    <row r="7892" spans="1:4" x14ac:dyDescent="0.2">
      <c r="A7892" t="s">
        <v>8020</v>
      </c>
      <c r="B7892" t="s">
        <v>7657</v>
      </c>
      <c r="C7892" t="s">
        <v>7931</v>
      </c>
      <c r="D7892">
        <v>1107</v>
      </c>
    </row>
    <row r="7893" spans="1:4" x14ac:dyDescent="0.2">
      <c r="A7893" t="s">
        <v>8021</v>
      </c>
      <c r="B7893" t="s">
        <v>7657</v>
      </c>
      <c r="C7893" t="s">
        <v>7931</v>
      </c>
      <c r="D7893">
        <v>1062</v>
      </c>
    </row>
    <row r="7894" spans="1:4" x14ac:dyDescent="0.2">
      <c r="A7894" t="s">
        <v>8022</v>
      </c>
      <c r="B7894" t="s">
        <v>7657</v>
      </c>
      <c r="C7894" t="s">
        <v>7931</v>
      </c>
      <c r="D7894">
        <v>442</v>
      </c>
    </row>
    <row r="7895" spans="1:4" x14ac:dyDescent="0.2">
      <c r="A7895" t="s">
        <v>8023</v>
      </c>
      <c r="B7895" t="s">
        <v>7657</v>
      </c>
      <c r="C7895" t="s">
        <v>7931</v>
      </c>
      <c r="D7895">
        <v>4285</v>
      </c>
    </row>
    <row r="7896" spans="1:4" x14ac:dyDescent="0.2">
      <c r="A7896" t="s">
        <v>8024</v>
      </c>
      <c r="B7896" t="s">
        <v>7657</v>
      </c>
      <c r="C7896" t="s">
        <v>7931</v>
      </c>
      <c r="D7896">
        <v>556</v>
      </c>
    </row>
    <row r="7897" spans="1:4" x14ac:dyDescent="0.2">
      <c r="A7897" t="s">
        <v>8025</v>
      </c>
      <c r="B7897" t="s">
        <v>7657</v>
      </c>
      <c r="C7897" t="s">
        <v>7931</v>
      </c>
      <c r="D7897">
        <v>1944</v>
      </c>
    </row>
    <row r="7898" spans="1:4" x14ac:dyDescent="0.2">
      <c r="A7898" t="s">
        <v>8026</v>
      </c>
      <c r="B7898" t="s">
        <v>7657</v>
      </c>
      <c r="C7898" t="s">
        <v>7931</v>
      </c>
      <c r="D7898">
        <v>14281</v>
      </c>
    </row>
    <row r="7899" spans="1:4" x14ac:dyDescent="0.2">
      <c r="A7899" t="s">
        <v>8027</v>
      </c>
      <c r="B7899" t="s">
        <v>7657</v>
      </c>
      <c r="C7899" t="s">
        <v>7931</v>
      </c>
      <c r="D7899">
        <v>2872</v>
      </c>
    </row>
    <row r="7900" spans="1:4" x14ac:dyDescent="0.2">
      <c r="A7900" t="s">
        <v>8028</v>
      </c>
      <c r="B7900" t="s">
        <v>7657</v>
      </c>
      <c r="C7900" t="s">
        <v>7931</v>
      </c>
      <c r="D7900">
        <v>3655</v>
      </c>
    </row>
    <row r="7901" spans="1:4" x14ac:dyDescent="0.2">
      <c r="A7901" t="s">
        <v>8029</v>
      </c>
      <c r="B7901" t="s">
        <v>7657</v>
      </c>
      <c r="C7901" t="s">
        <v>7931</v>
      </c>
      <c r="D7901">
        <v>1158</v>
      </c>
    </row>
    <row r="7902" spans="1:4" x14ac:dyDescent="0.2">
      <c r="A7902" t="s">
        <v>8030</v>
      </c>
      <c r="B7902" t="s">
        <v>7657</v>
      </c>
      <c r="C7902" t="s">
        <v>7931</v>
      </c>
      <c r="D7902">
        <v>681</v>
      </c>
    </row>
    <row r="7903" spans="1:4" x14ac:dyDescent="0.2">
      <c r="A7903" t="s">
        <v>8031</v>
      </c>
      <c r="B7903" t="s">
        <v>7657</v>
      </c>
      <c r="C7903" t="s">
        <v>7931</v>
      </c>
      <c r="D7903">
        <v>1433</v>
      </c>
    </row>
    <row r="7904" spans="1:4" x14ac:dyDescent="0.2">
      <c r="A7904" t="s">
        <v>8032</v>
      </c>
      <c r="B7904" t="s">
        <v>7657</v>
      </c>
      <c r="C7904" t="s">
        <v>7931</v>
      </c>
      <c r="D7904">
        <v>1097</v>
      </c>
    </row>
    <row r="7905" spans="1:4" x14ac:dyDescent="0.2">
      <c r="A7905" t="s">
        <v>8033</v>
      </c>
      <c r="B7905" t="s">
        <v>7657</v>
      </c>
      <c r="C7905" t="s">
        <v>7931</v>
      </c>
      <c r="D7905">
        <v>4836</v>
      </c>
    </row>
    <row r="7906" spans="1:4" x14ac:dyDescent="0.2">
      <c r="A7906" t="s">
        <v>8034</v>
      </c>
      <c r="B7906" t="s">
        <v>7657</v>
      </c>
      <c r="C7906" t="s">
        <v>7931</v>
      </c>
      <c r="D7906">
        <v>1127</v>
      </c>
    </row>
    <row r="7907" spans="1:4" x14ac:dyDescent="0.2">
      <c r="A7907" t="s">
        <v>8035</v>
      </c>
      <c r="B7907" t="s">
        <v>7657</v>
      </c>
      <c r="C7907" t="s">
        <v>7931</v>
      </c>
      <c r="D7907">
        <v>3420</v>
      </c>
    </row>
    <row r="7908" spans="1:4" x14ac:dyDescent="0.2">
      <c r="A7908" t="s">
        <v>8036</v>
      </c>
      <c r="B7908" t="s">
        <v>7657</v>
      </c>
      <c r="C7908" t="s">
        <v>7931</v>
      </c>
      <c r="D7908">
        <v>6857</v>
      </c>
    </row>
    <row r="7909" spans="1:4" x14ac:dyDescent="0.2">
      <c r="A7909" t="s">
        <v>8037</v>
      </c>
      <c r="B7909" t="s">
        <v>7657</v>
      </c>
      <c r="C7909" t="s">
        <v>7931</v>
      </c>
      <c r="D7909">
        <v>2407</v>
      </c>
    </row>
    <row r="7910" spans="1:4" x14ac:dyDescent="0.2">
      <c r="A7910" t="s">
        <v>8038</v>
      </c>
      <c r="D7910">
        <v>57312145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G A A B Q S w M E F A A A C A g A u m O S V 7 D x v A K k A A A A 9 g A A A B I A A A B D b 2 5 m a W c v U G F j a 2 F n Z S 5 4 b W y F T 8 8 K g j A c f h X Z 3 W 2 u i J C f 8 9 A p S A i K 6 D r m 0 q H O c L P 5 b h 1 6 p F 4 h o 6 x u H b 7 D 9 w + + 7 3 6 9 Q T o 0 d X B R n d W t S V C E K Q q U k W 2 u T Z G g 3 p 3 C J U o 5 b I W s R K G C M W x s P F i d o N K 5 c 0 y I 9 x 7 7 G W 6 7 g j B K I 3 L M N j t Z q k a E 2 l g n j F T o 0 8 r / t x C H w 2 s M Z z h i 8 x E L T I F M I m T a f A N s 3 P t 0 f 0 R Y 9 b X r O 8 W 1 C 9 d 7 I B M F 8 v 7 A H 1 B L A w Q U A A A I C A C 6 Y 5 J X N i Y 7 y q U D A A C Q D Q A A E w A A A E Z v c m 1 1 b G F z L 1 N l Y 3 R p b 2 4 x L m 3 d l s 1 u 2 0 Y Q x + 8 G 8 g 4 L + l A K Y K j K + b g E P R i S j R p N U l d S 2 4 N h B G t y Q g 2 8 3 C F 2 l 7 I c Q w / U d 2 i Q Q x 6 o r 9 B Z k o o o 6 8 t w Y B T o y d j x c O Y 3 s / + d k Y X E I W k x q v / 2 3 j w 7 e H Z g J 9 J A K v q U l x r F T 0 K B O x D i V 4 M Z a u D z y S w B F f 9 J 5 v q K 6 D o 8 R Q V x n 7 Q D 7 W w Y d H + 3 Y G w 3 l y a h B I z B D 7 3 u g G 6 0 I p n a 7 r v e 6 O j k V b e O H c + U n Q W d S O h S q U g 4 U 0 I n 4 l S H w X s 5 x U x + Y i Q Q v Y B z N t n v L s 4 c 5 H w O 6 g h B J H 5 B n X r D a A L g g s v 5 x U A 6 e V m H G W N B I k W R k C K t p c g p x Y + Y S E c + 5 l h e M f n Y S G 0 / k s n 7 p M p c j 2 8 L s O F 9 g k j c 3 Q W 1 g z 8 4 d h I O Z m 7 O / 2 j s R 1 v s L 7 b Y X 2 6 x v 1 r Y p b 6 d s z 1 A F z R d G W I 2 A T E t y Y E w m J O 1 s K x j B I o v c U g 3 n n 5 H 4 Z E A m U y E J i f e o n X x m T 3 J C 3 c b V o c h 5 D S F d 9 I l E 9 S Z 7 7 U N h 5 C Q S e N T B J X + I V X J 7 f n Q 8 b x B f X H z T q f h O 2 c o T + Y p 1 / m u s Q g 3 1 x C J 1 0 2 E f s W 7 4 e s a r O 6 Q L 3 B T q v Z d z J u A Z y x L 6 6 p 7 R C H V J 8 l p u S 8 K p 6 B U S w X n h n J G + h l k y u o N 1 0 k i c d H 4 H C s 1 S q S S x v L X X r O X n X 1 q q z W 8 U 2 9 7 Q C s B D k B T j r p W 5 Z p 8 h p B t t I 8 w U 1 L I 0 j H 9 F S q + Z m Z a 8 z q n g l Q d + e j H n h c 5 E 7 1 + G X u + e z I c M y i J o l S 4 4 x 3 t V u H i S S 2 Z K 1 G O m S b u K 5 C 6 k l h F 6 C X m E 9 S o 8 x U G 1 I L 7 U V q f Y D d J G 3 l r 5 r d 0 A 2 Z f 5 k F Z K F 8 D N t L A Z e K B 7 6 1 O X L i R z 3 d 5 9 Q Z X i 3 G G 9 M 7 R 5 A t Z z 7 6 1 m j F 7 7 C v m t N T 1 i O P 5 P Q X D Y T 2 y x B p Z U M Z i L K R h Z Q i w k J X o 5 A P 6 / K 2 S r W z 8 l I r 9 r d 4 w K 9 o v a W X i P a a S J x m F B 6 h 3 w L c X 7 G G z x E R 4 1 A m e Z s / 6 M c n 3 w V + w Z K b 0 5 A v 3 0 e P 2 / r r 9 j m H 7 f x q 1 D x w 2 u 7 b 9 + t B Z K H Q 9 + K o 6 h 8 g P x m H 1 2 f M M K D P S R 9 0 k 1 b 6 d x g N K y p y V 9 i i h b s k V u 5 n v h b g Y g M I c H R i v v M P Q y a s O 1 9 Y M H r a 9 i M R v / q m N 3 K 3 y Q M t D / J 5 D X n 7 f z 4 G m 0 P 9 e l n 0 O l 4 B Y 6 q + l n E q Y r T a K 1 p U 9 R M C r y u P x R g a E J V a Z K 1 c 2 / R A K J R O o B u A + 9 f k 4 f C H p D 8 c c S H b 9 6 Z 8 v n x c G 2 O z x 9 a + 2 Q 5 P O r O R t F z H f h t x e F v e g 1 8 t j k r F h x a K m 5 8 e K P z 5 O M Y P u i H F T h 7 w 4 t n p 8 / f u b w w N Y F 6 9 v E + 2 b f w F Q S w M E F A A A C A g A u m O S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6 Y 5 J X s P G 8 A q Q A A A D 2 A A A A E g A A A A A A A A A A A A A A p A E A A A A A Q 2 9 u Z m l n L 1 B h Y 2 t h Z 2 U u e G 1 s U E s B A h Q D F A A A C A g A u m O S V z Y m O 8 q l A w A A k A 0 A A B M A A A A A A A A A A A A A A K Q B 1 A A A A E Z v c m 1 1 b G F z L 1 N l Y 3 R p b 2 4 x L m 1 Q S w E C F A M U A A A I C A C 6 Y 5 J X D 8 r p q 6 Q A A A D p A A A A E w A A A A A A A A A A A A A A p A G q B A A A W 0 N v b n R l b n R f V H l w Z X N d L n h t b F B L B Q Y A A A A A A w A D A M I A A A B /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J g A A A A A A A J 8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N v b X V u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3 M T Z m N 2 Y 0 L T U w Y z M t N D k 3 M i 0 5 N m E w L W U 4 Y 2 Y x Z G Y 4 N 2 F k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1 1 b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O F Q w O D o 0 N T o 0 N C 4 4 M z A w N T U w W i I g L z 4 8 R W 5 0 c n k g V H l w Z T 0 i R m l s b E N v b H V t b l R 5 c G V z I i B W Y W x 1 Z T 0 i c 0 J n W U d B d z 0 9 I i A v P j x F b n R y e S B U e X B l P S J G a W x s Q 2 9 s d W 1 u T m F t Z X M i I F Z h b H V l P S J z W y Z x d W 9 0 O 0 R l b m 9 t a W 5 h e m l v b m U m c X V v d D s s J n F 1 b 3 Q 7 U m V n a W 9 u Z S Z x d W 9 0 O y w m c X V v d D t T a W d s Y S B h d X R v b W 9 i a W x p c 3 R p Y 2 E m c X V v d D s s J n F 1 b 3 Q 7 U G 9 w b 2 x h e m l v b m U y M D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D F 9 J n F 1 b 3 Q 7 L C Z x d W 9 0 O 1 N l Y 3 R p b 2 4 x L 0 N v b X V u a S 9 B d X R v U m V t b 3 Z l Z E N v b H V t b n M x L n t T a W d s Y S B h d X R v b W 9 i a W x p c 3 R p Y 2 E s M n 0 m c X V v d D s s J n F 1 b 3 Q 7 U 2 V j d G l v b j E v Q 2 9 t d W 5 p L 0 F 1 d G 9 S Z W 1 v d m V k Q 2 9 s d W 1 u c z E u e 1 B v c G 9 s Y X p p b 2 5 l M j A x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d W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m F 2 a W d h e m l v b m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B y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G 9 u b m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a X B v J T I w Z G k l M j B j b 2 x v b m 5 h J T I w b W 9 k a W Z p Y 2 F 0 b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w d W x p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E d X B s a W N h d G k l M j B y a W 1 v c 3 N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n V u e m l v b m U l M j B D b 2 5 2 Z X J 0 a S U y M G l u J T I w b W F p d X N j b 2 x v J T I w b 2 d u a S U y M H B h c m 9 s Y S U y M G V z Z W d 1 a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G U 2 N 2 E y O S 0 2 O T R j L T Q 5 O D k t O G I 0 M y 0 5 Y z l i N m J m M z B i O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t d W 5 p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h U M D g 6 N T M 6 M j E u N D E z M T E 0 M F o i I C 8 + P E V u d H J 5 I F R 5 c G U 9 I k Z p b G x D b 2 x 1 b W 5 U e X B l c y I g V m F s d W U 9 I n N C Z 1 l H Q X c 9 P S I g L z 4 8 R W 5 0 c n k g V H l w Z T 0 i R m l s b E N v b H V t b k 5 h b W V z I i B W Y W x 1 Z T 0 i c 1 s m c X V v d D t E Z W 5 v b W l u Y X p p b 2 5 l J n F 1 b 3 Q 7 L C Z x d W 9 0 O 1 J l Z 2 l v b m U m c X V v d D s s J n F 1 b 3 Q 7 U 2 l n b G E g Y X V 0 b 2 1 v Y m l s a X N 0 a W N h J n F 1 b 3 Q 7 L C Z x d W 9 0 O 1 B v c G 9 s Y X p p b 2 5 l M j A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S A o M i k v Q X V 0 b 1 J l b W 9 2 Z W R D b 2 x 1 b W 5 z M S 5 7 R G V u b 2 1 p b m F 6 a W 9 u Z S w w f S Z x d W 9 0 O y w m c X V v d D t T Z W N 0 a W 9 u M S 9 D b 2 1 1 b m k g K D I p L 0 F 1 d G 9 S Z W 1 v d m V k Q 2 9 s d W 1 u c z E u e 1 J l Z 2 l v b m U s M X 0 m c X V v d D s s J n F 1 b 3 Q 7 U 2 V j d G l v b j E v Q 2 9 t d W 5 p I C g y K S 9 B d X R v U m V t b 3 Z l Z E N v b H V t b n M x L n t T a W d s Y S B h d X R v b W 9 i a W x p c 3 R p Y 2 E s M n 0 m c X V v d D s s J n F 1 b 3 Q 7 U 2 V j d G l v b j E v Q 2 9 t d W 5 p I C g y K S 9 B d X R v U m V t b 3 Z l Z E N v b H V t b n M x L n t Q b 3 B v b G F 6 a W 9 u Z T I w M T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t d W 5 p I C g y K S 9 B d X R v U m V t b 3 Z l Z E N v b H V t b n M x L n t E Z W 5 v b W l u Y X p p b 2 5 l L D B 9 J n F 1 b 3 Q 7 L C Z x d W 9 0 O 1 N l Y 3 R p b 2 4 x L 0 N v b X V u a S A o M i k v Q X V 0 b 1 J l b W 9 2 Z W R D b 2 x 1 b W 5 z M S 5 7 U m V n a W 9 u Z S w x f S Z x d W 9 0 O y w m c X V v d D t T Z W N 0 a W 9 u M S 9 D b 2 1 1 b m k g K D I p L 0 F 1 d G 9 S Z W 1 v d m V k Q 2 9 s d W 1 u c z E u e 1 N p Z 2 x h I G F 1 d G 9 t b 2 J p b G l z d G l j Y S w y f S Z x d W 9 0 O y w m c X V v d D t T Z W N 0 a W 9 u M S 9 D b 2 1 1 b m k g K D I p L 0 F 1 d G 9 S Z W 1 v d m V k Q 2 9 s d W 1 u c z E u e 1 B v c G 9 s Y X p p b 2 5 l M j A x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d W 5 p J T I w J T I 4 M i U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J T I w J T I 4 M i U y O S 9 O Y X Z p Z 2 F 6 a W 9 u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l M j A l M j g y J T I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U y M C U y O D I l M j k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l M j A l M j g y J T I 5 L 0 R 1 c G x p Y 2 F 0 a S U y M H J p b W 9 z c 2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i Z j E w O G Z i L W U x N z M t N D M z N C 0 5 Z D g 5 L T B h M T E w N T k y O T E w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X B h c n R p e m l v b m V f Z 2 V v Z 3 J h Z m l j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O F Q x M T o y O T o 1 M y 4 y M D g w M j k w W i I g L z 4 8 R W 5 0 c n k g V H l w Z T 0 i R m l s b E N v b H V t b l R 5 c G V z I i B W Y W x 1 Z T 0 i c 0 F 3 W U c i I C 8 + P E V u d H J 5 I F R 5 c G U 9 I k Z p b G x D b 2 x 1 b W 5 O Y W 1 l c y I g V m F s d W U 9 I n N b J n F 1 b 3 Q 7 Q 2 9 k a W N l I F J l Z 2 l v b m U m c X V v d D s s J n F 1 b 3 Q 7 U m l w Y X J 0 a X p p b 2 5 l I G d l b 2 d y Y W Z p Y 2 E m c X V v d D s s J n F 1 b 3 Q 7 U m V n a W 9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G F y d G l 6 a W 9 u Z S 1 n Z W 9 n c m F m a W N h L 0 F 1 d G 9 S Z W 1 v d m V k Q 2 9 s d W 1 u c z E u e 0 N v Z G l j Z S B S Z W d p b 2 5 l L D B 9 J n F 1 b 3 Q 7 L C Z x d W 9 0 O 1 N l Y 3 R p b 2 4 x L 1 J p c G F y d G l 6 a W 9 u Z S 1 n Z W 9 n c m F m a W N h L 0 F 1 d G 9 S Z W 1 v d m V k Q 2 9 s d W 1 u c z E u e 1 J p c G F y d G l 6 a W 9 u Z S B n Z W 9 n c m F m a W N h L D F 9 J n F 1 b 3 Q 7 L C Z x d W 9 0 O 1 N l Y 3 R p b 2 4 x L 1 J p c G F y d G l 6 a W 9 u Z S 1 n Z W 9 n c m F m a W N h L 0 F 1 d G 9 S Z W 1 v d m V k Q 2 9 s d W 1 u c z E u e 1 J l Z 2 l v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w Y X J 0 a X p p b 2 5 l L W d l b 2 d y Y W Z p Y 2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V m F s b 3 J l J T I w c 2 9 z d G l 0 d W l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Z h b G 9 y Z S U y M H N v c 3 R p d H V p d G 8 l M j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G g O E F q x f h H c w D Q Y J K o Z I h v c N A Q E B B Q A E g g I A U h v A A V c X d T 7 U 5 r 5 G E E H C m S n 9 c R 8 6 2 Q e a Y f l V g 5 9 9 E C N M L H 5 2 t W O U m h C f 5 w I 2 0 O k Z 1 X Q K l 6 a U G p P 6 O C 2 4 h 1 c F d R z D 3 f H s U f g U t m 3 e 6 L a r c H g U r W K F G 0 / M h c e 9 U L c Y P q K o h R w H v D b p d q F P T f e g P E I I k I 4 N C q R n c P f T f / H g w D + g Z s i z j 9 X d p w + Q q U w m r W D h 7 w 9 9 o Z j N w x d + P Y C c t h i H 5 + x b 3 / b q F B 7 M A R z 3 s j X D N M c d 2 M u z U 0 2 5 g I J d 3 z b / H e U 6 g C H i k g 8 Y M 8 e J Q 1 h I v A 9 J i A V Z 8 O C c j 5 8 q N / d 0 Z 0 H + U l 1 r k 5 M y 0 b Y l I r r E w O G 5 B J 2 H 9 / b L x E t Q u 3 A w 2 B w N P j x p y 9 t y x L n Y 6 4 t 6 9 D s Q 7 / l n h I E B O 0 A s + W Z r c D G w 3 G p Y j 7 K + i e b x 1 e z N z W 5 F P j l d y + d n W A 4 1 n n 8 G r W H x k V v s 5 N d W Y a p d C h 1 J W Q 5 e k g L p L / T 9 9 t G 5 E T W 6 K n D E 6 h w K L s y X 4 V e j y X 7 o / t R b B B P C z S f m 4 E O b O u 8 8 o j L L T U B C N U V / 5 Z I a P 4 j e h k e R Y W O E U x y W b X i F s i q U M l N M e L h P m A K t A I 1 K 2 q 8 w j C u G 4 z 3 X M U 0 V C i y I e M 5 5 Y t i h s n c E h R 7 8 p V 0 E 5 E 5 U g 3 w m x W m 6 S I 3 i L f N N 5 + H R M d c A t b L y D 4 3 C G M Z n r Y H m 4 U 2 7 7 Q + 6 n t z q 0 y 8 Z Q 9 j O Q V c l u Y 8 b u x v X + c T 7 6 R w 8 n V N U D e f 3 v c 0 l D Y I w f A Y J K o Z I h v c N A Q c B M B 0 G C W C G S A F l A w Q B K g Q Q c j i c x / 7 h v N a 1 9 B c A g T L o 1 Y B Q o Z 8 + Q j D Y 8 q + h 2 7 W I g w P m i 5 y z U r U + Y 9 p J w O J D T R O z Q u Y 2 4 r u / G W K + i 1 a m i j 5 Q K G V 8 e e X r E M h l O h k 4 c z n H H 0 r t 2 X 8 6 m X 9 z a B x 4 A k 0 8 6 N A d a R w = < / D a t a M a s h u p > 
</file>

<file path=customXml/itemProps1.xml><?xml version="1.0" encoding="utf-8"?>
<ds:datastoreItem xmlns:ds="http://schemas.openxmlformats.org/officeDocument/2006/customXml" ds:itemID="{D231A95C-9BCF-F845-B1FF-6A0E15DC44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Ripartizione-geografica</vt:lpstr>
      <vt:lpstr>Comuni (2)</vt:lpstr>
      <vt:lpstr>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Cerri</dc:creator>
  <cp:lastModifiedBy>Marco Cerri</cp:lastModifiedBy>
  <dcterms:created xsi:type="dcterms:W3CDTF">2023-12-18T08:17:45Z</dcterms:created>
  <dcterms:modified xsi:type="dcterms:W3CDTF">2023-12-18T13:31:56Z</dcterms:modified>
</cp:coreProperties>
</file>